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slicers/slicer3.xml" ContentType="application/vnd.ms-excel.slicer+xml"/>
  <Override PartName="/xl/timelines/timeline2.xml" ContentType="application/vnd.ms-excel.timelin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F:\7excel\project\"/>
    </mc:Choice>
  </mc:AlternateContent>
  <xr:revisionPtr revIDLastSave="0" documentId="13_ncr:1_{4025E7E0-0671-422E-B004-296CBC517CDB}" xr6:coauthVersionLast="47" xr6:coauthVersionMax="47" xr10:uidLastSave="{00000000-0000-0000-0000-000000000000}"/>
  <bookViews>
    <workbookView xWindow="-120" yWindow="-120" windowWidth="20730" windowHeight="11160" firstSheet="2" activeTab="9" xr2:uid="{00000000-000D-0000-FFFF-FFFF00000000}"/>
  </bookViews>
  <sheets>
    <sheet name="Combo Chart" sheetId="4" r:id="rId1"/>
    <sheet name="Waterfall chart" sheetId="5" r:id="rId2"/>
    <sheet name="Donugut chart" sheetId="6" r:id="rId3"/>
    <sheet name="Map chart" sheetId="7" r:id="rId4"/>
    <sheet name="Bar chart" sheetId="8" r:id="rId5"/>
    <sheet name="KPI" sheetId="9" r:id="rId6"/>
    <sheet name="kPI yoy" sheetId="11" r:id="rId7"/>
    <sheet name="Data" sheetId="1" r:id="rId8"/>
    <sheet name="layout" sheetId="2" r:id="rId9"/>
    <sheet name="DashBoard" sheetId="12" r:id="rId10"/>
  </sheets>
  <definedNames>
    <definedName name="_xlchart.v1.0" hidden="1">'Waterfall chart'!$D$4:$D$7</definedName>
    <definedName name="_xlchart.v1.1" hidden="1">'Waterfall chart'!$E$3</definedName>
    <definedName name="_xlchart.v1.11" hidden="1">'Waterfall chart'!$D$4:$D$7</definedName>
    <definedName name="_xlchart.v1.12" hidden="1">'Waterfall chart'!$E$3</definedName>
    <definedName name="_xlchart.v1.13" hidden="1">'Waterfall chart'!$E$4:$E$7</definedName>
    <definedName name="_xlchart.v1.2" hidden="1">'Waterfall chart'!$E$4:$E$7</definedName>
    <definedName name="_xlchart.v5.10" hidden="1">'Map chart'!$E$4:$E$53</definedName>
    <definedName name="_xlchart.v5.3" hidden="1">'Map chart'!$D$3</definedName>
    <definedName name="_xlchart.v5.4" hidden="1">'Map chart'!$D$4:$D$53</definedName>
    <definedName name="_xlchart.v5.5" hidden="1">'Map chart'!$E$3</definedName>
    <definedName name="_xlchart.v5.6" hidden="1">'Map chart'!$E$4:$E$53</definedName>
    <definedName name="_xlchart.v5.7" hidden="1">'Map chart'!$D$3</definedName>
    <definedName name="_xlchart.v5.8" hidden="1">'Map chart'!$D$4:$D$53</definedName>
    <definedName name="_xlchart.v5.9" hidden="1">'Map chart'!$E$3</definedName>
    <definedName name="NativeTimeline_Order_Date">#N/A</definedName>
    <definedName name="Slicer_Months__Order_Date">#N/A</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7" roundtripDataSignature="AMtx7mgYS6wfnPy0iIjdhtUlD2xFm8j14w=="/>
    </ext>
  </extLst>
</workbook>
</file>

<file path=xl/calcChain.xml><?xml version="1.0" encoding="utf-8"?>
<calcChain xmlns="http://schemas.openxmlformats.org/spreadsheetml/2006/main">
  <c r="D5" i="7" l="1"/>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4" i="7"/>
  <c r="D5" i="5"/>
  <c r="D6" i="5"/>
  <c r="D7" i="5"/>
  <c r="D4" i="5"/>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A9" i="11"/>
  <c r="A11" i="11"/>
  <c r="D10" i="11"/>
  <c r="B10" i="11"/>
  <c r="C9" i="11"/>
  <c r="K18" i="9"/>
  <c r="E5" i="7"/>
  <c r="E21" i="7"/>
  <c r="E37" i="7"/>
  <c r="E6" i="7"/>
  <c r="E22" i="7"/>
  <c r="E38" i="7"/>
  <c r="E7" i="7"/>
  <c r="E23" i="7"/>
  <c r="E39" i="7"/>
  <c r="E8" i="7"/>
  <c r="E24" i="7"/>
  <c r="E40" i="7"/>
  <c r="E4" i="7"/>
  <c r="E4" i="5"/>
  <c r="E41" i="7"/>
  <c r="E26" i="7"/>
  <c r="E11" i="7"/>
  <c r="E43" i="7"/>
  <c r="E28" i="7"/>
  <c r="E44" i="7"/>
  <c r="E11" i="11"/>
  <c r="E17" i="7"/>
  <c r="E50" i="7"/>
  <c r="E51" i="7"/>
  <c r="D11" i="11"/>
  <c r="B11" i="11"/>
  <c r="B9" i="11"/>
  <c r="E17" i="9"/>
  <c r="E9" i="7"/>
  <c r="E25" i="7"/>
  <c r="E10" i="7"/>
  <c r="E42" i="7"/>
  <c r="E27" i="7"/>
  <c r="E12" i="7"/>
  <c r="E7" i="5"/>
  <c r="C11" i="11"/>
  <c r="N17" i="9"/>
  <c r="E49" i="7"/>
  <c r="E35" i="7"/>
  <c r="E5" i="5"/>
  <c r="E10" i="11"/>
  <c r="C10" i="11"/>
  <c r="E9" i="11"/>
  <c r="H17" i="9"/>
  <c r="B17" i="9"/>
  <c r="E13" i="7"/>
  <c r="E29" i="7"/>
  <c r="E45" i="7"/>
  <c r="E14" i="7"/>
  <c r="E30" i="7"/>
  <c r="E46" i="7"/>
  <c r="E15" i="7"/>
  <c r="E31" i="7"/>
  <c r="E47" i="7"/>
  <c r="E16" i="7"/>
  <c r="E32" i="7"/>
  <c r="E48" i="7"/>
  <c r="E6" i="5"/>
  <c r="D9" i="11"/>
  <c r="E53" i="7"/>
  <c r="E33" i="7"/>
  <c r="E18" i="7"/>
  <c r="E34" i="7"/>
  <c r="E19" i="7"/>
  <c r="E20" i="7"/>
  <c r="E36" i="7"/>
  <c r="E52" i="7"/>
  <c r="A10" i="11"/>
</calcChain>
</file>

<file path=xl/sharedStrings.xml><?xml version="1.0" encoding="utf-8"?>
<sst xmlns="http://schemas.openxmlformats.org/spreadsheetml/2006/main" count="130130" uniqueCount="10956">
  <si>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</si>
  <si>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</si>
  <si>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</si>
  <si>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</si>
  <si>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</si>
  <si>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</si>
  <si>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</si>
  <si>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</si>
  <si>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</si>
  <si>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</si>
  <si>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</si>
  <si>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</si>
  <si>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</si>
  <si>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</si>
  <si>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</si>
  <si>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</si>
  <si>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</si>
  <si>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</si>
  <si>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</si>
  <si>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</si>
  <si>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</si>
  <si>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</si>
  <si>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</si>
  <si>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</si>
  <si>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</si>
  <si>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</si>
  <si>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</si>
  <si>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</si>
  <si>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</si>
  <si>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</si>
  <si>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</si>
  <si>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</si>
  <si>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</si>
  <si>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</si>
  <si>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</si>
  <si>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</si>
  <si>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</si>
  <si>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</si>
  <si>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</si>
  <si>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</si>
  <si>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</si>
  <si>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</si>
  <si>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</si>
  <si>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</si>
  <si>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</si>
  <si>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</si>
  <si>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</si>
  <si>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</si>
  <si>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</si>
  <si>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</si>
  <si>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</si>
  <si>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</si>
  <si>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</si>
  <si>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</si>
  <si>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</si>
  <si>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</si>
  <si>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</si>
  <si>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</si>
  <si>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</si>
  <si>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</si>
  <si>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</si>
  <si>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</si>
  <si>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</si>
  <si>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</si>
  <si>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</si>
  <si>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</si>
  <si>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</si>
  <si>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</si>
  <si>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</si>
  <si>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</si>
  <si>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</si>
  <si>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</si>
  <si>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</si>
  <si>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</si>
  <si>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</si>
  <si>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</si>
  <si>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</si>
  <si>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</si>
  <si>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</si>
  <si>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</si>
  <si>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</si>
  <si>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</si>
  <si>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</si>
  <si>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</si>
  <si>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</si>
  <si>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</si>
  <si>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</si>
  <si>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</si>
  <si>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</si>
  <si>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</si>
  <si>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</si>
  <si>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</si>
  <si>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</si>
  <si>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</si>
  <si>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</si>
  <si>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</si>
  <si>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</si>
  <si>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</si>
  <si>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</si>
  <si>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</si>
  <si>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</si>
  <si>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</si>
  <si>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</si>
  <si>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</si>
  <si>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</si>
  <si>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</si>
  <si>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</si>
  <si>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</si>
  <si>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</si>
  <si>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</si>
  <si>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</si>
  <si>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</si>
  <si>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</si>
  <si>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</si>
  <si>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</si>
  <si>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</si>
  <si>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</si>
  <si>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</si>
  <si>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</si>
  <si>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</si>
  <si>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</si>
  <si>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</si>
  <si>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</si>
  <si>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</si>
  <si>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</si>
  <si>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</si>
  <si>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</si>
  <si>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</si>
  <si>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</si>
  <si>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</si>
  <si>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</si>
  <si>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</si>
  <si>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</si>
  <si>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</si>
  <si>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</si>
  <si>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</si>
  <si>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</si>
  <si>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</si>
  <si>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</si>
  <si>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</si>
  <si>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</si>
  <si>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</si>
  <si>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</si>
  <si>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</si>
  <si>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</si>
  <si>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</si>
  <si>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</si>
  <si>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</si>
  <si>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</si>
  <si>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</si>
  <si>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</si>
  <si>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</si>
  <si>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</si>
  <si>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</si>
  <si>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</si>
  <si>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</si>
  <si>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</si>
  <si>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</si>
  <si>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</si>
  <si>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</si>
  <si>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</si>
  <si>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</si>
  <si>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</si>
  <si>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</si>
  <si>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</si>
  <si>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</si>
  <si>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</si>
  <si>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</si>
  <si>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</si>
  <si>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</si>
  <si>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</si>
  <si>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</si>
  <si>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</si>
  <si>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</si>
  <si>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</si>
  <si>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</si>
  <si>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</si>
  <si>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</si>
  <si>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</si>
  <si>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</si>
  <si>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</si>
  <si>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</si>
  <si>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</si>
  <si>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</si>
  <si>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</si>
  <si>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</si>
  <si>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</si>
  <si>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</si>
  <si>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</si>
  <si>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</si>
  <si>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</si>
  <si>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</si>
  <si>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</si>
  <si>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</si>
  <si>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</si>
  <si>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</si>
  <si>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</si>
  <si>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</si>
  <si>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</si>
  <si>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</si>
  <si>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</si>
  <si>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</si>
  <si>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</si>
  <si>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</si>
  <si>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</si>
  <si>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</si>
  <si>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</si>
  <si>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</si>
  <si>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</si>
  <si>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</si>
  <si>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</si>
  <si>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</si>
  <si>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</si>
  <si>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</si>
  <si>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</si>
  <si>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</si>
  <si>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</si>
  <si>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</si>
  <si>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</si>
  <si>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</si>
  <si>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</si>
  <si>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</si>
  <si>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</si>
  <si>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</si>
  <si>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</si>
  <si>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</si>
  <si>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</si>
  <si>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</si>
  <si>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</si>
  <si>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</si>
  <si>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</si>
  <si>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</si>
  <si>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</si>
  <si>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</si>
  <si>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</si>
  <si>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</si>
  <si>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</si>
  <si>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</si>
  <si>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</si>
  <si>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</si>
  <si>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</si>
  <si>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</si>
  <si>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</si>
  <si>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</si>
  <si>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</si>
  <si>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</si>
  <si>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</si>
  <si>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</si>
  <si>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</si>
  <si>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</si>
  <si>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</si>
  <si>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</si>
  <si>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</si>
  <si>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</si>
  <si>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</si>
  <si>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</si>
  <si>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</si>
  <si>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</si>
  <si>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</si>
  <si>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</si>
  <si>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</si>
  <si>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</si>
  <si>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</si>
  <si>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</si>
  <si>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</si>
  <si>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</si>
  <si>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</si>
  <si>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</si>
  <si>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</si>
  <si>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</si>
  <si>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</si>
  <si>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</si>
  <si>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</si>
  <si>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</si>
  <si>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</si>
  <si>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</si>
  <si>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</si>
  <si>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</si>
  <si>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</si>
  <si>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</si>
  <si>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</si>
  <si>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</si>
  <si>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</si>
  <si>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</si>
  <si>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</si>
  <si>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</si>
  <si>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</si>
  <si>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</si>
  <si>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</si>
  <si>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</si>
  <si>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</si>
  <si>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</si>
  <si>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</si>
  <si>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</si>
  <si>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</si>
  <si>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</si>
  <si>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</si>
  <si>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</si>
  <si>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</si>
  <si>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</si>
  <si>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</si>
  <si>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</si>
  <si>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</si>
  <si>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</si>
  <si>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</si>
  <si>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</si>
  <si>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</si>
  <si>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</si>
  <si>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</si>
  <si>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</si>
  <si>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</si>
  <si>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</si>
  <si>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</si>
  <si>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</si>
  <si>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</si>
  <si>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</si>
  <si>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</si>
  <si>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</si>
  <si>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</si>
  <si>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</si>
  <si>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</si>
  <si>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</si>
  <si>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</si>
  <si>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</si>
  <si>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</si>
  <si>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</si>
  <si>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</si>
  <si>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</si>
  <si>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</si>
  <si>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</si>
  <si>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</si>
  <si>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</si>
  <si>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</si>
  <si>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</si>
  <si>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</si>
  <si>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</si>
  <si>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</si>
  <si>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</si>
  <si>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</si>
  <si>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</si>
  <si>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</si>
  <si>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</si>
  <si>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</si>
  <si>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</si>
  <si>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</si>
  <si>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</si>
  <si>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</si>
  <si>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</si>
  <si>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</si>
  <si>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</si>
  <si>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</si>
  <si>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</si>
  <si>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</si>
  <si>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</si>
  <si>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</si>
  <si>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</si>
  <si>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</si>
  <si>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</si>
  <si>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</si>
  <si>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</si>
  <si>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</si>
  <si>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</si>
  <si>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</si>
  <si>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</si>
  <si>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</si>
  <si>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</si>
  <si>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</si>
  <si>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</si>
  <si>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</si>
  <si>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</si>
  <si>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</si>
  <si>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</si>
  <si>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</si>
  <si>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</si>
  <si>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</si>
  <si>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</si>
  <si>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</si>
  <si>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</si>
  <si>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</si>
  <si>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</si>
  <si>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</si>
  <si>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</si>
  <si>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</si>
  <si>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</si>
  <si>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</si>
  <si>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</si>
  <si>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</si>
  <si>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</si>
  <si>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</si>
  <si>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</si>
  <si>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</si>
  <si>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</si>
  <si>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</si>
  <si>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</si>
  <si>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</si>
  <si>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</si>
  <si>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</si>
  <si>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</si>
  <si>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</si>
  <si>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</si>
  <si>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</si>
  <si>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</si>
  <si>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</si>
  <si>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</si>
  <si>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</si>
  <si>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</si>
  <si>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</si>
  <si>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</si>
  <si>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</si>
  <si>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</si>
  <si>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</si>
  <si>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</si>
  <si>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</si>
  <si>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</si>
  <si>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</si>
  <si>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</si>
  <si>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</si>
  <si>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</si>
  <si>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</si>
  <si>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</si>
  <si>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</si>
  <si>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</si>
  <si>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</si>
  <si>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</si>
  <si>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</si>
  <si>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</si>
  <si>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</si>
  <si>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</si>
  <si>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</si>
  <si>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</si>
  <si>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</si>
  <si>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</si>
  <si>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</si>
  <si>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</si>
  <si>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</si>
  <si>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</si>
  <si>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</si>
  <si>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</si>
  <si>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</si>
  <si>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</si>
  <si>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</si>
  <si>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</si>
  <si>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</si>
  <si>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</si>
  <si>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</si>
  <si>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</si>
  <si>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</si>
  <si>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</si>
  <si>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</si>
  <si>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</si>
  <si>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</si>
  <si>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</si>
  <si>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</si>
  <si>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</si>
  <si>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</si>
  <si>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</si>
  <si>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</si>
  <si>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</si>
  <si>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</si>
  <si>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</si>
  <si>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</si>
  <si>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</si>
  <si>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</si>
  <si>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</si>
  <si>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</si>
  <si>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</si>
  <si>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</si>
  <si>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</si>
  <si>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</si>
  <si>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</si>
  <si>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</si>
  <si>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</si>
  <si>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</si>
  <si>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</si>
  <si>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</si>
  <si>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</si>
  <si>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</si>
  <si>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</si>
  <si>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</si>
  <si>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</si>
  <si>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</si>
  <si>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</si>
  <si>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</si>
  <si>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</si>
  <si>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</si>
  <si>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</si>
  <si>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</si>
  <si>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</si>
  <si>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</si>
  <si>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</si>
  <si>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</si>
  <si>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</si>
  <si>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</si>
  <si>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</si>
  <si>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</si>
  <si>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</si>
  <si>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</si>
  <si>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</si>
  <si>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</si>
  <si>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</si>
  <si>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</si>
  <si>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</si>
  <si>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</si>
  <si>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</si>
  <si>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</si>
  <si>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</si>
  <si>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</si>
  <si>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</si>
  <si>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</si>
  <si>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</si>
  <si>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</si>
  <si>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</si>
  <si>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</si>
  <si>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</si>
  <si>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</si>
  <si>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</si>
  <si>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</si>
  <si>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</si>
  <si>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</si>
  <si>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</si>
  <si>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</si>
  <si>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</si>
  <si>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</si>
  <si>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</si>
  <si>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</si>
  <si>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</si>
  <si>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</si>
  <si>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</si>
  <si>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</si>
  <si>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</si>
  <si>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</si>
  <si>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</si>
  <si>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</si>
  <si>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</si>
  <si>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</si>
  <si>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</si>
  <si>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</si>
  <si>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</si>
  <si>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</si>
  <si>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</si>
  <si>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</si>
  <si>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</si>
  <si>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</si>
  <si>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</si>
  <si>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</si>
  <si>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</si>
  <si>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</si>
  <si>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</si>
  <si>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</si>
  <si>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</si>
  <si>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</si>
  <si>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</si>
  <si>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</si>
  <si>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</si>
  <si>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</si>
  <si>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</si>
  <si>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</si>
  <si>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</si>
  <si>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</si>
  <si>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</si>
  <si>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</si>
  <si>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</si>
  <si>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</si>
  <si>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</si>
  <si>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</si>
  <si>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</si>
  <si>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</si>
  <si>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</si>
  <si>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</si>
  <si>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</si>
  <si>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</si>
  <si>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</si>
  <si>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</si>
  <si>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</si>
  <si>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</si>
  <si>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</si>
  <si>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</si>
  <si>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</si>
  <si>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</si>
  <si>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</si>
  <si>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</si>
  <si>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</si>
  <si>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</si>
  <si>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</si>
  <si>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</si>
  <si>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</si>
  <si>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</si>
  <si>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</si>
  <si>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</si>
  <si>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</si>
  <si>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</si>
  <si>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</si>
  <si>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</si>
  <si>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</si>
  <si>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</si>
  <si>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</si>
  <si>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</si>
  <si>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</si>
  <si>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</si>
  <si>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</si>
  <si>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</si>
  <si>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</si>
  <si>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</si>
  <si>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</si>
  <si>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</si>
  <si>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</si>
  <si>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</si>
  <si>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</si>
  <si>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</si>
  <si>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</si>
  <si>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</si>
  <si>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</si>
  <si>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</si>
  <si>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</si>
  <si>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</si>
  <si>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</si>
  <si>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</si>
  <si>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</si>
  <si>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</si>
  <si>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</si>
  <si>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</si>
  <si>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</si>
  <si>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</si>
  <si>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</si>
  <si>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</si>
  <si>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</si>
  <si>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</si>
  <si>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</si>
  <si>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</si>
  <si>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</si>
  <si>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</si>
  <si>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</si>
  <si>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</si>
  <si>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</si>
  <si>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</si>
  <si>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</si>
  <si>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</si>
  <si>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</si>
  <si>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</si>
  <si>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</si>
  <si>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</si>
  <si>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</si>
  <si>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</si>
  <si>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</si>
  <si>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</si>
  <si>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</si>
  <si>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</si>
  <si>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</si>
  <si>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</si>
  <si>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</si>
  <si>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</si>
  <si>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</si>
  <si>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</si>
  <si>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</si>
  <si>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</si>
  <si>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</si>
  <si>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</si>
  <si>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</si>
  <si>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</si>
  <si>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</si>
  <si>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</si>
  <si>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</si>
  <si>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</si>
  <si>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</si>
  <si>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</si>
  <si>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</si>
  <si>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</si>
  <si>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</si>
  <si>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</si>
  <si>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</si>
  <si>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</si>
  <si>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</si>
  <si>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</si>
  <si>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</si>
  <si>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</si>
  <si>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</si>
  <si>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</si>
  <si>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</si>
  <si>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</si>
  <si>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</si>
  <si>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</si>
  <si>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</si>
  <si>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</si>
  <si>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</si>
  <si>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</si>
  <si>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</si>
  <si>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</si>
  <si>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</si>
  <si>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</si>
  <si>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</si>
  <si>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</si>
  <si>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</si>
  <si>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</si>
  <si>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</si>
  <si>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</si>
  <si>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</si>
  <si>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</si>
  <si>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</si>
  <si>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</si>
  <si>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</si>
  <si>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</si>
  <si>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</si>
  <si>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</si>
  <si>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</si>
  <si>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</si>
  <si>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</si>
  <si>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</si>
  <si>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</si>
  <si>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</si>
  <si>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</si>
  <si>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</si>
  <si>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</si>
  <si>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</si>
  <si>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</si>
  <si>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</si>
  <si>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</si>
  <si>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</si>
  <si>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</si>
  <si>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</si>
  <si>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</si>
  <si>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</si>
  <si>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</si>
  <si>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</si>
  <si>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</si>
  <si>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</si>
  <si>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</si>
  <si>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</si>
  <si>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</si>
  <si>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</si>
  <si>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</si>
  <si>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</si>
  <si>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</si>
  <si>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</si>
  <si>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</si>
  <si>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</si>
  <si>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</si>
  <si>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</si>
  <si>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</si>
  <si>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</si>
  <si>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</si>
  <si>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</si>
  <si>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</si>
  <si>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</si>
  <si>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</si>
  <si>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</si>
  <si>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</si>
  <si>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</si>
  <si>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</si>
  <si>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</si>
  <si>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</si>
  <si>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</si>
  <si>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</si>
  <si>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</si>
  <si>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</si>
  <si>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</si>
  <si>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</si>
  <si>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</si>
  <si>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</si>
  <si>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</si>
  <si>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</si>
  <si>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</si>
  <si>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</si>
  <si>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</si>
  <si>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</si>
  <si>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</si>
  <si>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</si>
  <si>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</si>
  <si>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</si>
  <si>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</si>
  <si>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</si>
  <si>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</si>
  <si>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</si>
  <si>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</si>
  <si>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</si>
  <si>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</si>
  <si>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</si>
  <si>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</si>
  <si>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</si>
  <si>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</si>
  <si>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</si>
  <si>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</si>
  <si>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</si>
  <si>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</si>
  <si>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</si>
  <si>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</si>
  <si>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</si>
  <si>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</si>
  <si>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</si>
  <si>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</si>
  <si>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</si>
  <si>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</si>
  <si>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</si>
  <si>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</si>
  <si>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</si>
  <si>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</si>
  <si>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</si>
  <si>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</si>
  <si>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</si>
  <si>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</si>
  <si>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</si>
  <si>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</si>
  <si>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</si>
  <si>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</si>
  <si>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</si>
  <si>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</si>
  <si>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</si>
  <si>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</si>
  <si>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</si>
  <si>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</si>
  <si>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</si>
  <si>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</si>
  <si>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</si>
  <si>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</si>
  <si>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</si>
  <si>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</si>
  <si>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</si>
  <si>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</si>
  <si>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</si>
  <si>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</si>
  <si>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</si>
  <si>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</si>
  <si>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</si>
  <si>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</si>
  <si>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</si>
  <si>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</si>
  <si>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</si>
  <si>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</si>
  <si>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</si>
  <si>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</si>
  <si>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</si>
  <si>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</si>
  <si>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</si>
  <si>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</si>
  <si>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</si>
  <si>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</si>
  <si>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</si>
  <si>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</si>
  <si>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</si>
  <si>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</si>
  <si>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</si>
  <si>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</si>
  <si>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</si>
  <si>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</si>
  <si>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</si>
  <si>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</si>
  <si>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</si>
  <si>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</si>
  <si>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</si>
  <si>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</si>
  <si>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</si>
  <si>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</si>
  <si>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</si>
  <si>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</si>
  <si>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</si>
  <si>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</si>
  <si>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</si>
  <si>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</si>
  <si>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</si>
  <si>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</si>
  <si>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</si>
  <si>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</si>
  <si>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</si>
  <si>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</si>
  <si>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</si>
  <si>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</si>
  <si>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</si>
  <si>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</si>
  <si>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</si>
  <si>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</si>
  <si>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</si>
  <si>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</si>
  <si>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</si>
  <si>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</si>
  <si>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</si>
  <si>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</si>
  <si>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</si>
  <si>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</si>
  <si>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</si>
  <si>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</si>
  <si>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</si>
  <si>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</si>
  <si>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</si>
  <si>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</si>
  <si>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</si>
  <si>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</si>
  <si>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</si>
  <si>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</si>
  <si>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</si>
  <si>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</si>
  <si>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</si>
  <si>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</si>
  <si>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</si>
  <si>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</si>
  <si>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</si>
  <si>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</si>
  <si>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</si>
  <si>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</si>
  <si>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</si>
  <si>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</si>
  <si>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</si>
  <si>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</si>
  <si>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</si>
  <si>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</si>
  <si>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</si>
  <si>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</si>
  <si>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</si>
  <si>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</si>
  <si>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</si>
  <si>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</si>
  <si>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</si>
  <si>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</si>
  <si>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</si>
  <si>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</si>
  <si>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</si>
  <si>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</si>
  <si>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</si>
  <si>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</si>
  <si>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</si>
  <si>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</si>
  <si>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</si>
  <si>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</si>
  <si>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</si>
  <si>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</si>
  <si>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</si>
  <si>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</si>
  <si>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</si>
  <si>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</si>
  <si>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</si>
  <si>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</si>
  <si>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</si>
  <si>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</si>
  <si>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</si>
  <si>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</si>
  <si>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</si>
  <si>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</si>
  <si>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</si>
  <si>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</si>
  <si>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</si>
  <si>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</si>
  <si>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</si>
  <si>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</si>
  <si>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</si>
  <si>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</si>
  <si>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</si>
  <si>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</si>
  <si>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</si>
  <si>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</si>
  <si>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</si>
  <si>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</si>
  <si>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</si>
  <si>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</si>
  <si>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</si>
  <si>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</si>
  <si>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</si>
  <si>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</si>
  <si>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</si>
  <si>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</si>
  <si>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</si>
  <si>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</si>
  <si>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</si>
  <si>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</si>
  <si>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</si>
  <si>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</si>
  <si>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</si>
  <si>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</si>
  <si>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</si>
  <si>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</si>
  <si>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</si>
  <si>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</si>
  <si>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</si>
  <si>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</si>
  <si>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</si>
  <si>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</si>
  <si>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</si>
  <si>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</si>
  <si>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</si>
  <si>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</si>
  <si>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</si>
  <si>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</si>
  <si>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</si>
  <si>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</si>
  <si>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</si>
  <si>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</si>
  <si>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</si>
  <si>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</si>
  <si>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</si>
  <si>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</si>
  <si>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</si>
  <si>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</si>
  <si>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</si>
  <si>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</si>
  <si>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</si>
  <si>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</si>
  <si>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</si>
  <si>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</si>
  <si>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</si>
  <si>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</si>
  <si>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</si>
  <si>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</si>
  <si>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</si>
  <si>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</si>
  <si>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</si>
  <si>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</si>
  <si>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</si>
  <si>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</si>
  <si>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</si>
  <si>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</si>
  <si>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</si>
  <si>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</si>
  <si>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</si>
  <si>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</si>
  <si>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</si>
  <si>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</si>
  <si>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</si>
  <si>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</si>
  <si>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</si>
  <si>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</si>
  <si>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</si>
  <si>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</si>
  <si>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</si>
  <si>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</si>
  <si>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</si>
  <si>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</si>
  <si>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</si>
  <si>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</si>
  <si>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</si>
  <si>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</si>
  <si>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</si>
  <si>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</si>
  <si>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</si>
  <si>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</si>
  <si>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</si>
  <si>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</si>
  <si>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</si>
  <si>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</si>
  <si>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</si>
  <si>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</si>
  <si>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</si>
  <si>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</si>
  <si>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</si>
  <si>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</si>
  <si>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</si>
  <si>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</si>
  <si>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</si>
  <si>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</si>
  <si>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</si>
  <si>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</si>
  <si>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</si>
  <si>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</si>
  <si>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</si>
  <si>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</si>
  <si>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</si>
  <si>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</si>
  <si>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</si>
  <si>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</si>
  <si>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</si>
  <si>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</si>
  <si>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</si>
  <si>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</si>
  <si>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</si>
  <si>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</si>
  <si>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</si>
  <si>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</si>
  <si>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</si>
  <si>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</si>
  <si>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</si>
  <si>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</si>
  <si>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</si>
  <si>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</si>
  <si>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</si>
  <si>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</si>
  <si>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</si>
  <si>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</si>
  <si>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</si>
  <si>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</si>
  <si>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</si>
  <si>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</si>
  <si>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</si>
  <si>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</si>
  <si>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</si>
  <si>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</si>
  <si>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</si>
  <si>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</si>
  <si>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</si>
  <si>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</si>
  <si>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</si>
  <si>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</si>
  <si>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</si>
  <si>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</si>
  <si>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</si>
  <si>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</si>
  <si>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</si>
  <si>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</si>
  <si>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</si>
  <si>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</si>
  <si>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</si>
  <si>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</si>
  <si>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</si>
  <si>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</si>
  <si>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</si>
  <si>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</si>
  <si>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</si>
  <si>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</si>
  <si>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</si>
  <si>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</si>
  <si>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</si>
  <si>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</si>
  <si>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</si>
  <si>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</si>
  <si>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</si>
  <si>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</si>
  <si>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</si>
  <si>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</si>
  <si>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</si>
  <si>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</si>
  <si>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</si>
  <si>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</si>
  <si>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</si>
  <si>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</si>
  <si>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</si>
  <si>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</si>
  <si>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</si>
  <si>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</si>
  <si>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</si>
  <si>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</si>
  <si>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</si>
  <si>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</si>
  <si>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</si>
  <si>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</si>
  <si>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</si>
  <si>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</si>
  <si>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</si>
  <si>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</si>
  <si>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</si>
  <si>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</si>
  <si>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</si>
  <si>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</si>
  <si>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</si>
  <si>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</si>
  <si>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</si>
  <si>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</si>
  <si>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</si>
  <si>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</si>
  <si>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</si>
  <si>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</si>
  <si>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</si>
  <si>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</si>
  <si>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</si>
  <si>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</si>
  <si>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</si>
  <si>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</si>
  <si>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</si>
  <si>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</si>
  <si>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</si>
  <si>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</si>
  <si>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</si>
  <si>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</si>
  <si>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</si>
  <si>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</si>
  <si>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</si>
  <si>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</si>
  <si>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</si>
  <si>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</si>
  <si>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</si>
  <si>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</si>
  <si>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</si>
  <si>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</si>
  <si>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</si>
  <si>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</si>
  <si>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</si>
  <si>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</si>
  <si>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</si>
  <si>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</si>
  <si>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</si>
  <si>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</si>
  <si>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</si>
  <si>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</si>
  <si>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</si>
  <si>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</si>
  <si>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</si>
  <si>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</si>
  <si>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</si>
  <si>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</si>
  <si>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</si>
  <si>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</si>
  <si>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</si>
  <si>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</si>
  <si>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</si>
  <si>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</si>
  <si>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</si>
  <si>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</si>
  <si>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</si>
  <si>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</si>
  <si>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</si>
  <si>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</si>
  <si>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</si>
  <si>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</si>
  <si>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</si>
  <si>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</si>
  <si>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</si>
  <si>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</si>
  <si>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</si>
  <si>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</si>
  <si>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</si>
  <si>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</si>
  <si>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</si>
  <si>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</si>
  <si>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</si>
  <si>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</si>
  <si>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</si>
  <si>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</si>
  <si>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</si>
  <si>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</si>
  <si>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</si>
  <si>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</si>
  <si>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</si>
  <si>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</si>
  <si>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</si>
  <si>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</si>
  <si>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</si>
  <si>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</si>
  <si>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</si>
  <si>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</si>
  <si>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</si>
  <si>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</si>
  <si>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</si>
  <si>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</si>
  <si>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</si>
  <si>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</si>
  <si>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</si>
  <si>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</si>
  <si>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</si>
  <si>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</si>
  <si>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</si>
  <si>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</si>
  <si>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</si>
  <si>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</si>
  <si>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</si>
  <si>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</si>
  <si>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</si>
  <si>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</si>
  <si>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</si>
  <si>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</si>
  <si>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</si>
  <si>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</si>
  <si>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</si>
  <si>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</si>
  <si>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</si>
  <si>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</si>
  <si>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</si>
  <si>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</si>
  <si>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</si>
  <si>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</si>
  <si>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</si>
  <si>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</si>
  <si>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</si>
  <si>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</si>
  <si>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</si>
  <si>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</si>
  <si>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</si>
  <si>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</si>
  <si>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</si>
  <si>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</si>
  <si>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</si>
  <si>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</si>
  <si>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</si>
  <si>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</si>
  <si>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</si>
  <si>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</si>
  <si>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</si>
  <si>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</si>
  <si>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</si>
  <si>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</si>
  <si>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</si>
  <si>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</si>
  <si>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</si>
  <si>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</si>
  <si>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</si>
  <si>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</si>
  <si>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</si>
  <si>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</si>
  <si>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</si>
  <si>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</si>
  <si>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</si>
  <si>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</si>
  <si>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</si>
  <si>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</si>
  <si>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</si>
  <si>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</si>
  <si>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</si>
  <si>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</si>
  <si>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</si>
  <si>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</si>
  <si>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</si>
  <si>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</si>
  <si>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</si>
  <si>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</si>
  <si>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</si>
  <si>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</si>
  <si>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</si>
  <si>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</si>
  <si>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</si>
  <si>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</si>
  <si>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</si>
  <si>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</si>
  <si>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</si>
  <si>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</si>
  <si>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</si>
  <si>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</si>
  <si>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</si>
  <si>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</si>
  <si>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</si>
  <si>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</si>
  <si>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</si>
  <si>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</si>
  <si>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</si>
  <si>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</si>
  <si>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</si>
  <si>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</si>
  <si>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</si>
  <si>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</si>
  <si>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</si>
  <si>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</si>
  <si>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</si>
  <si>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</si>
  <si>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</si>
  <si>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</si>
  <si>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</si>
  <si>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</si>
  <si>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</si>
  <si>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</si>
  <si>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</si>
  <si>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</si>
  <si>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</si>
  <si>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</si>
  <si>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</si>
  <si>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</si>
  <si>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</si>
  <si>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</si>
  <si>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</si>
  <si>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</si>
  <si>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</si>
  <si>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</si>
  <si>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</si>
  <si>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</si>
  <si>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</si>
  <si>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</si>
  <si>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</si>
  <si>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</si>
  <si>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</si>
  <si>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</si>
  <si>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</si>
  <si>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</si>
  <si>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</si>
  <si>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</si>
  <si>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</si>
  <si>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</si>
  <si>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</si>
  <si>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</si>
  <si>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</si>
  <si>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</si>
  <si>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</si>
  <si>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</si>
  <si>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</si>
  <si>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</si>
  <si>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</si>
  <si>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</si>
  <si>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</si>
  <si>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</si>
  <si>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</si>
  <si>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</si>
  <si>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</si>
  <si>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</si>
  <si>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</si>
  <si>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</si>
  <si>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</si>
  <si>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</si>
  <si>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</si>
  <si>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</si>
  <si>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</si>
  <si>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</si>
  <si>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</si>
  <si>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</si>
  <si>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</si>
  <si>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</si>
  <si>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</si>
  <si>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</si>
  <si>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</si>
  <si>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</si>
  <si>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</si>
  <si>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</si>
  <si>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</si>
  <si>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</si>
  <si>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</si>
  <si>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</si>
  <si>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</si>
  <si>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</si>
  <si>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</si>
  <si>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</si>
  <si>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</si>
  <si>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</si>
  <si>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</si>
  <si>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</si>
  <si>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</si>
  <si>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</si>
  <si>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</si>
  <si>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</si>
  <si>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</si>
  <si>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</si>
  <si>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</si>
  <si>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</si>
  <si>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</si>
  <si>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</si>
  <si>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</si>
  <si>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</si>
  <si>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</si>
  <si>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</si>
  <si>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</si>
  <si>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</si>
  <si>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</si>
  <si>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</si>
  <si>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</si>
  <si>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</si>
  <si>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</si>
  <si>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</si>
  <si>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</si>
  <si>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</si>
  <si>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</si>
  <si>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</si>
  <si>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</si>
  <si>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</si>
  <si>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</si>
  <si>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</si>
  <si>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</si>
  <si>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</si>
  <si>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</si>
  <si>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</si>
  <si>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</si>
  <si>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</si>
  <si>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</si>
  <si>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</si>
  <si>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</si>
  <si>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</si>
  <si>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</si>
  <si>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</si>
  <si>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</si>
  <si>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</si>
  <si>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</si>
  <si>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</si>
  <si>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</si>
  <si>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</si>
  <si>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</si>
  <si>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</si>
  <si>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</si>
  <si>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</si>
  <si>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</si>
  <si>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</si>
  <si>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</si>
  <si>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</si>
  <si>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</si>
  <si>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</si>
  <si>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</si>
  <si>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</si>
  <si>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</si>
  <si>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</si>
  <si>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</si>
  <si>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</si>
  <si>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</si>
  <si>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</si>
  <si>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</si>
  <si>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</si>
  <si>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</si>
  <si>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</si>
  <si>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</si>
  <si>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</si>
  <si>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</si>
  <si>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</si>
  <si>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</si>
  <si>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</si>
  <si>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</si>
  <si>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</si>
  <si>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</si>
  <si>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</si>
  <si>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</si>
  <si>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</si>
  <si>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</si>
  <si>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</si>
  <si>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</si>
  <si>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</si>
  <si>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</si>
  <si>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</si>
  <si>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</si>
  <si>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</si>
  <si>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</si>
  <si>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</si>
  <si>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</si>
  <si>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</si>
  <si>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</si>
  <si>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</si>
  <si>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</si>
  <si>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</si>
  <si>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</si>
  <si>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</si>
  <si>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</si>
  <si>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</si>
  <si>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</si>
  <si>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</si>
  <si>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</si>
  <si>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</si>
  <si>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</si>
  <si>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</si>
  <si>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</si>
  <si>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</si>
  <si>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</si>
  <si>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</si>
  <si>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</si>
  <si>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</si>
  <si>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</si>
  <si>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</si>
  <si>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</si>
  <si>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</si>
  <si>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</si>
  <si>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</si>
  <si>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</si>
  <si>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</si>
  <si>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</si>
  <si>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</si>
  <si>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</si>
  <si>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</si>
  <si>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</si>
  <si>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</si>
  <si>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</si>
  <si>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</si>
  <si>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</si>
  <si>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</si>
  <si>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</si>
  <si>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</si>
  <si>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</si>
  <si>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</si>
  <si>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</si>
  <si>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</si>
  <si>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</si>
  <si>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</si>
  <si>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</si>
  <si>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</si>
  <si>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</si>
  <si>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</si>
  <si>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</si>
  <si>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</si>
  <si>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</si>
  <si>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</si>
  <si>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</si>
  <si>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</si>
  <si>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</si>
  <si>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</si>
  <si>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</si>
  <si>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</si>
  <si>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</si>
  <si>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</si>
  <si>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</si>
  <si>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</si>
  <si>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</si>
  <si>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</si>
  <si>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</si>
  <si>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</si>
  <si>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</si>
  <si>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</si>
  <si>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</si>
  <si>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</si>
  <si>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</si>
  <si>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</si>
  <si>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</si>
  <si>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</si>
  <si>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</si>
  <si>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</si>
  <si>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</si>
  <si>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</si>
  <si>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</si>
  <si>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</si>
  <si>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</si>
  <si>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</si>
  <si>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</si>
  <si>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</si>
  <si>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</si>
  <si>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</si>
  <si>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</si>
  <si>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</si>
  <si>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</si>
  <si>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</si>
  <si>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</si>
  <si>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</si>
  <si>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</si>
  <si>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</si>
  <si>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</si>
  <si>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</si>
  <si>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</si>
  <si>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</si>
  <si>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</si>
  <si>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</si>
  <si>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</si>
  <si>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</si>
  <si>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</si>
  <si>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</si>
  <si>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</si>
  <si>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</si>
  <si>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</si>
  <si>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</si>
  <si>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</si>
  <si>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</si>
  <si>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</si>
  <si>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</si>
  <si>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</si>
  <si>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</si>
  <si>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</si>
  <si>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</si>
  <si>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</si>
  <si>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</si>
  <si>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</si>
  <si>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</si>
  <si>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</si>
  <si>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</si>
  <si>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</si>
  <si>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</si>
  <si>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</si>
  <si>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</si>
  <si>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</si>
  <si>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</si>
  <si>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</si>
  <si>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</si>
  <si>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</si>
  <si>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</si>
  <si>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</si>
  <si>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</si>
  <si>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</si>
  <si>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</si>
  <si>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</si>
  <si>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</si>
  <si>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</si>
  <si>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</si>
  <si>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</si>
  <si>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</si>
  <si>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</si>
  <si>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</si>
  <si>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</si>
  <si>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</si>
  <si>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</si>
  <si>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</si>
  <si>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</si>
  <si>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</si>
  <si>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</si>
  <si>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</si>
  <si>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</si>
  <si>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</si>
  <si>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</si>
  <si>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</si>
  <si>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</si>
  <si>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</si>
  <si>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</si>
  <si>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</si>
  <si>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</si>
  <si>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</si>
  <si>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</si>
  <si>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</si>
  <si>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</si>
  <si>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</si>
  <si>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</si>
  <si>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</si>
  <si>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</si>
  <si>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</si>
  <si>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</si>
  <si>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</si>
  <si>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</si>
  <si>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</si>
  <si>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</si>
  <si>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</si>
  <si>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</si>
  <si>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</si>
  <si>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</si>
  <si>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</si>
  <si>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</si>
  <si>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</si>
  <si>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</si>
  <si>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</si>
  <si>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</si>
  <si>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</si>
  <si>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</si>
  <si>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</si>
  <si>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</si>
  <si>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</si>
  <si>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</si>
  <si>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</si>
  <si>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</si>
  <si>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</si>
  <si>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</si>
  <si>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</si>
  <si>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</si>
  <si>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</si>
  <si>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</si>
  <si>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</si>
  <si>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</si>
  <si>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</si>
  <si>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</si>
  <si>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</si>
  <si>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</si>
  <si>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</si>
  <si>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</si>
  <si>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</si>
  <si>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</si>
  <si>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</si>
  <si>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</si>
  <si>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</si>
  <si>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</si>
  <si>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</si>
  <si>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</si>
  <si>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</si>
  <si>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</si>
  <si>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</si>
  <si>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</si>
  <si>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</si>
  <si>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</si>
  <si>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</si>
  <si>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</si>
  <si>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</si>
  <si>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</si>
  <si>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</si>
  <si>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</si>
  <si>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</si>
  <si>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</si>
  <si>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</si>
  <si>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</si>
  <si>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</si>
  <si>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</si>
  <si>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</si>
  <si>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</si>
  <si>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</si>
  <si>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</si>
  <si>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</si>
  <si>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</si>
  <si>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</si>
  <si>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</si>
  <si>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</si>
  <si>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</si>
  <si>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</si>
  <si>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</si>
  <si>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</si>
  <si>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</si>
  <si>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</si>
  <si>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</si>
  <si>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</si>
  <si>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</si>
  <si>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</si>
  <si>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</si>
  <si>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</si>
  <si>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</si>
  <si>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</si>
  <si>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</si>
  <si>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</si>
  <si>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</si>
  <si>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</si>
  <si>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</si>
  <si>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</si>
  <si>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</si>
  <si>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</si>
  <si>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</si>
  <si>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</si>
  <si>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</si>
  <si>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</si>
  <si>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</si>
  <si>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</si>
  <si>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</si>
  <si>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</si>
  <si>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</si>
  <si>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</si>
  <si>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</si>
  <si>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</si>
  <si>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</si>
  <si>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</si>
  <si>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</si>
  <si>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</si>
  <si>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</si>
  <si>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</si>
  <si>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</si>
  <si>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</si>
  <si>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</si>
  <si>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</si>
  <si>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</si>
  <si>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</si>
  <si>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</si>
  <si>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</si>
  <si>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</si>
  <si>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</si>
  <si>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</si>
  <si>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</si>
  <si>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</si>
  <si>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</si>
  <si>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</si>
  <si>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</si>
  <si>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</si>
  <si>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</si>
  <si>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</si>
  <si>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</si>
  <si>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</si>
  <si>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</si>
  <si>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</si>
  <si>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</si>
  <si>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</si>
  <si>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</si>
  <si>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</si>
  <si>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</si>
  <si>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</si>
  <si>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</si>
  <si>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</si>
  <si>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</si>
  <si>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</si>
  <si>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</si>
  <si>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</si>
  <si>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</si>
  <si>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</si>
  <si>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</si>
  <si>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</si>
  <si>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</si>
  <si>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</si>
  <si>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</si>
  <si>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</si>
  <si>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</si>
  <si>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</si>
  <si>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</si>
  <si>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</si>
  <si>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</si>
  <si>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</si>
  <si>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</si>
  <si>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</si>
  <si>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</si>
  <si>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</si>
  <si>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</si>
  <si>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</si>
  <si>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</si>
  <si>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</si>
  <si>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</si>
  <si>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</si>
  <si>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</si>
  <si>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</si>
  <si>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</si>
  <si>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</si>
  <si>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</si>
  <si>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</si>
  <si>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</si>
  <si>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</si>
  <si>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</si>
  <si>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</si>
  <si>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</si>
  <si>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</si>
  <si>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</si>
  <si>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</si>
  <si>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</si>
  <si>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</si>
  <si>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</si>
  <si>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</si>
  <si>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</si>
  <si>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</si>
  <si>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</si>
  <si>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</si>
  <si>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</si>
  <si>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</si>
  <si>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</si>
  <si>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</si>
  <si>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</si>
  <si>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</si>
  <si>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</si>
  <si>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</si>
  <si>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</si>
  <si>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</si>
  <si>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</si>
  <si>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</si>
  <si>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</si>
  <si>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</si>
  <si>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</si>
  <si>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</si>
  <si>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</si>
  <si>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</si>
  <si>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</si>
  <si>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</si>
  <si>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</si>
  <si>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</si>
  <si>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</si>
  <si>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</si>
  <si>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</si>
  <si>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</si>
  <si>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</si>
  <si>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</si>
  <si>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</si>
  <si>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</si>
  <si>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</si>
  <si>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</si>
  <si>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</si>
  <si>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</si>
  <si>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</si>
  <si>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</si>
  <si>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</si>
  <si>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</si>
  <si>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</si>
  <si>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</si>
  <si>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</si>
  <si>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</si>
  <si>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</si>
  <si>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</si>
  <si>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</si>
  <si>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</si>
  <si>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</si>
  <si>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</si>
  <si>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</si>
  <si>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</si>
  <si>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</si>
  <si>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</si>
  <si>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</si>
  <si>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</si>
  <si>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</si>
  <si>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</si>
  <si>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</si>
  <si>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</si>
  <si>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</si>
  <si>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</si>
  <si>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</si>
  <si>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</si>
  <si>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</si>
  <si>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</si>
  <si>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</si>
  <si>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</si>
  <si>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</si>
  <si>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</si>
  <si>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</si>
  <si>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</si>
  <si>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</si>
  <si>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</si>
  <si>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</si>
  <si>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</si>
  <si>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</si>
  <si>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</si>
  <si>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</si>
  <si>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</si>
  <si>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</si>
  <si>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</si>
  <si>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</si>
  <si>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</si>
  <si>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</si>
  <si>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</si>
  <si>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</si>
  <si>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</si>
  <si>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</si>
  <si>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</si>
  <si>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</si>
  <si>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</si>
  <si>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</si>
  <si>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</si>
  <si>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</si>
  <si>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</si>
  <si>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</si>
  <si>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</si>
  <si>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</si>
  <si>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</si>
  <si>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</si>
  <si>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</si>
  <si>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</si>
  <si>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</si>
  <si>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</si>
  <si>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</si>
  <si>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</si>
  <si>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</si>
  <si>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</si>
  <si>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</si>
  <si>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</si>
  <si>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</si>
  <si>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</si>
  <si>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</si>
  <si>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</si>
  <si>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</si>
  <si>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</si>
  <si>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</si>
  <si>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</si>
  <si>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</si>
  <si>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</si>
  <si>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</si>
  <si>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</si>
  <si>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</si>
  <si>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</si>
  <si>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</si>
  <si>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</si>
  <si>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</si>
  <si>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</si>
  <si>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</si>
  <si>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</si>
  <si>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</si>
  <si>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</si>
  <si>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</si>
  <si>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</si>
  <si>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</si>
  <si>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</si>
  <si>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</si>
  <si>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</si>
  <si>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</si>
  <si>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</si>
  <si>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</si>
  <si>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</si>
  <si>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</si>
  <si>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</si>
  <si>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</si>
  <si>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</si>
  <si>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</si>
  <si>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</si>
  <si>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</si>
  <si>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</si>
  <si>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</si>
  <si>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</si>
  <si>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</si>
  <si>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</si>
  <si>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</si>
  <si>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</si>
  <si>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</si>
  <si>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</si>
  <si>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</si>
  <si>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</si>
  <si>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</si>
  <si>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</si>
  <si>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</si>
  <si>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</si>
  <si>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</si>
  <si>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</si>
  <si>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</si>
  <si>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</si>
  <si>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</si>
  <si>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</si>
  <si>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</si>
  <si>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</si>
  <si>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</si>
  <si>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</si>
  <si>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</si>
  <si>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</si>
  <si>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</si>
  <si>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</si>
  <si>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</si>
  <si>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</si>
  <si>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</si>
  <si>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</si>
  <si>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</si>
  <si>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</si>
  <si>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</si>
  <si>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</si>
  <si>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</si>
  <si>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</si>
  <si>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</si>
  <si>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</si>
  <si>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</si>
  <si>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</si>
  <si>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</si>
  <si>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</si>
  <si>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</si>
  <si>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</si>
  <si>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</si>
  <si>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</si>
  <si>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</si>
  <si>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</si>
  <si>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</si>
  <si>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</si>
  <si>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</si>
  <si>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</si>
  <si>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</si>
  <si>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</si>
  <si>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</si>
  <si>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</si>
  <si>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</si>
  <si>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</si>
  <si>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</si>
  <si>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</si>
  <si>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</si>
  <si>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</si>
  <si>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</si>
  <si>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</si>
  <si>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</si>
  <si>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</si>
  <si>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</si>
  <si>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</si>
  <si>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</si>
  <si>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</si>
  <si>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</si>
  <si>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</si>
  <si>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</si>
  <si>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</si>
  <si>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</si>
  <si>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</si>
  <si>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</si>
  <si>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</si>
  <si>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</si>
  <si>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</si>
  <si>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</si>
  <si>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</si>
  <si>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</si>
  <si>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</si>
  <si>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</si>
  <si>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</si>
  <si>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</si>
  <si>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</si>
  <si>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</si>
  <si>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</si>
  <si>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</si>
  <si>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</si>
  <si>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</si>
  <si>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</si>
  <si>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</si>
  <si>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</si>
  <si>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</si>
  <si>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</si>
  <si>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</si>
  <si>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</si>
  <si>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</si>
  <si>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</si>
  <si>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</si>
  <si>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</si>
  <si>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</si>
  <si>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</si>
  <si>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</si>
  <si>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</si>
  <si>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</si>
  <si>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</si>
  <si>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</si>
  <si>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</si>
  <si>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</si>
  <si>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</si>
  <si>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</si>
  <si>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</si>
  <si>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</si>
  <si>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</si>
  <si>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</si>
  <si>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</si>
  <si>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</si>
  <si>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</si>
  <si>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</si>
  <si>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</si>
  <si>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</si>
  <si>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</si>
  <si>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</si>
  <si>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</si>
  <si>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</si>
  <si>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</si>
  <si>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</si>
  <si>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</si>
  <si>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</si>
  <si>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</si>
  <si>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</si>
  <si>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</si>
  <si>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</si>
  <si>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</si>
  <si>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</si>
  <si>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</si>
  <si>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</si>
  <si>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</si>
  <si>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</si>
  <si>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</si>
  <si>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</si>
  <si>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</si>
  <si>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</si>
  <si>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</si>
  <si>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</si>
  <si>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</si>
  <si>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</si>
  <si>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</si>
  <si>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</si>
  <si>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</si>
  <si>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</si>
  <si>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</si>
  <si>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</si>
  <si>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</si>
  <si>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</si>
  <si>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</si>
  <si>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</si>
  <si>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</si>
  <si>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</si>
  <si>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</si>
  <si>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</si>
  <si>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</si>
  <si>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</si>
  <si>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</si>
  <si>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</si>
  <si>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</si>
  <si>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</si>
  <si>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</si>
  <si>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</si>
  <si>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</si>
  <si>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</si>
  <si>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</si>
  <si>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</si>
  <si>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</si>
  <si>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</si>
  <si>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</si>
  <si>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</si>
  <si>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</si>
  <si>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</si>
  <si>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</si>
  <si>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</si>
  <si>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</si>
  <si>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</si>
  <si>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</si>
  <si>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</si>
  <si>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</si>
  <si>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</si>
  <si>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</si>
  <si>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</si>
  <si>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</si>
  <si>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</si>
  <si>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</si>
  <si>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</si>
  <si>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</si>
  <si>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</si>
  <si>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</si>
  <si>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</si>
  <si>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</si>
  <si>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</si>
  <si>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</si>
  <si>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</si>
  <si>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</si>
  <si>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</si>
  <si>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</si>
  <si>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</si>
  <si>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</si>
  <si>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</si>
  <si>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</si>
  <si>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</si>
  <si>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</si>
  <si>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</si>
  <si>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</si>
  <si>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</si>
  <si>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</si>
  <si>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</si>
  <si>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</si>
  <si>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</si>
  <si>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</si>
  <si>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</si>
  <si>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</si>
  <si>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</si>
  <si>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</si>
  <si>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</si>
  <si>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</si>
  <si>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</si>
  <si>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</si>
  <si>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</si>
  <si>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</si>
  <si>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</si>
  <si>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</si>
  <si>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</si>
  <si>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</si>
  <si>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</si>
  <si>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</si>
  <si>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</si>
  <si>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</si>
  <si>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</si>
  <si>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</si>
  <si>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</si>
  <si>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</si>
  <si>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</si>
  <si>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</si>
  <si>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</si>
  <si>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</si>
  <si>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</si>
  <si>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</si>
  <si>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</si>
  <si>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</si>
  <si>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</si>
  <si>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</si>
  <si>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</si>
  <si>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</si>
  <si>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</si>
  <si>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</si>
  <si>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</si>
  <si>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</si>
  <si>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</si>
  <si>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</si>
  <si>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</si>
  <si>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</si>
  <si>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</si>
  <si>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</si>
  <si>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</si>
  <si>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</si>
  <si>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</si>
  <si>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</si>
  <si>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</si>
  <si>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</si>
  <si>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</si>
  <si>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</si>
  <si>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</si>
  <si>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</si>
  <si>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</si>
  <si>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</si>
  <si>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</si>
  <si>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</si>
  <si>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</si>
  <si>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</si>
  <si>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</si>
  <si>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</si>
  <si>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</si>
  <si>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</si>
  <si>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</si>
  <si>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</si>
  <si>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</si>
  <si>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</si>
  <si>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</si>
  <si>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</si>
  <si>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</si>
  <si>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</si>
  <si>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</si>
  <si>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</si>
  <si>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</si>
  <si>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</si>
  <si>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</si>
  <si>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</si>
  <si>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</si>
  <si>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</si>
  <si>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</si>
  <si>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</si>
  <si>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</si>
  <si>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</si>
  <si>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</si>
  <si>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</si>
  <si>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</si>
  <si>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</si>
  <si>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</si>
  <si>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</si>
  <si>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</si>
  <si>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</si>
  <si>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</si>
  <si>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</si>
  <si>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</si>
  <si>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</si>
  <si>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</si>
  <si>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</si>
  <si>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</si>
  <si>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</si>
  <si>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</si>
  <si>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</si>
  <si>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</si>
  <si>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</si>
  <si>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</si>
  <si>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</si>
  <si>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</si>
  <si>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</si>
  <si>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</si>
  <si>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</si>
  <si>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</si>
  <si>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</si>
  <si>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</si>
  <si>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</si>
  <si>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</si>
  <si>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</si>
  <si>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</si>
  <si>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</si>
  <si>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</si>
  <si>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</si>
  <si>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</si>
  <si>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</si>
  <si>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</si>
  <si>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</si>
  <si>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</si>
  <si>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</si>
  <si>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</si>
  <si>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</si>
  <si>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</si>
  <si>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</si>
  <si>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</si>
  <si>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</si>
  <si>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</si>
  <si>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</si>
  <si>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</si>
  <si>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</si>
  <si>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</si>
  <si>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</si>
  <si>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</si>
  <si>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</si>
  <si>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</si>
  <si>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</si>
  <si>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</si>
  <si>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</si>
  <si>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</si>
  <si>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</si>
  <si>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</si>
  <si>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</si>
  <si>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</si>
  <si>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</si>
  <si>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</si>
  <si>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</si>
  <si>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</si>
  <si>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</si>
  <si>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</si>
  <si>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</si>
  <si>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</si>
  <si>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</si>
  <si>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</si>
  <si>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</si>
  <si>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</si>
  <si>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</si>
  <si>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</si>
  <si>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</si>
  <si>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</si>
  <si>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</si>
  <si>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</si>
  <si>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</si>
  <si>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</si>
  <si>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</si>
  <si>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</si>
  <si>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</si>
  <si>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</si>
  <si>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</si>
  <si>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</si>
  <si>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</si>
  <si>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</si>
  <si>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</si>
  <si>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</si>
  <si>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</si>
  <si>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</si>
  <si>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</si>
  <si>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</si>
  <si>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</si>
  <si>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</si>
  <si>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</si>
  <si>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</si>
  <si>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</si>
  <si>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</si>
  <si>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</si>
  <si>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</si>
  <si>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</si>
  <si>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</si>
  <si>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</si>
  <si>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</si>
  <si>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</si>
  <si>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</si>
  <si>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</si>
  <si>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</si>
  <si>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</si>
  <si>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</si>
  <si>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</si>
  <si>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</si>
  <si>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</si>
  <si>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</si>
  <si>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</si>
  <si>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</si>
  <si>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</si>
  <si>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</si>
  <si>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</si>
  <si>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</si>
  <si>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</si>
  <si>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</si>
  <si>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</si>
  <si>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</si>
  <si>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</si>
  <si>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</si>
  <si>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</si>
  <si>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</si>
  <si>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</si>
  <si>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</si>
  <si>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</si>
  <si>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</si>
  <si>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</si>
  <si>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</si>
  <si>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</si>
  <si>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</si>
  <si>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</si>
  <si>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</si>
  <si>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</si>
  <si>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</si>
  <si>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</si>
  <si>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</si>
  <si>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</si>
  <si>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</si>
  <si>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</si>
  <si>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</si>
  <si>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</si>
  <si>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</si>
  <si>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</si>
  <si>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</si>
  <si>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</si>
  <si>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</si>
  <si>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</si>
  <si>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</si>
  <si>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</si>
  <si>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</si>
  <si>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</si>
  <si>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</si>
  <si>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</si>
  <si>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</si>
  <si>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</si>
  <si>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</si>
  <si>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</si>
  <si>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</si>
  <si>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</si>
  <si>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</si>
  <si>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</si>
  <si>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</si>
  <si>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</si>
  <si>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</si>
  <si>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</si>
  <si>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</si>
  <si>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</si>
  <si>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</si>
  <si>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</si>
  <si>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</si>
  <si>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</si>
  <si>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</si>
  <si>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</si>
  <si>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</si>
  <si>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</si>
  <si>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</si>
  <si>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</si>
  <si>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</si>
  <si>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</si>
  <si>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</si>
  <si>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</si>
  <si>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</si>
  <si>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</si>
  <si>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</si>
  <si>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</si>
  <si>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</si>
  <si>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</si>
  <si>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</si>
  <si>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</si>
  <si>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</si>
  <si>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</si>
  <si>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</si>
  <si>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</si>
  <si>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</si>
  <si>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</si>
  <si>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</si>
  <si>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</si>
  <si>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</si>
  <si>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</si>
  <si>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</si>
  <si>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</si>
  <si>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</si>
  <si>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</si>
  <si>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</si>
  <si>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</si>
  <si>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</si>
  <si>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</si>
  <si>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</si>
  <si>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</si>
  <si>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</si>
  <si>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</si>
  <si>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</si>
  <si>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</si>
  <si>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</si>
  <si>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</si>
  <si>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</si>
  <si>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</si>
  <si>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</si>
  <si>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</si>
  <si>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</si>
  <si>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</si>
  <si>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</si>
  <si>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</si>
  <si>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</si>
  <si>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</si>
  <si>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</si>
  <si>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</si>
  <si>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</si>
  <si>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</si>
  <si>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</si>
  <si>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</si>
  <si>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</si>
  <si>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</si>
  <si>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</si>
  <si>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</si>
  <si>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</si>
  <si>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</si>
  <si>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</si>
  <si>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</si>
  <si>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</si>
  <si>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</si>
  <si>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</si>
  <si>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</si>
  <si>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</si>
  <si>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</si>
  <si>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</si>
  <si>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</si>
  <si>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</si>
  <si>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</si>
  <si>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</si>
  <si>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</si>
  <si>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</si>
  <si>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</si>
  <si>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</si>
  <si>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</si>
  <si>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</si>
  <si>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</si>
  <si>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</si>
  <si>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</si>
  <si>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</si>
  <si>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</si>
  <si>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</si>
  <si>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</si>
  <si>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</si>
  <si>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</si>
  <si>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</si>
  <si>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</si>
  <si>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</si>
  <si>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</si>
  <si>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</si>
  <si>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</si>
  <si>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</si>
  <si>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</si>
  <si>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</si>
  <si>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</si>
  <si>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</si>
  <si>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</si>
  <si>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</si>
  <si>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</si>
  <si>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</si>
  <si>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</si>
  <si>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</si>
  <si>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</si>
  <si>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</si>
  <si>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</si>
  <si>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</si>
  <si>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</si>
  <si>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</si>
  <si>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</si>
  <si>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</si>
  <si>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</si>
  <si>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</si>
  <si>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</si>
  <si>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</si>
  <si>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</si>
  <si>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</si>
  <si>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</si>
  <si>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</si>
  <si>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</si>
  <si>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</si>
  <si>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</si>
  <si>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</si>
  <si>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</si>
  <si>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</si>
  <si>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</si>
  <si>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</si>
  <si>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</si>
  <si>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</si>
  <si>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</si>
  <si>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</si>
  <si>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</si>
  <si>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</si>
  <si>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</si>
  <si>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</si>
  <si>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</si>
  <si>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</si>
  <si>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</si>
  <si>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</si>
  <si>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</si>
  <si>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</si>
  <si>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</si>
  <si>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</si>
  <si>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</si>
  <si>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</si>
  <si>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</si>
  <si>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</si>
  <si>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</si>
  <si>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</si>
  <si>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</si>
  <si>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</si>
  <si>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</si>
  <si>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</si>
  <si>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</si>
  <si>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</si>
  <si>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</si>
  <si>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</si>
  <si>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</si>
  <si>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</si>
  <si>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</si>
  <si>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</si>
  <si>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</si>
  <si>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</si>
  <si>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</si>
  <si>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</si>
  <si>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</si>
  <si>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</si>
  <si>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</si>
  <si>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</si>
  <si>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</si>
  <si>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</si>
  <si>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</si>
  <si>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</si>
  <si>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</si>
  <si>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</si>
  <si>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</si>
  <si>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</si>
  <si>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</si>
  <si>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</si>
  <si>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</si>
  <si>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</si>
  <si>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</si>
  <si>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</si>
  <si>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</si>
  <si>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</si>
  <si>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</si>
  <si>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</si>
  <si>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</si>
  <si>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</si>
  <si>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</si>
  <si>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</si>
  <si>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</si>
  <si>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</si>
  <si>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</si>
  <si>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</si>
  <si>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</si>
  <si>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</si>
  <si>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</si>
  <si>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</si>
  <si>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</si>
  <si>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</si>
  <si>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</si>
  <si>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</si>
  <si>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</si>
  <si>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</si>
  <si>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</si>
  <si>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</si>
  <si>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</si>
  <si>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</si>
  <si>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</si>
  <si>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</si>
  <si>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</si>
  <si>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</si>
  <si>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</si>
  <si>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</si>
  <si>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</si>
  <si>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</si>
  <si>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</si>
  <si>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</si>
  <si>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</si>
  <si>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</si>
  <si>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</si>
  <si>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</si>
  <si>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</si>
  <si>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</si>
  <si>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</si>
  <si>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</si>
  <si>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</si>
  <si>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</si>
  <si>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</si>
  <si>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</si>
  <si>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</si>
  <si>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</si>
  <si>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</si>
  <si>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</si>
  <si>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</si>
  <si>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</si>
  <si>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</si>
  <si>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</si>
  <si>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</si>
  <si>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</si>
  <si>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</si>
  <si>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</si>
  <si>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</si>
  <si>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</si>
  <si>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</si>
  <si>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</si>
  <si>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</si>
  <si>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</si>
  <si>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</si>
  <si>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</si>
  <si>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</si>
  <si>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</si>
  <si>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</si>
  <si>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</si>
  <si>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</si>
  <si>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</si>
  <si>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</si>
  <si>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</si>
  <si>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</si>
  <si>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</si>
  <si>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</si>
  <si>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</si>
  <si>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</si>
  <si>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</si>
  <si>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</si>
  <si>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</si>
  <si>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</si>
  <si>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</si>
  <si>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</si>
  <si>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</si>
  <si>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</si>
  <si>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</si>
  <si>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</si>
  <si>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</si>
  <si>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</si>
  <si>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</si>
  <si>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</si>
  <si>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</si>
  <si>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</si>
  <si>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</si>
  <si>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</si>
  <si>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</si>
  <si>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</si>
  <si>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</si>
  <si>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</si>
  <si>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</si>
  <si>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</si>
  <si>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</si>
  <si>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</si>
  <si>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</si>
  <si>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</si>
  <si>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</si>
  <si>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</si>
  <si>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</si>
  <si>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</si>
  <si>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</si>
  <si>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</si>
  <si>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</si>
  <si>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</si>
  <si>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</si>
  <si>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</si>
  <si>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</si>
  <si>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</si>
  <si>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</si>
  <si>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</si>
  <si>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</si>
  <si>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</si>
  <si>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</si>
  <si>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</si>
  <si>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</si>
  <si>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</si>
  <si>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</si>
  <si>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</si>
  <si>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</si>
  <si>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</si>
  <si>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</si>
  <si>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</si>
  <si>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</si>
  <si>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</si>
  <si>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</si>
  <si>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</si>
  <si>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</si>
  <si>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</si>
  <si>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</si>
  <si>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</si>
  <si>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</si>
  <si>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</si>
  <si>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</si>
  <si>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</si>
  <si>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</si>
  <si>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</si>
  <si>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</si>
  <si>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</si>
  <si>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</si>
  <si>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</si>
  <si>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</si>
  <si>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</si>
  <si>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</si>
  <si>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</si>
  <si>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</si>
  <si>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</si>
  <si>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</si>
  <si>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</si>
  <si>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</si>
  <si>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</si>
  <si>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</si>
  <si>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</si>
  <si>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</si>
  <si>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</si>
  <si>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</si>
  <si>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</si>
  <si>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</si>
  <si>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</si>
  <si>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</si>
  <si>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</si>
  <si>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</si>
  <si>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</si>
  <si>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</si>
  <si>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</si>
  <si>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</si>
  <si>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</si>
  <si>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</si>
  <si>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</si>
  <si>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</si>
  <si>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</si>
  <si>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</si>
  <si>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</si>
  <si>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</si>
  <si>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</si>
  <si>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</si>
  <si>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</si>
  <si>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</si>
  <si>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</si>
  <si>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</si>
  <si>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</si>
  <si>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</si>
  <si>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</si>
  <si>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</si>
  <si>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</si>
  <si>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</si>
  <si>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</si>
  <si>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</si>
  <si>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</si>
  <si>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</si>
  <si>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</si>
  <si>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</si>
  <si>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</si>
  <si>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</si>
  <si>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</si>
  <si>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</si>
  <si>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</si>
  <si>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</si>
  <si>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</si>
  <si>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</si>
  <si>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</si>
  <si>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</si>
  <si>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</si>
  <si>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</si>
  <si>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</si>
  <si>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</si>
  <si>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</si>
  <si>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</si>
  <si>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</si>
  <si>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</si>
  <si>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</si>
  <si>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</si>
  <si>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</si>
  <si>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</si>
  <si>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</si>
  <si>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</si>
  <si>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</si>
  <si>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</si>
  <si>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</si>
  <si>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</si>
  <si>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</si>
  <si>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</si>
  <si>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</si>
  <si>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</si>
  <si>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</si>
  <si>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</si>
  <si>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</si>
  <si>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</si>
  <si>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</si>
  <si>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</si>
  <si>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</si>
  <si>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</si>
  <si>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</si>
  <si>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</si>
  <si>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</si>
  <si>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</si>
  <si>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</si>
  <si>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</si>
  <si>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</si>
  <si>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</si>
  <si>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</si>
  <si>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</si>
  <si>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</si>
  <si>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</si>
  <si>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</si>
  <si>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</si>
  <si>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</si>
  <si>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</si>
  <si>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</si>
  <si>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</si>
  <si>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</si>
  <si>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</si>
  <si>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</si>
  <si>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</si>
  <si>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</si>
  <si>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</si>
  <si>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</si>
  <si>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</si>
  <si>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</si>
  <si>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</si>
  <si>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</si>
  <si>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</si>
  <si>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</si>
  <si>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</si>
  <si>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</si>
  <si>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</si>
  <si>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</si>
  <si>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</si>
  <si>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</si>
  <si>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</si>
  <si>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</si>
  <si>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</si>
  <si>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</si>
  <si>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</si>
  <si>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</si>
  <si>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</si>
  <si>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</si>
  <si>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</si>
  <si>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</si>
  <si>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</si>
  <si>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</si>
  <si>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</si>
  <si>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</si>
  <si>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</si>
  <si>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</si>
  <si>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</si>
  <si>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</si>
  <si>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</si>
  <si>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</si>
  <si>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</si>
  <si>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</si>
  <si>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</si>
  <si>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</si>
  <si>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</si>
  <si>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</si>
  <si>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</si>
  <si>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</si>
  <si>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</si>
  <si>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</si>
  <si>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</si>
  <si>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</si>
  <si>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</si>
  <si>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</si>
  <si>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</si>
  <si>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</si>
  <si>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</si>
  <si>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</si>
  <si>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</si>
  <si>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</si>
  <si>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</si>
  <si>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</si>
  <si>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</si>
  <si>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</si>
  <si>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</si>
  <si>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</si>
  <si>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</si>
  <si>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</si>
  <si>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</si>
  <si>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</si>
  <si>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</si>
  <si>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</si>
  <si>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</si>
  <si>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</si>
  <si>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</si>
  <si>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</si>
  <si>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</si>
  <si>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</si>
  <si>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</si>
  <si>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</si>
  <si>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</si>
  <si>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</si>
  <si>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</si>
  <si>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</si>
  <si>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</si>
  <si>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</si>
  <si>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</si>
  <si>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</si>
  <si>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</si>
  <si>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</si>
  <si>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</si>
  <si>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</si>
  <si>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</si>
  <si>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</si>
  <si>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</si>
  <si>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</si>
  <si>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</si>
  <si>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</si>
  <si>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</si>
  <si>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</si>
  <si>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</si>
  <si>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</si>
  <si>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</si>
  <si>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</si>
  <si>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</si>
  <si>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</si>
  <si>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</si>
  <si>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</si>
  <si>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</si>
  <si>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</si>
  <si>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</si>
  <si>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</si>
  <si>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</si>
  <si>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</si>
  <si>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</si>
  <si>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</si>
  <si>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</si>
  <si>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</si>
  <si>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</si>
  <si>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</si>
  <si>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</si>
  <si>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</si>
  <si>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</si>
  <si>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</si>
  <si>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</si>
  <si>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</si>
  <si>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</si>
  <si>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</si>
  <si>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</si>
  <si>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</si>
  <si>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</si>
  <si>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</si>
  <si>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</si>
  <si>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</si>
  <si>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</si>
  <si>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</si>
  <si>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</si>
  <si>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</si>
  <si>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</si>
  <si>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</si>
  <si>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</si>
  <si>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</si>
  <si>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</si>
  <si>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</si>
  <si>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</si>
  <si>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</si>
  <si>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</si>
  <si>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</si>
  <si>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</si>
  <si>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</si>
  <si>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</si>
  <si>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</si>
  <si>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</si>
  <si>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</si>
  <si>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</si>
  <si>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</si>
  <si>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</si>
  <si>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</si>
  <si>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</si>
  <si>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</si>
  <si>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</si>
  <si>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</si>
  <si>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</si>
  <si>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</si>
  <si>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</si>
  <si>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</si>
  <si>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</si>
  <si>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</si>
  <si>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</si>
  <si>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</si>
  <si>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</si>
  <si>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</si>
  <si>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</si>
  <si>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</si>
  <si>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</si>
  <si>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</si>
  <si>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</si>
  <si>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</si>
  <si>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</si>
  <si>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</si>
  <si>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</si>
  <si>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</si>
  <si>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</si>
  <si>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</si>
  <si>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</si>
  <si>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</si>
  <si>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</si>
  <si>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</si>
  <si>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</si>
  <si>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</si>
  <si>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</si>
  <si>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</si>
  <si>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</si>
  <si>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</si>
  <si>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</si>
  <si>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</si>
  <si>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</si>
  <si>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</si>
  <si>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</si>
  <si>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</si>
  <si>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</si>
  <si>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</si>
  <si>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</si>
  <si>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</si>
  <si>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</si>
  <si>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</si>
  <si>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</si>
  <si>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</si>
  <si>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</si>
  <si>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</si>
  <si>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</si>
  <si>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</si>
  <si>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</si>
  <si>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</si>
  <si>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</si>
  <si>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</si>
  <si>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</si>
  <si>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</si>
  <si>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</si>
  <si>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</si>
  <si>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</si>
  <si>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</si>
  <si>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</si>
  <si>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</si>
  <si>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</si>
  <si>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</si>
  <si>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</si>
  <si>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</si>
  <si>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</si>
  <si>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</si>
  <si>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</si>
  <si>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</si>
  <si>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</si>
  <si>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</si>
  <si>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</si>
  <si>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</si>
  <si>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</si>
  <si>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</si>
  <si>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</si>
  <si>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</si>
  <si>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</si>
  <si>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</si>
  <si>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</si>
  <si>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</si>
  <si>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</si>
  <si>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</si>
  <si>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</si>
  <si>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</si>
  <si>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</si>
  <si>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</si>
  <si>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</si>
  <si>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</si>
  <si>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</si>
  <si>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</si>
  <si>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</si>
  <si>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</si>
  <si>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</si>
  <si>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</si>
  <si>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</si>
  <si>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</si>
  <si>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</si>
  <si>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</si>
  <si>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</si>
  <si>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</si>
  <si>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</si>
  <si>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</si>
  <si>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</si>
  <si>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</si>
  <si>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</si>
  <si>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</si>
  <si>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</si>
  <si>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</si>
  <si>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</si>
  <si>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</si>
  <si>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</si>
  <si>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</si>
  <si>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</si>
  <si>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</si>
  <si>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</si>
  <si>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</si>
  <si>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</si>
  <si>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</si>
  <si>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</si>
  <si>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</si>
  <si>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</si>
  <si>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</si>
  <si>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</si>
  <si>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</si>
  <si>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</si>
  <si>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</si>
  <si>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</si>
  <si>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</si>
  <si>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</si>
  <si>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</si>
  <si>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</si>
  <si>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</si>
  <si>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</si>
  <si>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</si>
  <si>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</si>
  <si>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</si>
  <si>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</si>
  <si>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</si>
  <si>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</si>
  <si>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</si>
  <si>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</si>
  <si>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</si>
  <si>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</si>
  <si>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</si>
  <si>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</si>
  <si>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</si>
  <si>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</si>
  <si>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</si>
  <si>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</si>
  <si>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</si>
  <si>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</si>
  <si>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</si>
  <si>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</si>
  <si>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</si>
  <si>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</si>
  <si>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</si>
  <si>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</si>
  <si>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</si>
  <si>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</si>
  <si>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</si>
  <si>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</si>
  <si>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</si>
  <si>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</si>
  <si>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</si>
  <si>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</si>
  <si>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</si>
  <si>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</si>
  <si>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</si>
  <si>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</si>
  <si>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</si>
  <si>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</si>
  <si>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</si>
  <si>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</si>
  <si>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</si>
  <si>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</si>
  <si>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</si>
  <si>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</si>
  <si>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</si>
  <si>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</si>
  <si>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</si>
  <si>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</si>
  <si>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</si>
  <si>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</si>
  <si>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</si>
  <si>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</si>
  <si>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</si>
  <si>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</si>
  <si>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</si>
  <si>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</si>
  <si>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</si>
  <si>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</si>
  <si>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</si>
  <si>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</si>
  <si>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</si>
  <si>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</si>
  <si>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</si>
  <si>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</si>
  <si>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</si>
  <si>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</si>
  <si>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</si>
  <si>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</si>
  <si>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</si>
  <si>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</si>
  <si>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</si>
  <si>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</si>
  <si>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</si>
  <si>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</si>
  <si>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</si>
  <si>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</si>
  <si>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</si>
  <si>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</si>
  <si>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</si>
  <si>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</si>
  <si>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</si>
  <si>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</si>
  <si>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</si>
  <si>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</si>
  <si>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</si>
  <si>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</si>
  <si>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</si>
  <si>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</si>
  <si>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</si>
  <si>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</si>
  <si>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</si>
  <si>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</si>
  <si>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</si>
  <si>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</si>
  <si>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</si>
  <si>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</si>
  <si>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</si>
  <si>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</si>
  <si>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</si>
  <si>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</si>
  <si>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</si>
  <si>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</si>
  <si>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</si>
  <si>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</si>
  <si>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</si>
  <si>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</si>
  <si>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</si>
  <si>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</si>
  <si>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</si>
  <si>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</si>
  <si>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</si>
  <si>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</si>
  <si>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</si>
  <si>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</si>
  <si>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</si>
  <si>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</si>
  <si>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</si>
  <si>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</si>
  <si>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</si>
  <si>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</si>
  <si>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</si>
  <si>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</si>
  <si>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</si>
  <si>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</si>
  <si>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</si>
  <si>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</si>
  <si>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</si>
  <si>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</si>
  <si>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</si>
  <si>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</si>
  <si>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</si>
  <si>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</si>
  <si>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</si>
  <si>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</si>
  <si>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</si>
  <si>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</si>
  <si>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</si>
  <si>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</si>
  <si>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</si>
  <si>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</si>
  <si>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</si>
  <si>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</si>
  <si>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</si>
  <si>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</si>
  <si>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</si>
  <si>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</si>
  <si>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</si>
  <si>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</si>
  <si>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</si>
  <si>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</si>
  <si>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</si>
  <si>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</si>
  <si>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</si>
  <si>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</si>
  <si>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</si>
  <si>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</si>
  <si>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</si>
  <si>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</si>
  <si>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</si>
  <si>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</si>
  <si>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</si>
  <si>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</si>
  <si>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</si>
  <si>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</si>
  <si>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</si>
  <si>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</si>
  <si>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</si>
  <si>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</si>
  <si>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</si>
  <si>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</si>
  <si>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</si>
  <si>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</si>
  <si>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</si>
  <si>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</si>
  <si>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</si>
  <si>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</si>
  <si>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</si>
  <si>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</si>
  <si>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</si>
  <si>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</si>
  <si>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</si>
  <si>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</si>
  <si>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</si>
  <si>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</si>
  <si>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</si>
  <si>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</si>
  <si>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</si>
  <si>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</si>
  <si>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</si>
  <si>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</si>
  <si>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</si>
  <si>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</si>
  <si>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</si>
  <si>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</si>
  <si>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</si>
  <si>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</si>
  <si>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</si>
  <si>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</si>
  <si>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</si>
  <si>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</si>
  <si>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</si>
  <si>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</si>
  <si>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</si>
  <si>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</si>
  <si>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</si>
  <si>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</si>
  <si>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</si>
  <si>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</si>
  <si>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</si>
  <si>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</si>
  <si>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</si>
  <si>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</si>
  <si>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</si>
  <si>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</si>
  <si>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</si>
  <si>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</si>
  <si>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</si>
  <si>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</si>
  <si>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</si>
  <si>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</si>
  <si>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</si>
  <si>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</si>
  <si>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</si>
  <si>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</si>
  <si>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</si>
  <si>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</si>
  <si>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</si>
  <si>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</si>
  <si>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</si>
  <si>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</si>
  <si>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</si>
  <si>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</si>
  <si>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</si>
  <si>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</si>
  <si>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</si>
  <si>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</si>
  <si>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</si>
  <si>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</si>
  <si>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</si>
  <si>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</si>
  <si>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</si>
  <si>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</si>
  <si>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</si>
  <si>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</si>
  <si>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</si>
  <si>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</si>
  <si>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</si>
  <si>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</si>
  <si>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</si>
  <si>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</si>
  <si>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</si>
  <si>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</si>
  <si>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</si>
  <si>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</si>
  <si>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</si>
  <si>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</si>
  <si>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</si>
  <si>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</si>
  <si>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</si>
  <si>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</si>
  <si>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</si>
  <si>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</si>
  <si>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</si>
  <si>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</si>
  <si>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</si>
  <si>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</si>
  <si>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</si>
  <si>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</si>
  <si>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</si>
  <si>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</si>
  <si>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</si>
  <si>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</si>
  <si>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</si>
  <si>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</si>
  <si>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</si>
  <si>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</si>
  <si>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</si>
  <si>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</si>
  <si>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</si>
  <si>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</si>
  <si>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</si>
  <si>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</si>
  <si>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</si>
  <si>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</si>
  <si>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</si>
  <si>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</si>
  <si>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</si>
  <si>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</si>
  <si>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</si>
  <si>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</si>
  <si>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</si>
  <si>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</si>
  <si>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</si>
  <si>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</si>
  <si>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</si>
  <si>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</si>
  <si>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</si>
  <si>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</si>
  <si>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</si>
  <si>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</si>
  <si>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</si>
  <si>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</si>
  <si>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</si>
  <si>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</si>
  <si>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</si>
  <si>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</si>
  <si>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</si>
  <si>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</si>
  <si>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</si>
  <si>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</si>
  <si>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</si>
  <si>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</si>
  <si>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</si>
  <si>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</si>
  <si>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</si>
  <si>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</si>
  <si>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</si>
  <si>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</si>
  <si>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</si>
  <si>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</si>
  <si>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</si>
  <si>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</si>
  <si>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</si>
  <si>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</si>
  <si>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</si>
  <si>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</si>
  <si>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</si>
  <si>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</si>
  <si>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</si>
  <si>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</si>
  <si>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</si>
  <si>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</si>
  <si>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</si>
  <si>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</si>
  <si>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</si>
  <si>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</si>
  <si>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</si>
  <si>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</si>
  <si>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</si>
  <si>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</si>
  <si>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</si>
  <si>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</si>
  <si>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</si>
  <si>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</si>
  <si>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</si>
  <si>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</si>
  <si>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</si>
  <si>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</si>
  <si>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</si>
  <si>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</si>
  <si>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</si>
  <si>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</si>
  <si>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</si>
  <si>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</si>
  <si>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</si>
  <si>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</si>
  <si>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</si>
  <si>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</si>
  <si>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</si>
  <si>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</si>
  <si>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</si>
  <si>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</si>
  <si>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</si>
  <si>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</si>
  <si>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</si>
  <si>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</si>
  <si>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</si>
  <si>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</si>
  <si>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</si>
  <si>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</si>
  <si>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</si>
  <si>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</si>
  <si>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</si>
  <si>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</si>
  <si>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</si>
  <si>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</si>
  <si>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</si>
  <si>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</si>
  <si>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</si>
  <si>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</si>
  <si>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</si>
  <si>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</si>
  <si>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</si>
  <si>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</si>
  <si>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</si>
  <si>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</si>
  <si>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</si>
  <si>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</si>
  <si>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</si>
  <si>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</si>
  <si>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</si>
  <si>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</si>
  <si>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</si>
  <si>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</si>
  <si>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</si>
  <si>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</si>
  <si>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</si>
  <si>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</si>
  <si>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</si>
  <si>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</si>
  <si>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</si>
  <si>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</si>
  <si>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</si>
  <si>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</si>
  <si>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</si>
  <si>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</si>
  <si>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</si>
  <si>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</si>
  <si>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</si>
  <si>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</si>
  <si>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</si>
  <si>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</si>
  <si>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</si>
  <si>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</si>
  <si>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</si>
  <si>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</si>
  <si>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</si>
  <si>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</si>
  <si>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</si>
  <si>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</si>
  <si>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</si>
  <si>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</si>
  <si>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</si>
  <si>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</si>
  <si>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</si>
  <si>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</si>
  <si>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</si>
  <si>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</si>
  <si>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</si>
  <si>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</si>
  <si>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</si>
  <si>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</si>
  <si>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</si>
  <si>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</si>
  <si>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</si>
  <si>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</si>
  <si>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</si>
  <si>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</si>
  <si>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</si>
  <si>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</si>
  <si>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</si>
  <si>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</si>
  <si>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</si>
  <si>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</si>
  <si>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</si>
  <si>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</si>
  <si>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</si>
  <si>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</si>
  <si>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</si>
  <si>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</si>
  <si>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</si>
  <si>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</si>
  <si>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</si>
  <si>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</si>
  <si>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</si>
  <si>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</si>
  <si>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</si>
  <si>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</si>
  <si>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</si>
  <si>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</si>
  <si>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</si>
  <si>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</si>
  <si>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</si>
  <si>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</si>
  <si>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</si>
  <si>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</si>
  <si>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</si>
  <si>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</si>
  <si>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</si>
  <si>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</si>
  <si>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</si>
  <si>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</si>
  <si>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</si>
  <si>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</si>
  <si>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</si>
  <si>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</si>
  <si>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</si>
  <si>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</si>
  <si>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</si>
  <si>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</si>
  <si>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</si>
  <si>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</si>
  <si>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</si>
  <si>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</si>
  <si>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</si>
  <si>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</si>
  <si>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</si>
  <si>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</si>
  <si>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</si>
  <si>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</si>
  <si>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</si>
  <si>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</si>
  <si>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</si>
  <si>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</si>
  <si>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</si>
  <si>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</si>
  <si>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</si>
  <si>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</si>
  <si>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</si>
  <si>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</si>
  <si>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</si>
  <si>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</si>
  <si>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</si>
  <si>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</si>
  <si>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</si>
  <si>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</si>
  <si>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</si>
  <si>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</si>
  <si>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</si>
  <si>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</si>
  <si>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</si>
  <si>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</si>
  <si>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</si>
  <si>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</si>
  <si>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</si>
  <si>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</si>
  <si>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</si>
  <si>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</si>
  <si>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</si>
  <si>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</si>
  <si>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</si>
  <si>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</si>
  <si>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</si>
  <si>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</si>
  <si>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</si>
  <si>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</si>
  <si>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</si>
  <si>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</si>
  <si>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</si>
  <si>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</si>
  <si>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</si>
  <si>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</si>
  <si>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</si>
  <si>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</si>
  <si>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</si>
  <si>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</si>
  <si>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</si>
  <si>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</si>
  <si>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</si>
  <si>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</si>
  <si>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</si>
  <si>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</si>
  <si>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</si>
  <si>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</si>
  <si>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</si>
  <si>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</si>
  <si>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</si>
  <si>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</si>
  <si>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</si>
  <si>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</si>
  <si>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</si>
  <si>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</si>
  <si>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</si>
  <si>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</si>
  <si>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</si>
  <si>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</si>
  <si>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</si>
  <si>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</si>
  <si>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</si>
  <si>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</si>
  <si>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</si>
  <si>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</si>
  <si>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</si>
  <si>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</si>
  <si>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</si>
  <si>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</si>
  <si>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</si>
  <si>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</si>
  <si>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</si>
  <si>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</si>
  <si>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</si>
  <si>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</si>
  <si>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</si>
  <si>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</si>
  <si>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</si>
  <si>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</si>
  <si>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</si>
  <si>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</si>
  <si>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</si>
  <si>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</si>
  <si>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</si>
  <si>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</si>
  <si>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</si>
  <si>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</si>
  <si>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</si>
  <si>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</si>
  <si>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</si>
  <si>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</si>
  <si>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</si>
  <si>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</si>
  <si>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</si>
  <si>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</si>
  <si>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</si>
  <si>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</si>
  <si>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</si>
  <si>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</si>
  <si>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</si>
  <si>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</si>
  <si>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</si>
  <si>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</si>
  <si>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</si>
  <si>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</si>
  <si>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</si>
  <si>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</si>
  <si>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</si>
  <si>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</si>
  <si>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</si>
  <si>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</si>
  <si>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</si>
  <si>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</si>
  <si>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</si>
  <si>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</si>
  <si>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</si>
  <si>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</si>
  <si>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</si>
  <si>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</si>
  <si>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</si>
  <si>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</si>
  <si>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</si>
  <si>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</si>
  <si>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</si>
  <si>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</si>
  <si>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</si>
  <si>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</si>
  <si>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</si>
  <si>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</si>
  <si>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</si>
  <si>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</si>
  <si>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</si>
  <si>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</si>
  <si>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</si>
  <si>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</si>
  <si>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</si>
  <si>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</si>
  <si>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</si>
  <si>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</si>
  <si>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</si>
  <si>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</si>
  <si>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</si>
  <si>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</si>
  <si>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</si>
  <si>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</si>
  <si>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</si>
  <si>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</si>
  <si>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</si>
  <si>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</si>
  <si>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</si>
  <si>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</si>
  <si>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</si>
  <si>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</si>
  <si>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</si>
  <si>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</si>
  <si>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</si>
  <si>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</si>
  <si>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</si>
  <si>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</si>
  <si>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</si>
  <si>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</si>
  <si>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</si>
  <si>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</si>
  <si>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</si>
  <si>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</si>
  <si>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</si>
  <si>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</si>
  <si>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</si>
  <si>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</si>
  <si>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</si>
  <si>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</si>
  <si>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</si>
  <si>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</si>
  <si>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</si>
  <si>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</si>
  <si>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</si>
  <si>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</si>
  <si>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</si>
  <si>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</si>
  <si>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</si>
  <si>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</si>
  <si>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</si>
  <si>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</si>
  <si>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</si>
  <si>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</si>
  <si>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</si>
  <si>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</si>
  <si>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</si>
  <si>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</si>
  <si>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</si>
  <si>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</si>
  <si>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</si>
  <si>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</si>
  <si>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</si>
  <si>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</si>
  <si>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</si>
  <si>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</si>
  <si>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</si>
  <si>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</si>
  <si>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</si>
  <si>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</si>
  <si>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</si>
  <si>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</si>
  <si>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</si>
  <si>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</si>
  <si>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</si>
  <si>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</si>
  <si>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</si>
  <si>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</si>
  <si>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</si>
  <si>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</si>
  <si>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</si>
  <si>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</si>
  <si>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</si>
  <si>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</si>
  <si>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</si>
  <si>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</si>
  <si>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</si>
  <si>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</si>
  <si>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</si>
  <si>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</si>
  <si>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</si>
  <si>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</si>
  <si>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</si>
  <si>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</si>
  <si>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</si>
  <si>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</si>
  <si>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</si>
  <si>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</si>
  <si>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</si>
  <si>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</si>
  <si>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</si>
  <si>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</si>
  <si>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</si>
  <si>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</si>
  <si>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</si>
  <si>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</si>
  <si>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</si>
  <si>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</si>
  <si>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</si>
  <si>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</si>
  <si>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</si>
  <si>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</si>
  <si>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</si>
  <si>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</si>
  <si>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</si>
  <si>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</si>
  <si>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</si>
  <si>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</si>
  <si>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</si>
  <si>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</si>
  <si>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</si>
  <si>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</si>
  <si>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</si>
  <si>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</si>
  <si>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</si>
  <si>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</si>
  <si>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</si>
  <si>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</si>
  <si>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</si>
  <si>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</si>
  <si>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</si>
  <si>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</si>
  <si>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</si>
  <si>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</si>
  <si>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</si>
  <si>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</si>
  <si>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</si>
  <si>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</si>
  <si>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</si>
  <si>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</si>
  <si>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</si>
  <si>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</si>
  <si>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</si>
  <si>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</si>
  <si>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</si>
  <si>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</si>
  <si>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</si>
  <si>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</si>
  <si>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</si>
  <si>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</si>
  <si>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</si>
  <si>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</si>
  <si>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</si>
  <si>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</si>
  <si>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</si>
  <si>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</si>
  <si>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</si>
  <si>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</si>
  <si>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</si>
  <si>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</si>
  <si>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</si>
  <si>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</si>
  <si>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</si>
  <si>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</si>
  <si>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</si>
  <si>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</si>
  <si>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</si>
  <si>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</si>
  <si>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</si>
  <si>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</si>
  <si>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</si>
  <si>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</si>
  <si>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</si>
  <si>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</si>
  <si>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</si>
  <si>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</si>
  <si>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</si>
  <si>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</si>
  <si>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</si>
  <si>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</si>
  <si>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</si>
  <si>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</si>
  <si>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</si>
  <si>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</si>
  <si>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</si>
  <si>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</si>
  <si>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</si>
  <si>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</si>
  <si>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</si>
  <si>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</si>
  <si>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</si>
  <si>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</si>
  <si>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</si>
  <si>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</si>
  <si>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</si>
  <si>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</si>
  <si>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</si>
  <si>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</si>
  <si>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</si>
  <si>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</si>
  <si>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</si>
  <si>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</si>
  <si>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</si>
  <si>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</si>
  <si>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</si>
  <si>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</si>
  <si>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</si>
  <si>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</si>
  <si>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</si>
  <si>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</si>
  <si>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</si>
  <si>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</si>
  <si>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</si>
  <si>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</si>
  <si>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</si>
  <si>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</si>
  <si>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</si>
  <si>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</si>
  <si>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</si>
  <si>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</si>
  <si>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</si>
  <si>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</si>
  <si>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</si>
  <si>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</si>
  <si>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</si>
  <si>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</si>
  <si>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</si>
  <si>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</si>
  <si>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</si>
  <si>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</si>
  <si>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</si>
  <si>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</si>
  <si>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</si>
  <si>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</si>
  <si>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</si>
  <si>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</si>
  <si>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</si>
  <si>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</si>
  <si>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</si>
  <si>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</si>
  <si>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</si>
  <si>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</si>
  <si>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</si>
  <si>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</si>
  <si>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</si>
  <si>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</si>
  <si>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</si>
  <si>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</si>
  <si>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</si>
  <si>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</si>
  <si>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</si>
  <si>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</si>
  <si>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</si>
  <si>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</si>
  <si>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</si>
  <si>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</si>
  <si>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</si>
  <si>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</si>
  <si>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</si>
  <si>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</si>
  <si>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</si>
  <si>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</si>
  <si>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</si>
  <si>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</si>
  <si>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</si>
  <si>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</si>
  <si>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</si>
  <si>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</si>
  <si>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</si>
  <si>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</si>
  <si>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</si>
  <si>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</si>
  <si>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</si>
  <si>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</si>
  <si>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</si>
  <si>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</si>
  <si>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</si>
  <si>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</si>
  <si>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</si>
  <si>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</si>
  <si>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</si>
  <si>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</si>
  <si>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</si>
  <si>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</si>
  <si>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</si>
  <si>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</si>
  <si>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</si>
  <si>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</si>
  <si>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</si>
  <si>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</si>
  <si>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</si>
  <si>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</si>
  <si>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</si>
  <si>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</si>
  <si>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</si>
  <si>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</si>
  <si>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</si>
  <si>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</si>
  <si>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</si>
  <si>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</si>
  <si>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</si>
  <si>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</si>
  <si>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</si>
  <si>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</si>
  <si>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</si>
  <si>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</si>
  <si>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</si>
  <si>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</si>
  <si>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</si>
  <si>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</si>
  <si>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</si>
  <si>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</si>
  <si>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</si>
  <si>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</si>
  <si>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</si>
  <si>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</si>
  <si>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</si>
  <si>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</si>
  <si>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</si>
  <si>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</si>
  <si>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</si>
  <si>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</si>
  <si>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</si>
  <si>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</si>
  <si>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</si>
  <si>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</si>
  <si>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</si>
  <si>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</si>
  <si>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</si>
  <si>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</si>
  <si>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</si>
  <si>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</si>
  <si>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</si>
  <si>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</si>
  <si>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</si>
  <si>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</si>
  <si>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</si>
  <si>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</si>
  <si>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</si>
  <si>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</si>
  <si>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</si>
  <si>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</si>
  <si>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</si>
  <si>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</si>
  <si>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</si>
  <si>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</si>
  <si>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</si>
  <si>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</si>
  <si>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</si>
  <si>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</si>
  <si>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</si>
  <si>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</si>
  <si>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</si>
  <si>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</si>
  <si>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</si>
  <si>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</si>
  <si>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</si>
  <si>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</si>
  <si>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</si>
  <si>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</si>
  <si>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</si>
  <si>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</si>
  <si>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</si>
  <si>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</si>
  <si>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</si>
  <si>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</si>
  <si>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</si>
  <si>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</si>
  <si>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</si>
  <si>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</si>
  <si>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</si>
  <si>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</si>
  <si>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</si>
  <si>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</si>
  <si>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</si>
  <si>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</si>
  <si>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</si>
  <si>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</si>
  <si>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</si>
  <si>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</si>
  <si>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</si>
  <si>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</si>
  <si>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</si>
  <si>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</si>
  <si>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</si>
  <si>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</si>
  <si>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</si>
  <si>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</si>
  <si>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</si>
  <si>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</si>
  <si>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</si>
  <si>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</si>
  <si>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</si>
  <si>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</si>
  <si>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</si>
  <si>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</si>
  <si>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</si>
  <si>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</si>
  <si>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</si>
  <si>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</si>
  <si>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</si>
  <si>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</si>
  <si>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</si>
  <si>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</si>
  <si>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</si>
  <si>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</si>
  <si>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</si>
  <si>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</si>
  <si>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</si>
  <si>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</si>
  <si>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</si>
  <si>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</si>
  <si>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</si>
  <si>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</si>
  <si>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</si>
  <si>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</si>
  <si>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</si>
  <si>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</si>
  <si>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</si>
  <si>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</si>
  <si>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</si>
  <si>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</si>
  <si>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</si>
  <si>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</si>
  <si>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</si>
  <si>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</si>
  <si>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</si>
  <si>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</si>
  <si>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</si>
  <si>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</si>
  <si>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</si>
  <si>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</si>
  <si>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</si>
  <si>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</si>
  <si>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</si>
  <si>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</si>
  <si>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</si>
  <si>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</si>
  <si>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</si>
  <si>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</si>
  <si>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</si>
  <si>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</si>
  <si>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</si>
  <si>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</si>
  <si>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</si>
  <si>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</si>
  <si>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</si>
  <si>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</si>
  <si>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</si>
  <si>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</si>
  <si>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</si>
  <si>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</si>
  <si>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</si>
  <si>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</si>
  <si>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</si>
  <si>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</si>
  <si>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</si>
  <si>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</si>
  <si>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</si>
  <si>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</si>
  <si>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</si>
  <si>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</si>
  <si>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</si>
  <si>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</si>
  <si>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</si>
  <si>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</si>
  <si>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</si>
  <si>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</si>
  <si>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</si>
  <si>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</si>
  <si>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</si>
  <si>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</si>
  <si>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</si>
  <si>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</si>
  <si>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</si>
  <si>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</si>
  <si>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</si>
  <si>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</si>
  <si>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</si>
  <si>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</si>
  <si>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</si>
  <si>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</si>
  <si>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</si>
  <si>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</si>
  <si>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</si>
  <si>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</si>
  <si>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</si>
  <si>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</si>
  <si>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</si>
  <si>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</si>
  <si>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</si>
  <si>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</si>
  <si>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</si>
  <si>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</si>
  <si>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</si>
  <si>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</si>
  <si>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</si>
  <si>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</si>
  <si>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</si>
  <si>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</si>
  <si>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</si>
  <si>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</si>
  <si>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</si>
  <si>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</si>
  <si>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</si>
  <si>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</si>
  <si>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</si>
  <si>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</si>
  <si>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</si>
  <si>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</si>
  <si>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</si>
  <si>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</si>
  <si>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</si>
  <si>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</si>
  <si>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</si>
  <si>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</si>
  <si>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</si>
  <si>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</si>
  <si>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</si>
  <si>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</si>
  <si>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</si>
  <si>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</si>
  <si>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</si>
  <si>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</si>
  <si>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</si>
  <si>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</si>
  <si>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</si>
  <si>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</si>
  <si>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</si>
  <si>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</si>
  <si>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</si>
  <si>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</si>
  <si>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</si>
  <si>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</si>
  <si>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</si>
  <si>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</si>
  <si>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</si>
  <si>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</si>
  <si>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</si>
  <si>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</si>
  <si>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</si>
  <si>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</si>
  <si>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</si>
  <si>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</si>
  <si>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</si>
  <si>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</si>
  <si>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</si>
  <si>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</si>
  <si>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</si>
  <si>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</si>
  <si>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</si>
  <si>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</si>
  <si>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</si>
  <si>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</si>
  <si>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</si>
  <si>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</si>
  <si>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</si>
  <si>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</si>
  <si>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</si>
  <si>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</si>
  <si>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</si>
  <si>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</si>
  <si>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</si>
  <si>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</si>
  <si>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</si>
  <si>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</si>
  <si>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</si>
  <si>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</si>
  <si>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</si>
  <si>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</si>
  <si>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</si>
  <si>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</si>
  <si>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</si>
  <si>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</si>
  <si>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</si>
  <si>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</si>
  <si>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</si>
  <si>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</si>
  <si>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</si>
  <si>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</si>
  <si>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</si>
  <si>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</si>
  <si>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</si>
  <si>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</si>
  <si>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</si>
  <si>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</si>
  <si>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</si>
  <si>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</si>
  <si>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</si>
  <si>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</si>
  <si>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</si>
  <si>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</si>
  <si>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</si>
  <si>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</si>
  <si>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</si>
  <si>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</si>
  <si>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</si>
  <si>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</si>
  <si>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</si>
  <si>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</si>
  <si>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</si>
  <si>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</si>
  <si>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</si>
  <si>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</si>
  <si>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</si>
  <si>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</si>
  <si>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</si>
  <si>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</si>
  <si>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</si>
  <si>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</si>
  <si>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</si>
  <si>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</si>
  <si>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</si>
  <si>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</si>
  <si>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</si>
  <si>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</si>
  <si>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</si>
  <si>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</si>
  <si>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</si>
  <si>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</si>
  <si>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</si>
  <si>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</si>
  <si>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</si>
  <si>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</si>
  <si>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</si>
  <si>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</si>
  <si>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</si>
  <si>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</si>
  <si>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</si>
  <si>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</si>
  <si>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</si>
  <si>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</si>
  <si>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</si>
  <si>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</si>
  <si>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</si>
  <si>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</si>
  <si>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</si>
  <si>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</si>
  <si>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</si>
  <si>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</si>
  <si>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</si>
  <si>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</si>
  <si>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</si>
  <si>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</si>
  <si>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</si>
  <si>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</si>
  <si>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</si>
  <si>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</si>
  <si>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</si>
  <si>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</si>
  <si>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</si>
  <si>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</si>
  <si>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</si>
  <si>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</si>
  <si>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</si>
  <si>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</si>
  <si>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</si>
  <si>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</si>
  <si>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</si>
  <si>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</si>
  <si>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</si>
  <si>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</si>
  <si>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</si>
  <si>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</si>
  <si>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</si>
  <si>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</si>
  <si>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</si>
  <si>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</si>
  <si>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</si>
  <si>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</si>
  <si>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</si>
  <si>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</si>
  <si>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</si>
  <si>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</si>
  <si>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</si>
  <si>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</si>
  <si>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</si>
  <si>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</si>
  <si>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</si>
  <si>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</si>
  <si>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</si>
  <si>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</si>
  <si>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</si>
  <si>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</si>
  <si>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</si>
  <si>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</si>
  <si>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</si>
  <si>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</si>
  <si>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</si>
  <si>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</si>
  <si>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</si>
  <si>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</si>
  <si>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</si>
  <si>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</si>
  <si>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</si>
  <si>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</si>
  <si>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</si>
  <si>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</si>
  <si>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</si>
  <si>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</si>
  <si>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</si>
  <si>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</si>
  <si>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</si>
  <si>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</si>
  <si>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</si>
  <si>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</si>
  <si>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</si>
  <si>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</si>
  <si>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</si>
  <si>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</si>
  <si>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</si>
  <si>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</si>
  <si>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</si>
  <si>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</si>
  <si>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</si>
  <si>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</si>
  <si>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</si>
  <si>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</si>
  <si>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</si>
  <si>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</si>
  <si>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</si>
  <si>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</si>
  <si>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</si>
  <si>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</si>
  <si>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</si>
  <si>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</si>
  <si>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</si>
  <si>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</si>
  <si>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</si>
  <si>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</si>
  <si>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</si>
  <si>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</si>
  <si>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</si>
  <si>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</si>
  <si>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</si>
  <si>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</si>
  <si>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</si>
  <si>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</si>
  <si>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</si>
  <si>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</si>
  <si>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</si>
  <si>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</si>
  <si>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</si>
  <si>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</si>
  <si>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</si>
  <si>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</si>
  <si>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</si>
  <si>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</si>
  <si>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</si>
  <si>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</si>
  <si>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</si>
  <si>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</si>
  <si>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</si>
  <si>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</si>
  <si>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</si>
  <si>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</si>
  <si>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</si>
  <si>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</si>
  <si>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</si>
  <si>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</si>
  <si>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</si>
  <si>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</si>
  <si>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</si>
  <si>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</si>
  <si>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</si>
  <si>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</si>
  <si>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</si>
  <si>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</si>
  <si>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</si>
  <si>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</si>
  <si>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</si>
  <si>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</si>
  <si>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</si>
  <si>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</si>
  <si>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</si>
  <si>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</si>
  <si>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</si>
  <si>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</si>
  <si>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</si>
  <si>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</si>
  <si>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</si>
  <si>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</si>
  <si>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</si>
  <si>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</si>
  <si>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</si>
  <si>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</si>
  <si>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</si>
  <si>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</si>
  <si>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</si>
  <si>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</si>
  <si>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</si>
  <si>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</si>
  <si>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</si>
  <si>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</si>
  <si>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</si>
  <si>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</si>
  <si>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</si>
  <si>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</si>
  <si>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</si>
  <si>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</si>
  <si>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</si>
  <si>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</si>
  <si>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</si>
  <si>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</si>
  <si>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</si>
  <si>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</si>
  <si>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</si>
  <si>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</si>
  <si>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</si>
  <si>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</si>
  <si>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</si>
  <si>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</si>
  <si>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</si>
  <si>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</si>
  <si>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</si>
  <si>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</si>
  <si>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</si>
  <si>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</si>
  <si>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</si>
  <si>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</si>
  <si>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</si>
  <si>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</si>
  <si>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</si>
  <si>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</si>
  <si>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</si>
  <si>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</si>
  <si>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</si>
  <si>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</si>
  <si>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</si>
  <si>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</si>
  <si>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</si>
  <si>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</si>
  <si>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</si>
  <si>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</si>
  <si>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</si>
  <si>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</si>
  <si>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</si>
  <si>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</si>
  <si>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</si>
  <si>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</si>
  <si>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</si>
  <si>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</si>
  <si>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</si>
  <si>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</si>
  <si>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</si>
  <si>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</si>
  <si>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</si>
  <si>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</si>
  <si>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</si>
  <si>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</si>
  <si>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</si>
  <si>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</si>
  <si>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</si>
  <si>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</si>
  <si>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</si>
  <si>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</si>
  <si>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</si>
  <si>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</si>
  <si>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</si>
  <si>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</si>
  <si>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</si>
  <si>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</si>
  <si>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</si>
  <si>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</si>
  <si>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</si>
  <si>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</si>
  <si>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</si>
  <si>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</si>
  <si>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</si>
  <si>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</si>
  <si>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</si>
  <si>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</si>
  <si>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</si>
  <si>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</si>
  <si>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</si>
  <si>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</si>
  <si>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</si>
  <si>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</si>
  <si>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</si>
  <si>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</si>
  <si>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</si>
  <si>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</si>
  <si>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</si>
  <si>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</si>
  <si>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</si>
  <si>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</si>
  <si>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</si>
  <si>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</si>
  <si>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</si>
  <si>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</si>
  <si>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</si>
  <si>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</si>
  <si>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</si>
  <si>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</si>
  <si>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</si>
  <si>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</si>
  <si>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</si>
  <si>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</si>
  <si>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</si>
  <si>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</si>
  <si>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</si>
  <si>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</si>
  <si>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</si>
  <si>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</si>
  <si>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</si>
  <si>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</si>
  <si>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</si>
  <si>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</si>
  <si>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</si>
  <si>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</si>
  <si>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</si>
  <si>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</si>
  <si>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</si>
  <si>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</si>
  <si>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</si>
  <si>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</si>
  <si>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</si>
  <si>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</si>
  <si>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</si>
  <si>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</si>
  <si>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</si>
  <si>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</si>
  <si>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</si>
  <si>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</si>
  <si>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</si>
  <si>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</si>
  <si>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</si>
  <si>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</si>
  <si>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</si>
  <si>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</si>
  <si>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</si>
  <si>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</si>
  <si>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</si>
  <si>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</si>
  <si>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</si>
  <si>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</si>
  <si>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</si>
  <si>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</si>
  <si>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</si>
  <si>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</si>
  <si>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</si>
  <si>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</si>
  <si>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</si>
  <si>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</si>
  <si>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</si>
  <si>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</si>
  <si>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</si>
  <si>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</si>
  <si>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</si>
  <si>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</si>
  <si>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</si>
  <si>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</si>
  <si>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</si>
  <si>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</si>
  <si>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</si>
  <si>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</si>
  <si>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</si>
  <si>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</si>
  <si>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</si>
  <si>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</si>
  <si>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</si>
  <si>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</si>
  <si>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</si>
  <si>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</si>
  <si>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</si>
  <si>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</si>
  <si>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</si>
  <si>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</si>
  <si>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</si>
  <si>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</si>
  <si>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</si>
  <si>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</si>
  <si>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</si>
  <si>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</si>
  <si>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</si>
  <si>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</si>
  <si>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</si>
  <si>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</si>
  <si>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</si>
  <si>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</si>
  <si>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</si>
  <si>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</si>
  <si>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</si>
  <si>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</si>
  <si>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</si>
  <si>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</si>
  <si>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</si>
  <si>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</si>
  <si>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</si>
  <si>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</si>
  <si>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</si>
  <si>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</si>
  <si>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</si>
  <si>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</si>
  <si>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</si>
  <si>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</si>
  <si>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</si>
  <si>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</si>
  <si>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</si>
  <si>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</si>
  <si>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</si>
  <si>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</si>
  <si>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</si>
  <si>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</si>
  <si>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</si>
  <si>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</si>
  <si>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</si>
  <si>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</si>
  <si>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</si>
  <si>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</si>
  <si>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</si>
  <si>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</si>
  <si>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</si>
  <si>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</si>
  <si>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</si>
  <si>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</si>
  <si>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</si>
  <si>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</si>
  <si>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</si>
  <si>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</si>
  <si>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</si>
  <si>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</si>
  <si>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</si>
  <si>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</si>
  <si>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</si>
  <si>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</si>
  <si>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</si>
  <si>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</si>
  <si>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</si>
  <si>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</si>
  <si>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</si>
  <si>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</si>
  <si>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</si>
  <si>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</si>
  <si>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</si>
  <si>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</si>
  <si>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</si>
  <si>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</si>
  <si>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</si>
  <si>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</si>
  <si>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</si>
  <si>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</si>
  <si>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</si>
  <si>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</si>
  <si>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</si>
  <si>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</si>
  <si>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</si>
  <si>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</si>
  <si>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</si>
  <si>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</si>
  <si>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</si>
  <si>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</si>
  <si>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</si>
  <si>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</si>
  <si>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</si>
  <si>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</si>
  <si>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</si>
  <si>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</si>
  <si>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</si>
  <si>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</si>
  <si>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</si>
  <si>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</si>
  <si>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</si>
  <si>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</si>
  <si>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</si>
  <si>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</si>
  <si>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</si>
  <si>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</si>
  <si>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</si>
  <si>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</si>
  <si>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</si>
  <si>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</si>
  <si>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</si>
  <si>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</si>
  <si>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</si>
  <si>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</si>
  <si>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</si>
  <si>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</si>
  <si>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</si>
  <si>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</si>
  <si>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</si>
  <si>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</si>
  <si>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</si>
  <si>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</si>
  <si>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</si>
  <si>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</si>
  <si>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</si>
  <si>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</si>
  <si>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</si>
  <si>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</si>
  <si>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</si>
  <si>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</si>
  <si>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</si>
  <si>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</si>
  <si>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</si>
  <si>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</si>
  <si>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</si>
  <si>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</si>
  <si>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</si>
  <si>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</si>
  <si>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</si>
  <si>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</si>
  <si>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</si>
  <si>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</si>
  <si>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</si>
  <si>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</si>
  <si>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</si>
  <si>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</si>
  <si>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</si>
  <si>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</si>
  <si>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</si>
  <si>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</si>
  <si>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</si>
  <si>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</si>
  <si>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</si>
  <si>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</si>
  <si>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</si>
  <si>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</si>
  <si>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</si>
  <si>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</si>
  <si>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</si>
  <si>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</si>
  <si>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</si>
  <si>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</si>
  <si>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</si>
  <si>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</si>
  <si>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</si>
  <si>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</si>
  <si>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</si>
  <si>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</si>
  <si>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</si>
  <si>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</si>
  <si>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</si>
  <si>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</si>
  <si>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</si>
  <si>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</si>
  <si>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</si>
  <si>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</si>
  <si>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</si>
  <si>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</si>
  <si>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</si>
  <si>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</si>
  <si>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</si>
  <si>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</si>
  <si>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</si>
  <si>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</si>
  <si>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</si>
  <si>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</si>
  <si>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</si>
  <si>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</si>
  <si>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</si>
  <si>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</si>
  <si>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</si>
  <si>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</si>
  <si>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</si>
  <si>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</si>
  <si>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</si>
  <si>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</si>
  <si>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</si>
  <si>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</si>
  <si>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</si>
  <si>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</si>
  <si>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</si>
  <si>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</si>
  <si>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</si>
  <si>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</si>
  <si>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</si>
  <si>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</si>
  <si>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</si>
  <si>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</si>
  <si>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</si>
  <si>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</si>
  <si>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</si>
  <si>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</si>
  <si>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</si>
  <si>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</si>
  <si>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</si>
  <si>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</si>
  <si>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</si>
  <si>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</si>
  <si>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</si>
  <si>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</si>
  <si>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</si>
  <si>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</si>
  <si>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</si>
  <si>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</si>
  <si>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</si>
  <si>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</si>
  <si>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</si>
  <si>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</si>
  <si>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</si>
  <si>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</si>
  <si>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</si>
  <si>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</si>
  <si>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</si>
  <si>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</si>
  <si>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</si>
  <si>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</si>
  <si>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</si>
  <si>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</si>
  <si>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</si>
  <si>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</si>
  <si>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</si>
  <si>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</si>
  <si>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</si>
  <si>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</si>
  <si>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</si>
  <si>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</si>
  <si>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</si>
  <si>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</si>
  <si>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</si>
  <si>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</si>
  <si>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</si>
  <si>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</si>
  <si>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</si>
  <si>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</si>
  <si>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</si>
  <si>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</si>
  <si>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</si>
  <si>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</si>
  <si>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</si>
  <si>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</si>
  <si>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</si>
  <si>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</si>
  <si>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</si>
  <si>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</si>
  <si>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</si>
  <si>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</si>
  <si>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</si>
  <si>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</si>
  <si>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</si>
  <si>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</si>
  <si>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</si>
  <si>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</si>
  <si>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</si>
  <si>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</si>
  <si>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</si>
  <si>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</si>
  <si>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</si>
  <si>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</si>
  <si>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</si>
  <si>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</si>
  <si>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</si>
  <si>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</si>
  <si>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</si>
  <si>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</si>
  <si>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</si>
  <si>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</si>
  <si>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</si>
  <si>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</si>
  <si>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</si>
  <si>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</si>
  <si>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</si>
  <si>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</si>
  <si>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</si>
  <si>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</si>
  <si>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</si>
  <si>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</si>
  <si>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</si>
  <si>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</si>
  <si>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</si>
  <si>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</si>
  <si>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</si>
  <si>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</si>
  <si>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</si>
  <si>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</si>
  <si>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</si>
  <si>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</si>
  <si>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</si>
  <si>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</si>
  <si>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</si>
  <si>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</si>
  <si>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</si>
  <si>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</si>
  <si>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</si>
  <si>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</si>
  <si>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</si>
  <si>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</si>
  <si>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</si>
  <si>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</si>
  <si>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</si>
  <si>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</si>
  <si>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</si>
  <si>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</si>
  <si>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</si>
  <si>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</si>
  <si>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</si>
  <si>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</si>
  <si>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</si>
  <si>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</si>
  <si>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</si>
  <si>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</si>
  <si>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</si>
  <si>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</si>
  <si>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</si>
  <si>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</si>
  <si>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</si>
  <si>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</si>
  <si>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</si>
  <si>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</si>
  <si>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</si>
  <si>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</si>
  <si>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</si>
  <si>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</si>
  <si>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</si>
  <si>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</si>
  <si>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</si>
  <si>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</si>
  <si>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</si>
  <si>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</si>
  <si>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</si>
  <si>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</si>
  <si>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</si>
  <si>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</si>
  <si>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</si>
  <si>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</si>
  <si>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</si>
  <si>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</si>
  <si>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</si>
  <si>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</si>
  <si>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</si>
  <si>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</si>
  <si>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</si>
  <si>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</si>
  <si>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</si>
  <si>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</si>
  <si>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</si>
  <si>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</si>
  <si>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</si>
  <si>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</si>
  <si>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</si>
  <si>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</si>
  <si>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</si>
  <si>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</si>
  <si>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</si>
  <si>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</si>
  <si>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</si>
  <si>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</si>
  <si>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</si>
  <si>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</si>
  <si>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</si>
  <si>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</si>
  <si>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</si>
  <si>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</si>
  <si>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</si>
  <si>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</si>
  <si>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</si>
  <si>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</si>
  <si>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</si>
  <si>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</si>
  <si>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</si>
  <si>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</si>
  <si>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</si>
  <si>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</si>
  <si>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</si>
  <si>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</si>
  <si>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</si>
  <si>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</si>
  <si>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</si>
  <si>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</si>
  <si>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</si>
  <si>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</si>
  <si>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</si>
  <si>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</si>
  <si>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</si>
  <si>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</si>
  <si>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</si>
  <si>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</si>
  <si>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</si>
  <si>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</si>
  <si>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</si>
  <si>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</si>
  <si>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</si>
  <si>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</si>
  <si>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</si>
  <si>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</si>
  <si>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</si>
  <si>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</si>
  <si>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</si>
  <si>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</si>
  <si>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</si>
  <si>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</si>
  <si>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</si>
  <si>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</si>
  <si>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</si>
  <si>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</si>
  <si>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</si>
  <si>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</si>
  <si>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</si>
  <si>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</si>
  <si>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</si>
  <si>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</si>
  <si>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</si>
  <si>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</si>
  <si>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</si>
  <si>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</si>
  <si>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</si>
  <si>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</si>
  <si>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</si>
  <si>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</si>
  <si>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</si>
  <si>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</si>
  <si>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</si>
  <si>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</si>
  <si>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</si>
  <si>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</si>
  <si>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</si>
  <si>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</si>
  <si>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</si>
  <si>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</si>
  <si>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</si>
  <si>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</si>
  <si>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</si>
  <si>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</si>
  <si>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</si>
  <si>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</si>
  <si>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</si>
  <si>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</si>
  <si>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</si>
  <si>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</si>
  <si>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</si>
  <si>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</si>
  <si>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</si>
  <si>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</si>
  <si>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</si>
  <si>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</si>
  <si>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</si>
  <si>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</si>
  <si>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</si>
  <si>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</si>
  <si>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</si>
  <si>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</si>
  <si>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</si>
  <si>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</si>
  <si>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</si>
  <si>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</si>
  <si>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</si>
  <si>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</si>
  <si>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</si>
  <si>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</si>
  <si>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</si>
  <si>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</si>
  <si>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</si>
  <si>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</si>
  <si>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</si>
  <si>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</si>
  <si>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</si>
  <si>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</si>
  <si>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</si>
  <si>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</si>
  <si>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</si>
  <si>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</si>
  <si>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</si>
  <si>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</si>
  <si>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</si>
  <si>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</si>
  <si>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</si>
  <si>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</si>
  <si>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</si>
  <si>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</si>
  <si>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</si>
  <si>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</si>
  <si>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</si>
  <si>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</si>
  <si>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</si>
  <si>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</si>
  <si>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</si>
  <si>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</si>
  <si>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</si>
  <si>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</si>
  <si>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</si>
  <si>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</si>
  <si>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</si>
  <si>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</si>
  <si>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</si>
  <si>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</si>
  <si>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</si>
  <si>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</si>
  <si>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</si>
  <si>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</si>
  <si>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</si>
  <si>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</si>
  <si>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</si>
  <si>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</si>
  <si>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</si>
  <si>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</si>
  <si>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</si>
  <si>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</si>
  <si>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</si>
  <si>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</si>
  <si>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</si>
  <si>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</si>
  <si>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</si>
  <si>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</si>
  <si>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</si>
  <si>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</si>
  <si>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</si>
  <si>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</si>
  <si>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</si>
  <si>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</si>
  <si>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</si>
  <si>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</si>
  <si>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</si>
  <si>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</si>
  <si>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</si>
  <si>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</si>
  <si>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</si>
  <si>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</si>
  <si>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</si>
  <si>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</si>
  <si>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</si>
  <si>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</si>
  <si>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</si>
  <si>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</si>
  <si>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</si>
  <si>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</si>
  <si>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</si>
  <si>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</si>
  <si>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</si>
  <si>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</si>
  <si>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</si>
  <si>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</si>
  <si>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</si>
  <si>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</si>
  <si>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</si>
  <si>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</si>
  <si>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</si>
  <si>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</si>
  <si>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</si>
  <si>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</si>
  <si>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</si>
  <si>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</si>
  <si>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</si>
  <si>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</si>
  <si>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</si>
  <si>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</si>
  <si>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</si>
  <si>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</si>
  <si>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</si>
  <si>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</si>
  <si>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</si>
  <si>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</si>
  <si>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</si>
  <si>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</si>
  <si>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</si>
  <si>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</si>
  <si>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</si>
  <si>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</si>
  <si>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</si>
  <si>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</si>
  <si>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</si>
  <si>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</si>
  <si>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</si>
  <si>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</si>
  <si>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</si>
  <si>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</si>
  <si>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</si>
  <si>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</si>
  <si>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</si>
  <si>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</si>
  <si>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</si>
  <si>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</si>
  <si>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</si>
  <si>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</si>
  <si>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</si>
  <si>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</si>
  <si>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</si>
  <si>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</si>
  <si>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</si>
  <si>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</si>
  <si>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</si>
  <si>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</si>
  <si>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</si>
  <si>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</si>
  <si>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</si>
  <si>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</si>
  <si>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</si>
  <si>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</si>
  <si>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</si>
  <si>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</si>
  <si>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</si>
  <si>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</si>
  <si>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</si>
  <si>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</si>
  <si>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</si>
  <si>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</si>
  <si>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</si>
  <si>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</si>
  <si>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</si>
  <si>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</si>
  <si>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</si>
  <si>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</si>
  <si>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</si>
  <si>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</si>
  <si>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</si>
  <si>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</si>
  <si>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</si>
  <si>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</si>
  <si>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</si>
  <si>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</si>
  <si>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</si>
  <si>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</si>
  <si>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</si>
  <si>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</si>
  <si>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</si>
  <si>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</si>
  <si>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</si>
  <si>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</si>
  <si>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</si>
  <si>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</si>
  <si>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</si>
  <si>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</si>
  <si>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</si>
  <si>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</si>
  <si>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</si>
  <si>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</si>
  <si>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</si>
  <si>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</si>
  <si>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</si>
  <si>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</si>
  <si>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</si>
  <si>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</si>
  <si>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</si>
  <si>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</si>
  <si>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</si>
  <si>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</si>
  <si>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</si>
  <si>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</si>
  <si>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</si>
  <si>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</si>
  <si>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</si>
  <si>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</si>
  <si>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</si>
  <si>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</si>
  <si>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</si>
  <si>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</si>
  <si>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</si>
  <si>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</si>
  <si>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</si>
  <si>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</si>
  <si>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</si>
  <si>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</si>
  <si>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</si>
  <si>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</si>
  <si>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</si>
  <si>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</si>
  <si>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</si>
  <si>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</si>
  <si>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</si>
  <si>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</si>
  <si>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</si>
  <si>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</si>
  <si>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</si>
  <si>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</si>
  <si>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</si>
  <si>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</si>
  <si>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</si>
  <si>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</si>
  <si>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</si>
  <si>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</si>
  <si>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</si>
  <si>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</si>
  <si>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</si>
  <si>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</si>
  <si>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</si>
  <si>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</si>
  <si>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</si>
  <si>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</si>
  <si>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</si>
  <si>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</si>
  <si>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</si>
  <si>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</si>
  <si>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</si>
  <si>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</si>
  <si>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</si>
  <si>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</si>
  <si>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</si>
  <si>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</si>
  <si>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</si>
  <si>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</si>
  <si>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</si>
  <si>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</si>
  <si>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</si>
  <si>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</si>
  <si>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</si>
  <si>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</si>
  <si>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</si>
  <si>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</si>
  <si>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</si>
  <si>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</si>
  <si>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</si>
  <si>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</si>
  <si>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</si>
  <si>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</si>
  <si>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</si>
  <si>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</si>
  <si>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</si>
  <si>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</si>
  <si>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</si>
  <si>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</si>
  <si>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</si>
  <si>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</si>
  <si>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</si>
  <si>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</si>
  <si>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</si>
  <si>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</si>
  <si>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</si>
  <si>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</si>
  <si>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</si>
  <si>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</si>
  <si>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</si>
  <si>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</si>
  <si>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</si>
  <si>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</si>
  <si>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</si>
  <si>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</si>
  <si>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</si>
  <si>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</si>
  <si>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</si>
  <si>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</si>
  <si>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</si>
  <si>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</si>
  <si>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</si>
  <si>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</si>
  <si>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</si>
  <si>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</si>
  <si>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</si>
  <si>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</si>
  <si>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</si>
  <si>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</si>
  <si>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</si>
  <si>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</si>
  <si>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</si>
  <si>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</si>
  <si>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</si>
  <si>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</si>
  <si>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</si>
  <si>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</si>
  <si>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</si>
  <si>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</si>
  <si>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</si>
  <si>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</si>
  <si>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</si>
  <si>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</si>
  <si>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</si>
  <si>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</si>
  <si>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</si>
  <si>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</si>
  <si>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</si>
  <si>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</si>
  <si>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</si>
  <si>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</si>
  <si>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</si>
  <si>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</si>
  <si>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</si>
  <si>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</si>
  <si>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</si>
  <si>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</si>
  <si>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</si>
  <si>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</si>
  <si>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</si>
  <si>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</si>
  <si>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</si>
  <si>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</si>
  <si>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</si>
  <si>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</si>
  <si>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</si>
  <si>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</si>
  <si>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</si>
  <si>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</si>
  <si>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</si>
  <si>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</si>
  <si>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</si>
  <si>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</si>
  <si>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</si>
  <si>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</si>
  <si>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</si>
  <si>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</si>
  <si>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</si>
  <si>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</si>
  <si>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</si>
  <si>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</si>
  <si>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</si>
  <si>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</si>
  <si>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</si>
  <si>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</si>
  <si>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</si>
  <si>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</si>
  <si>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</si>
  <si>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</si>
  <si>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</si>
  <si>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</si>
  <si>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</si>
  <si>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</si>
  <si>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</si>
  <si>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</si>
  <si>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</si>
  <si>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</si>
  <si>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</si>
  <si>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</si>
  <si>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</si>
  <si>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</si>
  <si>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</si>
  <si>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</si>
  <si>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</si>
  <si>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</si>
  <si>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</si>
  <si>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</si>
  <si>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</si>
  <si>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</si>
  <si>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</si>
  <si>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</si>
  <si>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</si>
  <si>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</si>
  <si>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</si>
  <si>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</si>
  <si>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</si>
  <si>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</si>
  <si>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</si>
  <si>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</si>
  <si>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</si>
  <si>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</si>
  <si>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</si>
  <si>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</si>
  <si>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</si>
  <si>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</si>
  <si>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</si>
  <si>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</si>
  <si>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</si>
  <si>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</si>
  <si>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</si>
  <si>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</si>
  <si>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</si>
  <si>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</si>
  <si>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</si>
  <si>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</si>
  <si>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</si>
  <si>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</si>
  <si>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</si>
  <si>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</si>
  <si>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</si>
  <si>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</si>
  <si>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</si>
  <si>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</si>
  <si>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</si>
  <si>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</si>
  <si>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</si>
  <si>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</si>
  <si>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</si>
  <si>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</si>
  <si>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</si>
  <si>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</si>
  <si>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</si>
  <si>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</si>
  <si>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</si>
  <si>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</si>
  <si>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</si>
  <si>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</si>
  <si>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</si>
  <si>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</si>
  <si>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</si>
  <si>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</si>
  <si>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</si>
  <si>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</si>
  <si>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</si>
  <si>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</si>
  <si>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</si>
  <si>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</si>
  <si>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</si>
  <si>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</si>
  <si>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</si>
  <si>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</si>
  <si>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</si>
  <si>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</si>
  <si>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</si>
  <si>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</si>
  <si>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</si>
  <si>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</si>
  <si>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</si>
  <si>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</si>
  <si>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</si>
  <si>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</si>
  <si>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</si>
  <si>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</si>
  <si>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</si>
  <si>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</si>
  <si>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</si>
  <si>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</si>
  <si>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</si>
  <si>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</si>
  <si>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</si>
  <si>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</si>
  <si>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</si>
  <si>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</si>
  <si>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</si>
  <si>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</si>
  <si>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</si>
  <si>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</si>
  <si>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</si>
  <si>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</si>
  <si>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</si>
  <si>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</si>
  <si>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</si>
  <si>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</si>
  <si>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</si>
  <si>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</si>
  <si>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</si>
  <si>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</si>
  <si>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</si>
  <si>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</si>
  <si>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</si>
  <si>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</si>
  <si>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</si>
  <si>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</si>
  <si>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</si>
  <si>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</si>
  <si>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</si>
  <si>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</si>
  <si>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</si>
  <si>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</si>
  <si>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</si>
  <si>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</si>
  <si>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</si>
  <si>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</si>
  <si>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</si>
  <si>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</si>
  <si>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</si>
  <si>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</si>
  <si>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</si>
  <si>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</si>
  <si>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</si>
  <si>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</si>
  <si>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</si>
  <si>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</si>
  <si>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</si>
  <si>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</si>
  <si>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</si>
  <si>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</si>
  <si>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</si>
  <si>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</si>
  <si>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</si>
  <si>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</si>
  <si>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</si>
  <si>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</si>
  <si>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</si>
  <si>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</si>
  <si>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</si>
  <si>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</si>
  <si>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</si>
  <si>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</si>
  <si>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</si>
  <si>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</si>
  <si>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</si>
  <si>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</si>
  <si>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</si>
  <si>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</si>
  <si>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</si>
  <si>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</si>
  <si>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</si>
  <si>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</si>
  <si>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</si>
  <si>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</si>
  <si>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</si>
  <si>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</si>
  <si>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</si>
  <si>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</si>
  <si>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</si>
  <si>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</si>
  <si>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</si>
  <si>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</si>
  <si>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</si>
  <si>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</si>
  <si>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</si>
  <si>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</si>
  <si>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</si>
  <si>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</si>
  <si>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</si>
  <si>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</si>
  <si>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</si>
  <si>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</si>
  <si>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</si>
  <si>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</si>
  <si>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</si>
  <si>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</si>
  <si>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</si>
  <si>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</si>
  <si>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</si>
  <si>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</si>
  <si>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</si>
  <si>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</si>
  <si>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</si>
  <si>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</si>
  <si>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</si>
  <si>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</si>
  <si>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</si>
  <si>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</si>
  <si>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</si>
  <si>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</si>
  <si>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</si>
  <si>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</si>
  <si>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</si>
  <si>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</si>
  <si>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</si>
  <si>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</si>
  <si>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</si>
  <si>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</si>
  <si>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</si>
  <si>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</si>
  <si>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</si>
  <si>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</si>
  <si>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</si>
  <si>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</si>
  <si>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</si>
  <si>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</si>
  <si>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</si>
  <si>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</si>
  <si>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</si>
  <si>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</si>
  <si>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</si>
  <si>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</si>
  <si>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</si>
  <si>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</si>
  <si>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</si>
  <si>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</si>
  <si>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</si>
  <si>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</si>
  <si>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</si>
  <si>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</si>
  <si>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</si>
  <si>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</si>
  <si>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</si>
  <si>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</si>
  <si>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</si>
  <si>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</si>
  <si>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</si>
  <si>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</si>
  <si>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</si>
  <si>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</si>
  <si>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</si>
  <si>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</si>
  <si>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</si>
  <si>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</si>
  <si>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</si>
  <si>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</si>
  <si>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</si>
  <si>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</si>
  <si>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</si>
  <si>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</si>
  <si>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</si>
  <si>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</si>
  <si>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</si>
  <si>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</si>
  <si>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</si>
  <si>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</si>
  <si>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</si>
  <si>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</si>
  <si>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</si>
  <si>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</si>
  <si>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</si>
  <si>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</si>
  <si>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</si>
  <si>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</si>
  <si>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</si>
  <si>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</si>
  <si>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</si>
  <si>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</si>
  <si>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</si>
  <si>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</si>
  <si>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</si>
  <si>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</si>
  <si>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</si>
  <si>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</si>
  <si>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</si>
  <si>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</si>
  <si>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</si>
  <si>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</si>
  <si>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</si>
  <si>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</si>
  <si>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</si>
  <si>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</si>
  <si>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</si>
  <si>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</si>
  <si>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</si>
  <si>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</si>
  <si>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</si>
  <si>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</si>
  <si>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</si>
  <si>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</si>
  <si>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</si>
  <si>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</si>
  <si>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</si>
  <si>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</si>
  <si>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</si>
  <si>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</si>
  <si>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</si>
  <si>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</si>
  <si>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</si>
  <si>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</si>
  <si>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</si>
  <si>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</si>
  <si>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</si>
  <si>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</si>
  <si>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</si>
  <si>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</si>
  <si>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</si>
  <si>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</si>
  <si>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</si>
  <si>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</si>
  <si>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</si>
  <si>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</si>
  <si>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</si>
  <si>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</si>
  <si>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</si>
  <si>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</si>
  <si>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</si>
  <si>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</si>
  <si>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</si>
  <si>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</si>
  <si>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</si>
  <si>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</si>
  <si>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</si>
  <si>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</si>
  <si>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</si>
  <si>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</si>
  <si>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</si>
  <si>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</si>
  <si>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</si>
  <si>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</si>
  <si>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</si>
  <si>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</si>
  <si>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</si>
  <si>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</si>
  <si>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</si>
  <si>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</si>
  <si>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</si>
  <si>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</si>
  <si>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</si>
  <si>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</si>
  <si>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</si>
  <si>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</si>
  <si>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</si>
  <si>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</si>
  <si>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</si>
  <si>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</si>
  <si>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</si>
  <si>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</si>
  <si>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</si>
  <si>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</si>
  <si>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</si>
  <si>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</si>
  <si>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</si>
  <si>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</si>
  <si>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</si>
  <si>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</si>
  <si>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</si>
  <si>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</si>
  <si>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</si>
  <si>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</si>
  <si>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</si>
  <si>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</si>
  <si>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</si>
  <si>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</si>
  <si>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</si>
  <si>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</si>
  <si>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</si>
  <si>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</si>
  <si>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</si>
  <si>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</si>
  <si>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</si>
  <si>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</si>
  <si>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</si>
  <si>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</si>
  <si>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</si>
  <si>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</si>
  <si>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</si>
  <si>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</si>
  <si>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</si>
  <si>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</si>
  <si>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</si>
  <si>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</si>
  <si>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</si>
  <si>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</si>
  <si>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</si>
  <si>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</si>
  <si>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</si>
  <si>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</si>
  <si>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</si>
  <si>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</si>
  <si>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</si>
  <si>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</si>
  <si>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</si>
  <si>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</si>
  <si>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</si>
  <si>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</si>
  <si>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</si>
  <si>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</si>
  <si>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</si>
  <si>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</si>
  <si>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</si>
  <si>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</si>
  <si>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</si>
  <si>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</si>
  <si>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</si>
  <si>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</si>
  <si>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</si>
  <si>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</si>
  <si>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</si>
  <si>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</si>
  <si>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</si>
  <si>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</si>
  <si>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</si>
  <si>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</si>
  <si>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</si>
  <si>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</si>
  <si>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</si>
  <si>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</si>
  <si>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</si>
  <si>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</si>
  <si>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</si>
  <si>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</si>
  <si>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</si>
  <si>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</si>
  <si>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</si>
  <si>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</si>
  <si>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</si>
  <si>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</si>
  <si>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</si>
  <si>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</si>
  <si>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</si>
  <si>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</si>
  <si>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</si>
  <si>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</si>
  <si>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</si>
  <si>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</si>
  <si>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</si>
  <si>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</si>
  <si>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</si>
  <si>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</si>
  <si>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</si>
  <si>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</si>
  <si>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</si>
  <si>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</si>
  <si>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</si>
  <si>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</si>
  <si>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</si>
  <si>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</si>
  <si>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</si>
  <si>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</si>
  <si>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</si>
  <si>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</si>
  <si>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</si>
  <si>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</si>
  <si>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</si>
  <si>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</si>
  <si>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</si>
  <si>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</si>
  <si>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</si>
  <si>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</si>
  <si>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</si>
  <si>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</si>
  <si>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</si>
  <si>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</si>
  <si>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</si>
  <si>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</si>
  <si>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</si>
  <si>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</si>
  <si>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</si>
  <si>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</si>
  <si>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</si>
  <si>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</si>
  <si>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</si>
  <si>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</si>
  <si>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</si>
  <si>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</si>
  <si>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</si>
  <si>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</si>
  <si>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</si>
  <si>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</si>
  <si>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</si>
  <si>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</si>
  <si>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</si>
  <si>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</si>
  <si>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</si>
  <si>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</si>
  <si>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</si>
  <si>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</si>
  <si>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</si>
  <si>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</si>
  <si>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</si>
  <si>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</si>
  <si>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</si>
  <si>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</si>
  <si>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</si>
  <si>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</si>
  <si>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</si>
  <si>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</si>
  <si>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</si>
  <si>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</si>
  <si>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</si>
  <si>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</si>
  <si>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</si>
  <si>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</si>
  <si>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</si>
  <si>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</si>
  <si>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</si>
  <si>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</si>
  <si>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</si>
  <si>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</si>
  <si>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</si>
  <si>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</si>
  <si>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</si>
  <si>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</si>
  <si>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</si>
  <si>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</si>
  <si>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</si>
  <si>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</si>
  <si>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</si>
  <si>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</si>
  <si>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</si>
  <si>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</si>
  <si>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</si>
  <si>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</si>
  <si>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</si>
  <si>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</si>
  <si>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</si>
  <si>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</si>
  <si>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</si>
  <si>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</si>
  <si>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</si>
  <si>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</si>
  <si>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</si>
  <si>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</si>
  <si>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</si>
  <si>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</si>
  <si>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</si>
  <si>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</si>
  <si>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</si>
  <si>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</si>
  <si>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</si>
  <si>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</si>
  <si>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</si>
  <si>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</si>
  <si>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</si>
  <si>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</si>
  <si>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</si>
  <si>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</si>
  <si>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</si>
  <si>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</si>
  <si>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</si>
  <si>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</si>
  <si>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</si>
  <si>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</si>
  <si>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</si>
  <si>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</si>
  <si>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</si>
  <si>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</si>
  <si>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</si>
  <si>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</si>
  <si>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</si>
  <si>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</si>
  <si>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</si>
  <si>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</si>
  <si>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</si>
  <si>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</si>
  <si>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</si>
  <si>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</si>
  <si>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</si>
  <si>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</si>
  <si>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</si>
  <si>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</si>
  <si>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</si>
  <si>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</si>
  <si>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</si>
  <si>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</si>
  <si>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</si>
  <si>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</si>
  <si>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</si>
  <si>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</si>
  <si>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</si>
  <si>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</si>
  <si>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</si>
  <si>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</si>
  <si>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</si>
  <si>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</si>
  <si>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</si>
  <si>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</si>
  <si>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</si>
  <si>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</si>
  <si>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</si>
  <si>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</si>
  <si>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</si>
  <si>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</si>
  <si>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</si>
  <si>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</si>
  <si>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</si>
  <si>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</si>
  <si>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</si>
  <si>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</si>
  <si>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</si>
  <si>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</si>
  <si>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</si>
  <si>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</si>
  <si>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</si>
  <si>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</si>
  <si>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</si>
  <si>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</si>
  <si>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</si>
  <si>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</si>
  <si>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</si>
  <si>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</si>
  <si>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</si>
  <si>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</si>
  <si>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</si>
  <si>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</si>
  <si>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</si>
  <si>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</si>
  <si>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</si>
  <si>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</si>
  <si>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</si>
  <si>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</si>
  <si>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</si>
  <si>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</si>
  <si>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</si>
  <si>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</si>
  <si>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</si>
  <si>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</si>
  <si>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</si>
  <si>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</si>
  <si>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</si>
  <si>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</si>
  <si>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</si>
  <si>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</si>
  <si>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</si>
  <si>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</si>
  <si>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</si>
  <si>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</si>
  <si>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</si>
  <si>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</si>
  <si>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</si>
  <si>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</si>
  <si>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</si>
  <si>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</si>
  <si>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</si>
  <si>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</si>
  <si>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</si>
  <si>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</si>
  <si>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</si>
  <si>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</si>
  <si>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</si>
  <si>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</si>
  <si>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</si>
  <si>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</si>
  <si>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</si>
  <si>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</si>
  <si>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</si>
  <si>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</si>
  <si>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</si>
  <si>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</si>
  <si>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</si>
  <si>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</si>
  <si>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</si>
  <si>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</si>
  <si>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</si>
  <si>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</si>
  <si>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</si>
  <si>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</si>
  <si>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</si>
  <si>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</si>
  <si>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</si>
  <si>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</si>
  <si>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</si>
  <si>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</si>
  <si>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</si>
  <si>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</si>
  <si>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</si>
  <si>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</si>
  <si>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</si>
  <si>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</si>
  <si>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</si>
  <si>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</si>
  <si>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</si>
  <si>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</si>
  <si>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</si>
  <si>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</si>
  <si>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</si>
  <si>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</si>
  <si>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</si>
  <si>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</si>
  <si>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</si>
  <si>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</si>
  <si>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</si>
  <si>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</si>
  <si>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</si>
  <si>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</si>
  <si>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</si>
  <si>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</si>
  <si>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</si>
  <si>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</si>
  <si>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</si>
  <si>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</si>
  <si>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</si>
  <si>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</si>
  <si>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</si>
  <si>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</si>
  <si>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</si>
  <si>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</si>
  <si>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</si>
  <si>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</si>
  <si>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</si>
  <si>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</si>
  <si>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</si>
  <si>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</si>
  <si>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</si>
  <si>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</si>
  <si>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</si>
  <si>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</si>
  <si>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</si>
  <si>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</si>
  <si>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</si>
  <si>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</si>
  <si>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</si>
  <si>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</si>
  <si>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</si>
  <si>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</si>
  <si>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</si>
  <si>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</si>
  <si>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</si>
  <si>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</si>
  <si>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</si>
  <si>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</si>
  <si>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</si>
  <si>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</si>
  <si>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</si>
  <si>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</si>
  <si>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</si>
  <si>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</si>
  <si>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</si>
  <si>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</si>
  <si>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</si>
  <si>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</si>
  <si>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</si>
  <si>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</si>
  <si>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</si>
  <si>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</si>
  <si>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</si>
  <si>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</si>
  <si>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</si>
  <si>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</si>
  <si>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</si>
  <si>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</si>
  <si>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</si>
  <si>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</si>
  <si>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</si>
  <si>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</si>
  <si>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</si>
  <si>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</si>
  <si>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</si>
  <si>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</si>
  <si>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</si>
  <si>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</si>
  <si>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</si>
  <si>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</si>
  <si>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</si>
  <si>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</si>
  <si>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</si>
  <si>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</si>
  <si>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</si>
  <si>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</si>
  <si>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</si>
  <si>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</si>
  <si>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</si>
  <si>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</si>
  <si>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</si>
  <si>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</si>
  <si>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</si>
  <si>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</si>
  <si>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</si>
  <si>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</si>
  <si>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</si>
  <si>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</si>
  <si>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</si>
  <si>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</si>
  <si>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</si>
  <si>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</si>
  <si>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</si>
  <si>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</si>
  <si>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</si>
  <si>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</si>
  <si>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</si>
  <si>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</si>
  <si>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</si>
  <si>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</si>
  <si>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</si>
  <si>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</si>
  <si>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</si>
  <si>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</si>
  <si>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</si>
  <si>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</si>
  <si>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</si>
  <si>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</si>
  <si>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</si>
  <si>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</si>
  <si>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</si>
  <si>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</si>
  <si>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</si>
  <si>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</si>
  <si>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</si>
  <si>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</si>
  <si>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</si>
  <si>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</si>
  <si>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</si>
  <si>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</si>
  <si>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</si>
  <si>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</si>
  <si>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</si>
  <si>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</si>
  <si>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</si>
  <si>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</si>
  <si>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</si>
  <si>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</si>
  <si>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</si>
  <si>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</si>
  <si>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</si>
  <si>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</si>
  <si>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</si>
  <si>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</si>
  <si>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</si>
  <si>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</si>
  <si>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</si>
  <si>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</si>
  <si>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</si>
  <si>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</si>
  <si>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</si>
  <si>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</si>
  <si>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</si>
  <si>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</si>
  <si>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</si>
  <si>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</si>
  <si>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</si>
  <si>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</si>
  <si>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</si>
  <si>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</si>
  <si>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</si>
  <si>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</si>
  <si>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</si>
  <si>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</si>
  <si>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</si>
  <si>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</si>
  <si>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</si>
  <si>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</si>
  <si>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</si>
  <si>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</si>
  <si>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</si>
  <si>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</si>
  <si>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</si>
  <si>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</si>
  <si>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</si>
  <si>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</si>
  <si>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</si>
  <si>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</si>
  <si>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</si>
  <si>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</si>
  <si>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</si>
  <si>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</si>
  <si>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</si>
  <si>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</si>
  <si>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</si>
  <si>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</si>
  <si>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</si>
  <si>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</si>
  <si>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</si>
  <si>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</si>
  <si>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</si>
  <si>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</si>
  <si>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</si>
  <si>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</si>
  <si>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</si>
  <si>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</si>
  <si>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</si>
  <si>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</si>
  <si>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</si>
  <si>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</si>
  <si>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</si>
  <si>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</si>
  <si>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</si>
  <si>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</si>
  <si>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</si>
  <si>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</si>
  <si>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</si>
  <si>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</si>
  <si>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</si>
  <si>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</si>
  <si>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</si>
  <si>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</si>
  <si>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</si>
  <si>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</si>
  <si>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</si>
  <si>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</si>
  <si>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</si>
  <si>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</si>
  <si>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</si>
  <si>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</si>
  <si>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</si>
  <si>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</si>
  <si>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</si>
  <si>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</si>
  <si>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</si>
  <si>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</si>
  <si>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</si>
  <si>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</si>
  <si>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</si>
  <si>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</si>
  <si>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</si>
  <si>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</si>
  <si>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</si>
  <si>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</si>
  <si>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</si>
  <si>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</si>
  <si>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</si>
  <si>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</si>
  <si>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</si>
  <si>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</si>
  <si>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</si>
  <si>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</si>
  <si>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</si>
  <si>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</si>
  <si>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</si>
  <si>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</si>
  <si>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</si>
  <si>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</si>
  <si>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</si>
  <si>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</si>
  <si>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</si>
  <si>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</si>
  <si>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</si>
  <si>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</si>
  <si>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</si>
  <si>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</si>
  <si>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</si>
  <si>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</si>
  <si>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</si>
  <si>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</si>
  <si>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</si>
  <si>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</si>
  <si>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</si>
  <si>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</si>
  <si>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</si>
  <si>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</si>
  <si>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</si>
  <si>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</si>
  <si>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</si>
  <si>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</si>
  <si>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</si>
  <si>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</si>
  <si>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</si>
  <si>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</si>
  <si>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</si>
  <si>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</si>
  <si>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</si>
  <si>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</si>
  <si>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</si>
  <si>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</si>
  <si>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</si>
  <si>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</si>
  <si>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</si>
  <si>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</si>
  <si>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</si>
  <si>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</si>
  <si>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</si>
  <si>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</si>
  <si>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</si>
  <si>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</si>
  <si>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</si>
  <si>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</si>
  <si>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</si>
  <si>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</si>
  <si>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</si>
  <si>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</si>
  <si>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</si>
  <si>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</si>
  <si>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</si>
  <si>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</si>
  <si>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</si>
  <si>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</si>
  <si>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</si>
  <si>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</si>
  <si>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</si>
  <si>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</si>
  <si>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</si>
  <si>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</si>
  <si>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</si>
  <si>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</si>
  <si>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</si>
  <si>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</si>
  <si>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</si>
  <si>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</si>
  <si>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</si>
  <si>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</si>
  <si>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</si>
  <si>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</si>
  <si>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</si>
  <si>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</si>
  <si>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</si>
  <si>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</si>
  <si>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</si>
  <si>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</si>
  <si>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</si>
  <si>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</si>
  <si>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</si>
  <si>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</si>
  <si>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</si>
  <si>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</si>
  <si>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</si>
  <si>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</si>
  <si>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</si>
  <si>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</si>
  <si>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</si>
  <si>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</si>
  <si>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</si>
  <si>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</si>
  <si>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</si>
  <si>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</si>
  <si>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</si>
  <si>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</si>
  <si>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</si>
  <si>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</si>
  <si>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</si>
  <si>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</si>
  <si>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</si>
  <si>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</si>
  <si>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</si>
  <si>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</si>
  <si>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</si>
  <si>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</si>
  <si>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</si>
  <si>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</si>
  <si>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</si>
  <si>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</si>
  <si>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</si>
  <si>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</si>
  <si>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</si>
  <si>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</si>
  <si>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</si>
  <si>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</si>
  <si>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</si>
  <si>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</si>
  <si>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</si>
  <si>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</si>
  <si>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</si>
  <si>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</si>
  <si>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</si>
  <si>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</si>
  <si>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</si>
  <si>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</si>
  <si>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</si>
  <si>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</si>
  <si>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</si>
  <si>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</si>
  <si>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</si>
  <si>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</si>
  <si>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</si>
  <si>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</si>
  <si>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</si>
  <si>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</si>
  <si>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</si>
  <si>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</si>
  <si>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</si>
  <si>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</si>
  <si>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</si>
  <si>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</si>
  <si>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</si>
  <si>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</si>
  <si>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</si>
  <si>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</si>
  <si>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</si>
  <si>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</si>
  <si>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</si>
  <si>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</si>
  <si>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</si>
  <si>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</si>
  <si>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</si>
  <si>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</si>
  <si>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</si>
  <si>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</si>
  <si>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</si>
  <si>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</si>
  <si>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</si>
  <si>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</si>
  <si>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</si>
  <si>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</si>
  <si>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</si>
  <si>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</si>
  <si>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</si>
  <si>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</si>
  <si>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</si>
  <si>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</si>
  <si>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</si>
  <si>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</si>
  <si>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</si>
  <si>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</si>
  <si>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</si>
  <si>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</si>
  <si>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</si>
  <si>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</si>
  <si>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</si>
  <si>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</si>
  <si>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</si>
  <si>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</si>
  <si>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</si>
  <si>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</si>
  <si>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</si>
  <si>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</si>
  <si>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</si>
  <si>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</si>
  <si>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</si>
  <si>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</si>
  <si>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</si>
  <si>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</si>
  <si>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</si>
  <si>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</si>
  <si>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</si>
  <si>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</si>
  <si>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</si>
  <si>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</si>
  <si>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</si>
  <si>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</si>
  <si>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</si>
  <si>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</si>
  <si>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</si>
  <si>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</si>
  <si>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</si>
  <si>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</si>
  <si>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</si>
  <si>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</si>
  <si>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</si>
  <si>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</si>
  <si>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</si>
  <si>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</si>
  <si>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</si>
  <si>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</si>
  <si>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</si>
  <si>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</si>
  <si>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</si>
  <si>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</si>
  <si>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</si>
  <si>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</si>
  <si>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</si>
  <si>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</si>
  <si>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</si>
  <si>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</si>
  <si>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</si>
  <si>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</si>
  <si>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</si>
  <si>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</si>
  <si>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</si>
  <si>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</si>
  <si>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</si>
  <si>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</si>
  <si>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</si>
  <si>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</si>
  <si>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</si>
  <si>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</si>
  <si>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</si>
  <si>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</si>
  <si>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</si>
  <si>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</si>
  <si>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</si>
  <si>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</si>
  <si>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</si>
  <si>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</si>
  <si>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</si>
  <si>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</si>
  <si>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</si>
  <si>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</si>
  <si>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</si>
  <si>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</si>
  <si>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</si>
  <si>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</si>
  <si>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</si>
  <si>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</si>
  <si>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</si>
  <si>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</si>
  <si>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</si>
  <si>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</si>
  <si>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</si>
  <si>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</si>
  <si>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</si>
  <si>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</si>
  <si>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</si>
  <si>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</si>
  <si>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</si>
  <si>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</si>
  <si>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</si>
  <si>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</si>
  <si>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</si>
  <si>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</si>
  <si>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</si>
  <si>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</si>
  <si>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</si>
  <si>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</si>
  <si>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</si>
  <si>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</si>
  <si>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</si>
  <si>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</si>
  <si>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</si>
  <si>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</si>
  <si>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</si>
  <si>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</si>
  <si>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</si>
  <si>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</si>
  <si>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</si>
  <si>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</si>
  <si>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</si>
  <si>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</si>
  <si>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</si>
  <si>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</si>
  <si>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</si>
  <si>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</si>
  <si>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</si>
  <si>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</si>
  <si>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</si>
  <si>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</si>
  <si>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</si>
  <si>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</si>
  <si>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</si>
  <si>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</si>
  <si>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</si>
  <si>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</si>
  <si>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</si>
  <si>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</si>
  <si>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</si>
  <si>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</si>
  <si>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</si>
  <si>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</si>
  <si>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</si>
  <si>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</si>
  <si>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</si>
  <si>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</si>
  <si>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</si>
  <si>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</si>
  <si>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</si>
  <si>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</si>
  <si>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</si>
  <si>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</si>
  <si>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</si>
  <si>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</si>
  <si>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</si>
  <si>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</si>
  <si>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</si>
  <si>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</si>
  <si>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</si>
  <si>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</si>
  <si>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</si>
  <si>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</si>
  <si>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</si>
  <si>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</si>
  <si>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</si>
  <si>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</si>
  <si>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</si>
  <si>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</si>
  <si>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</si>
  <si>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</si>
  <si>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</si>
  <si>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</si>
  <si>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</si>
  <si>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</si>
  <si>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</si>
  <si>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</si>
  <si>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</si>
  <si>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</si>
  <si>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</si>
  <si>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</si>
  <si>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</si>
  <si>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</si>
  <si>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</si>
  <si>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</si>
  <si>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</si>
  <si>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</si>
  <si>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</si>
  <si>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</si>
  <si>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</si>
  <si>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</si>
  <si>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</si>
  <si>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</si>
  <si>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</si>
  <si>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</si>
  <si>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</si>
  <si>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</si>
  <si>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</si>
  <si>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</si>
  <si>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</si>
  <si>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</si>
  <si>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</si>
  <si>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</si>
  <si>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</si>
  <si>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</si>
  <si>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</si>
  <si>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</si>
  <si>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</si>
  <si>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</si>
  <si>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</si>
  <si>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</si>
  <si>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</si>
  <si>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</si>
  <si>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</si>
  <si>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</si>
  <si>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</si>
  <si>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</si>
  <si>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</si>
  <si>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</si>
  <si>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</si>
  <si>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</si>
  <si>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</si>
  <si>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</si>
  <si>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</si>
  <si>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</si>
  <si>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</si>
  <si>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</si>
  <si>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</si>
  <si>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</si>
  <si>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</si>
  <si>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</si>
  <si>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</si>
  <si>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</si>
  <si>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</si>
  <si>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</si>
  <si>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</si>
  <si>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</si>
  <si>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</si>
  <si>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</si>
  <si>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</si>
  <si>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</si>
  <si>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</si>
  <si>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</si>
  <si>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</si>
  <si>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</si>
  <si>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</si>
  <si>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</si>
  <si>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</si>
  <si>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</si>
  <si>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</si>
  <si>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</si>
  <si>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</si>
  <si>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</si>
  <si>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</si>
  <si>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</si>
  <si>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</si>
  <si>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</si>
  <si>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</si>
  <si>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</si>
  <si>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</si>
  <si>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</si>
  <si>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</si>
  <si>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</si>
  <si>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</si>
  <si>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</si>
  <si>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</si>
  <si>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</si>
  <si>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</si>
  <si>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</si>
  <si>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</si>
  <si>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</si>
  <si>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</si>
  <si>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</si>
  <si>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</si>
  <si>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</si>
  <si>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</si>
  <si>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</si>
  <si>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</si>
  <si>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</si>
  <si>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</si>
  <si>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</si>
  <si>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</si>
  <si>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</si>
  <si>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</si>
  <si>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</si>
  <si>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</si>
  <si>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</si>
  <si>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</si>
  <si>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</si>
  <si>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</si>
  <si>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</si>
  <si>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</si>
  <si>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</si>
  <si>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</si>
  <si>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</si>
  <si>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</si>
  <si>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</si>
  <si>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</si>
  <si>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</si>
  <si>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</si>
  <si>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</si>
  <si>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</si>
  <si>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</si>
  <si>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</si>
  <si>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</si>
  <si>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</si>
  <si>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</si>
  <si>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</si>
  <si>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</si>
  <si>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</si>
  <si>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</si>
  <si>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</si>
  <si>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</si>
  <si>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</si>
  <si>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</si>
  <si>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</si>
  <si>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</si>
  <si>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</si>
  <si>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</si>
  <si>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</si>
  <si>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</si>
  <si>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</si>
  <si>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</si>
  <si>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</si>
  <si>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</si>
  <si>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</si>
  <si>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</si>
  <si>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</si>
  <si>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</si>
  <si>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</si>
  <si>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</si>
  <si>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</si>
  <si>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</si>
  <si>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</si>
  <si>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</si>
  <si>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</si>
  <si>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</si>
  <si>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</si>
  <si>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</si>
  <si>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</si>
  <si>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</si>
  <si>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</si>
  <si>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</si>
  <si>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</si>
  <si>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</si>
  <si>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</si>
  <si>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</si>
  <si>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</si>
  <si>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</si>
  <si>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</si>
  <si>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</si>
  <si>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</si>
  <si>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</si>
  <si>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</si>
  <si>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</si>
  <si>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</si>
  <si>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</si>
  <si>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</si>
  <si>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</si>
  <si>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</si>
  <si>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</si>
  <si>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</si>
  <si>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</si>
  <si>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</si>
  <si>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</si>
  <si>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</si>
  <si>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</si>
  <si>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</si>
  <si>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</si>
  <si>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</si>
  <si>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</si>
  <si>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</si>
  <si>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</si>
  <si>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</si>
  <si>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</si>
  <si>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</si>
  <si>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</si>
  <si>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</si>
  <si>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</si>
  <si>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</si>
  <si>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</si>
  <si>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</si>
  <si>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</si>
  <si>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</si>
  <si>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</si>
  <si>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</si>
  <si>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</si>
  <si>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</si>
  <si>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</si>
  <si>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</si>
  <si>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</si>
  <si>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</si>
  <si>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</si>
  <si>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</si>
  <si>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</si>
  <si>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</si>
  <si>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</si>
  <si>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</si>
  <si>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</si>
  <si>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</si>
  <si>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</si>
  <si>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</si>
  <si>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</si>
  <si>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</si>
  <si>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</si>
  <si>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</si>
  <si>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</si>
  <si>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</si>
  <si>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</si>
  <si>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</si>
  <si>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</si>
  <si>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</si>
  <si>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</si>
  <si>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</si>
  <si>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</si>
  <si>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</si>
  <si>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</si>
  <si>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</si>
  <si>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</si>
  <si>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</si>
  <si>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</si>
  <si>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</si>
  <si>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</si>
  <si>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</si>
  <si>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</si>
  <si>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</si>
  <si>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</si>
  <si>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</si>
  <si>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</si>
  <si>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</si>
  <si>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</si>
  <si>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</si>
  <si>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</si>
  <si>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</si>
  <si>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</si>
  <si>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</si>
  <si>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</si>
  <si>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</si>
  <si>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</si>
  <si>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</si>
  <si>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</si>
  <si>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</si>
  <si>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</si>
  <si>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</si>
  <si>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</si>
  <si>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</si>
  <si>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</si>
  <si>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</si>
  <si>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</si>
  <si>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</si>
  <si>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</si>
  <si>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</si>
  <si>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</si>
  <si>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</si>
  <si>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</si>
  <si>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</si>
  <si>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</si>
  <si>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</si>
  <si>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</si>
  <si>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</si>
  <si>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</si>
  <si>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</si>
  <si>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</si>
  <si>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</si>
  <si>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</si>
  <si>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</si>
  <si>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</si>
  <si>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</si>
  <si>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</si>
  <si>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</si>
  <si>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</si>
  <si>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</si>
  <si>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</si>
  <si>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</si>
  <si>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</si>
  <si>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</si>
  <si>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</si>
  <si>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</si>
  <si>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</si>
  <si>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</si>
  <si>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</si>
  <si>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</si>
  <si>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</si>
  <si>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</si>
  <si>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</si>
  <si>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</si>
  <si>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</si>
  <si>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</si>
  <si>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</si>
  <si>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</si>
  <si>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</si>
  <si>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</si>
  <si>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</si>
  <si>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</si>
  <si>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</si>
  <si>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</si>
  <si>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</si>
  <si>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</si>
  <si>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</si>
  <si>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</si>
  <si>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</si>
  <si>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</si>
  <si>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</si>
  <si>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</si>
  <si>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</si>
  <si>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</si>
  <si>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</si>
  <si>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</si>
  <si>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</si>
  <si>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</si>
  <si>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</si>
  <si>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</si>
  <si>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</si>
  <si>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</si>
  <si>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</si>
  <si>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</si>
  <si>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</si>
  <si>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</si>
  <si>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</si>
  <si>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</si>
  <si>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</si>
  <si>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</si>
  <si>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</si>
  <si>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</si>
  <si>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</si>
  <si>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</si>
  <si>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</si>
  <si>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</si>
  <si>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</si>
  <si>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</si>
  <si>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</si>
  <si>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</si>
  <si>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</si>
  <si>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</si>
  <si>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</si>
  <si>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</si>
  <si>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</si>
  <si>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</si>
  <si>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</si>
  <si>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</si>
  <si>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</si>
  <si>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</si>
  <si>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</si>
  <si>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</si>
  <si>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</si>
  <si>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</si>
  <si>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</si>
  <si>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</si>
  <si>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</si>
  <si>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</si>
  <si>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</si>
  <si>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</si>
  <si>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</si>
  <si>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</si>
  <si>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</si>
  <si>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</si>
  <si>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</si>
  <si>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</si>
  <si>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</si>
  <si>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</si>
  <si>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</si>
  <si>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</si>
  <si>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</si>
  <si>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</si>
  <si>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</si>
  <si>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</si>
  <si>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</si>
  <si>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</si>
  <si>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</si>
  <si>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</si>
  <si>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</si>
  <si>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</si>
  <si>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</si>
  <si>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</si>
  <si>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</si>
  <si>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</si>
  <si>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</si>
  <si>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</si>
  <si>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</si>
  <si>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</si>
  <si>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</si>
  <si>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</si>
  <si>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</si>
  <si>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</si>
  <si>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</si>
  <si>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</si>
  <si>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</si>
  <si>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</si>
  <si>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</si>
  <si>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</si>
  <si>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</si>
  <si>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</si>
  <si>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</si>
  <si>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</si>
  <si>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</si>
  <si>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</si>
  <si>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</si>
  <si>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</si>
  <si>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</si>
  <si>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</si>
  <si>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</si>
  <si>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</si>
  <si>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</si>
  <si>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</si>
  <si>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</si>
  <si>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</si>
  <si>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</si>
  <si>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</si>
  <si>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</si>
  <si>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</si>
  <si>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</si>
  <si>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</si>
  <si>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</si>
  <si>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</si>
  <si>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</si>
  <si>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</si>
  <si>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</si>
  <si>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</si>
  <si>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</si>
  <si>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</si>
  <si>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</si>
  <si>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</si>
  <si>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</si>
  <si>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</si>
  <si>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</si>
  <si>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</si>
  <si>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</si>
  <si>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</si>
  <si>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</si>
  <si>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</si>
  <si>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</si>
  <si>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</si>
  <si>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</si>
  <si>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</si>
  <si>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</si>
  <si>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</si>
  <si>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</si>
  <si>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</si>
  <si>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</si>
  <si>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</si>
  <si>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</si>
  <si>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</si>
  <si>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</si>
  <si>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</si>
  <si>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</si>
  <si>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</si>
  <si>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</si>
  <si>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</si>
  <si>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</si>
  <si>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</si>
  <si>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</si>
  <si>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</si>
  <si>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</si>
  <si>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</si>
  <si>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</si>
  <si>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</si>
  <si>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</si>
  <si>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</si>
  <si>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</si>
  <si>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</si>
  <si>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</si>
  <si>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</si>
  <si>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</si>
  <si>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</si>
  <si>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</si>
  <si>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</si>
  <si>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</si>
  <si>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</si>
  <si>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</si>
  <si>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</si>
  <si>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</si>
  <si>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</si>
  <si>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</si>
  <si>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</si>
  <si>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</si>
  <si>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</si>
  <si>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</si>
  <si>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</si>
  <si>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</si>
  <si>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</si>
  <si>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</si>
  <si>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</si>
  <si>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</si>
  <si>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</si>
  <si>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</si>
  <si>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</si>
  <si>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</si>
  <si>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</si>
  <si>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</si>
  <si>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</si>
  <si>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</si>
  <si>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</si>
  <si>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</si>
  <si>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</si>
  <si>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</si>
  <si>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</si>
  <si>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</si>
  <si>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</si>
  <si>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</si>
  <si>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</si>
  <si>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</si>
  <si>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</si>
  <si>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</si>
  <si>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</si>
  <si>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</si>
  <si>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</si>
  <si>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</si>
  <si>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</si>
  <si>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</si>
  <si>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</si>
  <si>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</si>
  <si>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</si>
  <si>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</si>
  <si>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</si>
  <si>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</si>
  <si>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</si>
  <si>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</si>
  <si>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</si>
  <si>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</si>
  <si>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</si>
  <si>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</si>
  <si>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</si>
  <si>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</si>
  <si>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</si>
  <si>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</si>
  <si>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</si>
  <si>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</si>
  <si>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</si>
  <si>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</si>
  <si>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</si>
  <si>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</si>
  <si>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</si>
  <si>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</si>
  <si>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</si>
  <si>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</si>
  <si>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</si>
  <si>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</si>
  <si>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</si>
  <si>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</si>
  <si>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</si>
  <si>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</si>
  <si>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</si>
  <si>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</si>
  <si>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</si>
  <si>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</si>
  <si>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</si>
  <si>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</si>
  <si>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</si>
  <si>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</si>
  <si>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</si>
  <si>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</si>
  <si>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</si>
  <si>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</si>
  <si>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</si>
  <si>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</si>
  <si>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</si>
  <si>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</si>
  <si>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</si>
  <si>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</si>
  <si>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</si>
  <si>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</si>
  <si>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</si>
  <si>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</si>
  <si>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</si>
  <si>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</si>
  <si>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</si>
  <si>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</si>
  <si>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</si>
  <si>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</si>
  <si>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</si>
  <si>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</si>
  <si>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</si>
  <si>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</si>
  <si>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</si>
  <si>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</si>
  <si>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</si>
  <si>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</si>
  <si>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</si>
  <si>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</si>
  <si>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</si>
  <si>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</si>
  <si>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</si>
  <si>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</si>
  <si>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</si>
  <si>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</si>
  <si>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</si>
  <si>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</si>
  <si>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</si>
  <si>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</si>
  <si>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</si>
  <si>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</si>
  <si>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</si>
  <si>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</si>
  <si>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</si>
  <si>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</si>
  <si>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</si>
  <si>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</si>
  <si>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</si>
  <si>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</si>
  <si>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</si>
  <si>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</si>
  <si>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</si>
  <si>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</si>
  <si>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</si>
  <si>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</si>
  <si>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</si>
  <si>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</si>
  <si>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</si>
  <si>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</si>
  <si>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</si>
  <si>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</si>
  <si>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</si>
  <si>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</si>
  <si>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</si>
  <si>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</si>
  <si>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</si>
  <si>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</si>
  <si>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</si>
  <si>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</si>
  <si>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</si>
  <si>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</si>
  <si>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</si>
  <si>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</si>
  <si>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</si>
  <si>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</si>
  <si>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</si>
  <si>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</si>
  <si>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</si>
  <si>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</si>
  <si>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</si>
  <si>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</si>
  <si>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</si>
  <si>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</si>
  <si>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</si>
  <si>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</si>
  <si>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</si>
  <si>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</si>
  <si>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</si>
  <si>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</si>
  <si>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</si>
  <si>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</si>
  <si>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</si>
  <si>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</si>
  <si>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</si>
  <si>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</si>
  <si>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</si>
  <si>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</si>
  <si>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</si>
  <si>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</si>
  <si>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</si>
  <si>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</si>
  <si>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</si>
  <si>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</si>
  <si>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</si>
  <si>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</si>
  <si>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</si>
  <si>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</si>
  <si>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</si>
  <si>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</si>
  <si>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</si>
  <si>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</si>
  <si>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</si>
  <si>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</si>
  <si>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</si>
  <si>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</si>
  <si>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</si>
  <si>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</si>
  <si>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</si>
  <si>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</si>
  <si>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</si>
  <si>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</si>
  <si>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</si>
  <si>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</si>
  <si>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</si>
  <si>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</si>
  <si>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</si>
  <si>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</si>
  <si>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</si>
  <si>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</si>
  <si>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</si>
  <si>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</si>
  <si>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</si>
  <si>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</si>
  <si>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</si>
  <si>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</si>
  <si>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</si>
  <si>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</si>
  <si>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</si>
  <si>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</si>
  <si>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</si>
  <si>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</si>
  <si>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</si>
  <si>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</si>
  <si>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</si>
  <si>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</si>
  <si>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</si>
  <si>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</si>
  <si>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</si>
  <si>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</si>
  <si>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</si>
  <si>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</si>
  <si>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</si>
  <si>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</si>
  <si>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</si>
  <si>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</si>
  <si>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</si>
  <si>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</si>
  <si>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</si>
  <si>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</si>
  <si>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</si>
  <si>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</si>
  <si>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</si>
  <si>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</si>
  <si>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</si>
  <si>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</si>
  <si>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</si>
  <si>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</si>
  <si>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</si>
  <si>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</si>
  <si>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</si>
  <si>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</si>
  <si>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</si>
  <si>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</si>
  <si>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</si>
  <si>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</si>
  <si>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</si>
  <si>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</si>
  <si>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</si>
  <si>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</si>
  <si>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</si>
  <si>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</si>
  <si>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</si>
  <si>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</si>
  <si>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</si>
  <si>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</si>
  <si>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</si>
  <si>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</si>
  <si>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</si>
  <si>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</si>
  <si>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</si>
  <si>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</si>
  <si>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</si>
  <si>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</si>
  <si>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</si>
  <si>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</si>
  <si>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</si>
  <si>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</si>
  <si>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</si>
  <si>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</si>
  <si>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</si>
  <si>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</si>
  <si>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</si>
  <si>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</si>
  <si>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</si>
  <si>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</si>
  <si>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</si>
  <si>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</si>
  <si>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</si>
  <si>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</si>
  <si>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</si>
  <si>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</si>
  <si>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</si>
  <si>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</si>
  <si>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</si>
  <si>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</si>
  <si>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</si>
  <si>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</si>
  <si>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</si>
  <si>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</si>
  <si>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</si>
  <si>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</si>
  <si>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</si>
  <si>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</si>
  <si>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</si>
  <si>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</si>
  <si>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</si>
  <si>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</si>
  <si>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</si>
  <si>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</si>
  <si>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</si>
  <si>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</si>
  <si>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</si>
  <si>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</si>
  <si>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</si>
  <si>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</si>
  <si>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</si>
  <si>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</si>
  <si>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</si>
  <si>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</si>
  <si>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</si>
  <si>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</si>
  <si>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</si>
  <si>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</si>
  <si>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</si>
  <si>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</si>
  <si>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</si>
  <si>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</si>
  <si>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</si>
  <si>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</si>
  <si>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</si>
  <si>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</si>
  <si>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</si>
  <si>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</si>
  <si>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</si>
  <si>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</si>
  <si>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</si>
  <si>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</si>
  <si>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</si>
  <si>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</si>
  <si>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</si>
  <si>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</si>
  <si>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</si>
  <si>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</si>
  <si>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</si>
  <si>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</si>
  <si>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</si>
  <si>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</si>
  <si>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</si>
  <si>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</si>
  <si>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</si>
  <si>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</si>
  <si>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</si>
  <si>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</si>
  <si>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</si>
  <si>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</si>
  <si>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</si>
  <si>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</si>
  <si>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</si>
  <si>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</si>
  <si>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</si>
  <si>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</si>
  <si>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</si>
  <si>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</si>
  <si>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</si>
  <si>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</si>
  <si>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</si>
  <si>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</si>
  <si>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</si>
  <si>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</si>
  <si>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</si>
  <si>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</si>
  <si>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</si>
  <si>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</si>
  <si>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</si>
  <si>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</si>
  <si>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</si>
  <si>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</si>
  <si>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</si>
  <si>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</si>
  <si>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</si>
  <si>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</si>
  <si>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</si>
  <si>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</si>
  <si>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</si>
  <si>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</si>
  <si>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</si>
  <si>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</si>
  <si>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</si>
  <si>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</si>
  <si>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</si>
  <si>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</si>
  <si>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</si>
  <si>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</si>
  <si>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</si>
  <si>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</si>
  <si>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</si>
  <si>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</si>
  <si>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</si>
  <si>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</si>
  <si>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</si>
  <si>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</si>
  <si>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</si>
  <si>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</si>
  <si>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</si>
  <si>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</si>
  <si>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</si>
  <si>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</si>
  <si>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</si>
  <si>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</si>
  <si>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</si>
  <si>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</si>
  <si>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</si>
  <si>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</si>
  <si>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</si>
  <si>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</si>
  <si>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</si>
  <si>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</si>
  <si>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</si>
  <si>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</si>
  <si>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</si>
  <si>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</si>
  <si>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</si>
  <si>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</si>
  <si>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</si>
  <si>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</si>
  <si>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</si>
  <si>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</si>
  <si>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</si>
  <si>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</si>
  <si>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</si>
  <si>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</si>
  <si>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</si>
  <si>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</si>
  <si>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</si>
  <si>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</si>
  <si>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</si>
  <si>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</si>
  <si>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</si>
  <si>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</si>
  <si>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</si>
  <si>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</si>
  <si>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</si>
  <si>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</si>
  <si>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</si>
  <si>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</si>
  <si>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</si>
  <si>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</si>
  <si>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</si>
  <si>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</si>
  <si>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</si>
  <si>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</si>
  <si>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</si>
  <si>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</si>
  <si>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</si>
  <si>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</si>
  <si>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</si>
  <si>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</si>
  <si>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</si>
  <si>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</si>
  <si>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</si>
  <si>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</si>
  <si>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</si>
  <si>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</si>
  <si>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</si>
  <si>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</si>
  <si>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</si>
  <si>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</si>
  <si>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</si>
  <si>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</si>
  <si>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</si>
  <si>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</si>
  <si>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</si>
  <si>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</si>
  <si>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</si>
  <si>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</si>
  <si>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</si>
  <si>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</si>
  <si>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</si>
  <si>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</si>
  <si>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</si>
  <si>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</si>
  <si>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</si>
  <si>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</si>
  <si>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</si>
  <si>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</si>
  <si>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</si>
  <si>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</si>
  <si>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</si>
  <si>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</si>
  <si>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</si>
  <si>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</si>
  <si>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</si>
  <si>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</si>
  <si>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</si>
  <si>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</si>
  <si>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</si>
  <si>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</si>
  <si>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</si>
  <si>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</si>
  <si>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</si>
  <si>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</si>
  <si>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</si>
  <si>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</si>
  <si>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</si>
  <si>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</si>
  <si>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</si>
  <si>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</si>
  <si>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</si>
  <si>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</si>
  <si>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</si>
  <si>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</si>
  <si>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</si>
  <si>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</si>
  <si>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</si>
  <si>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</si>
  <si>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</si>
  <si>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</si>
  <si>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</si>
  <si>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</si>
  <si>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</si>
  <si>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</si>
  <si>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</si>
  <si>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</si>
  <si>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</si>
  <si>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</si>
  <si>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</si>
  <si>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</si>
  <si>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</si>
  <si>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</si>
  <si>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</si>
  <si>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</si>
  <si>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</si>
  <si>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</si>
  <si>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</si>
  <si>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</si>
  <si>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</si>
  <si>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</si>
  <si>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</si>
  <si>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</si>
  <si>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</si>
  <si>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</si>
  <si>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</si>
  <si>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</si>
  <si>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</si>
  <si>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</si>
  <si>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</si>
  <si>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</si>
  <si>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</si>
  <si>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</si>
  <si>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</si>
  <si>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</si>
  <si>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</si>
  <si>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</si>
  <si>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</si>
  <si>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</si>
  <si>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</si>
  <si>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</si>
  <si>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</si>
  <si>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</si>
  <si>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</si>
  <si>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</si>
  <si>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</si>
  <si>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</si>
  <si>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</si>
  <si>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</si>
  <si>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</si>
  <si>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</si>
  <si>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</si>
  <si>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</si>
  <si>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</si>
  <si>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</si>
  <si>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</si>
  <si>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</si>
  <si>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</si>
  <si>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</si>
  <si>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</si>
  <si>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</si>
  <si>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</si>
  <si>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</si>
  <si>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</si>
  <si>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</si>
  <si>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</si>
  <si>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</si>
  <si>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</si>
  <si>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</si>
  <si>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</si>
  <si>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</si>
  <si>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</si>
  <si>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</si>
  <si>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</si>
  <si>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</si>
  <si>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</si>
  <si>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</si>
  <si>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</si>
  <si>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</si>
  <si>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</si>
  <si>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</si>
  <si>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</si>
  <si>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</si>
  <si>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</si>
  <si>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</si>
  <si>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</si>
  <si>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</si>
  <si>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</si>
  <si>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</si>
  <si>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</si>
  <si>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</si>
  <si>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</si>
  <si>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</si>
  <si>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</si>
  <si>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</si>
  <si>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</si>
  <si>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</si>
  <si>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</si>
  <si>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</si>
  <si>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</si>
  <si>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</si>
  <si>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</si>
  <si>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</si>
  <si>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</si>
  <si>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</si>
  <si>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</si>
  <si>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</si>
  <si>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</si>
  <si>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</si>
  <si>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</si>
  <si>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</si>
  <si>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</si>
  <si>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</si>
  <si>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</si>
  <si>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</si>
  <si>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</si>
  <si>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</si>
  <si>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</si>
  <si>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</si>
  <si>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</si>
  <si>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</si>
  <si>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</si>
  <si>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</si>
  <si>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</si>
  <si>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</si>
  <si>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</si>
  <si>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</si>
  <si>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</si>
  <si>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</si>
  <si>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</si>
  <si>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</si>
  <si>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</si>
  <si>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</si>
  <si>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</si>
  <si>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</si>
  <si>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</si>
  <si>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</si>
  <si>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</si>
  <si>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</si>
  <si>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</si>
  <si>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</si>
  <si>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</si>
  <si>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</si>
  <si>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</si>
  <si>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</si>
  <si>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</si>
  <si>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</si>
  <si>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</si>
  <si>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</si>
  <si>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</si>
  <si>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</si>
  <si>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</si>
  <si>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</si>
  <si>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</si>
  <si>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</si>
  <si>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</si>
  <si>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</si>
  <si>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</si>
  <si>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</si>
  <si>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</si>
  <si>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</si>
  <si>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</si>
  <si>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</si>
  <si>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</si>
  <si>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</si>
  <si>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</si>
  <si>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</si>
  <si>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</si>
  <si>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</si>
  <si>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</si>
  <si>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</si>
  <si>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</si>
  <si>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</si>
  <si>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</si>
  <si>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</si>
  <si>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</si>
  <si>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</si>
  <si>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</si>
  <si>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</si>
  <si>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</si>
  <si>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</si>
  <si>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</si>
  <si>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</si>
  <si>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</si>
  <si>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</si>
  <si>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</si>
  <si>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</si>
  <si>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</si>
  <si>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</si>
  <si>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</si>
  <si>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</si>
  <si>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</si>
  <si>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</si>
  <si>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</si>
  <si>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</si>
  <si>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</si>
  <si>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</si>
  <si>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</si>
  <si>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</si>
  <si>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</si>
  <si>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</si>
  <si>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</si>
  <si>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</si>
  <si>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</si>
  <si>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</si>
  <si>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</si>
  <si>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</si>
  <si>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</si>
  <si>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</si>
  <si>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</si>
  <si>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</si>
  <si>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</si>
  <si>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</si>
  <si>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</si>
  <si>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</si>
  <si>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</si>
  <si>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</si>
  <si>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</si>
  <si>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</si>
  <si>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</si>
  <si>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</si>
  <si>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</si>
  <si>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</si>
  <si>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</si>
  <si>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</si>
  <si>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</si>
  <si>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</si>
  <si>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</si>
  <si>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</si>
  <si>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</si>
  <si>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</si>
  <si>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</si>
  <si>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</si>
  <si>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</si>
  <si>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</si>
  <si>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</si>
  <si>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</si>
  <si>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</si>
  <si>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</si>
  <si>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</si>
  <si>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</si>
  <si>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</si>
  <si>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</si>
  <si>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</si>
  <si>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</si>
  <si>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</si>
  <si>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</si>
  <si>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</si>
  <si>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</si>
  <si>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</si>
  <si>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</si>
  <si>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</si>
  <si>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</si>
  <si>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</si>
  <si>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</si>
  <si>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</si>
  <si>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</si>
  <si>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</si>
  <si>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</si>
  <si>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</si>
  <si>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</si>
  <si>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</si>
  <si>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</si>
  <si>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</si>
  <si>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</si>
  <si>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</si>
  <si>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</si>
  <si>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</si>
  <si>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</si>
  <si>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</si>
  <si>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</si>
  <si>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</si>
  <si>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</si>
  <si>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</si>
  <si>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</si>
  <si>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</si>
  <si>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</si>
  <si>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</si>
  <si>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</si>
  <si>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</si>
  <si>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</si>
  <si>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</si>
  <si>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</si>
  <si>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</si>
  <si>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</si>
  <si>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</si>
  <si>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</si>
  <si>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</si>
  <si>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</si>
  <si>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</si>
  <si>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</si>
  <si>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</si>
  <si>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</si>
  <si>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</si>
  <si>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</si>
  <si>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</si>
  <si>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</si>
  <si>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</si>
  <si>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</si>
  <si>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</si>
  <si>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</si>
  <si>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</si>
  <si>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</si>
  <si>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</si>
  <si>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</si>
  <si>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</si>
  <si>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</si>
  <si>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</si>
  <si>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</si>
  <si>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</si>
  <si>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</si>
  <si>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</si>
  <si>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</si>
  <si>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</si>
  <si>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</si>
  <si>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</si>
  <si>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</si>
  <si>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</si>
  <si>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</si>
  <si>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</si>
  <si>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</si>
  <si>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</si>
  <si>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</si>
  <si>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</si>
  <si>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</si>
  <si>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</si>
  <si>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</si>
  <si>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</si>
  <si>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</si>
  <si>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</si>
  <si>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</si>
  <si>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</si>
  <si>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</si>
  <si>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</si>
  <si>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</si>
  <si>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</si>
  <si>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</si>
  <si>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</si>
  <si>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</si>
  <si>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</si>
  <si>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</si>
  <si>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</si>
  <si>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</si>
  <si>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</si>
  <si>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</si>
  <si>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</si>
  <si>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</si>
  <si>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</si>
  <si>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</si>
  <si>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</si>
  <si>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</si>
  <si>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</si>
  <si>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</si>
  <si>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</si>
  <si>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</si>
  <si>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</si>
  <si>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</si>
  <si>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</si>
  <si>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</si>
  <si>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</si>
  <si>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</si>
  <si>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</si>
  <si>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</si>
  <si>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</si>
  <si>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</si>
  <si>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</si>
  <si>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</si>
  <si>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</si>
  <si>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</si>
  <si>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</si>
  <si>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</si>
  <si>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</si>
  <si>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</si>
  <si>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</si>
  <si>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</si>
  <si>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</si>
  <si>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</si>
  <si>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</si>
  <si>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</si>
  <si>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</si>
  <si>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</si>
  <si>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</si>
  <si>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</si>
  <si>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</si>
  <si>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</si>
  <si>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</si>
  <si>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</si>
  <si>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</si>
  <si>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</si>
  <si>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</si>
  <si>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</si>
  <si>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</si>
  <si>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</si>
  <si>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</si>
  <si>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</si>
  <si>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</si>
  <si>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</si>
  <si>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</si>
  <si>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</si>
  <si>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</si>
  <si>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</si>
  <si>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</si>
  <si>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</si>
  <si>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</si>
  <si>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</si>
  <si>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</si>
  <si>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</si>
  <si>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</si>
  <si>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</si>
  <si>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</si>
  <si>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</si>
  <si>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</si>
  <si>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</si>
  <si>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</si>
  <si>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</si>
  <si>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</si>
  <si>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</si>
  <si>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</si>
  <si>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</si>
  <si>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</si>
  <si>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</si>
  <si>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</si>
  <si>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</si>
  <si>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</si>
  <si>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</si>
  <si>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</si>
  <si>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</si>
  <si>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</si>
  <si>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</si>
  <si>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</si>
  <si>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</si>
  <si>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</si>
  <si>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</si>
  <si>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</si>
  <si>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</si>
  <si>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</si>
  <si>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</si>
  <si>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</si>
  <si>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</si>
  <si>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</si>
  <si>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</si>
  <si>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</si>
  <si>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</si>
  <si>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</si>
  <si>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</si>
  <si>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</si>
  <si>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</si>
  <si>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</si>
  <si>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</si>
  <si>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</si>
  <si>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</si>
  <si>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</si>
  <si>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</si>
  <si>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</si>
  <si>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</si>
  <si>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</si>
  <si>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</si>
  <si>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</si>
  <si>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</si>
  <si>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</si>
  <si>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</si>
  <si>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</si>
  <si>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</si>
  <si>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</si>
  <si>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</si>
  <si>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</si>
  <si>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</si>
  <si>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</si>
  <si>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</si>
  <si>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</si>
  <si>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</si>
  <si>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</si>
  <si>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</si>
  <si>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</si>
  <si>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</si>
  <si>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</si>
  <si>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</si>
  <si>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</si>
  <si>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</si>
  <si>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</si>
  <si>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</si>
  <si>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</si>
  <si>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</si>
  <si>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</si>
  <si>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</si>
  <si>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</si>
  <si>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</si>
  <si>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</si>
  <si>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</si>
  <si>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</si>
  <si>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</si>
  <si>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</si>
  <si>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</si>
  <si>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</si>
  <si>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</si>
  <si>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</si>
  <si>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</si>
  <si>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</si>
  <si>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</si>
  <si>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</si>
  <si>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</si>
  <si>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</si>
  <si>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</si>
  <si>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</si>
  <si>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</si>
  <si>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</si>
  <si>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</si>
  <si>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</si>
  <si>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</si>
  <si>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</si>
  <si>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</si>
  <si>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</si>
  <si>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</si>
  <si>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</si>
  <si>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</si>
  <si>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</si>
  <si>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</si>
  <si>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</si>
  <si>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</si>
  <si>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</si>
  <si>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</si>
  <si>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</si>
  <si>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</si>
  <si>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</si>
  <si>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</si>
  <si>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</si>
  <si>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</si>
  <si>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</si>
  <si>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</si>
  <si>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</si>
  <si>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</si>
  <si>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</si>
  <si>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</si>
  <si>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</si>
  <si>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</si>
  <si>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</si>
  <si>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</si>
  <si>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</si>
  <si>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</si>
  <si>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</si>
  <si>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</si>
  <si>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</si>
  <si>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</si>
  <si>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</si>
  <si>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</si>
  <si>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</si>
  <si>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</si>
  <si>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</si>
  <si>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</si>
  <si>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</si>
  <si>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</si>
  <si>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</si>
  <si>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</si>
  <si>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</si>
  <si>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</si>
  <si>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</si>
  <si>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</si>
  <si>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</si>
  <si>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</si>
  <si>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</si>
  <si>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</si>
  <si>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</si>
  <si>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</si>
  <si>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</si>
  <si>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</si>
  <si>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</si>
  <si>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</si>
  <si>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</si>
  <si>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</si>
  <si>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</si>
  <si>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</si>
  <si>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</si>
  <si>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</si>
  <si>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</si>
  <si>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</si>
  <si>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</si>
  <si>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</si>
  <si>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</si>
  <si>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</si>
  <si>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</si>
  <si>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</si>
  <si>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</si>
  <si>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</si>
  <si>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</si>
  <si>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</si>
  <si>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</si>
  <si>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</si>
  <si>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</si>
  <si>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</si>
  <si>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</si>
  <si>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</si>
  <si>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</si>
  <si>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</si>
  <si>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</si>
  <si>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</si>
  <si>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</si>
  <si>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</si>
  <si>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</si>
  <si>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</si>
  <si>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</si>
  <si>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</si>
  <si>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</si>
  <si>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</si>
  <si>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</si>
  <si>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</si>
  <si>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</si>
  <si>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</si>
  <si>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</si>
  <si>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</si>
  <si>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</si>
  <si>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</si>
  <si>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</si>
  <si>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</si>
  <si>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</si>
  <si>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</si>
  <si>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</si>
  <si>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</si>
  <si>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</si>
  <si>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</si>
  <si>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</si>
  <si>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</si>
  <si>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</si>
  <si>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</si>
  <si>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</si>
  <si>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</si>
  <si>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</si>
  <si>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</si>
  <si>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</si>
  <si>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</si>
  <si>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</si>
  <si>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</si>
  <si>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</si>
  <si>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</si>
  <si>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</si>
  <si>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</si>
  <si>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</si>
  <si>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</si>
  <si>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</si>
  <si>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</si>
  <si>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</si>
  <si>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</si>
  <si>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</si>
  <si>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</si>
  <si>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</si>
  <si>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</si>
  <si>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</si>
  <si>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</si>
  <si>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</si>
  <si>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</si>
  <si>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</si>
  <si>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</si>
  <si>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</si>
  <si>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</si>
  <si>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</si>
  <si>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</si>
  <si>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</si>
  <si>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</si>
  <si>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</si>
  <si>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</si>
  <si>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</si>
  <si>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</si>
  <si>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</si>
  <si>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</si>
  <si>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</si>
  <si>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</si>
  <si>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</si>
  <si>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</si>
  <si>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</si>
  <si>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</si>
  <si>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</si>
  <si>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</si>
  <si>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</si>
  <si>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</si>
  <si>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</si>
  <si>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</si>
  <si>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</si>
  <si>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</si>
  <si>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</si>
  <si>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</si>
  <si>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</si>
  <si>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</si>
  <si>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</si>
  <si>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</si>
  <si>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</si>
  <si>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</si>
  <si>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</si>
  <si>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</si>
  <si>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</si>
  <si>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</si>
  <si>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</si>
  <si>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</si>
  <si>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</si>
  <si>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</si>
  <si>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</si>
  <si>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</si>
  <si>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</si>
  <si>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</si>
  <si>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</si>
  <si>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</si>
  <si>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</si>
  <si>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</si>
  <si>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</si>
  <si>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</si>
  <si>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</si>
  <si>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</si>
  <si>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</si>
  <si>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</si>
  <si>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</si>
  <si>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</si>
  <si>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</si>
  <si>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</si>
  <si>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</si>
  <si>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</si>
  <si>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</si>
  <si>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</si>
  <si>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</si>
  <si>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</si>
  <si>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</si>
  <si>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</si>
  <si>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</si>
  <si>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</si>
  <si>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</si>
  <si>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</si>
  <si>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</si>
  <si>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</si>
  <si>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</si>
  <si>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</si>
  <si>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</si>
  <si>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</si>
  <si>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</si>
  <si>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</si>
  <si>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</si>
  <si>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</si>
  <si>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</si>
  <si>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</si>
  <si>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</si>
  <si>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</si>
  <si>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</si>
  <si>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</si>
  <si>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</si>
  <si>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</si>
  <si>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</si>
  <si>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</si>
  <si>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</si>
  <si>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</si>
  <si>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</si>
  <si>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</si>
  <si>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</si>
  <si>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</si>
  <si>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</si>
  <si>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</si>
  <si>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</si>
  <si>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</si>
  <si>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</si>
  <si>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</si>
  <si>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</si>
  <si>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</si>
  <si>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</si>
  <si>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</si>
  <si>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</si>
  <si>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</si>
  <si>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</si>
  <si>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</si>
  <si>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</si>
  <si>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</si>
  <si>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</si>
  <si>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</si>
  <si>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</si>
  <si>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</si>
  <si>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</si>
  <si>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</si>
  <si>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</si>
  <si>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</si>
  <si>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</si>
  <si>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</si>
  <si>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</si>
  <si>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</si>
  <si>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</si>
  <si>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</si>
  <si>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</si>
  <si>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</si>
  <si>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</si>
  <si>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</si>
  <si>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</si>
  <si>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</si>
  <si>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</si>
  <si>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</si>
  <si>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</si>
  <si>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</si>
  <si>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</si>
  <si>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</si>
  <si>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</si>
  <si>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</si>
  <si>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</si>
  <si>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</si>
  <si>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</si>
  <si>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</si>
  <si>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</si>
  <si>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</si>
  <si>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</si>
  <si>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</si>
  <si>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</si>
  <si>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</si>
  <si>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</si>
  <si>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</si>
  <si>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</si>
  <si>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</si>
  <si>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</si>
  <si>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</si>
  <si>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</si>
  <si>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</si>
  <si>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</si>
  <si>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</si>
  <si>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</si>
  <si>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</si>
  <si>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</si>
  <si>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</si>
  <si>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</si>
  <si>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</si>
  <si>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</si>
  <si>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</si>
  <si>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</si>
  <si>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</si>
  <si>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</si>
  <si>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</si>
  <si>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</si>
  <si>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</si>
  <si>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</si>
  <si>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</si>
  <si>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</si>
  <si>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</si>
  <si>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</si>
  <si>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</si>
  <si>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</si>
  <si>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</si>
  <si>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</si>
  <si>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</si>
  <si>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</si>
  <si>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</si>
  <si>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</si>
  <si>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</si>
  <si>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</si>
  <si>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</si>
  <si>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</si>
  <si>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</si>
  <si>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</si>
  <si>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</si>
  <si>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</si>
  <si>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</si>
  <si>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</si>
  <si>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</si>
  <si>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</si>
  <si>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</si>
  <si>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</si>
  <si>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</si>
  <si>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</si>
  <si>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</si>
  <si>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</si>
  <si>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</si>
  <si>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</si>
  <si>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</si>
  <si>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</si>
  <si>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</si>
  <si>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</si>
  <si>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</si>
  <si>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</si>
  <si>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</si>
  <si>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</si>
  <si>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</si>
  <si>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</si>
  <si>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</si>
  <si>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</si>
  <si>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</si>
  <si>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</si>
  <si>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</si>
  <si>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</si>
  <si>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</si>
  <si>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</si>
  <si>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</si>
  <si>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</si>
  <si>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</si>
  <si>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</si>
  <si>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</si>
  <si>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</si>
  <si>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</si>
  <si>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</si>
  <si>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</si>
  <si>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</si>
  <si>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</si>
  <si>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</si>
  <si>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</si>
  <si>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</si>
  <si>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</si>
  <si>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</si>
  <si>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</si>
  <si>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</si>
  <si>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</si>
  <si>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</si>
  <si>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</si>
  <si>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</si>
  <si>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</si>
  <si>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</si>
  <si>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</si>
  <si>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</si>
  <si>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</si>
  <si>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</si>
  <si>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</si>
  <si>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</si>
  <si>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</si>
  <si>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</si>
  <si>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</si>
  <si>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</si>
  <si>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</si>
  <si>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</si>
  <si>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</si>
  <si>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</si>
  <si>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</si>
  <si>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</si>
  <si>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</si>
  <si>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</si>
  <si>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</si>
  <si>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</si>
  <si>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</si>
  <si>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</si>
  <si>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</si>
  <si>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</si>
  <si>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</si>
  <si>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</si>
  <si>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</si>
  <si>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</si>
  <si>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</si>
  <si>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</si>
  <si>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</si>
  <si>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</si>
  <si>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</si>
  <si>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</si>
  <si>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</si>
  <si>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</si>
  <si>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</si>
  <si>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</si>
  <si>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</si>
  <si>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</si>
  <si>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</si>
  <si>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</si>
  <si>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</si>
  <si>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</si>
  <si>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</si>
  <si>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</si>
  <si>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</si>
  <si>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</si>
  <si>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</si>
  <si>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</si>
  <si>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</si>
  <si>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</si>
  <si>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</si>
  <si>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</si>
  <si>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</si>
  <si>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</si>
  <si>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</si>
  <si>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</si>
  <si>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</si>
  <si>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</si>
  <si>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</si>
  <si>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</si>
  <si>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</si>
  <si>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</si>
  <si>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</si>
  <si>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</si>
  <si>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</si>
  <si>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</si>
  <si>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</si>
  <si>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</si>
  <si>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</si>
  <si>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</si>
  <si>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</si>
  <si>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</si>
  <si>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</si>
  <si>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</si>
  <si>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</si>
  <si>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</si>
  <si>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</si>
  <si>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</si>
  <si>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</si>
  <si>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</si>
  <si>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</si>
  <si>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</si>
  <si>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</si>
  <si>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</si>
  <si>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</si>
  <si>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</si>
  <si>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</si>
  <si>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</si>
  <si>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</si>
  <si>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</si>
  <si>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</si>
  <si>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</si>
  <si>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</si>
  <si>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</si>
  <si>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</si>
  <si>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</si>
  <si>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</si>
  <si>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</si>
  <si>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</si>
  <si>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</si>
  <si>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</si>
  <si>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</si>
  <si>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</si>
  <si>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</si>
  <si>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</si>
  <si>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</si>
  <si>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</si>
  <si>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</si>
  <si>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</si>
  <si>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</si>
  <si>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</si>
  <si>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</si>
  <si>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</si>
  <si>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</si>
  <si>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</si>
  <si>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</si>
  <si>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</si>
  <si>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</si>
  <si>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</si>
  <si>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</si>
  <si>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</si>
  <si>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</si>
  <si>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</si>
  <si>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</si>
  <si>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</si>
  <si>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</si>
  <si>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</si>
  <si>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</si>
  <si>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</si>
  <si>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</si>
  <si>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</si>
  <si>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</si>
  <si>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</si>
  <si>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</si>
  <si>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</si>
  <si>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</si>
  <si>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</si>
  <si>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</si>
  <si>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</si>
  <si>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</si>
  <si>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</si>
  <si>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</si>
  <si>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</si>
  <si>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</si>
  <si>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</si>
  <si>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</si>
  <si>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</si>
  <si>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</si>
  <si>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</si>
  <si>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</si>
  <si>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</si>
  <si>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</si>
  <si>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</si>
  <si>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</si>
  <si>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</si>
  <si>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</si>
  <si>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</si>
  <si>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</si>
  <si>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</si>
  <si>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</si>
  <si>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</si>
  <si>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</si>
  <si>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</si>
  <si>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</si>
  <si>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</si>
  <si>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</si>
  <si>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</si>
  <si>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</si>
  <si>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</si>
  <si>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</si>
  <si>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</si>
  <si>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</si>
  <si>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</si>
  <si>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</si>
  <si>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</si>
  <si>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</si>
  <si>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</si>
  <si>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</si>
  <si>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</si>
  <si>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</si>
  <si>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</si>
  <si>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</si>
  <si>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</si>
  <si>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</si>
  <si>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</si>
  <si>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</si>
  <si>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</si>
  <si>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</si>
  <si>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</si>
  <si>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</si>
  <si>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</si>
  <si>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</si>
  <si>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</si>
  <si>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</si>
  <si>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</si>
  <si>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</si>
  <si>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</si>
  <si>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</si>
  <si>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</si>
  <si>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</si>
  <si>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</si>
  <si>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</si>
  <si>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</si>
  <si>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</si>
  <si>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</si>
  <si>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</si>
  <si>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</si>
  <si>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</si>
  <si>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</si>
  <si>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</si>
  <si>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</si>
  <si>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</si>
  <si>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</si>
  <si>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</si>
  <si>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</si>
  <si>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</si>
  <si>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</si>
  <si>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</si>
  <si>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</si>
  <si>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</si>
  <si>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</si>
  <si>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</si>
  <si>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</si>
  <si>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</si>
  <si>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</si>
  <si>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</si>
  <si>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</si>
  <si>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</si>
  <si>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</si>
  <si>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</si>
  <si>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</si>
  <si>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</si>
  <si>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</si>
  <si>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</si>
  <si>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</si>
  <si>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</si>
  <si>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</si>
  <si>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</si>
  <si>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</si>
  <si>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</si>
  <si>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</si>
  <si>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</si>
  <si>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</si>
  <si>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</si>
  <si>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</si>
  <si>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</si>
  <si>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</si>
  <si>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</si>
  <si>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</si>
  <si>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</si>
  <si>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</si>
  <si>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</si>
  <si>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</si>
  <si>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</si>
  <si>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</si>
  <si>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</si>
  <si>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</si>
  <si>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</si>
  <si>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</si>
  <si>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</si>
  <si>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</si>
  <si>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</si>
  <si>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</si>
  <si>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</si>
  <si>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</si>
  <si>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</si>
  <si>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</si>
  <si>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</si>
  <si>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</si>
  <si>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</si>
  <si>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</si>
  <si>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</si>
  <si>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</si>
  <si>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</si>
  <si>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</si>
  <si>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</si>
  <si>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</si>
  <si>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</si>
  <si>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</si>
  <si>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</si>
  <si>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</si>
  <si>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</si>
  <si>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</si>
  <si>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</si>
  <si>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</si>
  <si>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</si>
  <si>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</si>
  <si>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</si>
  <si>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</si>
  <si>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</si>
  <si>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</si>
  <si>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</si>
  <si>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</si>
  <si>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</si>
  <si>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</si>
  <si>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</si>
  <si>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</si>
  <si>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</si>
  <si>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</si>
  <si>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</si>
  <si>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</si>
  <si>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</si>
  <si>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</si>
  <si>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</si>
  <si>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</si>
  <si>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</si>
  <si>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</si>
  <si>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</si>
  <si>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</si>
  <si>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</si>
  <si>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</si>
  <si>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</si>
  <si>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</si>
  <si>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</si>
  <si>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</si>
  <si>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</si>
  <si>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</si>
  <si>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</si>
  <si>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</si>
  <si>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</si>
  <si>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</si>
  <si>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</si>
  <si>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</si>
  <si>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</si>
  <si>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</si>
  <si>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</si>
  <si>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</si>
  <si>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</si>
  <si>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</si>
  <si>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</si>
  <si>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</si>
  <si>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</si>
  <si>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</si>
  <si>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</si>
  <si>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</si>
  <si>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</si>
  <si>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</si>
  <si>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</si>
  <si>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</si>
  <si>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</si>
  <si>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</si>
  <si>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</si>
  <si>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</si>
  <si>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</si>
  <si>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</si>
  <si>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</si>
  <si>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</si>
  <si>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</si>
  <si>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</si>
  <si>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</si>
  <si>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</si>
  <si>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</si>
  <si>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</si>
  <si>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</si>
  <si>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</si>
  <si>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</si>
  <si>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</si>
  <si>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</si>
  <si>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</si>
  <si>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</si>
  <si>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</si>
  <si>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</si>
  <si>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</si>
  <si>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</si>
  <si>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</si>
  <si>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</si>
  <si>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</si>
  <si>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</si>
  <si>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</si>
  <si>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</si>
  <si>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</si>
  <si>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</si>
  <si>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</si>
  <si>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</si>
  <si>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</si>
  <si>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</si>
  <si>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</si>
  <si>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</si>
  <si>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</si>
  <si>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</si>
  <si>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</si>
  <si>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</si>
  <si>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</si>
  <si>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</si>
  <si>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</si>
  <si>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</si>
  <si>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</si>
  <si>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</si>
  <si>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</si>
  <si>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</si>
  <si>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</si>
  <si>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</si>
  <si>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</si>
  <si>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</si>
  <si>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</si>
  <si>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</si>
  <si>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</si>
  <si>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</si>
  <si>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</si>
  <si>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</si>
  <si>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</si>
  <si>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</si>
  <si>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</si>
  <si>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</si>
  <si>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</si>
  <si>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</si>
  <si>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</si>
  <si>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</si>
  <si>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</si>
  <si>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</si>
  <si>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</si>
  <si>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</si>
  <si>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</si>
  <si>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</si>
  <si>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</si>
  <si>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</si>
  <si>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</si>
  <si>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</si>
  <si>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</si>
  <si>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</si>
  <si>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</si>
  <si>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</si>
  <si>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</si>
  <si>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</si>
  <si>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</si>
  <si>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</si>
  <si>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</si>
  <si>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</si>
  <si>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</si>
  <si>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</si>
  <si>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</si>
  <si>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</si>
  <si>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</si>
  <si>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</si>
  <si>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</si>
  <si>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</si>
  <si>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</si>
  <si>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</si>
  <si>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</si>
  <si>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</si>
  <si>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</si>
  <si>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</si>
  <si>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</si>
  <si>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</si>
  <si>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</si>
  <si>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</si>
  <si>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</si>
  <si>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</si>
  <si>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</si>
  <si>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</si>
  <si>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</si>
  <si>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</si>
  <si>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</si>
  <si>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</si>
  <si>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</si>
  <si>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</si>
  <si>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</si>
  <si>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</si>
  <si>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</si>
  <si>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</si>
  <si>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</si>
  <si>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</si>
  <si>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</si>
  <si>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</si>
  <si>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</si>
  <si>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</si>
  <si>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</si>
  <si>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</si>
  <si>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</si>
  <si>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</si>
  <si>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</si>
  <si>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</si>
  <si>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</si>
  <si>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</si>
  <si>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</si>
  <si>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</si>
  <si>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</si>
  <si>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</si>
  <si>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</si>
  <si>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</si>
  <si>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</si>
  <si>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</si>
  <si>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</si>
  <si>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</si>
  <si>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</si>
  <si>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</si>
  <si>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</si>
  <si>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</si>
  <si>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</si>
  <si>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</si>
  <si>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</si>
  <si>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</si>
  <si>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</si>
  <si>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</si>
  <si>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</si>
  <si>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</si>
  <si>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</si>
  <si>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</si>
  <si>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</si>
  <si>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</si>
  <si>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</si>
  <si>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</si>
  <si>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</si>
  <si>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</si>
  <si>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</si>
  <si>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</si>
  <si>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</si>
  <si>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</si>
  <si>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</si>
  <si>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</si>
  <si>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</si>
  <si>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</si>
  <si>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</si>
  <si>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</si>
  <si>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</si>
  <si>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</si>
  <si>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</si>
  <si>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</si>
  <si>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</si>
  <si>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</si>
  <si>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</si>
  <si>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</si>
  <si>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</si>
  <si>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</si>
  <si>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</si>
  <si>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</si>
  <si>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</si>
  <si>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</si>
  <si>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</si>
  <si>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</si>
  <si>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</si>
  <si>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</si>
  <si>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</si>
  <si>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</si>
  <si>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</si>
  <si>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</si>
  <si>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</si>
  <si>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</si>
  <si>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</si>
  <si>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</si>
  <si>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</si>
  <si>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</si>
  <si>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</si>
  <si>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</si>
  <si>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</si>
  <si>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</si>
  <si>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</si>
  <si>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</si>
  <si>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</si>
  <si>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</si>
  <si>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</si>
  <si>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</si>
  <si>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</si>
  <si>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</si>
  <si>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</si>
  <si>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</si>
  <si>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</si>
  <si>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</si>
  <si>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</si>
  <si>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</si>
  <si>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</si>
  <si>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</si>
  <si>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</si>
  <si>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</si>
  <si>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</si>
  <si>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</si>
  <si>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</si>
  <si>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</si>
  <si>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</si>
  <si>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</si>
  <si>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</si>
  <si>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</si>
  <si>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</si>
  <si>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</si>
  <si>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</si>
  <si>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</si>
  <si>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</si>
  <si>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</si>
  <si>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</si>
  <si>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</si>
  <si>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</si>
  <si>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</si>
  <si>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</si>
  <si>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</si>
  <si>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</si>
  <si>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</si>
  <si>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</si>
  <si>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</si>
  <si>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</si>
  <si>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</si>
  <si>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</si>
  <si>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</si>
  <si>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</si>
  <si>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</si>
  <si>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</si>
  <si>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</si>
  <si>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</si>
  <si>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</si>
  <si>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</si>
  <si>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</si>
  <si>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</si>
  <si>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</si>
  <si>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</si>
  <si>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</si>
  <si>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</si>
  <si>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</si>
  <si>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</si>
  <si>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</si>
  <si>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</si>
  <si>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</si>
  <si>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</si>
  <si>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</si>
  <si>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</si>
  <si>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</si>
  <si>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</si>
  <si>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</si>
  <si>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</si>
  <si>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</si>
  <si>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</si>
  <si>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</si>
  <si>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</si>
  <si>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</si>
  <si>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</si>
  <si>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</si>
  <si>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</si>
  <si>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</si>
  <si>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</si>
  <si>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</si>
  <si>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</si>
  <si>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</si>
  <si>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</si>
  <si>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</si>
  <si>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</si>
  <si>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</si>
  <si>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</si>
  <si>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</si>
  <si>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</si>
  <si>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</si>
  <si>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</si>
  <si>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</si>
  <si>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</si>
  <si>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</si>
  <si>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</si>
  <si>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</si>
  <si>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</si>
  <si>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</si>
  <si>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</si>
  <si>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</si>
  <si>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</si>
  <si>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</si>
  <si>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</si>
  <si>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</si>
  <si>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</si>
  <si>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</si>
  <si>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</si>
  <si>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</si>
  <si>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</si>
  <si>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</si>
  <si>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</si>
  <si>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</si>
  <si>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</si>
  <si>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</si>
  <si>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</si>
  <si>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</si>
  <si>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</si>
  <si>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</si>
  <si>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</si>
  <si>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</si>
  <si>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</si>
  <si>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</si>
  <si>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</si>
  <si>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</si>
  <si>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</si>
  <si>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</si>
  <si>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</si>
  <si>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</si>
  <si>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</si>
  <si>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</si>
  <si>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</si>
  <si>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</si>
  <si>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</si>
  <si>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</si>
  <si>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</si>
  <si>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</si>
  <si>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</si>
  <si>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</si>
  <si>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</si>
  <si>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</si>
  <si>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</si>
  <si>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</si>
  <si>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</si>
  <si>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</si>
  <si>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</si>
  <si>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</si>
  <si>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</si>
  <si>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</si>
  <si>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</si>
  <si>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</si>
  <si>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</si>
  <si>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</si>
  <si>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</si>
  <si>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</si>
  <si>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</si>
  <si>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</si>
  <si>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</si>
  <si>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</si>
  <si>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</si>
  <si>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</si>
  <si>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</si>
  <si>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</si>
  <si>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</si>
  <si>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</si>
  <si>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</si>
  <si>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</si>
  <si>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</si>
  <si>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</si>
  <si>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</si>
  <si>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</si>
  <si>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</si>
  <si>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</si>
  <si>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</si>
  <si>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</si>
  <si>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</si>
  <si>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</si>
  <si>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</si>
  <si>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</si>
  <si>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</si>
  <si>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</si>
  <si>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</si>
  <si>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</si>
  <si>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</si>
  <si>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</si>
  <si>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</si>
  <si>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</si>
  <si>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</si>
  <si>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</si>
  <si>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</si>
  <si>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</si>
  <si>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</si>
  <si>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</si>
  <si>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</si>
  <si>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</si>
  <si>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</si>
  <si>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</si>
  <si>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</si>
  <si>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</si>
  <si>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</si>
  <si>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</si>
  <si>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</si>
  <si>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</si>
  <si>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</si>
  <si>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</si>
  <si>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</si>
  <si>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</si>
  <si>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</si>
  <si>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</si>
  <si>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</si>
  <si>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</si>
  <si>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</si>
  <si>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</si>
  <si>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</si>
  <si>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</si>
  <si>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</si>
  <si>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</si>
  <si>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</si>
  <si>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</si>
  <si>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</si>
  <si>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</si>
  <si>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</si>
  <si>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</si>
  <si>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</si>
  <si>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</si>
  <si>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</si>
  <si>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</si>
  <si>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</si>
  <si>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</si>
  <si>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</si>
  <si>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</si>
  <si>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</si>
  <si>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</si>
  <si>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</si>
  <si>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</si>
  <si>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</si>
  <si>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</si>
  <si>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</si>
  <si>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</si>
  <si>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</si>
  <si>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</si>
  <si>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</si>
  <si>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</si>
  <si>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</si>
  <si>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</si>
  <si>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</si>
  <si>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</si>
  <si>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</si>
  <si>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</si>
  <si>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</si>
  <si>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</si>
  <si>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</si>
  <si>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</si>
  <si>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</si>
  <si>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</si>
  <si>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</si>
  <si>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</si>
  <si>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</si>
  <si>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</si>
  <si>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</si>
  <si>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</si>
  <si>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</si>
  <si>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</si>
  <si>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</si>
  <si>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</si>
  <si>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</si>
  <si>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</si>
  <si>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</si>
  <si>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</si>
  <si>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</si>
  <si>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</si>
  <si>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</si>
  <si>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</si>
  <si>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</si>
  <si>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</si>
  <si>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</si>
  <si>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</si>
  <si>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</si>
  <si>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</si>
  <si>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</si>
  <si>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</si>
  <si>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</si>
  <si>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</si>
  <si>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</si>
  <si>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</si>
  <si>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</si>
  <si>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</si>
  <si>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</si>
  <si>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</si>
  <si>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</si>
  <si>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</si>
  <si>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</si>
  <si>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</si>
  <si>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</si>
  <si>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</si>
  <si>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</si>
  <si>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</si>
  <si>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</si>
  <si>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</si>
  <si>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</si>
  <si>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</si>
  <si>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</si>
  <si>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</si>
  <si>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</si>
  <si>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</si>
  <si>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</si>
  <si>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</si>
  <si>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</si>
  <si>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</si>
  <si>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</si>
  <si>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</si>
  <si>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</si>
  <si>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</si>
  <si>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</si>
  <si>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</si>
  <si>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</si>
  <si>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</si>
  <si>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</si>
  <si>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</si>
  <si>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</si>
  <si>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</si>
  <si>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</si>
  <si>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</si>
  <si>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</si>
  <si>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</si>
  <si>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</si>
  <si>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</si>
  <si>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</si>
  <si>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</si>
  <si>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</si>
  <si>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</si>
  <si>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</si>
  <si>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</si>
  <si>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</si>
  <si>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</si>
  <si>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</si>
  <si>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</si>
  <si>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</si>
  <si>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</si>
  <si>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</si>
  <si>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</si>
  <si>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</si>
  <si>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</si>
  <si>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</si>
  <si>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</si>
  <si>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</si>
  <si>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</si>
  <si>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</si>
  <si>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</si>
  <si>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</si>
  <si>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</si>
  <si>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</si>
  <si>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</si>
  <si>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</si>
  <si>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</si>
  <si>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</si>
  <si>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</si>
  <si>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</si>
  <si>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</si>
  <si>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</si>
  <si>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</si>
  <si>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</si>
  <si>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</si>
  <si>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</si>
  <si>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</si>
  <si>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</si>
  <si>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</si>
  <si>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</si>
  <si>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</si>
  <si>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</si>
  <si>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</si>
  <si>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</si>
  <si>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</si>
  <si>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</si>
  <si>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</si>
  <si>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</si>
  <si>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</si>
  <si>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</si>
  <si>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</si>
  <si>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</si>
  <si>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</si>
  <si>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</si>
  <si>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</si>
  <si>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</si>
  <si>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</si>
  <si>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</si>
  <si>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</si>
  <si>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</si>
  <si>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</si>
  <si>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</si>
  <si>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</si>
  <si>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</si>
  <si>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</si>
  <si>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</si>
  <si>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</si>
  <si>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</si>
  <si>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</si>
  <si>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</si>
  <si>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</si>
  <si>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</si>
  <si>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</si>
  <si>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</si>
  <si>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</si>
  <si>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</si>
  <si>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</si>
  <si>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</si>
  <si>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</si>
  <si>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</si>
  <si>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</si>
  <si>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</si>
  <si>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</si>
  <si>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</si>
  <si>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</si>
  <si>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</si>
  <si>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</si>
  <si>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</si>
  <si>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</si>
  <si>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</si>
  <si>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</si>
  <si>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</si>
  <si>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</si>
  <si>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</si>
  <si>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</si>
  <si>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</si>
  <si>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</si>
  <si>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</si>
  <si>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</si>
  <si>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</si>
  <si>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</si>
  <si>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</si>
  <si>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</si>
  <si>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</si>
  <si>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</si>
  <si>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</si>
  <si>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</si>
  <si>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</si>
  <si>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</si>
  <si>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</si>
  <si>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</si>
  <si>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</si>
  <si>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</si>
  <si>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</si>
  <si>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</si>
  <si>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</si>
  <si>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</si>
  <si>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</si>
  <si>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</si>
  <si>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</si>
  <si>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</si>
  <si>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</si>
  <si>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</si>
  <si>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</si>
  <si>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</si>
  <si>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</si>
  <si>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</si>
  <si>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</si>
  <si>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</si>
  <si>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</si>
  <si>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</si>
  <si>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</si>
  <si>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</si>
  <si>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</si>
  <si>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</si>
  <si>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</si>
  <si>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</si>
  <si>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</si>
  <si>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</si>
  <si>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</si>
  <si>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</si>
  <si>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</si>
  <si>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</si>
  <si>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</si>
  <si>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</si>
  <si>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</si>
  <si>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</si>
  <si>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</si>
  <si>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</si>
  <si>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</si>
  <si>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</si>
  <si>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</si>
  <si>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</si>
  <si>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</si>
  <si>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</si>
  <si>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</si>
  <si>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</si>
  <si>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</si>
  <si>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</si>
  <si>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</si>
  <si>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</si>
  <si>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</si>
  <si>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</si>
  <si>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</si>
  <si>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</si>
  <si>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</si>
  <si>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</si>
  <si>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</si>
  <si>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</si>
  <si>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</si>
  <si>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</si>
  <si>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</si>
  <si>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</si>
  <si>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</si>
  <si>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</si>
  <si>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</si>
  <si>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</si>
  <si>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</si>
  <si>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</si>
  <si>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</si>
  <si>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</si>
  <si>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</si>
  <si>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</si>
  <si>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</si>
  <si>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</si>
  <si>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</si>
  <si>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</si>
  <si>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</si>
  <si>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</si>
  <si>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</si>
  <si>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</si>
  <si>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</si>
  <si>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</si>
  <si>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</si>
  <si>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</si>
  <si>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</si>
  <si>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</si>
  <si>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</si>
  <si>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</si>
  <si>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</si>
  <si>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</si>
  <si>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</si>
  <si>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</si>
  <si>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</si>
  <si>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</si>
  <si>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</si>
  <si>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</si>
  <si>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</si>
  <si>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</si>
  <si>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</si>
  <si>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</si>
  <si>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</si>
  <si>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</si>
  <si>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</si>
  <si>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</si>
  <si>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</si>
  <si>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</si>
  <si>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</si>
  <si>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</si>
  <si>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</si>
  <si>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</si>
  <si>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</si>
  <si>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</si>
  <si>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</si>
  <si>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</si>
  <si>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</si>
  <si>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</si>
  <si>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</si>
  <si>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</si>
  <si>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</si>
  <si>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</si>
  <si>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</si>
  <si>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</si>
  <si>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</si>
  <si>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</si>
  <si>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</si>
  <si>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</si>
  <si>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</si>
  <si>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</si>
  <si>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</si>
  <si>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</si>
  <si>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</si>
  <si>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</si>
  <si>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</si>
  <si>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</si>
  <si>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</si>
  <si>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</si>
  <si>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</si>
  <si>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</si>
  <si>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</si>
  <si>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</si>
  <si>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</si>
  <si>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</si>
  <si>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</si>
  <si>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</si>
  <si>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</si>
  <si>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</si>
  <si>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</si>
  <si>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</si>
  <si>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</si>
  <si>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</si>
  <si>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</si>
  <si>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</si>
  <si>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</si>
  <si>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</si>
  <si>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</si>
  <si>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</si>
  <si>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</si>
  <si>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</si>
  <si>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</si>
  <si>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</si>
  <si>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</si>
  <si>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</si>
  <si>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</si>
  <si>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</si>
  <si>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</si>
  <si>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</si>
  <si>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</si>
  <si>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</si>
  <si>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</si>
  <si>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</si>
  <si>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</si>
  <si>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</si>
  <si>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</si>
  <si>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</si>
  <si>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</si>
  <si>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</si>
  <si>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</si>
  <si>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</si>
  <si>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</si>
  <si>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</si>
  <si>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</si>
  <si>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</si>
  <si>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</si>
  <si>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</si>
  <si>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</si>
  <si>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</si>
  <si>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</si>
  <si>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</si>
  <si>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</si>
  <si>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</si>
  <si>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</si>
  <si>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</si>
  <si>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</si>
  <si>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</si>
  <si>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</si>
  <si>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</si>
  <si>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</si>
  <si>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</si>
  <si>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</si>
  <si>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</si>
  <si>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</si>
  <si>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</si>
  <si>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</si>
  <si>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</si>
  <si>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</si>
  <si>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</si>
  <si>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</si>
  <si>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</si>
  <si>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</si>
  <si>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</si>
  <si>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</si>
  <si>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</si>
  <si>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</si>
  <si>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</si>
  <si>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</si>
  <si>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</si>
  <si>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</si>
  <si>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</si>
  <si>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</si>
  <si>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</si>
  <si>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</si>
  <si>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</si>
  <si>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</si>
  <si>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</si>
  <si>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</si>
  <si>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</si>
  <si>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</si>
  <si>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</si>
  <si>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</si>
  <si>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</si>
  <si>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</si>
  <si>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</si>
  <si>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</si>
  <si>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</si>
  <si>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</si>
  <si>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</si>
  <si>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</si>
  <si>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</si>
  <si>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</si>
  <si>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</si>
  <si>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</si>
  <si>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</si>
  <si>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</si>
  <si>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</si>
  <si>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</si>
  <si>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</si>
  <si>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</si>
  <si>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</si>
  <si>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</si>
  <si>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</si>
  <si>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</si>
  <si>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</si>
  <si>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</si>
  <si>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</si>
  <si>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</si>
  <si>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</si>
  <si>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</si>
  <si>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</si>
  <si>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</si>
  <si>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</si>
  <si>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</si>
  <si>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</si>
  <si>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</si>
  <si>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</si>
  <si>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</si>
  <si>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</si>
  <si>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</si>
  <si>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</si>
  <si>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</si>
  <si>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</si>
  <si>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</si>
  <si>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</si>
  <si>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</si>
  <si>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</si>
  <si>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</si>
  <si>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</si>
  <si>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</si>
  <si>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</si>
  <si>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</si>
  <si>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</si>
  <si>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</si>
  <si>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</si>
  <si>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</si>
  <si>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</si>
  <si>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</si>
  <si>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</si>
  <si>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</si>
  <si>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</si>
  <si>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</si>
  <si>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</si>
  <si>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</si>
  <si>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</si>
  <si>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</si>
  <si>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</si>
  <si>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</si>
  <si>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</si>
  <si>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</si>
  <si>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</si>
  <si>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</si>
  <si>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</si>
  <si>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</si>
  <si>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</si>
  <si>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</si>
  <si>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</si>
  <si>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</si>
  <si>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</si>
  <si>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</si>
  <si>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</si>
  <si>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</si>
  <si>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</si>
  <si>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</si>
  <si>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</si>
  <si>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</si>
  <si>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</si>
  <si>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</si>
  <si>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</si>
  <si>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</si>
  <si>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</si>
  <si>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</si>
  <si>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</si>
  <si>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</si>
  <si>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</si>
  <si>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</si>
  <si>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</si>
  <si>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</si>
  <si>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</si>
  <si>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</si>
  <si>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</si>
  <si>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</si>
  <si>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</si>
  <si>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</si>
  <si>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</si>
  <si>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</si>
  <si>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</si>
  <si>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</si>
  <si>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</si>
  <si>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</si>
  <si>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</si>
  <si>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</si>
  <si>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</si>
  <si>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</si>
  <si>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</si>
  <si>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</si>
  <si>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</si>
  <si>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</si>
  <si>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</si>
  <si>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</si>
  <si>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</si>
  <si>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</si>
  <si>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</si>
  <si>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</si>
  <si>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</si>
  <si>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</si>
  <si>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</si>
  <si>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</si>
  <si>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</si>
  <si>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</si>
  <si>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</si>
  <si>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</si>
  <si>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</si>
  <si>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</si>
  <si>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</si>
  <si>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</si>
  <si>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</si>
  <si>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</si>
  <si>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</si>
  <si>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</si>
  <si>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</si>
  <si>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</si>
  <si>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</si>
  <si>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</si>
  <si>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</si>
  <si>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</si>
  <si>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</si>
  <si>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</si>
  <si>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</si>
  <si>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</si>
  <si>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</si>
  <si>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</si>
  <si>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</si>
  <si>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</si>
  <si>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</si>
  <si>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</si>
  <si>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</si>
  <si>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</si>
  <si>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</si>
  <si>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</si>
  <si>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</si>
  <si>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</si>
  <si>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</si>
  <si>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</si>
  <si>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</si>
  <si>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</si>
  <si>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</si>
  <si>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</si>
  <si>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</si>
  <si>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</si>
  <si>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</si>
  <si>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</si>
  <si>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</si>
  <si>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</si>
  <si>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</si>
  <si>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</si>
  <si>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</si>
  <si>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</si>
  <si>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</si>
  <si>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</si>
  <si>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</si>
  <si>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</si>
  <si>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</si>
  <si>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</si>
  <si>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</si>
  <si>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</si>
  <si>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</si>
  <si>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</si>
  <si>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</si>
  <si>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</si>
  <si>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</si>
  <si>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</si>
  <si>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</si>
  <si>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</si>
  <si>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</si>
  <si>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</si>
  <si>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</si>
  <si>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</si>
  <si>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</si>
  <si>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</si>
  <si>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</si>
  <si>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</si>
  <si>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</si>
  <si>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</si>
  <si>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</si>
  <si>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</si>
  <si>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</si>
  <si>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</si>
  <si>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</si>
  <si>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</si>
  <si>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</si>
  <si>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</si>
  <si>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</si>
  <si>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</si>
  <si>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</si>
  <si>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</si>
  <si>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</si>
  <si>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</si>
  <si>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</si>
  <si>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</si>
  <si>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</si>
  <si>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</si>
  <si>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</si>
  <si>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</si>
  <si>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</si>
  <si>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</si>
  <si>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</si>
  <si>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</si>
  <si>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</si>
  <si>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</si>
  <si>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</si>
  <si>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</si>
  <si>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</si>
  <si>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</si>
  <si>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</si>
  <si>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</si>
  <si>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</si>
  <si>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</si>
  <si>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</si>
  <si>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</si>
  <si>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</si>
  <si>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</si>
  <si>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</si>
  <si>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</si>
  <si>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</si>
  <si>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</si>
  <si>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</si>
  <si>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</si>
  <si>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</si>
  <si>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</si>
  <si>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</si>
  <si>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</si>
  <si>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</si>
  <si>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</si>
  <si>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</si>
  <si>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</si>
  <si>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</si>
  <si>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</si>
  <si>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</si>
  <si>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</si>
  <si>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</si>
  <si>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</si>
  <si>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</si>
  <si>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</si>
  <si>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</si>
  <si>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</si>
  <si>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</si>
  <si>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</si>
  <si>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</si>
  <si>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</si>
  <si>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</si>
  <si>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</si>
  <si>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</si>
  <si>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</si>
  <si>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</si>
  <si>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</si>
  <si>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</si>
  <si>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</si>
  <si>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</si>
  <si>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</si>
  <si>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</si>
  <si>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</si>
  <si>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</si>
  <si>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</si>
  <si>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</si>
  <si>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</si>
  <si>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</si>
  <si>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</si>
  <si>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</si>
  <si>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</si>
  <si>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</si>
  <si>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</si>
  <si>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</si>
  <si>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</si>
  <si>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</si>
  <si>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</si>
  <si>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</si>
  <si>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</si>
  <si>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</si>
  <si>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</si>
  <si>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</si>
  <si>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</si>
  <si>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</si>
  <si>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</si>
  <si>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</si>
  <si>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</si>
  <si>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</si>
  <si>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</si>
  <si>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</si>
  <si>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</si>
  <si>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</si>
  <si>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</si>
  <si>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</si>
  <si>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</si>
  <si>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</si>
  <si>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</si>
  <si>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</si>
  <si>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</si>
  <si>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</si>
  <si>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</si>
  <si>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</si>
  <si>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</si>
  <si>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</si>
  <si>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</si>
  <si>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</si>
  <si>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</si>
  <si>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</si>
  <si>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</si>
  <si>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</si>
  <si>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</si>
  <si>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</si>
  <si>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</si>
  <si>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</si>
  <si>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</si>
  <si>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</si>
  <si>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</si>
  <si>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</si>
  <si>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</si>
  <si>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</si>
  <si>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</si>
  <si>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</si>
  <si>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</si>
  <si>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</si>
  <si>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</si>
  <si>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</si>
  <si>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</si>
  <si>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</si>
  <si>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</si>
  <si>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</si>
  <si>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</si>
  <si>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</si>
  <si>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</si>
  <si>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</si>
  <si>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</si>
  <si>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</si>
  <si>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</si>
  <si>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</si>
  <si>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</si>
  <si>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</si>
  <si>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</si>
  <si>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</si>
  <si>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</si>
  <si>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</si>
  <si>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</si>
  <si>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</si>
  <si>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</si>
  <si>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</si>
  <si>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</si>
  <si>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</si>
  <si>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</si>
  <si>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</si>
  <si>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</si>
  <si>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</si>
  <si>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</si>
  <si>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</si>
  <si>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</si>
  <si>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</si>
  <si>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</si>
  <si>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</si>
  <si>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</si>
  <si>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</si>
  <si>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</si>
  <si>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</si>
  <si>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</si>
  <si>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</si>
  <si>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</si>
  <si>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</si>
  <si>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</si>
  <si>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</si>
  <si>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</si>
  <si>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</si>
  <si>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</si>
  <si>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</si>
  <si>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</si>
  <si>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</si>
  <si>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</si>
  <si>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</si>
  <si>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</si>
  <si>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</si>
  <si>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</si>
  <si>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</si>
  <si>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</si>
  <si>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</si>
  <si>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</si>
  <si>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</si>
  <si>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</si>
  <si>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</si>
  <si>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</si>
  <si>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</si>
  <si>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</si>
  <si>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</si>
  <si>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</si>
  <si>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</si>
  <si>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</si>
  <si>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</si>
  <si>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</si>
  <si>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</si>
  <si>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</si>
  <si>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</si>
  <si>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</si>
  <si>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</si>
  <si>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</si>
  <si>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</si>
  <si>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</si>
  <si>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</si>
  <si>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</si>
  <si>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</si>
  <si>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</si>
  <si>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</si>
  <si>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</si>
  <si>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</si>
  <si>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</si>
  <si>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</si>
  <si>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</si>
  <si>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</si>
  <si>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</si>
  <si>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</si>
  <si>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</si>
  <si>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</si>
  <si>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</si>
  <si>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</si>
  <si>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</si>
  <si>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</si>
  <si>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</si>
  <si>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</si>
  <si>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</si>
  <si>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</si>
  <si>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</si>
  <si>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</si>
  <si>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</si>
  <si>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</si>
  <si>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</si>
  <si>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</si>
  <si>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</si>
  <si>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</si>
  <si>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</si>
  <si>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</si>
  <si>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</si>
  <si>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</si>
  <si>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</si>
  <si>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</si>
  <si>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</si>
  <si>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</si>
  <si>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</si>
  <si>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</si>
  <si>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</si>
  <si>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</si>
  <si>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</si>
  <si>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</si>
  <si>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</si>
  <si>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</si>
  <si>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</si>
  <si>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</si>
  <si>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</si>
  <si>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</si>
  <si>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</si>
  <si>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</si>
  <si>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</si>
  <si>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</si>
  <si>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</si>
  <si>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</si>
  <si>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</si>
  <si>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</si>
  <si>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</si>
  <si>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</si>
  <si>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</si>
  <si>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</si>
  <si>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</si>
  <si>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</si>
  <si>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</si>
  <si>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</si>
  <si>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</si>
  <si>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</si>
  <si>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</si>
  <si>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</si>
  <si>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</si>
  <si>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</si>
  <si>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</si>
  <si>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</si>
  <si>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</si>
  <si>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</si>
  <si>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</si>
  <si>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</si>
  <si>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</si>
  <si>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</si>
  <si>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</si>
  <si>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</si>
  <si>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</si>
  <si>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</si>
  <si>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</si>
  <si>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</si>
  <si>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</si>
  <si>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</si>
  <si>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</si>
  <si>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</si>
  <si>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</si>
  <si>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</si>
  <si>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</si>
  <si>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</si>
  <si>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</si>
  <si>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</si>
  <si>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</si>
  <si>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</si>
  <si>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</si>
  <si>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</si>
  <si>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</si>
  <si>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</si>
  <si>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</si>
  <si>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</si>
  <si>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</si>
  <si>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</si>
  <si>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</si>
  <si>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</si>
  <si>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</si>
  <si>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</si>
  <si>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</si>
  <si>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</si>
  <si>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</si>
  <si>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</si>
  <si>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</si>
  <si>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</si>
  <si>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</si>
  <si>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</si>
  <si>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</si>
  <si>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</si>
  <si>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</si>
  <si>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</si>
  <si>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</si>
  <si>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</si>
  <si>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</si>
  <si>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</si>
  <si>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</si>
  <si>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</si>
  <si>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</si>
  <si>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</si>
  <si>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</si>
  <si>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</si>
  <si>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</si>
  <si>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</si>
  <si>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</si>
  <si>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</si>
  <si>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</si>
  <si>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</si>
  <si>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</si>
  <si>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</si>
  <si>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</si>
  <si>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</si>
  <si>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</si>
  <si>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</si>
  <si>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</si>
  <si>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</si>
  <si>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</si>
  <si>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</si>
  <si>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</si>
  <si>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</si>
  <si>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</si>
  <si>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</si>
  <si>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</si>
  <si>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</si>
  <si>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</si>
  <si>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</si>
  <si>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</si>
  <si>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</si>
  <si>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</si>
  <si>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</si>
  <si>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</si>
  <si>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</si>
  <si>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</si>
  <si>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</si>
  <si>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</si>
  <si>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</si>
  <si>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</si>
  <si>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</si>
  <si>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</si>
  <si>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</si>
  <si>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</si>
  <si>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</si>
  <si>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</si>
  <si>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</si>
  <si>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</si>
  <si>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</si>
  <si>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</si>
  <si>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</si>
  <si>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</si>
  <si>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</si>
  <si>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</si>
  <si>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</si>
  <si>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</si>
  <si>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</si>
  <si>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</si>
  <si>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</si>
  <si>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</si>
  <si>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</si>
  <si>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</si>
  <si>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</si>
  <si>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</si>
  <si>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</si>
  <si>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</si>
  <si>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</si>
  <si>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</si>
  <si>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</si>
  <si>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</si>
  <si>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</si>
  <si>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</si>
  <si>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</si>
  <si>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</si>
  <si>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</si>
  <si>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</si>
  <si>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</si>
  <si>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</si>
  <si>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</si>
  <si>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</si>
  <si>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</si>
  <si>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</si>
  <si>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</si>
  <si>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</si>
  <si>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</si>
  <si>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</si>
  <si>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</si>
  <si>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</si>
  <si>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</si>
  <si>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</si>
  <si>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</si>
  <si>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</si>
  <si>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</si>
  <si>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</si>
  <si>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</si>
  <si>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</si>
  <si>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</si>
  <si>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</si>
  <si>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</si>
  <si>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</si>
  <si>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</si>
  <si>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</si>
  <si>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</si>
  <si>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</si>
  <si>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</si>
  <si>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</si>
  <si>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</si>
  <si>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</si>
  <si>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</si>
  <si>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</si>
  <si>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</si>
  <si>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</si>
  <si>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</si>
  <si>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</si>
  <si>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</si>
  <si>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</si>
  <si>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</si>
  <si>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</si>
  <si>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</si>
  <si>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</si>
  <si>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</si>
  <si>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</si>
  <si>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</si>
  <si>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</si>
  <si>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</si>
  <si>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</si>
  <si>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</si>
  <si>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</si>
  <si>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</si>
  <si>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</si>
  <si>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</si>
  <si>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</si>
  <si>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</si>
  <si>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</si>
  <si>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</si>
  <si>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</si>
  <si>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</si>
  <si>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</si>
  <si>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</si>
  <si>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</si>
  <si>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</si>
  <si>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</si>
  <si>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</si>
  <si>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</si>
  <si>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</si>
  <si>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</si>
  <si>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</si>
  <si>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</si>
  <si>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</si>
  <si>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</si>
  <si>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</si>
  <si>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</si>
  <si>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</si>
  <si>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</si>
  <si>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</si>
  <si>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</si>
  <si>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</si>
  <si>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</si>
  <si>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</si>
  <si>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</si>
  <si>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</si>
  <si>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</si>
  <si>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</si>
  <si>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</si>
  <si>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</si>
  <si>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</si>
  <si>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</si>
  <si>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</si>
  <si>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</si>
  <si>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</si>
  <si>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</si>
  <si>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</si>
  <si>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</si>
  <si>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</si>
  <si>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</si>
  <si>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</si>
  <si>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</si>
  <si>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</si>
  <si>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</si>
  <si>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</si>
  <si>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</si>
  <si>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</si>
  <si>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</si>
  <si>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</si>
  <si>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</si>
  <si>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</si>
  <si>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</si>
  <si>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</si>
  <si>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</si>
  <si>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</si>
  <si>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</si>
  <si>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</si>
  <si>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</si>
  <si>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</si>
  <si>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</si>
  <si>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</si>
  <si>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</si>
  <si>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</si>
  <si>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</si>
  <si>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</si>
  <si>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</si>
  <si>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</si>
  <si>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</si>
  <si>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</si>
  <si>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</si>
  <si>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</si>
  <si>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</si>
  <si>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</si>
  <si>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</si>
  <si>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</si>
  <si>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</si>
  <si>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</si>
  <si>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</si>
  <si>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</si>
  <si>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</si>
  <si>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</si>
  <si>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</si>
  <si>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</si>
  <si>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</si>
  <si>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</si>
  <si>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</si>
  <si>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</si>
  <si>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</si>
  <si>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</si>
  <si>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</si>
  <si>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</si>
  <si>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</si>
  <si>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</si>
  <si>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</si>
  <si>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</si>
  <si>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</si>
  <si>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</si>
  <si>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</si>
  <si>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</si>
  <si>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</si>
  <si>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</si>
  <si>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</si>
  <si>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</si>
  <si>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</si>
  <si>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</si>
  <si>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</si>
  <si>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</si>
  <si>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</si>
  <si>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</si>
  <si>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</si>
  <si>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</si>
  <si>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</si>
  <si>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</si>
  <si>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</si>
  <si>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</si>
  <si>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</si>
  <si>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</si>
  <si>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</si>
  <si>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</si>
  <si>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</si>
  <si>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</si>
  <si>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</si>
  <si>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</si>
  <si>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</si>
  <si>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</si>
  <si>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</si>
  <si>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</si>
  <si>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</si>
  <si>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</si>
  <si>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</si>
  <si>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</si>
  <si>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</si>
  <si>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</si>
  <si>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</si>
  <si>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</si>
  <si>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</si>
  <si>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</si>
  <si>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</si>
  <si>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</si>
  <si>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</si>
  <si>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</si>
  <si>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</si>
  <si>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</si>
  <si>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</si>
  <si>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</si>
  <si>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</si>
  <si>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</si>
  <si>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</si>
  <si>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</si>
  <si>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</si>
  <si>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</si>
  <si>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</si>
  <si>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</si>
  <si>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</si>
  <si>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</si>
  <si>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</si>
  <si>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</si>
  <si>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</si>
  <si>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</si>
  <si>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</si>
  <si>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</si>
  <si>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</si>
  <si>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</si>
  <si>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</si>
  <si>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</si>
  <si>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</si>
  <si>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</si>
  <si>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</si>
  <si>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</si>
  <si>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</si>
  <si>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</si>
  <si>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Grand Total</t>
  </si>
  <si>
    <t>Months (Order Date)</t>
  </si>
  <si>
    <t>Sum of Sales</t>
  </si>
  <si>
    <t>Total</t>
  </si>
  <si>
    <t>Values</t>
  </si>
  <si>
    <t>Sum of Profit</t>
  </si>
  <si>
    <t>Jan</t>
  </si>
  <si>
    <t>Feb</t>
  </si>
  <si>
    <t>Mar</t>
  </si>
  <si>
    <t>Apr</t>
  </si>
  <si>
    <t>May</t>
  </si>
  <si>
    <t>Jun</t>
  </si>
  <si>
    <t>Jul</t>
  </si>
  <si>
    <t>Aug</t>
  </si>
  <si>
    <t>Sep</t>
  </si>
  <si>
    <t>Oct</t>
  </si>
  <si>
    <t>Nov</t>
  </si>
  <si>
    <t>Dec</t>
  </si>
  <si>
    <t>Row Labels</t>
  </si>
  <si>
    <t>profit</t>
  </si>
  <si>
    <t>Sum of sale</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</si>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</sst>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Green]\▲0.00%;[Red]\ \▼0.00%"/>
    <numFmt numFmtId="165" formatCode="\$\ 0.00,&quot;k&quot;"/>
    <numFmt numFmtId="166" formatCode="_-[$$-409]* #,##0.00_ ;_-[$$-409]* \-#,##0.00\ ;_-[$$-409]* &quot;-&quot;??_ ;_-@_ "/>
    <numFmt numFmtId="167" formatCode="&quot;#&quot;\ 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Franklin Gothic Medium Cond"/>
      <family val="2"/>
    </font>
  </fonts>
  <fills count="2">
    <fill>
      <patternFill patternType="none"/>
    </fill>
    <fill>
      <patternFill patternType="gray125"/>
    </fill>
  </fills>
  <borders count="19">
    <border>
      <left/>
      <right/>
      <top/>
      <bottom/>
      <diagonal/>
    </border>
    <border>
      <left style="thin">
        <color rgb="FFABABAB"/>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style="thin">
        <color rgb="FFABABAB"/>
      </right>
      <top/>
      <bottom/>
      <diagonal/>
    </border>
    <border>
      <left style="thin">
        <color rgb="FFABABAB"/>
      </left>
      <right style="thin">
        <color rgb="FFABABAB"/>
      </right>
      <top style="thin">
        <color indexed="65"/>
      </top>
      <bottom/>
      <diagonal/>
    </border>
    <border>
      <left/>
      <right style="thin">
        <color rgb="FFABABAB"/>
      </right>
      <top style="thin">
        <color indexed="65"/>
      </top>
      <bottom/>
      <diagonal/>
    </border>
    <border>
      <left style="thin">
        <color rgb="FFABABAB"/>
      </left>
      <right style="thin">
        <color rgb="FFABABAB"/>
      </right>
      <top/>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46">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2" xfId="0" applyBorder="1"/>
    <xf numFmtId="0" fontId="0" fillId="0" borderId="1" xfId="0" pivotButton="1" applyBorder="1"/>
    <xf numFmtId="0" fontId="0" fillId="0" borderId="6" xfId="0" applyBorder="1"/>
    <xf numFmtId="0" fontId="0" fillId="0" borderId="7" xfId="0" applyBorder="1"/>
    <xf numFmtId="0" fontId="0" fillId="0" borderId="9" xfId="0" applyBorder="1"/>
    <xf numFmtId="0" fontId="0" fillId="0" borderId="5" xfId="0" applyBorder="1"/>
    <xf numFmtId="165" fontId="0" fillId="0" borderId="1" xfId="0" applyNumberFormat="1" applyBorder="1"/>
    <xf numFmtId="165" fontId="0" fillId="0" borderId="9" xfId="0" applyNumberFormat="1" applyBorder="1"/>
    <xf numFmtId="165" fontId="0" fillId="0" borderId="5" xfId="0" applyNumberFormat="1" applyBorder="1"/>
    <xf numFmtId="165" fontId="0" fillId="0" borderId="11" xfId="0" applyNumberFormat="1" applyBorder="1"/>
    <xf numFmtId="0" fontId="0" fillId="0" borderId="1" xfId="0" applyBorder="1" applyAlignment="1">
      <alignment horizontal="left"/>
    </xf>
    <xf numFmtId="0" fontId="0" fillId="0" borderId="3" xfId="0" applyBorder="1" applyAlignment="1">
      <alignment horizontal="left"/>
    </xf>
    <xf numFmtId="0" fontId="0" fillId="0" borderId="6" xfId="0" applyBorder="1" applyAlignment="1">
      <alignment horizontal="left"/>
    </xf>
    <xf numFmtId="0" fontId="1" fillId="0" borderId="0" xfId="0" applyFont="1"/>
    <xf numFmtId="165" fontId="0" fillId="0" borderId="0" xfId="0" applyNumberFormat="1"/>
    <xf numFmtId="10" fontId="0" fillId="0" borderId="7" xfId="0" applyNumberFormat="1" applyBorder="1"/>
    <xf numFmtId="10" fontId="0" fillId="0" borderId="12" xfId="0" applyNumberFormat="1" applyBorder="1"/>
    <xf numFmtId="10" fontId="0" fillId="0" borderId="8" xfId="0" applyNumberFormat="1" applyBorder="1"/>
    <xf numFmtId="165" fontId="1" fillId="0" borderId="0" xfId="0" applyNumberFormat="1" applyFont="1"/>
    <xf numFmtId="166" fontId="0" fillId="0" borderId="0" xfId="0" applyNumberFormat="1"/>
    <xf numFmtId="166" fontId="0" fillId="0" borderId="0" xfId="1" applyNumberFormat="1" applyFont="1"/>
    <xf numFmtId="167" fontId="0" fillId="0" borderId="0" xfId="1" applyNumberFormat="1" applyFont="1"/>
    <xf numFmtId="10" fontId="0" fillId="0" borderId="0" xfId="2" applyNumberFormat="1" applyFont="1"/>
    <xf numFmtId="0" fontId="0" fillId="0" borderId="15" xfId="0" applyBorder="1"/>
    <xf numFmtId="0" fontId="0" fillId="0" borderId="4" xfId="0" applyBorder="1" applyAlignment="1">
      <alignment horizontal="left"/>
    </xf>
    <xf numFmtId="164" fontId="0" fillId="0" borderId="0" xfId="0" applyNumberFormat="1"/>
    <xf numFmtId="164" fontId="6" fillId="0" borderId="0" xfId="0" applyNumberFormat="1" applyFont="1"/>
    <xf numFmtId="2" fontId="0" fillId="0" borderId="7" xfId="0" applyNumberFormat="1" applyBorder="1"/>
    <xf numFmtId="2" fontId="0" fillId="0" borderId="12" xfId="0" applyNumberFormat="1" applyBorder="1"/>
    <xf numFmtId="2" fontId="0" fillId="0" borderId="8" xfId="0" applyNumberFormat="1" applyBorder="1"/>
    <xf numFmtId="0" fontId="0" fillId="0" borderId="3" xfId="0" applyBorder="1"/>
    <xf numFmtId="0" fontId="0" fillId="0" borderId="16" xfId="0" applyBorder="1"/>
    <xf numFmtId="0" fontId="0" fillId="0" borderId="13" xfId="0" applyBorder="1"/>
    <xf numFmtId="0" fontId="0" fillId="0" borderId="4" xfId="0" applyBorder="1"/>
    <xf numFmtId="0" fontId="0" fillId="0" borderId="17" xfId="0" applyBorder="1"/>
    <xf numFmtId="0" fontId="0" fillId="0" borderId="18" xfId="0" applyBorder="1"/>
    <xf numFmtId="0" fontId="0" fillId="0" borderId="12" xfId="0" applyBorder="1"/>
    <xf numFmtId="0" fontId="0" fillId="0" borderId="8" xfId="0" applyBorder="1"/>
    <xf numFmtId="0" fontId="0" fillId="0" borderId="10" xfId="0" applyBorder="1"/>
    <xf numFmtId="0" fontId="0" fillId="0" borderId="14" xfId="0" applyBorder="1"/>
  </cellXfs>
  <cellStyles count="3">
    <cellStyle name="Currency" xfId="1" builtinId="4"/>
    <cellStyle name="Normal" xfId="0" builtinId="0"/>
    <cellStyle name="Percent" xfId="2" builtinId="5"/>
  </cellStyles>
  <dxfs count="9">
    <dxf>
      <numFmt numFmtId="2" formatCode="0.00"/>
    </dxf>
    <dxf>
      <numFmt numFmtId="0" formatCode="General"/>
    </dxf>
    <dxf>
      <numFmt numFmtId="165" formatCode="\$\ 0.00,&quot;k&quot;"/>
    </dxf>
    <dxf>
      <font>
        <sz val="11"/>
        <color theme="0"/>
        <name val="Calibri"/>
        <family val="2"/>
        <scheme val="minor"/>
      </font>
    </dxf>
    <dxf>
      <fill>
        <patternFill patternType="solid">
          <fgColor theme="0"/>
          <bgColor theme="1" tint="0.34998626667073579"/>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theme="1" tint="0.24994659260841701"/>
        </patternFill>
      </fill>
      <border diagonalUp="0" diagonalDown="0">
        <left style="thin">
          <color auto="1"/>
        </left>
        <right style="thin">
          <color auto="1"/>
        </right>
        <top style="thin">
          <color auto="1"/>
        </top>
        <bottom style="thin">
          <color auto="1"/>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3">
    <tableStyle name="Data-style" pivot="0" count="3" xr9:uid="{00000000-0011-0000-FFFF-FFFF00000000}">
      <tableStyleElement type="headerRow" dxfId="8"/>
      <tableStyleElement type="firstRowStripe" dxfId="7"/>
      <tableStyleElement type="secondRowStripe" dxfId="6"/>
    </tableStyle>
    <tableStyle name="Slicer Style 1" pivot="0" table="0" count="3" xr9:uid="{2711E954-77D1-4982-9F46-1EFBDE961CC8}">
      <tableStyleElement type="wholeTable" dxfId="5"/>
    </tableStyle>
    <tableStyle name="Timeline Style 1" pivot="0" table="0" count="8" xr9:uid="{DAA24457-2820-43B4-9FC8-CAFC64BC1E6B}">
      <tableStyleElement type="wholeTable" dxfId="4"/>
      <tableStyleElement type="headerRow" dxfId="3"/>
    </tableStyle>
  </tableStyles>
  <colors>
    <mruColors>
      <color rgb="FF052B81"/>
      <color rgb="FF5C5C5C"/>
      <color rgb="FFB8B8B8"/>
    </mruColors>
  </colors>
  <extLst>
    <ext xmlns:x14="http://schemas.microsoft.com/office/spreadsheetml/2009/9/main" uri="{46F421CA-312F-682f-3DD2-61675219B42D}">
      <x14:dxfs count="2">
        <dxf>
          <fill>
            <patternFill>
              <bgColor theme="5" tint="0.39994506668294322"/>
            </patternFill>
          </fill>
        </dxf>
        <dxf>
          <fill>
            <gradientFill>
              <stop position="0">
                <color theme="4" tint="-0.25098422193060094"/>
              </stop>
              <stop position="1">
                <color theme="0"/>
              </stop>
            </gradient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8764000366222"/>
              <bgColor theme="0" tint="-0.24994659260841701"/>
            </patternFill>
          </fill>
        </dxf>
        <dxf>
          <fill>
            <gradientFill>
              <stop position="0">
                <color theme="9" tint="-0.25098422193060094"/>
              </stop>
              <stop position="1">
                <color theme="0"/>
              </stop>
            </gradientFill>
          </fill>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customschemas.google.com/relationships/workbookmetadata" Target="metadata"/><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Chart'!$C$3:$C$4</c:f>
              <c:strCache>
                <c:ptCount val="1"/>
                <c:pt idx="0">
                  <c:v>Sum of Profit</c:v>
                </c:pt>
              </c:strCache>
            </c:strRef>
          </c:tx>
          <c:spPr>
            <a:solidFill>
              <a:schemeClr val="accent2"/>
            </a:solidFill>
            <a:ln>
              <a:noFill/>
            </a:ln>
            <a:effectLst/>
          </c:spPr>
          <c:cat>
            <c:strRef>
              <c:f>'Combo Chart'!$A$5:$A$17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Chart'!$C$5:$C$17</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55F3-4384-B7C9-0061EB5299EE}"/>
            </c:ext>
          </c:extLst>
        </c:ser>
        <c:dLbls>
          <c:showLegendKey val="0"/>
          <c:showVal val="0"/>
          <c:showCatName val="0"/>
          <c:showSerName val="0"/>
          <c:showPercent val="0"/>
          <c:showBubbleSize val="0"/>
        </c:dLbls>
        <c:axId val="607007167"/>
        <c:axId val="607009567"/>
      </c:areaChart>
      <c:barChart>
        <c:barDir val="col"/>
        <c:grouping val="clustered"/>
        <c:varyColors val="0"/>
        <c:ser>
          <c:idx val="0"/>
          <c:order val="0"/>
          <c:tx>
            <c:strRef>
              <c:f>'Combo Chart'!$B$3:$B$4</c:f>
              <c:strCache>
                <c:ptCount val="1"/>
                <c:pt idx="0">
                  <c:v>Sum of Sales</c:v>
                </c:pt>
              </c:strCache>
            </c:strRef>
          </c:tx>
          <c:spPr>
            <a:solidFill>
              <a:schemeClr val="accent1"/>
            </a:solidFill>
            <a:ln>
              <a:noFill/>
            </a:ln>
            <a:effectLst/>
          </c:spPr>
          <c:invertIfNegative val="0"/>
          <c:cat>
            <c:strRef>
              <c:f>'Combo Chart'!$A$5:$A$17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Chart'!$B$5:$B$17</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55F3-4384-B7C9-0061EB5299EE}"/>
            </c:ext>
          </c:extLst>
        </c:ser>
        <c:dLbls>
          <c:showLegendKey val="0"/>
          <c:showVal val="0"/>
          <c:showCatName val="0"/>
          <c:showSerName val="0"/>
          <c:showPercent val="0"/>
          <c:showBubbleSize val="0"/>
        </c:dLbls>
        <c:gapWidth val="219"/>
        <c:axId val="606989407"/>
        <c:axId val="606999487"/>
      </c:barChart>
      <c:catAx>
        <c:axId val="60698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99487"/>
        <c:crosses val="autoZero"/>
        <c:auto val="1"/>
        <c:lblAlgn val="ctr"/>
        <c:lblOffset val="100"/>
        <c:noMultiLvlLbl val="0"/>
      </c:catAx>
      <c:valAx>
        <c:axId val="606999487"/>
        <c:scaling>
          <c:orientation val="minMax"/>
        </c:scaling>
        <c:delete val="0"/>
        <c:axPos val="l"/>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89407"/>
        <c:crosses val="autoZero"/>
        <c:crossBetween val="between"/>
      </c:valAx>
      <c:valAx>
        <c:axId val="607009567"/>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007167"/>
        <c:crosses val="max"/>
        <c:crossBetween val="between"/>
      </c:valAx>
      <c:catAx>
        <c:axId val="607007167"/>
        <c:scaling>
          <c:orientation val="minMax"/>
        </c:scaling>
        <c:delete val="1"/>
        <c:axPos val="b"/>
        <c:numFmt formatCode="General" sourceLinked="1"/>
        <c:majorTickMark val="out"/>
        <c:minorTickMark val="none"/>
        <c:tickLblPos val="nextTo"/>
        <c:crossAx val="6070095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Analysis.xlsx]Donugut chart!PivotTable4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'Donugut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FB-4CE3-9DEF-7D8F943B74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FB-4CE3-9DEF-7D8F943B74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FB-4CE3-9DEF-7D8F943B74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'Donugut chart'!$A$4:$A$7</c:f>
              <c:strCache>
                <c:ptCount val="3"/>
                <c:pt idx="0">
                  <c:v>Furniture</c:v>
                </c:pt>
                <c:pt idx="1">
                  <c:v>Office Supplies</c:v>
                </c:pt>
                <c:pt idx="2">
                  <c:v>Technology</c:v>
                </c:pt>
              </c:strCache>
            </c:strRef>
          </c:cat>
          <c:val>
            <c:numRef>
              <c:f>'Donugut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2E37-4CB7-97B4-008716BCF712}"/>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Analysis.xlsx]Bar chart!PivotTable6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chart'!$A$4:$A$9</c:f>
              <c:strCache>
                <c:ptCount val="5"/>
                <c:pt idx="0">
                  <c:v>Binders</c:v>
                </c:pt>
                <c:pt idx="1">
                  <c:v>Tables</c:v>
                </c:pt>
                <c:pt idx="2">
                  <c:v>Storage</c:v>
                </c:pt>
                <c:pt idx="3">
                  <c:v>Chairs</c:v>
                </c:pt>
                <c:pt idx="4">
                  <c:v>Phones</c:v>
                </c:pt>
              </c:strCache>
            </c:strRef>
          </c:cat>
          <c:val>
            <c:numRef>
              <c:f>'Bar chart'!$B$4:$B$9</c:f>
              <c:numCache>
                <c:formatCode>0.00</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9DC9-4E42-879B-EA7185CCA410}"/>
            </c:ext>
          </c:extLst>
        </c:ser>
        <c:dLbls>
          <c:showLegendKey val="0"/>
          <c:showVal val="0"/>
          <c:showCatName val="0"/>
          <c:showSerName val="0"/>
          <c:showPercent val="0"/>
          <c:showBubbleSize val="0"/>
        </c:dLbls>
        <c:gapWidth val="182"/>
        <c:axId val="606950047"/>
        <c:axId val="606955807"/>
      </c:barChart>
      <c:catAx>
        <c:axId val="606950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55807"/>
        <c:crosses val="autoZero"/>
        <c:auto val="1"/>
        <c:lblAlgn val="ctr"/>
        <c:lblOffset val="100"/>
        <c:noMultiLvlLbl val="0"/>
      </c:catAx>
      <c:valAx>
        <c:axId val="60695580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5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4DDF-495B-B05E-E4164FBF1948}"/>
            </c:ext>
          </c:extLst>
        </c:ser>
        <c:dLbls>
          <c:showLegendKey val="0"/>
          <c:showVal val="0"/>
          <c:showCatName val="0"/>
          <c:showSerName val="0"/>
          <c:showPercent val="0"/>
          <c:showBubbleSize val="0"/>
        </c:dLbls>
        <c:smooth val="0"/>
        <c:axId val="606984127"/>
        <c:axId val="606975487"/>
      </c:lineChart>
      <c:catAx>
        <c:axId val="606984127"/>
        <c:scaling>
          <c:orientation val="minMax"/>
        </c:scaling>
        <c:delete val="1"/>
        <c:axPos val="b"/>
        <c:numFmt formatCode="General" sourceLinked="1"/>
        <c:majorTickMark val="none"/>
        <c:minorTickMark val="none"/>
        <c:tickLblPos val="nextTo"/>
        <c:crossAx val="606975487"/>
        <c:crosses val="autoZero"/>
        <c:auto val="1"/>
        <c:lblAlgn val="ctr"/>
        <c:lblOffset val="100"/>
        <c:noMultiLvlLbl val="0"/>
      </c:catAx>
      <c:valAx>
        <c:axId val="606975487"/>
        <c:scaling>
          <c:orientation val="minMax"/>
        </c:scaling>
        <c:delete val="1"/>
        <c:axPos val="l"/>
        <c:numFmt formatCode="General" sourceLinked="1"/>
        <c:majorTickMark val="none"/>
        <c:minorTickMark val="none"/>
        <c:tickLblPos val="nextTo"/>
        <c:crossAx val="60698412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4.1666666666666664E-2"/>
          <c:w val="0.93888888888888888"/>
          <c:h val="0.8416746864975212"/>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4386-4FBB-A2A8-4973C5778484}"/>
            </c:ext>
          </c:extLst>
        </c:ser>
        <c:dLbls>
          <c:showLegendKey val="0"/>
          <c:showVal val="0"/>
          <c:showCatName val="0"/>
          <c:showSerName val="0"/>
          <c:showPercent val="0"/>
          <c:showBubbleSize val="0"/>
        </c:dLbls>
        <c:smooth val="0"/>
        <c:axId val="606996607"/>
        <c:axId val="607007647"/>
      </c:lineChart>
      <c:catAx>
        <c:axId val="606996607"/>
        <c:scaling>
          <c:orientation val="minMax"/>
        </c:scaling>
        <c:delete val="1"/>
        <c:axPos val="b"/>
        <c:numFmt formatCode="General" sourceLinked="1"/>
        <c:majorTickMark val="none"/>
        <c:minorTickMark val="none"/>
        <c:tickLblPos val="nextTo"/>
        <c:crossAx val="607007647"/>
        <c:crosses val="autoZero"/>
        <c:auto val="1"/>
        <c:lblAlgn val="ctr"/>
        <c:lblOffset val="100"/>
        <c:noMultiLvlLbl val="0"/>
      </c:catAx>
      <c:valAx>
        <c:axId val="607007647"/>
        <c:scaling>
          <c:orientation val="minMax"/>
        </c:scaling>
        <c:delete val="1"/>
        <c:axPos val="l"/>
        <c:numFmt formatCode="General" sourceLinked="1"/>
        <c:majorTickMark val="none"/>
        <c:minorTickMark val="none"/>
        <c:tickLblPos val="nextTo"/>
        <c:crossAx val="606996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7B2-4EF4-8F70-9EC65626EB91}"/>
            </c:ext>
          </c:extLst>
        </c:ser>
        <c:dLbls>
          <c:showLegendKey val="0"/>
          <c:showVal val="0"/>
          <c:showCatName val="0"/>
          <c:showSerName val="0"/>
          <c:showPercent val="0"/>
          <c:showBubbleSize val="0"/>
        </c:dLbls>
        <c:smooth val="0"/>
        <c:axId val="705849663"/>
        <c:axId val="705829503"/>
      </c:lineChart>
      <c:catAx>
        <c:axId val="705849663"/>
        <c:scaling>
          <c:orientation val="minMax"/>
        </c:scaling>
        <c:delete val="1"/>
        <c:axPos val="b"/>
        <c:numFmt formatCode="General" sourceLinked="1"/>
        <c:majorTickMark val="none"/>
        <c:minorTickMark val="none"/>
        <c:tickLblPos val="nextTo"/>
        <c:crossAx val="705829503"/>
        <c:crosses val="autoZero"/>
        <c:auto val="1"/>
        <c:lblAlgn val="ctr"/>
        <c:lblOffset val="100"/>
        <c:noMultiLvlLbl val="0"/>
      </c:catAx>
      <c:valAx>
        <c:axId val="705829503"/>
        <c:scaling>
          <c:orientation val="minMax"/>
        </c:scaling>
        <c:delete val="1"/>
        <c:axPos val="l"/>
        <c:numFmt formatCode="General" sourceLinked="1"/>
        <c:majorTickMark val="none"/>
        <c:minorTickMark val="none"/>
        <c:tickLblPos val="nextTo"/>
        <c:crossAx val="705849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KPI!$K$3:$K$4</c:f>
              <c:strCache>
                <c:ptCount val="1"/>
                <c:pt idx="0">
                  <c:v>Total</c:v>
                </c:pt>
              </c:strCache>
            </c:strRef>
          </c:tx>
          <c:spPr>
            <a:ln w="28575" cap="rnd">
              <a:solidFill>
                <a:schemeClr val="accent1"/>
              </a:solidFill>
              <a:round/>
            </a:ln>
            <a:effectLst/>
          </c:spPr>
          <c:marker>
            <c:symbol val="none"/>
          </c:marker>
          <c:cat>
            <c:strRef>
              <c:f>KPI!$J$5:$J$17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KPI!$K$5:$K$17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55B5-451C-8731-F31A717867EF}"/>
            </c:ext>
          </c:extLst>
        </c:ser>
        <c:dLbls>
          <c:showLegendKey val="0"/>
          <c:showVal val="0"/>
          <c:showCatName val="0"/>
          <c:showSerName val="0"/>
          <c:showPercent val="0"/>
          <c:showBubbleSize val="0"/>
        </c:dLbls>
        <c:smooth val="0"/>
        <c:axId val="1623174799"/>
        <c:axId val="1623201199"/>
      </c:lineChart>
      <c:catAx>
        <c:axId val="1623174799"/>
        <c:scaling>
          <c:orientation val="minMax"/>
        </c:scaling>
        <c:delete val="1"/>
        <c:axPos val="b"/>
        <c:numFmt formatCode="General" sourceLinked="1"/>
        <c:majorTickMark val="none"/>
        <c:minorTickMark val="none"/>
        <c:tickLblPos val="nextTo"/>
        <c:crossAx val="1623201199"/>
        <c:crosses val="autoZero"/>
        <c:auto val="1"/>
        <c:lblAlgn val="ctr"/>
        <c:lblOffset val="100"/>
        <c:noMultiLvlLbl val="0"/>
      </c:catAx>
      <c:valAx>
        <c:axId val="1623201199"/>
        <c:scaling>
          <c:orientation val="minMax"/>
        </c:scaling>
        <c:delete val="1"/>
        <c:axPos val="l"/>
        <c:numFmt formatCode="General" sourceLinked="1"/>
        <c:majorTickMark val="none"/>
        <c:minorTickMark val="none"/>
        <c:tickLblPos val="nextTo"/>
        <c:crossAx val="1623174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2FF5-4AE5-8F3F-355AD2E0B74F}"/>
            </c:ext>
          </c:extLst>
        </c:ser>
        <c:dLbls>
          <c:showLegendKey val="0"/>
          <c:showVal val="0"/>
          <c:showCatName val="0"/>
          <c:showSerName val="0"/>
          <c:showPercent val="0"/>
          <c:showBubbleSize val="0"/>
        </c:dLbls>
        <c:smooth val="0"/>
        <c:axId val="1623152719"/>
        <c:axId val="1623167599"/>
      </c:lineChart>
      <c:catAx>
        <c:axId val="1623152719"/>
        <c:scaling>
          <c:orientation val="minMax"/>
        </c:scaling>
        <c:delete val="1"/>
        <c:axPos val="b"/>
        <c:numFmt formatCode="General" sourceLinked="1"/>
        <c:majorTickMark val="none"/>
        <c:minorTickMark val="none"/>
        <c:tickLblPos val="nextTo"/>
        <c:crossAx val="1623167599"/>
        <c:crosses val="autoZero"/>
        <c:auto val="1"/>
        <c:lblAlgn val="ctr"/>
        <c:lblOffset val="100"/>
        <c:noMultiLvlLbl val="0"/>
      </c:catAx>
      <c:valAx>
        <c:axId val="1623167599"/>
        <c:scaling>
          <c:orientation val="minMax"/>
        </c:scaling>
        <c:delete val="1"/>
        <c:axPos val="l"/>
        <c:numFmt formatCode="General" sourceLinked="1"/>
        <c:majorTickMark val="none"/>
        <c:minorTickMark val="none"/>
        <c:tickLblPos val="nextTo"/>
        <c:crossAx val="1623152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DD10-4585-BC16-9C24F6C7A653}"/>
            </c:ext>
          </c:extLst>
        </c:ser>
        <c:dLbls>
          <c:showLegendKey val="0"/>
          <c:showVal val="0"/>
          <c:showCatName val="0"/>
          <c:showSerName val="0"/>
          <c:showPercent val="0"/>
          <c:showBubbleSize val="0"/>
        </c:dLbls>
        <c:smooth val="0"/>
        <c:axId val="606984127"/>
        <c:axId val="606975487"/>
      </c:lineChart>
      <c:catAx>
        <c:axId val="606984127"/>
        <c:scaling>
          <c:orientation val="minMax"/>
        </c:scaling>
        <c:delete val="1"/>
        <c:axPos val="b"/>
        <c:numFmt formatCode="General" sourceLinked="1"/>
        <c:majorTickMark val="none"/>
        <c:minorTickMark val="none"/>
        <c:tickLblPos val="nextTo"/>
        <c:crossAx val="606975487"/>
        <c:crosses val="autoZero"/>
        <c:auto val="1"/>
        <c:lblAlgn val="ctr"/>
        <c:lblOffset val="100"/>
        <c:noMultiLvlLbl val="0"/>
      </c:catAx>
      <c:valAx>
        <c:axId val="606975487"/>
        <c:scaling>
          <c:orientation val="minMax"/>
        </c:scaling>
        <c:delete val="1"/>
        <c:axPos val="l"/>
        <c:numFmt formatCode="General" sourceLinked="1"/>
        <c:majorTickMark val="none"/>
        <c:minorTickMark val="none"/>
        <c:tickLblPos val="nextTo"/>
        <c:crossAx val="60698412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4.1666666666666664E-2"/>
          <c:w val="0.93888888888888888"/>
          <c:h val="0.8416746864975212"/>
        </c:manualLayout>
      </c:layout>
      <c:lineChart>
        <c:grouping val="standard"/>
        <c:varyColors val="0"/>
        <c:ser>
          <c:idx val="0"/>
          <c:order val="0"/>
          <c:tx>
            <c:strRef>
              <c:f>KPI!$E$3</c:f>
              <c:strCache>
                <c:ptCount val="1"/>
                <c:pt idx="0">
                  <c:v>Total</c:v>
                </c:pt>
              </c:strCache>
            </c:strRef>
          </c:tx>
          <c:spPr>
            <a:ln w="28575" cap="rnd">
              <a:solidFill>
                <a:schemeClr val="bg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130-4F29-9DD4-ED41A54BF145}"/>
            </c:ext>
          </c:extLst>
        </c:ser>
        <c:dLbls>
          <c:showLegendKey val="0"/>
          <c:showVal val="0"/>
          <c:showCatName val="0"/>
          <c:showSerName val="0"/>
          <c:showPercent val="0"/>
          <c:showBubbleSize val="0"/>
        </c:dLbls>
        <c:smooth val="0"/>
        <c:axId val="606996607"/>
        <c:axId val="607007647"/>
      </c:lineChart>
      <c:catAx>
        <c:axId val="606996607"/>
        <c:scaling>
          <c:orientation val="minMax"/>
        </c:scaling>
        <c:delete val="1"/>
        <c:axPos val="b"/>
        <c:numFmt formatCode="General" sourceLinked="1"/>
        <c:majorTickMark val="none"/>
        <c:minorTickMark val="none"/>
        <c:tickLblPos val="nextTo"/>
        <c:crossAx val="607007647"/>
        <c:crosses val="autoZero"/>
        <c:auto val="1"/>
        <c:lblAlgn val="ctr"/>
        <c:lblOffset val="100"/>
        <c:noMultiLvlLbl val="0"/>
      </c:catAx>
      <c:valAx>
        <c:axId val="607007647"/>
        <c:scaling>
          <c:orientation val="minMax"/>
        </c:scaling>
        <c:delete val="1"/>
        <c:axPos val="l"/>
        <c:numFmt formatCode="General" sourceLinked="1"/>
        <c:majorTickMark val="none"/>
        <c:minorTickMark val="none"/>
        <c:tickLblPos val="nextTo"/>
        <c:crossAx val="606996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bg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E455-43D7-BCA5-27165FCA73CC}"/>
            </c:ext>
          </c:extLst>
        </c:ser>
        <c:dLbls>
          <c:showLegendKey val="0"/>
          <c:showVal val="0"/>
          <c:showCatName val="0"/>
          <c:showSerName val="0"/>
          <c:showPercent val="0"/>
          <c:showBubbleSize val="0"/>
        </c:dLbls>
        <c:smooth val="0"/>
        <c:axId val="705849663"/>
        <c:axId val="705829503"/>
      </c:lineChart>
      <c:catAx>
        <c:axId val="705849663"/>
        <c:scaling>
          <c:orientation val="minMax"/>
        </c:scaling>
        <c:delete val="1"/>
        <c:axPos val="b"/>
        <c:numFmt formatCode="General" sourceLinked="1"/>
        <c:majorTickMark val="none"/>
        <c:minorTickMark val="none"/>
        <c:tickLblPos val="nextTo"/>
        <c:crossAx val="705829503"/>
        <c:crosses val="autoZero"/>
        <c:auto val="1"/>
        <c:lblAlgn val="ctr"/>
        <c:lblOffset val="100"/>
        <c:noMultiLvlLbl val="0"/>
      </c:catAx>
      <c:valAx>
        <c:axId val="705829503"/>
        <c:scaling>
          <c:orientation val="minMax"/>
        </c:scaling>
        <c:delete val="1"/>
        <c:axPos val="l"/>
        <c:numFmt formatCode="General" sourceLinked="1"/>
        <c:majorTickMark val="none"/>
        <c:minorTickMark val="none"/>
        <c:tickLblPos val="nextTo"/>
        <c:crossAx val="705849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1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KPI!$K$3:$K$4</c:f>
              <c:strCache>
                <c:ptCount val="1"/>
                <c:pt idx="0">
                  <c:v>Total</c:v>
                </c:pt>
              </c:strCache>
            </c:strRef>
          </c:tx>
          <c:spPr>
            <a:ln w="28575" cap="rnd">
              <a:solidFill>
                <a:schemeClr val="bg1"/>
              </a:solidFill>
              <a:round/>
            </a:ln>
            <a:effectLst/>
          </c:spPr>
          <c:marker>
            <c:symbol val="none"/>
          </c:marker>
          <c:cat>
            <c:strRef>
              <c:f>KPI!$J$5:$J$17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KPI!$K$5:$K$17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0647-4E9E-A99C-7A942BE3AFBC}"/>
            </c:ext>
          </c:extLst>
        </c:ser>
        <c:dLbls>
          <c:showLegendKey val="0"/>
          <c:showVal val="0"/>
          <c:showCatName val="0"/>
          <c:showSerName val="0"/>
          <c:showPercent val="0"/>
          <c:showBubbleSize val="0"/>
        </c:dLbls>
        <c:smooth val="0"/>
        <c:axId val="1623174799"/>
        <c:axId val="1623201199"/>
      </c:lineChart>
      <c:catAx>
        <c:axId val="1623174799"/>
        <c:scaling>
          <c:orientation val="minMax"/>
        </c:scaling>
        <c:delete val="1"/>
        <c:axPos val="b"/>
        <c:numFmt formatCode="General" sourceLinked="1"/>
        <c:majorTickMark val="none"/>
        <c:minorTickMark val="none"/>
        <c:tickLblPos val="nextTo"/>
        <c:crossAx val="1623201199"/>
        <c:crosses val="autoZero"/>
        <c:auto val="1"/>
        <c:lblAlgn val="ctr"/>
        <c:lblOffset val="100"/>
        <c:noMultiLvlLbl val="0"/>
      </c:catAx>
      <c:valAx>
        <c:axId val="1623201199"/>
        <c:scaling>
          <c:orientation val="minMax"/>
        </c:scaling>
        <c:delete val="1"/>
        <c:axPos val="l"/>
        <c:numFmt formatCode="General" sourceLinked="1"/>
        <c:majorTickMark val="none"/>
        <c:minorTickMark val="none"/>
        <c:tickLblPos val="nextTo"/>
        <c:crossAx val="1623174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bg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DB2D-4061-BB61-5DBEE02B09CE}"/>
            </c:ext>
          </c:extLst>
        </c:ser>
        <c:dLbls>
          <c:showLegendKey val="0"/>
          <c:showVal val="0"/>
          <c:showCatName val="0"/>
          <c:showSerName val="0"/>
          <c:showPercent val="0"/>
          <c:showBubbleSize val="0"/>
        </c:dLbls>
        <c:smooth val="0"/>
        <c:axId val="1623152719"/>
        <c:axId val="1623167599"/>
      </c:lineChart>
      <c:catAx>
        <c:axId val="1623152719"/>
        <c:scaling>
          <c:orientation val="minMax"/>
        </c:scaling>
        <c:delete val="1"/>
        <c:axPos val="b"/>
        <c:numFmt formatCode="General" sourceLinked="1"/>
        <c:majorTickMark val="none"/>
        <c:minorTickMark val="none"/>
        <c:tickLblPos val="nextTo"/>
        <c:crossAx val="1623167599"/>
        <c:crosses val="autoZero"/>
        <c:auto val="1"/>
        <c:lblAlgn val="ctr"/>
        <c:lblOffset val="100"/>
        <c:noMultiLvlLbl val="0"/>
      </c:catAx>
      <c:valAx>
        <c:axId val="1623167599"/>
        <c:scaling>
          <c:orientation val="minMax"/>
        </c:scaling>
        <c:delete val="1"/>
        <c:axPos val="l"/>
        <c:numFmt formatCode="General" sourceLinked="1"/>
        <c:majorTickMark val="none"/>
        <c:minorTickMark val="none"/>
        <c:tickLblPos val="nextTo"/>
        <c:crossAx val="1623152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Chart'!$C$3:$C$4</c:f>
              <c:strCache>
                <c:ptCount val="1"/>
                <c:pt idx="0">
                  <c:v>Sum of Profit</c:v>
                </c:pt>
              </c:strCache>
            </c:strRef>
          </c:tx>
          <c:spPr>
            <a:solidFill>
              <a:schemeClr val="accent1">
                <a:lumMod val="75000"/>
              </a:schemeClr>
            </a:solidFill>
            <a:ln>
              <a:noFill/>
            </a:ln>
            <a:effectLst>
              <a:outerShdw blurRad="57150" dist="19050" dir="5400000" algn="ctr" rotWithShape="0">
                <a:srgbClr val="000000">
                  <a:alpha val="63000"/>
                </a:srgbClr>
              </a:outerShdw>
            </a:effectLst>
          </c:spPr>
          <c:cat>
            <c:strRef>
              <c:f>'Combo Chart'!$A$5:$A$17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Chart'!$C$5:$C$17</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4245-4981-AA5B-60AE3B430B0F}"/>
            </c:ext>
          </c:extLst>
        </c:ser>
        <c:dLbls>
          <c:showLegendKey val="0"/>
          <c:showVal val="0"/>
          <c:showCatName val="0"/>
          <c:showSerName val="0"/>
          <c:showPercent val="0"/>
          <c:showBubbleSize val="0"/>
        </c:dLbls>
        <c:axId val="607007167"/>
        <c:axId val="607009567"/>
      </c:areaChart>
      <c:barChart>
        <c:barDir val="col"/>
        <c:grouping val="clustered"/>
        <c:varyColors val="0"/>
        <c:ser>
          <c:idx val="0"/>
          <c:order val="0"/>
          <c:tx>
            <c:strRef>
              <c:f>'Combo Chart'!$B$3:$B$4</c:f>
              <c:strCache>
                <c:ptCount val="1"/>
                <c:pt idx="0">
                  <c:v>Sum of Sales</c:v>
                </c:pt>
              </c:strCache>
            </c:strRef>
          </c:tx>
          <c:spPr>
            <a:solidFill>
              <a:schemeClr val="bg1"/>
            </a:solidFill>
            <a:ln>
              <a:noFill/>
            </a:ln>
            <a:effectLst>
              <a:outerShdw blurRad="57150" dist="19050" dir="5400000" algn="ctr" rotWithShape="0">
                <a:srgbClr val="000000">
                  <a:alpha val="63000"/>
                </a:srgbClr>
              </a:outerShdw>
            </a:effectLst>
          </c:spPr>
          <c:invertIfNegative val="0"/>
          <c:cat>
            <c:strRef>
              <c:f>'Combo Chart'!$A$5:$A$17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Chart'!$B$5:$B$17</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4245-4981-AA5B-60AE3B430B0F}"/>
            </c:ext>
          </c:extLst>
        </c:ser>
        <c:dLbls>
          <c:showLegendKey val="0"/>
          <c:showVal val="0"/>
          <c:showCatName val="0"/>
          <c:showSerName val="0"/>
          <c:showPercent val="0"/>
          <c:showBubbleSize val="0"/>
        </c:dLbls>
        <c:gapWidth val="219"/>
        <c:axId val="606989407"/>
        <c:axId val="606999487"/>
      </c:barChart>
      <c:catAx>
        <c:axId val="6069894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6999487"/>
        <c:crosses val="autoZero"/>
        <c:auto val="1"/>
        <c:lblAlgn val="ctr"/>
        <c:lblOffset val="100"/>
        <c:noMultiLvlLbl val="0"/>
      </c:catAx>
      <c:valAx>
        <c:axId val="60699948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US">
                    <a:solidFill>
                      <a:schemeClr val="bg1"/>
                    </a:solidFill>
                  </a:rPr>
                  <a:t> salse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6989407"/>
        <c:crosses val="autoZero"/>
        <c:crossBetween val="between"/>
      </c:valAx>
      <c:valAx>
        <c:axId val="607009567"/>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US">
                    <a:solidFill>
                      <a:schemeClr val="bg1"/>
                    </a:solidFill>
                  </a:rPr>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7007167"/>
        <c:crosses val="max"/>
        <c:crossBetween val="between"/>
      </c:valAx>
      <c:catAx>
        <c:axId val="607007167"/>
        <c:scaling>
          <c:orientation val="minMax"/>
        </c:scaling>
        <c:delete val="1"/>
        <c:axPos val="b"/>
        <c:numFmt formatCode="General" sourceLinked="1"/>
        <c:majorTickMark val="none"/>
        <c:minorTickMark val="none"/>
        <c:tickLblPos val="nextTo"/>
        <c:crossAx val="60700956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Analysis.xlsx]Donugut chart!PivotTable4</c:name>
    <c:fmtId val="3"/>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'Donugut chart'!$B$3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F7C-4AB9-AAA8-9AEFDA22622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F7C-4AB9-AAA8-9AEFDA22622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F7C-4AB9-AAA8-9AEFDA22622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'Donugut chart'!$A$4:$A$7</c:f>
              <c:strCache>
                <c:ptCount val="3"/>
                <c:pt idx="0">
                  <c:v>Furniture</c:v>
                </c:pt>
                <c:pt idx="1">
                  <c:v>Office Supplies</c:v>
                </c:pt>
                <c:pt idx="2">
                  <c:v>Technology</c:v>
                </c:pt>
              </c:strCache>
            </c:strRef>
          </c:cat>
          <c:val>
            <c:numRef>
              <c:f>'Donugut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3F7C-4AB9-AAA8-9AEFDA22622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Analysis.xlsx]Bar chart!PivotTable6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Binders</c:v>
                </c:pt>
                <c:pt idx="1">
                  <c:v>Tables</c:v>
                </c:pt>
                <c:pt idx="2">
                  <c:v>Storage</c:v>
                </c:pt>
                <c:pt idx="3">
                  <c:v>Chairs</c:v>
                </c:pt>
                <c:pt idx="4">
                  <c:v>Phones</c:v>
                </c:pt>
              </c:strCache>
            </c:strRef>
          </c:cat>
          <c:val>
            <c:numRef>
              <c:f>'Bar chart'!$B$4:$B$9</c:f>
              <c:numCache>
                <c:formatCode>0.00</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617C-4677-BFD1-80F29A87FE7A}"/>
            </c:ext>
          </c:extLst>
        </c:ser>
        <c:dLbls>
          <c:showLegendKey val="0"/>
          <c:showVal val="0"/>
          <c:showCatName val="0"/>
          <c:showSerName val="0"/>
          <c:showPercent val="0"/>
          <c:showBubbleSize val="0"/>
        </c:dLbls>
        <c:gapWidth val="182"/>
        <c:axId val="606950047"/>
        <c:axId val="606955807"/>
      </c:barChart>
      <c:catAx>
        <c:axId val="606950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606955807"/>
        <c:crosses val="autoZero"/>
        <c:auto val="1"/>
        <c:lblAlgn val="ctr"/>
        <c:lblOffset val="100"/>
        <c:noMultiLvlLbl val="0"/>
      </c:catAx>
      <c:valAx>
        <c:axId val="606955807"/>
        <c:scaling>
          <c:orientation val="minMax"/>
        </c:scaling>
        <c:delete val="1"/>
        <c:axPos val="b"/>
        <c:numFmt formatCode="0.00" sourceLinked="1"/>
        <c:majorTickMark val="none"/>
        <c:minorTickMark val="none"/>
        <c:tickLblPos val="nextTo"/>
        <c:crossAx val="60695004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5357C71F-4234-4CA7-801B-B06A0EE8A9FD}">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AE43E210-0948-44B3-99B5-B0D777420DF1}">
          <cx:tx>
            <cx:txData>
              <cx:f>_xlchart.v5.5</cx:f>
              <cx:v>Sum of sale</cx:v>
            </cx:txData>
          </cx:tx>
          <cx:dataId val="0"/>
          <cx:layoutPr>
            <cx:geography cultureLanguage="en-US" cultureRegion="US" attribution="Powered by Bing">
              <cx:geoCache provider="{E9337A44-BEBE-4D9F-B70C-5C5E7DAFC167}">
                <cx:binary>1H1rU9vItvZfSeXzK0atvki9a8+pGsk2EAJJIGFm8kXlEEZq3Vr3268/j7AhWHGAXZtTb9kzFRe2
Za3up9ftWavb/77p/3WT3K7LN32aZNW/bvrf34Z1nf/rt9+qm/A2XVdHqbopdaX/qY9udPqb/ucf
dXP72/dy3aks+M0yCfvtJlyX9W3/9n/+jW8LbvV7fbOulc4+NbflcHlbNUldPfHe3rferL+nKluo
qi7VTU1+f+utE/WPLjO1fvvmNqtVPXwe8tvf3+587u2b3+bf9tOd3yQQrm6+41pqH1mcCSGJNO8e
5O2bRGfB9m2DEHkkiG3ZhBF597i/98U6xfUvk+lOovX37+VtVWFYd8+71+6MAW/98fbNjW6yepq9
ABP5+9svmapvv7+5qtf1bfX2jaq0t/mAp6eBfLm6G/lvu/P/P/+evYC5mL3yCKL5xD331k8I/ZGs
v63T14THOrKFYJZl2bu4OOLIYSallmltYJG7uLxAkv2gPFw4Q+SP9weJyHvdqEqts9fExDySDjFN
IbYagal/rDKSHDmSOJblmBto2C40LxJpPziPLp3B8/4wFebeur3R/7zxdNKk317VuDlH0mS2Qygg
eAyRbR+ZRFhSUGcvRP+pWPvR2v8tM+AW3kHq1R+lGvWrahU7siSF0hC2gWRm8AghR7CEXAou7h3V
xgluHNELBNqP0sOFM2D++HqQwECLdLn+ru9tziuECNAi6XBuMmt/iGDyIw4to4Le33QbG7xAlP2Y
/BjEDBTvw0GCcr4uh2Sdfb+fn9cBhVs25TPnY4sj2yTQJLlVoxkmL5FkPyY/rpxhcr44SEz+KON1
Vq2rV8SEwfFLx6SEb0yYs+t1pHXEqCScc2ejSPz+3vcm7HmJ9mPzYywzbP64PEhsPJ1ltze1umnq
+yn671WGkSNuc8Ip5XvtmI1YmzpwQNYMlxdKsx+anYtn6HifDxKdi9vuzfltr25e08mwI2YRijRz
491N2K3HERsxxRExHSpNh9wviY3WvEya/eA8vnaGzcX5QWJz9to2zTliDrMtadt7lUY6R9QxCYze
1uYhbHsclj0vz35k7q+boXJ2dZCoLG6Tdbcub+/n5r83ZlQemaZjC+t+3udxAD9iwhGMkm2GM7Np
L5FoPzI/rpxhs1geJDYrxMvq+yvyA5ZzxCXnhNGNxpgwWI9NmYMwwLEps5ztB2Yh2gsE2o/Mw4Uz
YFaHSd0c3+oyeFU6wDoSDA6eSbA302MODD1ijFGbmdv4bAbMCwTaD8zDhTNgjv84SI05/b4OX9H1
MwYXIk3bumeYZ2EzIexIcEltx5wZsWcF2Q/H9rIZGKeHmcacJonKtKpez7Uw84gAC2Heu3yowY79
kkeEOYJyZ+vyZ9TzSyT6BTAPY5ljc5gW7DT7/srUszxCoUbaHNzy3WMOjThC/uKYQm5THHa/LDax
8gsE+gUy9yOZA3NxmBZMd6/o8Jl1ZNpMcJuxvahIejTBIYi5fV/MUHlGml9AcnfVHI/D9ChnSBma
m3i4n5dXiI/to4kes0xnfz7pcGiKjShMbuueM015iUT7cflx5Qybs78PUlcudFmHbxbrWNevqTM2
Yi1Bkc3TDVc2y18QoSGBmQoCP4psj/PKl0q1H6Pdq2c4XRxmIHC+VtkrJpiMH1H0BTB+n2DO6jFC
HllEEAbLt7eE9qw4+5HZXjaD5PwwU8vzdVWtb8Kmuq3r1wzQrCN0ZCBPsbcJJNkN0GxUykyO5gBn
Rsa8WJ5fYbMznDlGh+l6ztVNqIJ19nquB/mMA2wk6s57ywBwPQBO2nIK5abHLBx4iUS/AOhhLHNs
Tg/S9ZwrlAGq1/U7AmZNgptBnebuMdMdyY6IBDEDx3O/Ijah84tk+RUsD8OY43KY4fO5qqrp/zxX
95P0ChEbyi8I1+yHrHIWEThoROPCQhV6W4b+SW1eJNSvIHp08RykqwNVnqrSTfmaCIHrFzaKl2zL
n0FFHhMDU30TIbVN7mO2GV0zLZvnJPo1PJsr59gcaD+AzupX7UljaGhCXZNIkJd3jxkxQExoD+PE
ElMr1ONA+vx5UX6Byf2Fc0g+H6S6XNx+K9dV/JopDurN6Jultr1NQefqIo/QRojS2r0rmqnLSyTa
D82PK2fYXBxmHP3noNEJHdwv3P/e14CxmeIuS/yiUwOwHE0VHAbe5i5Egy96rDQvEGg/Mg8XzoD5
8+8DVZp2/ZqlM1Q1KReYdsTHd4+fSgECQQBHYuNswjdEb49xubh9Tp79sNxfN0Pl4vogUbnSDRgb
b11qlAZe0aBRinZaNJZZZOv/Z07GMdH/hOIZWjU36M0itJfLtR+l+fUztK68g0Rr6kE5Wad5FarX
bBBg9Eg4HC3q991OM7BAEnB4JkuaWwJ0lu+8WKz9WM0un0F1cXKwUL27Lavb4d7svIIrQrUNXU2S
0/1BtY3iJ3Ii7DLa6JScxW/TRD8v069Bur92jtC7g0Xob13Gr4gPQgUqLTZttdkXWdv8CEmpCU3b
8qAzozfh85xEv0Znc+Ucm8MMFq4V2jlee/MaUhpHIivdGy7YzpFAcD0Fcpv3Z7rzEon2Y/Pjyhk2
138cpt7cFXn+D0IGbA2gaN14COhmVQQbvQQO4jkhtjnSXHteLNd+nDaFnh/jmqF1cZghw4dQvWb/
DSptaEoHLbpt8ZxFCuhXs02EEc49rTNLhp6TZj8ym6tmeHw4zLjgQ3kb6NesICDQhk6gx0Zsnf4u
0UYsE+kp4mw6y3+eF+QXYGwHMIfj8iCN2Yc4QYPaq27DhRlzKArW27aaeeegBF2A5nQTLVMPgD3O
S18i0S+QeRjLHJuzg8Tm422WVUPSrl81EEDLmiOxiX1b0/mpsxP7PR3qOFMT+0Og8Bifl0q1H6Pd
q2c4fTzMgOAyxK76N6fV6+5awxYcYTmW5NumdDnjd6aklIDamfZ53j3gih7j9FKp9uO0e/UMp8vT
g9CnmycPRdjM1SYp3fnkf3oqhIQ9o2hoo/tDAondB2Ta8Hm/y3AWWM/Oavi1WPuBml2+M5LDOAhi
Q1W9etMUNklRJJogbjbqMYump6Ypi5qob4sZIC+VZz8eu1fPFOdqcRCKsyM1DlP5DEeE00hub+8t
zH9P5VCOMzlQzjG35LQ5K/jgzA7KKI5b+QXl9iKR9iP06NKdgWKch9li8Pm2f9WtuQTdhNRhiJk3
LA4C553SNQoPYHgQIGyPU4Fjeux4nhXnV7DcjWIOyV8HqTFf6nV4PyuvoCyYcfSwgYHextQzZbk7
78HGKSqWmHECz8mxH4rNVTMkvnw+SCSub8sU1ffXAwMtayY2FeC/We6PPdECZVIpsPP27jGrUb9A
kv1wPFw4Q+T6MBE5LnG6w5vPaFVLnkPl//D4qT/XKCJlQf2qXAQatUE0cNv5Rcxxx0VgX919V9CM
kniZTPsXyeNrZ+vkz8NMq/68reo3P8jjx4HxzgD/03gdRDezgBFO/rh7zAJDVGYFGlFQZ/pRuX3s
3l4s1i9w2h3Vzkh+f/vn9UEa2T9VdaOzSr0mr4daHuwop2JLQ4BJfRyFoMURW1awd1ju3xn8IpF+
AdGP0czh+f+U+P7aDj6cV7hY1+vl3UGHj07ie/rdu9HjAMbZpdtgbm/YslGE0++/v3WciVB9OD9x
+o6dKPDH1vf5Nbfrqv79rYFiILIvbPzGkQkERSkBgDsox+YtmFDBHRy1yExEPW/fZFNxA0cwog+M
4gVbUmR2OD0GPriaWjjwFk5fgPXlOGsOW/5QgaQPJ0x+1MkA0vlhNrZ/v8ma9KNWWV39/ha1/7dv
8s3npuFxJqc6JcHBgTgVAFtuhYn3b9aX8BnTx/9fHLVhREZZnAxiCP+qozrLFyKnXeP2Y6q93i7T
epUXw8dEW2PnJWHrgfOUXuab+SpqVRa5Ix3JX75q0tDNslh4SprdbV8LY+Hgyz3Hp7GbBPXHzDEM
t2ySr8wonQVtVL7KAlkdD9QMlmUvxeBiEtWJn3J+FdVd9r7v6/EiiXjduU5jjid2UfnM86O0fIet
dfGi0X7vGnYSunVYFi6VojzrizJyRUoT1+h5dNxBOMulpchP7VH5p9oo68tMBuxdWamvkV0Yf6kk
NT4HRSZcVvTZcSOtYJkHOXVzp8o/jH3lLNK++tQ6wXduxBikj5GS0PrErCFeSRmHi4FTw42CrD42
g/ifvKSqc01Z60VmjvWS52pcWUWdr4oRdw9b65Ogvekquz6vdUHdxrI+KeJ89tvmnPgyc8M+u+qK
kbzvuzxykzhrXcvppn/S93pI3zMn/8tPa8sbSd2/i4fgqxT+qSh06yaUfoqH+GvB28i1tb7qI2P8
O04yc5HTMFzETt6sGnNoPaUyD0vwc0/9pW9Hwo19MYlQuILjq2XR02N7tM0PNDaMVd3G+iqoZHKt
h4Zdk55mxzRLcq8IfLoSxOndrK4LNzTTf6ox/whGbzzxmfGuZkOx1oyUn3NZt26ofIt6NE+WnWPl
H5OOn/jO6LgOr4sPQxuWf7HY+SwqpY91X6pjUg3Be+HH9nK0JTmRhXCWZeJ8ScbcKFxGuy8B84N3
LNWV7dlBlX6ypN/cGGZRZp5dmPRTbSX0IlVFSBadFfaOq8NiXCZhdkUN0i9pmZXhwtL0skpquaoc
P1tQGgrPh+a4kWrVIkyM1mvTvpDHZUHz+DTICXEDNWg3Itxxa6cV+sIifXMWBEbdrLrS4F9s1qkz
lgrzK8PAF9VQKy9VkaUWHHOpV8Qp/dKl/WCedUPB61MdmdzlPKqHf4yMj8axU2rt/zNIuztPrJKG
bpCxeJnYipYuSQIvTyNy9fgQ1B0TcaPzoVRBuD2H9uHP//msU/x/dyrqjxenY2x//IUdKZvzb5/8
FE45mLZKVPMPTYb+4bt+nL86WdeHw1hn5npzYu4vbPmTb+4Y+pvHZOl9XD5ZQouxp+z8jH/8Yezv
rtvaeiGOpE0ptv3Cet/Z9Htbj81ZoLHRWYXOBI7DdR2QCVtbD4Kb4qw8MKfbc6a2hp7gjD0wQ+jx
IWgZljhv9z8x9HTXzk93RIlQIuSzbOyhxJEXu3Y+IVGZkS7mtw7x60YurZzlRuKZeavGa86bPF7D
LPNqlRVDNbBFbfU87D1D++a3ICtZZnja6mP7nQz50CxiaWTFSSfTpDpPeJobg6vjnuffeFxHvV4Y
QiQR9QLbZuTW7mEyLpOwt5O14/Dcv6EpLcRFIFQBM5sSVUEUlvMy/RASE5Z/ESS8jHNXdzxN3xN7
KCBykKZkOLNSmkX/GFWrcc0jSPd4Q4TEj3wh9paa6OqR6DadCkeYLqyIx77QJqlqQhE6t36ns6g4
qVOWsJOEtVVpn4xVUKvOG1WOI5kT01eWv3r69gT8xu79p60SFI1FSK3hv+T0/iNfPEbUqYQp1PeI
xDRWXq0ph9JLaRlFtCr7LijrRRnWAQtdgxljnn3sGB0qyyNsFB19V4swq2JXw6eU5AI1lwLvPS0k
mJbHMiIYoRRHPaDBBt1N07LclbEPlWGFJTW+C6NsTWsRjHZgF6vEYTU13ayshfgac9OvEWM+hFXP
YzPdF2GUbYEbsrAba37fvBm0rQ3qfA8GrDnhtmaeVH+FzLeywO0i1agPmY9DvGs3DDUYJPfp2yNK
mw3bBlOIo2IkQ9cDdGh32AFvlWH2If2OaMMuqMc7U/A1FMmA2R6VnVwog2hyTuNiaK7iyjTH0EVq
nmBSnpYEUeGuJNxCao1a/7T1CezMDIBaKDMa4sy/8eWY8fJYF3nqD0vDTys5HA9O2QOVp2/58+DR
XS1Q6sbxxVO37yxGDO3QT6LBLL8z0UHLVwMRI4lXvOyaii2V4zPxtWww64VbCfB7XzXCi1IuW6XN
vHtmIUyx72wCcIIvtASKikNicNTYDAo5RlzmtfEN3bN2apz0dTgpRNrrEAeEN13ERuaptBqs3O2l
RSEVV2bYXKW5iAYvM0iZXck0TMtsUXBdWpcpwtjq29NzNtnTH3E1Yn2CqgszscEGBwxCW2a2pOl8
pzSLsf/Wl3WJRWA2sYnJMvuOcsPtS9oaV7kVF5PS1J2enlQeNM9N1jQZP8QAj4oeBdvk2ICFXh1M
22zd9knEEJUm4pIT05Cl14WjA5MyCDpwvupZ5bSrKPfH8lPT0SFapE3miK+MlhDPqEYGWZ+eF7Jr
ZCERcprpMGxqS462/jl8gzSNzh5ocZmg2WWSSBfTxPQNos9ipZxWwZyErBmwjCXtRkhQGOEkSJTT
ohm9tmhKf8VTqrnp9nC2gyeKvMDHY0l9cqEGsMyF123mPc8jrJdnjOCuDnITRw7jpHUTG+GROxHk
cLtLMBZhAf9otBdhFRuYzjHtsOrzimfNp8FwGobDa54yfvvuh8N2N5XXqTFu93523+cA2GwuxrTk
WM99EBaRa+pYce0ijwnW/9n9bIIjY9AlCUdkgsSbL17a+YRkrYou/CjAQshiaL+1sOPEpsusKmwM
+ekb/qTUBLnxdPgDGjYYct75HZ3CquqhEvpblnADsUYELzt2bjuY9cDPqM8Rn1RBgwNc04hn8Pxl
npaEnzhGZLSxW4SICqYIZQhxVabGpD1jfZzr9BnkydwWYiMDekstNGBb0CshZnFUT7ssl9lIv1W+
JYx0GdVVnjQfi7FWeeZ1xVBAOMNOW7ynhyLVw8KJx8G46vLcP61kmUSBl46jOZylYZHVvpshK/dr
r+GmkVyKVAZj6llU9nDdlhENJHtnjjLBt8bK74riuZkHnfHIQsCjIjUDKyFMMLo4U4vP1jIsaFa0
WZt/tbnm0JTcROt54fp+I6GdZLSnBe4PGy+fNAzvNXduLyf+ZEr6rqZQXJiP5x0Pm27+w3xNwoH8
groRYqH77adlEfdxlfqhzr/mJax9saRV7LBzi4R0OKNVM2A6pN8m43Ua9sNgu01YdkXoITDpxGVQ
jL5xUqYsGq9Lo6nEhaPEFMj2rE0TeRw3fIJHV1RiCQ2tzdvLvIzi8XpMRNzFrpkkU3ClMPsASGcy
xIsUOdV47aTgJnyX8mjAUzWaQe0scl7RaiXsZsIu7gOFQLi4u710AmMAiaH7CF+hEeRCcmVkUwxb
5zyN130lsiJfybYk7RWjeqzfl2WM/DBJ0tJKPSPw0/4kYAgC/86czGfXrdkSLDLbCRAPt0WmEUo/
rZW7Zudu9m30r8FWM9BUlMyWBvWHLCAyT76OJK3KwO0t084rt9ORTk5pU3Sw20/fce41renAJIvc
MWKIMed3rEqzCruUdn/TsZkWY9ewyU1blR3DK4i24OKrH9ERi7CzmroKzu9It/IZLZ+ot511R/ET
G5aNAAu7LCyGbG7X4I4ULIghRXqdsiytqVvrhhu3uggLWKMwrjKyLH1bq49t5QSwOHnIdbAMnNpq
tYtDhrqkdWsrKM4S3xFXPQVhMbhVR0R7WTuGqbyCj70+wyIyQzcyma9yl/lwNlD20MQ61G2IKPjU
j+J60vwW++M+TD8Jkg8ujUvat8dPT/zcrjk4GsScCqvW3ant4CN3RxwLP8y6orK/tE1mItniZWkh
2WrHad0yJAPsJCRdj2Xbw83iKajvMjBD5NOSpk3UWf6V34tpSVuFgqc6UblFJxNZjJVJVkXS5pU6
HvkQQ+v8Lp1yPzI4KbTTJgXU6OkhWTPL5iC4cBDewaoBQVT5Z6a6oFk66iizvjh1SKFbNUg9CFAb
tJlU906PsY9jgGx+2E8qDls5mZQyL+BojJAg3SQ9n17SRYydwomMbHaiumSah2LotLjwix6fUiGd
hjgEqahWsWGXdJU7ZUsrb4C/wHCfGdpuEIXjd2EScVwottXDSzPkJbto1X1M7KTRwxcatJOlqssC
S2tMRqVvatOJrcwdwCyO17aVTf4xNTQBIL1Ik2BYjqkgdbCS1Gi6L8imSkxHZ0cUq4+2I6xJpgyJ
Jca6JJ+sWwOzeaKsvINZqxE544aq9k38BS6AYCrSgGEq6toOjdrjSRNBJUJpRfhrMz+TKZw2Wr88
KMIcCLRnwEhxB/SI+VNKRroRoZ8ojM9tamtYh00aZoVO38YeGJAwyJ4zCzN3NN2SYfOcZcItgb+c
EwRmpJHq5L39uWoIVkg94JAfdQzfj/lhUc40X/qdofvKFQkdMOFJ62cIWWD0MEtd2Sf1R1uAYYxW
fs0cGAMoZHtZoiIED5AaUPy6z+CotrAFRZdhKvvEyaAr0KIJjiDuJyCMSBE8ySGS7aWpQX+qYx7H
8E2xqCc+5enZZrNKwTTfkxOAkcDpm4iC5hk40pbKCMx++ByGg0h8t25imnt+Z/rRhbBGVg7LIgTP
7rjSsmQUumVZqOKdmTS0526OaMc4K4PUYOfgz23qFZ3ugxtTJeZJ5zdMLGI708l3FiVjeZlqkeLX
tkaSdB9YS8x+XDhRJjnoZsSPFRjWjjvtRVmEfq9B95speU/NkshFlpWSeFFfI0twde8UY+SGWVuy
3gv6uIUytGPZDYnbGzxi0UpapGFXIqkHFnhmT5quOc5lFxIf8Zsf1Kd1aCMy8+wx6cYR9AuWYn7a
x4PfuEWVR2LVSjugC54a/fi5E9pS1w1LAn9BWW0RbwCPogdXBHUlF1JZXewFPAlOcJxTvSi02Y1n
YPxN85h0qCmsAqNyQnOZxzplXwbeBrHxRWqz7z/3dU/rc6OqM+MSHsNuvvNSiPLLaLdBpt1caxJW
n2Q/JvGxr8DCrUbNnFS7MtbUCj27HKvC+UbSyMm+h1au236BpTIUt7Kpu8704qSrSHRS+1nBnQXy
VZ6IYz81YnEhiW3E8XErcqtKwtvQyWiNWe4JdUp2PlLdYkmPpKzy8BNKnbUwl1nG8tw+baSvwuR9
xvu4CJZRG9Rd+77jfqDUymdp1/BLP0O+dioiFgbOCmtFoF6Ut6OJ8DOpHNVJNzCYKOpF6JdjNJx2
QWWE6rhTKbyNF8uOwcC2uWr4X9poBK9OsTg6w/c6irCFXDQ5oi7p1gN1evEhsWwbT/XmRUOpBO9N
SStuN+qKFd/GppBW+y4SZR5YJ6Q3DNv2hojHjX3cZxFJE5ezdvKLJjcUhhNQDqey7v0BVV4v4qHk
wYehy7vc/hj5RtQlKzumhpWfxs0gnfaDiChX0i2knLgzu6x5GF/bge8b4xljSYWZMoYCJvscVrsI
+ZlB/dJO3hNVKJJ8jKIucvxlF8EQBEutsJu09GCyJpGG1khMa2kG4aCKhZnHEWptWW0aPPvLCqwM
90ujRMovTeAUhVeCr8HMWk6j4EE8IsLpSyA/Qha3KOQU07Owwui9PCQZFaso7KYZo0kd40lXYY0E
MbUnk8/aOnBsT3a1xgIYM8Qbx7UsU3wu3ww1rPmI6SsiGw/4ksrH3ZKQTEkmURM8JGehxf8kST/N
c8ZkBM7TaIwSUBhZ7ITstiiQ0BSrUilEWl7nkMEuPOWEvDGAIGuK5rqOskZlmC8jHPVx2IyM9OdO
ZE8iKyCdj1cCKwt3oHir+OYb/bTARGlMyPPBwGuJTKepaVuCj8LFOkUHGVr0B2CM2/GUJaXFNxDD
IV7jfa7FVcyZL6nHOgmi0s3tEMfqLrerxx8ria+0I2ManF8Pd5PRYNWU3jbGlXzk01+04vE5NVVp
XG2n2th8/H6SN58Do2XF57aVpxCAZEbYfouVyFV5rDI6YNCFNeJHDt3AooEyr5CAB1q6fAOUHtsa
Sw2Zd1MGpxmRg89dEoftID7ItNGYpdZKE3zEysEFlx7oOL+VbmwOU9AbpNzCi4kdmMU3uZlBnUOD
YNc2YwothRzNy3UmOnIyNM6UnZsbaDfLA4W9BPMjmMIVS24n0+B7lKKxTgNSTrcJWSjw4gCeyA6/
jIZiTf0OI6XT9G4W0tgMDaTEIKdvIaqscB0amChWV1WHk+ibCTXGbsQfOqGa2UvD5KA2TkcU4vv8
ODDBvJrLTjUaOi3vmI+86oCvam2r+EZEkGH5VBwRKwZftgh2P1SouUxfaLXTE2sDB0+otU7qkI58
kj9rRBB2X5okSAKFireDxR4WlAT0JK4Gm9RndLNWVFTJ2j7eTrmM2hLi9IrG+BJ4AI2bR7mK4edb
UozC/ILILXLaRV4YdaY8swp83JxHIX4wclEnOTj4BIQBqEXAFDantg4mdW7gX/FaPDQiclYxgsV+
eEdllfT6pGbaTFMvkSxJW9evUMw8JZI0+HxYFxWeEDTy5CItGvw73NFe3OzIRNKh5pRctHHtgxTo
ygh3J2Gg22uR+T2yAH9Al0G96CRMebTqaWHBwjhlmDTOMknhYtNlb2S+rE65hKvq/zZFH8HeBInW
cXyyLXtEdRKW0aoJE+S7NwOrsEv7JI9CTMcxvdOZQjsJJqzyu9gfr2no6K7+UtAu7MRJvRl6L4MK
U0TzfowxojjoKr4Uo0lg5eqSTdNHwLhhMsFXTUt8w/M7VdxhBkhjTeOtlbLwVGKB4/OFAmVvuCoZ
Uf/AeRlxJl1QFoNIz2lOSnxCDGTKYVveVGB+NyTLSHgCLrPJitK3TgO/mNjOcUMR+0jLwW4XnMXg
9X0SI/VNU+ROmVcnICb4WQoeEiOtUWZGsSiInRqmkgp/gM+rBliaaIXMdpq8RtGJKrAaJ0bNKEqy
AJfj96kwyr87hGe+8a7zq7JUF5JGE5muG7i7czv2qag/oX6fDv6y9yNjCFeiy3lSLUBdgDd0bZBA
4IsDSpCSwxlKgD8abMSoRJZObiPl/rTcSqskWHybmYxqjYoJVaai7TtQvKlvf4rHpjOuSgTTYBXG
vJDiK+wtaFWjy0fMQIQWlmkZ5ZkB478lQhOFeBWRtUx1l38VcggL8o31iUguBEjhwV8xS1e18U+n
SNT7S3g0mnC3SlCnMTwnIXZ5DUayi+vPZlBEQYCi/0DD/rKzEdsU32Wr2sL6u/IdUBPHZdy0qfQM
a6zi65E1FtNuA+/QI9knRCOmtG0uG9JglaeRtLwWLxp269odKqj9YjuSDZbFhpjGLtxhGtaduUmS
drJ/cggma4Lof1JeVaXTJ7K7KpMfWdNrWzZ/CIbpgz4FO5EukblPNTiV+DlUOUC06F+M9UDyZQRF
nbRSptM72yWLmBKWSGJnCd7a1G0mc2oEXtkPJbVdYpWm87EJ7aDTbmdmqPKwYfSlddoV2aTlgTFO
dGAFGhlPDGFZfVqMJtY3M1EnuwBvOUkOlhqXbm/ESwmXVmCpGFebjC1T0WjHbpTlDfsUbwxWvCEa
C5yWhdVgJMVEQlalKBlbpEFaaN8NC9EYV43iOcZcd6g2t++UFUxhXMh63MNuk0ms5k7hDB3Dj7g+
byYlz62pHL7Iun5ak7Y/WrFyeVhlaboMowTauNpMCHjgyejFm1IFq4gRnYUWTWznGeJrltCDy4F9
wAq2YNwE+YlWDmvUusBXW1eh1gJS20HQQxs6DTNbGGzSoKQF8RK6rSom2Z/J7nb5run2ONgXe1mn
XynB/WfVqrLptdFVNqiqjWmMwAFDCuQB0KSnbzUj0KFNJuoYuBcoK/wrJurtUZG7c+LC8RFK3q8R
M+619orcZ+wDTlCdVrcU4QRqoyIgrFnJANnWOD4tyy7NN1XHwArh578cgbYNrHNrVxa/pRbo2yi4
wiF6MGOKkykeryr8Vsty1Aidn5vnn2+IblwQB8KRFsjF6ZzXx4OPw9IkSWr6l2g0g6MIYnj8U3uI
Yea2mv30ACfcfvDn4L3Q3gvydmpKQdkWf+/erxvGXpUjj0/szChj7tlpatOvooQgzw3t51uhJOaA
sceGJwTv8yWU+lY6NIEITjYmvuXIOlGfs4oUT0+PatuK8Whg4GBwK4kGGROHHjvYGL87MNME322r
sDouR8sMq6XF+6kbocFZoY1G/1mGgranqwCclXRTf0QU7tY8qEl6BiuIFpzA03GOjPq9xZDTmR9T
nweBPhlgc7m+8HsVk37wfAtU/t9VUaQIL8vIYlmxTJNmtGrP1Kao0oVTclAY72lPNBUf5aZOEgsE
efSDn6Wk6M/jIGwlWmaaViiCXDNCq8YJAjhbpYvEiHJAsTX8toHLQjfemGtEPg6UUNwtj00IF3cm
VKILUwsqgZB7Mq9daxkIFLTlIP7KrAYfgOsSjX1Bq2Qq5Rgbn5Gj6ITwwswdMio3ruqUjG5WlTJT
C5HbSdS496lkAXMUulsHceeZULHoML9j4UzG0S5aZOyI2WJhLXNH45ZpjGitfWeCBVbB/xJ3Lt1t
+1i2/0S8iw+AICd3QFKSJb/tOHEywYrzAN8EQQAE+Ol765/qvomTG6+uHvSsalXFlCgQOOfs394s
ezcgXfWAOWnf9k8Jyok8uUm9zok8tmkYnJusxSrMr/yP+jZf/ZLMVd2ZAeMsdLYM09uirXU28TIw
k1jDoZhh6KbxXT7nkq07McMzPL+jPrfb9A5z3LNSgLM1jNObSS8Yzr5rJKZ4ogKEBJxgX6s5itpy
iHCYf/co6ZfsRFO3xp8i6rzObjCO4PJ+zPO2i3ftuAQhOgy8xcHpEtguNMrdOHn8ttXq4k35IgzQ
8dkSRx4gwNITz9erLl/0shWQ+dYGXUqeKehNTR0uBxL2en1Jw6HzdcUJCpmxGNg4qOcRHW1giuzM
D2MI8UPjnaEzivQqGxqGQm6s+zQ2qE7+Ob8wUDyfv37UZwXux9Lo/zllR9Z3KIVVDiJGFlaF6RBB
IRYTw8eIuy4u1i6w+TuI41P2KMc86PdDQwUtaiHWR+ob2la+WfmhITa5aMJkOw7K2Qt0iNMDU2lc
upzWN6zRfYhZnFXvOBb1BRF0Wgo8ffVLq2T/LMJmqlwecdT4faIPaCLQqscjvcxk+Gnq8DiOq0yv
0rWRFSN1jV83DNS+ZY7s2qkxt1vb63CHakfvMh8C5+2WdPhSS/MYR0ReKhKIy8EuoGsXjPYAoogL
O5m8qvM1u2eynqGXyuZrs8y86mspCk/GsaI8n0/ZFg97z0eoa6OkBH8682NJ2pHtV/zJY4Y690W5
yRygJ/Ovc971h85F/Vb4vKX7ug2nR0kw8wTWHM5LESSTeFrdln3uwW2iRTLDO8CtzS6MdXiC97Nu
iikIkiuC8cde6QU21JbxewxlGvBKOsm/Rhiho06MZPRg47Zu9tKPwS5aBv2wWIJGDlsBCFJnTsmi
fFfQYc1KznJeZ8+NjXN/hLJrviwxaaPdZKRG+dgMtS8sUly+ZZqyoQp4oE5DDpm3IpFu751NupJC
A72ki47mkmf19DlsF3nlkCl7uaTReYVyetamhF1PDmXCdcg6e8RUMTg1XVLHVYbd72u0rslYbFsW
gcQGV/hxlfP6bQ4CV8ZNtH1elnaKodRK4IPbtmDl1r0EoB1NylRyWzt3So2YRRFGsrnxEcNGjFK1
tGvSJycYjXp5Um5W+1ia+JL2gyswQXtPV/8lNJzfkAiPj12MrjCyCZtCuMGyivop2RGmxxtZE/XR
SwfWJYRsKJbCdNCWu5I1gsoiMAn5DMVvKpK4H4Edr0kRh4O+d9HY3S+1113ZaS2e5trPz8rJIS5m
Z1zJIwU8u8Xng5KVYZaBB8/VW0lctt7l8VL35bjZ9nM7yK3A8Hx4j/c2zYWUNrrPMZw9ylhlpVEh
P5FmJJ+XLHVXLeaoFuNcYnBRrgtugrn0woCCzoKpKfqoyz+rAEVWlYF7aQvaLvNduqbdHht9mpZ5
s7ELHU31HfgHaOZrrZ7iaZQHa1x0aKVNP6uEP60AY562ediywyyJL9p5EN88bsih1syYHfAa/6hV
TnmhyAwlrBO6CGtrj2neycMMvgcMNFvyp3zU+UviZPKuVXx6sZvdvhks8MqyKb4mEGwPIU6Kanaz
fgS3ExR0He1VoJbu0xZO4Mj7iIPMwpjupvYhwVnmsCOFbZOhz6ZdesEw8C7lMraHjhr1BLYrwee3
8SkKx2TfpsnyEfOO+S4fa3UR+T5/HAa1XYqlnXeOYctFezE0NyMJ9UkZst6NC1fvVJaRL0lnsTnE
s7c3xA94eDAruI0SbS6dYuuxWV0yoR/OxgNPB1Kh7QBhiXYyP26B4lec1+p+i7P6KcO+/XHeMv0O
B764wMPGrrco0GBD0mbf55xeQTmMklIPeV9lmx8TrHc17jcRTHcdRpt3wk1yLqG4h3u1tvNHqQ0R
aFq27UrlxFwCAOnQdQ3TO5Fs+YA9ewC/zrrsIoKWUlq5kdvMigQTTxV8DXgMBu3KU7I1eekHB4ao
Ygajwuyqo4llehciOK/XRZ9LfrUGUtyhe+1vAuLH971Wn/FvBAZoTfR+GVDBtIa1Ny5vgV9SGTWn
fJLxJxNwc/aFrOE1EArz1MTWzocazD0p8zpil4RPKtvn4TDmp6HOZAV9jGyFhY5YZfk2sKLddG6L
IeHjzRRAR730wcxwr9Nw1epqzi0G6JFT0XocyTzcJo4E92zMG1mmTtXTrs6lemhFYwc4AyZfXw5N
NzVVoEYKIpLzKDgwuyzbg89GZerDufQIK/gb8LbyDndtWkV36tDrqL6MGCqXkg6G22t0oe1SJiYS
71a2Tb6cwj69Aq7H4SSIUCJeajQ4+j1tQNUp7CNKapqicBIjcI0Lq1N2orELx/bdlnge28K7OczN
KcZmFx4zgknrYe79qKraLtQ85oHoWpANos9VoQIu+q4MSO4emwQ0QhHXpL+ffBRshxUAX1uGbI7D
qzVv3VjGCvPRa9ZjO60AHm3VhInBqY1hOkgj1p104N3S3vY+SPMtwe0fQzdU6H+H7ky/yJgOt1qT
NtOVT9u0jzG4XCY8Dxlko9JEPh52JDJ9fdXVUL2KYcT4rNy0m8ciGTwG6sy03cXYEDrtBASY667B
+KlqXeMuEkGirEqzsGYYNbQqOnZCScg8hjJfxCtUxVTH+iaguWPl0HKyFIx0Cca+mIW8j2Sgvtoc
pUmipI8PcEVEyU7YOjZxiRKuDqYSmicQn7VgdfrgAzIxFGYm801fYifV+D9MYdDgDcbYhOYs3dWy
lwUVc+TyXTewiNU7GbuJ0usosKl5gkg28It2zshnYe2nbavFk6jlJ5FL2hZoE4bHFZr5jmdcHUIc
HiE2iVRBVmDbZe/j/gYmILOHnyUv5Sw3WTDgb7IYBjo8qrFPK6VgeDJZQ7C/Wj180YJvezb1kEeE
49dQbrKwjNyyztWGw4bc5UudPDKAGapqLHporAcsGMCAzfo1mmR3L+dxyXYLY+Jqmcbp0cyLFjvj
hIU3aBwEK4LB5cdhaucqHud+382cgu4Lo12u6+my4zS4jjtHLmMJMWgSC0TBHG1RFccc+U2GmcPm
4rgvYB3vhyrM7bzsZATvC7isVR+lWnmRL2voyrkTbUnSxcoijwYONg+gmTkuKb7czmN4+LhxvISV
Q0+cDy10i0rhoVyLzXfqBqc8Dv8m7fqqaVFf4CPwB5w6zd7AYVeaUdbv20ZEnzDRcHvAEPlhCvNh
zyRr74I2VDDrpPVzOA5PfQvCRqBx27OYtx+nNdZTQZNp+piEXJ1MnMBCxpVrs7LB0OnEZYwvLUJM
DhtnSzS7yW2LtuRk16j50tUJ+9RxET13UbJeWShiFZXzdEwwinuPoWbcnfc0J4ukDefrlPMEdSs2
x/MiJF9Id26G/TicT20XLy+TzYJm16cNBCYM6ab0ONKxmcpFNU5jhr9NGMKwtY3KpMc+UqRB09Lr
Xi7xS13XuiviHp+haHtWZ2WHv1tirIA1UXtJj0NqYlbpGoCcQq3VidMgJ/1Bomury04mSfgJB++q
ijyAt+wi0F1aadkGF81M46ezHruPNtuZovGBvKXUtS/GZhLHAzrP/WQ4KJOJ0+QKkoi6lB5ifaEE
Sportxj50sXaNeWC8Y0tGtu7L1p7PCt4KNGnGYnp0FcLNcAWUDrsbmxtcsLwTwBFadyGYh443je8
tMXy/cBqfUk8+rciQDmiq57PAd0F8wCWMtwsfa+Xvv/IpHVltyRL1YfBHN6YlUWPUC2yHLQFargi
1WvdH1YUVSfsfuO6c3NdtyjlcpSeUMeD6Sap1ygoDT8TTn4IqdwpaeEwgNKPRVSSeqhb0tm9gBQ+
50NXth2KNLU7t7G25H5uYtTUyci353ExY3cbT9G6VOgqeIctLU+nTZYqMqL3hyCM25HcpibhWdFF
c5N87oHjBWNpg8y1fA8honPhdVdP6ZSX6LYdkYXZ6mExJcOBS31VQxfI+sKAkiW+Gq3nQ3fpM1js
wnIxaMDgsLOYDiWFAz6bm70ycm6ehejIJKoVjwrG03DjJKMqrJunVO8FarXxaGoTwMg3L87SXQ2u
ZBh3dIaG8cjDGDPtgwSAosdKeRKE7V1rZIffgQTAUEwLQhSzVQvMHV//2xDkLMR9XNrRV7msHX2m
isb1448hWCDPg1zd55hGB3HEnbyEof0siUKHPc+X8Rxu7CtcfqFLD+BVNzxvc7TkzUcj1zqAITPD
oCtAZ8vbNcURge1Yvzc1BgrZlUZB6W7CNg89KY1YzNwdNqgG+LVw5LVT+5JkZrRDRXtt/HiZGHy9
rWgmqNdLCZggGfhjomHhTHcpAMAmOYXGzH4C39Fo1DjoHcS8lzJrsR8HsHx2oDuuY0AyKN1ljh3T
5w2KqIwcGs0G7yXodgvioSmBqph+JTsxOtL0O7mCZMgxOxin7GpD6ZfteNCnHOqC5bk0RUTmnOyY
3xJygJ4yvJeZ6Z8CUAu6iCeYzwpi8OzsoOIPX8OxQ5UFqrhW3W5Kl7yurIL+74oNVtR7GIaM/4de
PuWNsHeA3u1FMpvmagp5UnZxaq7byPthJ5MBEIzNIbDJoH9sc7ey44wSjhXJKD0p3Lh240HpEHSY
y+Q6wpxju69yC3mHrZUMvEhxjppKJ5t/WJpgdSgQgn6HChQdIm8lpQeVEj1UfMjcS7Bx52URiXWO
HrKu6Wi14rVQXxTeoKWKpbVoDcYtsOhGVBvVO5QTarkwNe3sVxG488QFFXU8lltXiz18WpYH+8FE
GaCHeM7HkodkmnbEh8tFtEzsY297Ei0l47GYSgwUG4oOlfnlZsCrJE0Vh9ToZ0jKkKPBBoJeKqGV
zxYFUhSD18Bw60ag8x4KMqMOv3YQMlyxJrCssi7tT4FYJiDChgJaB7MkB0jisTdLlY00x6g/0PUB
PDh+GOZEUCRgli5m2c9taTAwe9kgBGNt8PzeBOGE77lJ2G2lu/P4sSuS8yzftdCsvwWAQjA8bKW4
CrANL5/QXK71PWsHda66kri5QAWTnhRhtHnBFpn4Q2JJ+zCtCb8Gfia+ChXhzmfr5oABcYPJyLY1
rpBNuD5ljpq7VcEBfiNhY4PqxoYJuymDG9p1NH+IMD5kVd5O6zHC0KKpVjAHH9aEwEdIu4VcjKRt
gX0p+jhzMe11PIbPqVqiImfgu2rVbyCfl80X8D/5G3gqYZWNzWJh6upHgMd5Y3N7FKkC9bOMMGYX
gq8OHzeHA3xV6IZLOTIf7zF5h34FX32zVMImFltvAI68KbRkwLYSscxnL61frhMjzZWII5tVIRWS
7SEwy3erYxo0px7xLaGysk9E1ZkoBhTgt3NwrngXBEuNBWpq3xRpx3PI/N3c1BUO9BZEC8Yld9uA
CUCxpVKmu84CXKqScGh22+zwbwQFpgQ5fpCVTeT3danHXcwXV66a+o8Mu4W9dHpUsupnmz0sVGmD
y1E6oyFoMAUa4uk66Xl8mdV9x4BfcD8UCubxyyCo4xffN93JBXK5AwPVlmBr4s9wG5gR/g2W+7Kh
S6tKtpLGV2b17VL0KtN8Z+om67H/qqS/bKPY071OV/o+4LV0N5hcdQmGAdPgi14O0ccmh5JcDBC4
byYo9+GOrdSjKchj0OIzD+mwG6K2ftdRp9YS5yaqOtTnVZ2oOTvft/R2TVaMoZN44jdZPyTPM9Rr
UVjTf0yWYXpWepoKJNxg9ghSDQCKsFjyvfoogjUUqK1cUAaoPK6VgW1iwdzl0yhMcFQtHupKNR27
1UZPJ01nMPSKdVeYC7CLgIfZe0yMG4ZlINIXGW/JzpFwebDKx8cOb6CLy9Zm67laCwcgCSNGPGxZ
soslqce02vIAhdPQ5O4w0tj2D3DLNpXCcKtSWOqknBNqdihfosvRTzWYqzV6rrl3zznXUSEXE8I6
SbvdkPX8O3DNsCKU6KcM5f4hIjx6mUD2Pof4JxRBBrhxQKmf4WXIrh3E04O0Gk9dZj4D/NR30oSe
F5mewgjPwXaXi6BDRROR4YDzQI1oM5akyhhEf/zrq3WO1YcWw44qc2hUZoRHbIWro+l9kPXksa0T
MpQEU/2jlGMEixEIti5JvniD6b/adRLzIPWCA6obbAVtEe6QZ3S00yAfFFkmQm91W8/Y5RcEsIL5
UDP8zxBfnW+HGVoDjFzTLfFAFPxhjcHAx1UyhU7Xx9DUQ7sdAch6/cQbt9IvdCRTd9FO2aAR/UBU
qM+5EpSsCptXB0oAmhZ05zaPmjSsADRFG8rGLPRNqbpUhe5ovMMUs0hjR/eEjGv2KR0RVaCLWXa9
67GP0TqkFeo86L9V4FMhAAoQsCvAPFHGg1bx8ELjoQEeTCgQu1pO38I58GypIPYBgNotcvVdDfah
ER0oDCn4Gc7FGpwhg4hWbOF8b5NMo4VpEpcq9X7KVm7bCvRDhr4PRpjGtTdtOy1mqpYVSdDRLpSJ
WeYX02028gX+imw8/HIEJVmxyRo7AwIW0BXnJSbW529CUhHm/aEWzrL5gwnEFtOi4VmH/w2MMUvd
ZaAXNMyXrV94n5YuzDNm92/Ic7+C9xD/YKDO4ZWFeQz4EwTlX8W5MUTP0TqZfwlb0Pn/chPGaUfP
vEwynCm6NbPjUIYDUTErmOph8Ch66ChLqZPRsaf2H6Hr75/rV40dHwvK+vndtGcnL4xtZ8P/z+Ir
RniZDkGFfxsmeRZa7A92IKGjAmSwsJoYoD42dAHA9qaFdPjGjflV/T1/ABgwYd5F3A/US4hVv36A
hnp4TkTDvnY/PsDwQ9EfurzHkxBM0Ot+KKX/Csq5+6GI/gh8+TlP4ed4hf/7/wth+OX/9D+JfPjf
S3P4Jbfo5zQHuD3OYv5/2Ql+y+3Z9xOmC3Ac/L8kh3/9m39lOWQhXp+Hyg6AQPojR+s/sxyCjCGz
KU6RRwz/Bchght/5P4N7ov+DpGlE4OLVLQlA8POr9SAmn4N7YoJ3v0GGP2cZI+Iwzel/J8/hvFR+
0r/xgCE0IiER8CD8R3Ajvy4lsbpwy+RkLmLMEnXZdzmwPahv+RUxYPkKjInGqy4FBFvlNYqbn+7V
v1bVz7FBvy5kSkN4opBWgfuDMwMu9FcLGV36BtHV6cNqYouGZEgBXcZ95SFpX/wbl8ozsBqwhuHW
vbqUSlobRQPVBwTIQFCOI4CdSy13SRbN/8a3wq3MkxSWtxSP6q/3dIsA4HhCNGRr1xxcss2V0pB+
tGNv+bJ/hWB+3MDzW5iATGBRwKf066WchXmip7iBecNzuFzje7SC6Xdn00qMvC3ZhDyhmfMOdkwy
vWXl+HXt/PPrJRivYOAYp9Fvjk/taoylpNbYcUhagIurdyNay/+eZxlXgXcO0SXQUFLsda890ovI
ksXO3EASIynQ2HhEl0rdzOyulQM2/7+vk1839/MdpTBDZWEM0vCcFv5qc6czWuo60uYAJA6aaqe+
Aff5nolpQFLOcJmiy3yDQjn/xZ8ewX+uCCNLTM/BEFH42pTN665dM6ANhzakFHlYeY8fK592f/9e
50X321XOEcIZguqBTJ0fxZ9wKWI4NMi5M4eksfD+BcEVHCK3PoohxIcDfeM7/ekuxj9d7dUjgGIG
KiwMXIcM486CQ20UdtDArM9ZLHmuC9V1L3//gq9sej9+uXO+xBnDAhX1eivzNYgKTD7ACNQpuSUT
6d8LqLpHjMqyC5AfiPmaH5j1WTn3ZPmawt92wvTwwgg1QdLMLSbc8VqolckvziXB0SPgpYi5nh/P
kAZGo6KMunl7Y2OK/vD7o4hgYYRcDGBPr1dctog0nlBGHhq4VLuCBGvHCueo3UHqP2ObkNTBxqxV
gru3i3tHPoXo8O8wiJA3TG9Ix5Eiv0WpIt54FugfPxr25/MTDrtM/OphaHP4lzcMtA6oqdFW1rRq
FJpw6B56B3PJ8gSqHOrRmkKInPptPAGBUlcLR0GCqDNtMcAZi44smI2i/SmSSPKKjxkyKmLhL4WJ
1U2cbsFx61Y4nNGfV6ihYc2CWvzerE3wXkOfKPOkgcGEBGwPI18DEkFlOzO5k+4UTMRBb0rNaQ53
Gyy1pHsya7bcdMQnhU+2bq8QEFetgb6dcrZdzA0DfUHQhDne86sQU70PgZrtoR274Aztfu988qBR
YGOYILoLJOHoW/zl8Y0S7vcHBJwmCgM89TiDkQ396+OIISo1dD3/6Et9E3SmhvEkPEaNe2c2LnfG
ALf5+/PxxytSbNaYwGHi8ToUKAd8A0Wh0wfFOeYqZNdH4ks+kiuVjATyTPr89+v9frZnCH07eyoR
PYXS55UReBG5Rb6C0YfWQyGLLVmPAgOiXRart2ysvy/TDGE6eFca3mkTYgj9apkKg4i61U44BdHQ
XU7BHB2n1bA3buAfr4IALJQpyC7CPfz1JwNtGQwahPchQDeoIKfkwQXcItnd3+9b9GvXc97H8G2y
KMpgF8Fsir66TtcEW5RK5Bk6sIDVFC3tPnWDqNIF7jzCF5jHEiz8kCXipLIPKhaHiXTNW9tS8tuB
gdelJ3iN7RlsjaLXRu55niD3WwbezPVst855v+drq/dk1U1WJgjHOUYjRE8VTt/6aWUPCOxaD4KG
9hqxFMkJ3OabTuw/fiZQqIiYxMSDvs6YECQIMEFKlgNmM+MxVHSXhwZa36jnG75IU9bAEj72FI8y
UG9/a86NLoKOkACTjVPFxv4bvAr2pstctW3rJ9OiRZsbLR89fF6F1A29oDDZnEYPeiHUbxUX8R+/
AFIoQAkjnQSDw1/XEDiffPDZipta+wehmNyblYinGrsY1F3WVnyJwnJgqcaJpYYTYkg+Zw17B2Q9
PxrJeYmxtN3V4ZTfTxub3mVk+7ZRDsN1Vuf7VQpfrV0b4KzQPZxtmGS+sTrPj+2vdQSWxU/f4NXq
XDWEBjF5pG0GrTjxLR8xE3Nj1QZhpRuFTd5Ajm7b8JhMyIZcJMbZf/8IyZ9vIl7IQ/EwRr8RwpnH
XuKpWc5yr4aQ1Wf0BWXVHSPLCAQl/Dr11n1gSPf4spw9N1aUwMaQWImJW2HFso/DZaogFLAzf7MO
BYuNLGtc8ICkT6jNrYi++TGKsFWyR5Z0OwrHdpUG+QeoM+CCLA2vAhr1F9s0fWY2fEw9LgQ0wZRy
zZe3UoJ+L90gD4RIRkCFcI5XeXXLEd8KA02LDWFu+w8jB4PS9lWwQY+eNpq8USf+YdtOUQOj84Ql
HrXiq45iAfY5Kmw6BynG7zkyuXBqIwCUuC1/40rnv/RqJeFKANhzvP0K+SCvakSM7g2m6BQrSYl3
kMHFBzi2wXkOHt0Ewh0AMIRpkJ0QZ/FWTNAfzsIUDOmZ1sfBhML718dQi2aGiA+W1jD/kevszrH5
7IX+3jP9gpY3rf6+ZP+pPX/7rhSBcxEGcPAqvPoJIUkurmmwZNGGjw8mQd3jeVL5ETG4iEr4FnIk
aTa9q4SXKG5I1pR2EaoKUa38/aP8cTEhAAcnC4h3RBD8+tUboy0FLrQc1mzSVSgZ0mpryD1BM4mS
1u33v1/uD4cmkgYRSYmkLgqa49WPnAKBFgNybA7eK3cQyPopN9g33+gR/3h/I0wysJJwe5Ex8Ou3
apdITKB5lwN6ZNhLrYNIOWKemfIsOK4L+B9hIRzCDI24WC4GzOSjfgff0uUGYeWNPfL3phxD1XP+
YohnCK+gfPVjr97QDYFe+DAW5HEtmNgvagPV5kUpBmABchnGQ810jKxLE77xWEV/eoJRDeFmo25H
wsery2tQOnEyhuqAxID6RTJEyGKYL/Tt0kR0KJAsALYTjFEIjMfnAQrqdO5pFbYSVPcws7orV5i3
r22dAKKItTZRCbB7+fr3lfGHjwl7NRxK/0QDsdfD3TrIGk/HdD6kjqu9IZvdkWXOd6jlmzduyR8u
Bf8KYXnIMIb7zeTRtNEiZ8Xmg9748B1Jl+x+G+sBMEsa/htfCzUoLFjpeaT2264mR7lpmZH5QONG
3QNtTfeTZ/wS9nNMEf9r0Hj3Y/f4eXj2h00MV8JYBCUiJsKv+8Z446KdDK7UIPe64gjcfhwEvAU4
3bYCTB4pyARw++8X/eOtRH+NpJ7z26JeG4+ECMHo1nQ+eGid5UDdWjTtEFcqhEb590thmv37CYFK
A4H28Gsheed1xZ2BLTFii7BEINcgtsl74OhNTdYNKRl87EuIvnGVoibvoZPZNdijczRut8H1MdwP
GcXD1SSYMR45Xhz4Ppa2ryuwMBlg8R6wVKH5XH9GNmxw3cFXt+xF3Yu2WBAhABgEXykpWTplWZVb
ukZ7mHYRF0aDOj80XrFtB0sZsB/R1dE7IFJbVPXE0XiPZAeX7hIQKvFzDtpr+JbC8ROLAkhYWl86
xJ7ys6So6qelnyJ/7IEBgJZuogEexVBGp2FzLjgsprPLDR1Gk10TQCX8Pl2iftzjvwfrfliBPbvC
kLyDA7GzRFxnbKSsMqDS4Gymc/9oQXvykxqD6QI5MyMvvADvUcBH8H6AkA/kwpCpPcKYKWSZGRik
975rvNgNsA2oq9ainQT2mcu1PyzLmncVJCPvoE57Hl4OwcJDzB0GGVdyoOfiqkGS0mcGJtoXjGtX
bhlc0I+SNgE7wEvT+ruVM/sIuFPpHejcnD0gciYDXOitMEcUsW4/Zy5v9gRyKvwCUmxbCew/P4wK
R9Su5+fxH4w/OcL6Fpo9QSDsS9cPUwJErLYI2paSXgyZucecd28slR+A4vXPfZCFDxr5AQUfWncR
+LbfJXN+a3qPqOJl72o2PsAIUVjEh+y6bWwOMelWZEF2w14Ye0qsX8tYLp/bDn5lamJemdYlezBP
X0kSrDsLDuCMqbFDCnJxl5MmPZB8mwpUzBu48VxcLkS6F6bntSLGt8XI7OdtTumFTRxAZucRMNq/
h1Fol8KbfEfzQe0Apjd3HfIrSxM20WU29PV1suL3QLcAHKjh792W0AMNovumqSWIPcePPCdd6drO
oKhAmjlCdWm1LGy7h055nDXRRbNBD2627ha8WOlWok6dc/BlhR1Adw1HfQvcr+xYB59bUoMTbbI7
npGHIajdLlqzer9tait9oE3FY6C0G0rXB4DG8tOYLeHVWLOs8npOKxdq9T0N5rEMtJVVhoH1AXHy
9Kh6MEoMpv4j4iniIyIMEMju7CmO3B6KWrTvqH8eQjM/jw2/YJQ8IgTimTo+7tYQoIQy/HkApKjw
BA7Z0Ro27m0Alw7M7++6POOnhSewpIkp24UtCfA7zFtB2hyICPqGB0Ri2LtZKFARxuFcTJYrgIWs
6B1sbT6At2Ze5UWW6OYC1unhYhwy+50s4CfgawLPWHW20ZsvzTQjxxGteRwqgbCfJge5PyGi4j/Y
O5PlyI0sXT8RZJiHZcccwSCDM5PcwJjJJGaHA47Rn74/UFVdUqq6ysru5i56I5NSSQYCgLuf859/
WNm8PC8V0sNpEzT0ERymbBJ50o+vOPkXN7gyZcAjsViFhcXMGksto+5qWDk6vOJf6u3EgtjGhCvN
6hzOYzKqV+iLgYJUaMfIzTda2e2rYTk7M09glhg217wPDLv+MQW6kAenKO1+U4ULPW+urSA8G4bf
5asiCKFWlPPgGSfgWVMB0jbZoW25U6uuEOVGh9XwmILq39plbj/GlSiy44iZzdaLsubGGu1wV2fD
yMS/AYxLM2UiSoupJ8F35TbQZnklOWR/dFjb+dslcmKdj17mkMag/Ad3KOLPCHC/X1MFVDTf8WBu
9BxOT8yZqs9Wtj7mY5Wy3pjjtvB3pHeJhC0Xssi4UXjJ7DsqlsdwdvPXQfF7ZqOcthAumpNezOOy
SbhHTLLVCyjcEqugUk36QM+bkDpR8w2XoOYHipViV0xG8y1o4DWhO+mwJJy6YpdB63rx6gY6TFCP
48aPvarb9FqxOErb8NaF6RabxPe9dU7Bdewbr0AVMdlbutKo3RX0TdUBpix/v4MZ99zEY6K3oZdZ
OFslY5zBJIeIt64YDR4lwrzlHTTGU4Ln1YNZpeWqDtre3iHtlcazIBsEtqYsovQqsTWX6hfD82BP
/XiN4U9yycIm3OCTrK/rDmGGm7r8Vkdm6AUz/2HobE+vqESaky/T9JKPSr4B3dlbgDPvkrQsVVSJ
ld7pfip2WGrB+WAQnVzKUg741Hipd2ERNSwqni4gfHMqqgipdZrK7+2QtDABW+tRZdzvLC9m6Ipi
3oc4txyM1p1hE9nNHc7si7M7HSb8Yi2HTdHk2Z47mx28qeLXGv10a8EKOUkrj856UPJ7N8v225By
X3UQND9qK4G+qzHohN8Otf4Ep3ve91GnPiLsNy6ubgz8XusouUzZIjkbfdwuPvBEd0mWkDY0Msx6
RnRCZ4tjWW5QPSRrA1UmVoQizQU7VB+rFY5a1qO0Zu+CN278JP00ufG9vn7zE7/YdLDn4M3DMLRW
Q0gR6fWOvU3w9jnNqLA2idEPV23Fl4dGMD3hLsu+mMTZwZH8tDSN5NKTQKFXaYj100qQ+nJxnaY8
YtUJzbGLAHE2WTHGp7Tq+Au45YQrhJVlt8m1rPuVZp0DYwn1Ms+A1pAv1EeQuN46jufyaLXd8pb3
KWRPCXfiAQnf8OzWXY94suYiS88s7vH5kO9OnvoPRqQbJKpiTC84jQhrpVzRfisbPd2GvuqfTTkV
99nyuO02Ds9ebqE8dwc+qDDm3ZKNjMrDqNOLi+rmMczT+dbEqPTT1HW2NybXQ9rRhvG9XeXusTFT
cfadkd9Y6+Kekn16wqlbfehxIOZDt0DiWwPN4WeAkTUsyz6N6xV4i0Jm6RujWPtGHQh2cl0Z68zw
43s3peVaSUgu87EaBqQzac+bpI2mZev1Xd409qz0UhZ5bSHc1fWtAbEeqvJc8qxNrNJQozl1KNbI
bj9rAmY8ZhcVLMNqbD6NOree3USOm2FU1k9/yPt+zdJr7tgt9Gdto71e+7aYi3Wbe/1PXLC0xzMj
g8aQktvic5KrvTkWVrsiMcB61HZp3EedyW4W+MPPSYbNHX5pAP+NLW+6YZavELebO6sLkwt+1rhN
Rn24yVToHNnHIoji+B8fkQd1Lw35K+Zda4SKPb4uKu9YzzU3D+fsa3rieCf7uGUTw7IT3LRzsJuL
nfBNq7C7iSuZ7AdU4wcXUdqx4dg8O61b9CsvSLJb31VyJ4WrnmCvIy/R6WeX1PyRklJu4kE6370o
gQ0lS71G+4fAw0FC5A2Ov7e4Xysmmu6m6FrWYYe45x4bsumWIgSao5vHz3aZuOvSqB/gp14PAVvi
ZJoZvQzSlLGPciwrwhNcLkzUKtnysYV/McfKukmDin3D0YzXzcy4nnyEBWL24gc/tutjNGV9wqZb
6ZUlGDY2lmcekciehnlGCcLavDaTsT2LJBCnJBUosLF12k0R4z8g1HeEyc0RF8HpvqgH5wNW76nJ
TIstLeQfjmq2AuLseurcq2nK3Rfqbfh9OCt9x7KMOVPdoe017GMT1wHTspSCdMjr+SXEdPfeFOm4
wyfq4Ndls4lGI0tWWVMfIMu+g/9Vr6iIoEQHNTfJNlAj5z4dzjqYZzddVALqWBgmuqvYMC9F5cqd
6nsGX1YPA3Qex1s3LMw93Y33UM4Fk/JIhPdYwn8iwq3uPDPxd5M7l3eNFcKAyGv/yRNJcvCV85II
p93DHMP9zKSSg5VILk2djel1RtjHurbsY0wK0vfUjMcdghNzjy8hfopZ72zGgbWIa18Hex6kMJln
/4rawn3JXQ9m41TvWE3sv3VOc5r4BODAVYo+UYXYL5N0CZmoIg1poXIfIfbn64kSduexdV1VsSqf
LS8I7mZ8UHfeoCas7igLV2jP8erC0/ynZtJkr2XSZTdNzluQCSyyoDsKxMFSzunKrRDgTRKqKvOD
VaRhZfaBTz3vJqhq56k4JaM4dAU2AyvPNchGyqc7bdovXWZUO1YibDudU6ehXiHjqL+pXC9+Koua
KsMddgU7YL6SYZfdh2arN8hzwis1k4sUm+k29cpihQbNu1TSw6MkHSOLmUWpj/NcD9e+Z3DqVKFR
sN58cZLJhLwud9IafzuNQSauT3SlODywihihDddQP/Nvle36eyIDBCfOhGa+0TiZ43ViTLcRspPz
DJZNUxcMSIJ63KhP0ZiZ915AYBXi+EM8dOsBJ6rrkqd8pcQItdutS2ajY4ekXnVnYF/sJlV+wLkw
+hYxMqXNeW9r0a+r1NNYraDtygORhqth6Kxv0+y2x9oOvlva/xm3dfNGwVq+ldBv2bOU8YQpm7Fz
hj7Zoguu7vBcDTclNF1m3lGncdWEHEw1NB1wLhuyE2r40UX6a6rgEBQW6Vs4B9UXA5FlshJzUF9A
b2pMycI8wT8JLyvNO+rluFvl4s5uwurOz4CRkR2xf2I32H2Uyja/C5WnH5CKEdDYBr+wgQRw8tq8
fphdOxy/tRQ8PDeMAHdV6iN5GgzfOZYy5ECJMLrisAQ606WFj0ICHnmsyXB5pDymMS2q1D0lxaQ+
qqLuPlSvwBDU3FefhSsAFZTu4jdT5dZ3nFM46Gt3nm5VM8VvdoHkaY2Bs4HOT8fqw/CkUa1sjSvo
VheeeCibiX1BpdNY74IE1+SdG40AGv2U8nogYaS+qUVZP6R+X+AegNbtzbM8fiaSU9niFhihgHCF
yWskHHRMm0Fxldvcgy21EZC0AnqYiQ/NM1eoq0x7HW2jKQYrXY9yzJIdtSu/WaMqqo/uCPq4SV2s
mfYwWKkAOgak8YpeKjrnqeliVdZW1Kxl7POUDGynfPw8+vhtaAcYrkkP6XkVJ171afdohFZ948zo
YeE6v/1+M73BSCDZM53M1njWQkwLLNyuV7QT9d7BW3KNPYkq1kBB3HrHcsWDB31M7MssB+2BWJDR
X6LPP0gLEOhiN95k7bBO8K5m+OAP3gihgkfIuHU9xg3frwg84JBWmkV+pSAxDPtqhvdxHQ3d8Dn4
QKOr3vZkeu0bFmz0ebD3ohfipbIijMeCqEFcLkPzcUylmnFJdq344vZ86YM9mFwjRTlXnYmYh+fP
kzAY/+HMtOaZsHaB/tN5AyzDXRzg13ZsErb6yGhecJUaKYhnNaifWa7ych/1bcP8IiIIDFF8hs6R
LCH6/5HHqQ8C+O80EoeE51TdUdB5qSvzo+m3YChItcuczSVDDMCaot/mDOb4Wlf9orQR6JhIDtAY
wF7SAf1Xs1SQZSBs5BNQA58szA+2TVmbJ0bS7WGseueuSsLpDJUpe0bhOj6Ntjv8jqr/RxTU/xd2
6Z9oqv8bl/X/RwqqSTTjP4DhvzBQ/6t8//5e/ZmB+vUjfyegur8xLsfb24dSYMG8YgTzt+DIkAxI
El0caIrwpfgnc7C/E1CJm2SCAIGDIYbvA8D+DwHVMX+zaZsJGwW9Z4YdWf8JAfWXAdGSvrPEAlg2
JRZIyK8MxtyStqsc1zhEhuHmgMmzPvSRqx7/cE/+CVj+C2799TGkYCKMhLG9UDj+PCDSNA8zfhLG
gSwaC3imQkXTm+GlGgnY+DfA9S8jtuWzvgbkLukaNBdfsPYfqHY8Cww4Byc+zFYdXVhzyxlv4T+i
zelWgnX8u3Gm8+vMh48MlqgvjynHQtcyf+EVTIXyGjwI4wPAdIzTQ1N3ZzxROBdrXB489C5j9AxD
2bF3wEwDYmO2gHnvI2MW+8ZLAGEGpups3iBSMs/aQ1RP7Dpz1HJg4v11biIV7ZnZRvuRDm1f+bMN
V3Faqg+ruisLcjBKIjGfrI4ShvQJuSNJKruJCSu8ocjysMmkvd7PDSqYLFF4fHequqPA1T/xGNLP
aeG2zzR812Y/Z9sxKMW6x7/ioG2nuHaZ5YbrNHf6O1txmJIUWl+0M+ZPtpmBo5pxufOaVKBPqgYA
OTEezDqGUqYbGwqiWa9aXPa3VjrJVdk56iqwuvoGFR2ulyhS3s0yMQ6lvyjkW2M8NGz6CSPvKPZR
RIClqZD0OF9XE24rOu1XZjMCtrWhuzMX/C0rDBr2DcD+gswFv+N00e+oXSpkvgtEgFxwjHnP12YK
SIOmrBLfewggrzkGyi8czfZ9hOiCk9ZU0UdOYmi+wjmUPrey57rAfCubdi1YA+Y2oZNSP0B74Chx
y4tZoqZe+9AyzgGu41czotnncNbkPcQZyBkWGieaZdxqXFTfFzw879MpM9fxlM/3KQaZW0gn7Svu
98OuBq7dhYNP/zthnf7RVlW6T0X6Y25zuUmYklwlUYgllKW9tNoqbk4q4vK6KSv9QtqWceeQmnM2
NU6XKzVZBYYBg2lsiiyPKQJqLB39zDvGeOIj3hBq68xZcQa87D8S5XffC2sB5nWifbE1uiw6cQsU
ht3+j4Yhz4jK/EaUJorgoPwAVx0Rf7lXsdFNq6JIniKFpKmJZbk3OEspVKpprSYQg5ph7RoHcX8V
yO4qB5GCANglkIPMMH/3QjPmLwdvTkwrg0p6xuzFb+7jsbTPfqpuGXON1ioMKZ6jgdXDlGcgos3F
3cuie68CY+e1RndNXoL+3pFSuObJet9BTYoLcCWJUrrr7onmNNZYbd3jHpptQSy+GX3r3Ng6ZWg3
a3VjBFpvx8gfH4SIKC6taNjNlXsnxuolcOLaPmTYIwwAtFhWzD+EnzGxJWgVpQ8l35RTvYfSJkhX
5UBrSVV4W8y+QCXmEqzpHI7lPB0hyCRztU5xDjFXsYG257lQI47DeOz1aky4EXWzYR6j8kcXX+Ck
KxduN0Tex2CGBhpZKkg2HjA0niIxnpwrrzEBfbtQiP04YEf3baJtDXfYEdqYB8B2MjcZBUa4U7nK
Ghe/5w473mLUyf1QeItXu8wG0LUGT5VVjfvaeJuA64cE5/qNSq+i2BhgEOPE673aEksaIqtEbKTb
kbBf+znvR8PbIb73go9gQnePExZm4qTZAh+1DwXlYYUWLlLFKzV18RANYActY5XlwwJac7Mrn4N4
NhYDVDueV2Pv0xBMA1UrOP8IFrKM/LzOwVjAjpuzBTn3YFcG9TL2/QgfKx1Zj3ZaL7PDZvnjIPbj
h3nuxx+gQojyhSXkDhsSeoUSEzeGdijYi750j5L6+oQ+jbl31Wuxrhay/soIx/qqcZmHr4MhsHaW
D2GpbDOk82TfroUyqfUxF0OKGMfRG+Y11brpDPFAmRzTwQpjQQOGsbqbHFf+dGFMnLmQpcLFaxaL
hajSG+yky3Tbkj5yxHgqupRe5r+XFepTTNkHskxUUN0tZGRMq7CqZn6DH3jKzeio2MO2fHbMbroF
UvPBAMh4fkiqlNZCoWOx2DwQjbBuy83XOf5/VeC/yQ+3TTekBPsffsBfysDrd3yW3wUkjH8okf72
Q39MEAeI8KE+USBGfygEg+i3JcCbngmODhwlqqe/14HkxlMtoa90wfSXCu0fdWDwGzseY3lyaqGv
k6z5n9SBfymaGGvCsFuSIckh/QsLnqygvK3SgmzuhJ6VXc0V52RK5qcKwuY6SZBG/OH2/JOK8C+F
J/WtE4Qm5AnKTni9f64I8Ylgk9A+bdqUt1joDcMaoC3b/+tP+YULxF0lqheqFXpOuj37V7pV5ylz
aBB9HpiFEjWxYMZF3ZKZHbhyS4Ihe6tqGQc3uXGvMIt++tcfT5zPnzkUXAC5AEvSKUor/uNX2nff
zyGCj6A71JhZ43FDcOOOltY8DMQenScyWE9TPoFOM/qEcy5jB0C8lZmB5Qo8l4c69NBR13E4X6tx
Wd+JxQAlxGtvR2IAfxejLDpzpzQ0pzKGTmLlwbbAAD2c58+mm4t7Jw8ZVE6hPtD+Aq1wtJ4q32vI
em9wJAc5ZPqXWAza8ExjDANQrQ9mM8GqcEDDW2DzRxvp8i3YdXwafSXfqccoYBQ8hM90GesNohye
y56Jk8LD6oxTF8l+MbAl4w5bnNPYrN9wUZevFoaS5nqcsugM7GJjccH4IBoCRnsMm8z6yK2i+00W
v1+MDF3X2dsQqha6tbIZaoL0AK5jf0ZK6MVrtDjXOEUzEUxsoMYAyg/kUwfheTB267wLQgwTUk2y
yUQevVkh4qAkO4F6Nneq6uKT7oNp7zdWyVheczlONzznZsW0MNf+A0+HsZei3RY2MEHvT82PGQSQ
PGTYN9ko5qe0i+tXMu15Mo0U5sEfI9bQ2MYnpxPR2beM7NDgN/g59nJ+Mlt+hARW9bLwWs7xlAD6
J531iJm/eslJTD7johydqwqZNBYMDS0Zbqa0SH6vwRIYBm6VjKnExGBv68Yu7pmMRbiXJ/46t+v2
hxvznwlwHbKU3MZ/ByMNBcrQNz8QPcyMwjr6jqwvjzhRyps5YKoy9Tk4lsI7Rmwxwy05FUPC0JG1
Y+lpTHvDiov7ZCQq1g/T5gZjaI9ogWT4SYDEEnvKtLYql2oGn/S3bGqG55g6/RprDX6Vk857km3D
lTXxjcHb5U1cLIvdaLwLXorD2o34Lj7EAOZuHKRDUfAqDqkYflqQYfZzZruXBIHx9msK5+JVsqkM
UJpNKXvua5HI96CMPGgUcZ5vOvomsanRxt0zDm9+eJGpr5mszU/2SOGBJ0vBUd4UO6MQ3YeZ+9Zj
5mbjJk1KvbMM7q1KeI55v9zq5RUtxTT8XGDSnS5mWESN5kmAhM571+L9b/EdfC2TID6VVDijoXpm
8W11ScJPs48olUGwGYghyrGPqfLeTBvvSRtTjufE5t1kxlBAdTHrcENizBt5QMPPzg3kjcw9XsrJ
HtZTyoPyA6PbxY0rL7Jy3EvUjd4FSpL1KDIlX3vPr9+MjoIYC3asSe24fnMqb77KiXl4mELqUjqY
EIG5GOt3wl2UWGcY1q+iFlLR15cLUxaBqpVxj2mL6DYTdu7XYzirF6mM4n6uO+bmQ8L9sTorPpFI
W6390cwOHZgzEUJYLe89OtUfkiAQHGyqgmHnzFz3m5UVIJLmjBm3j1/OTefbSWi/hEVkFf7rQLfY
/chwc3zNLFEVOEY5WpBT1mlDbJGmj/01Nm2xdxoTp3fvnWKeV407zU9WOJPm6PcQnyyMKTZNo/0d
7yFxsh0CHEytpo6tqRc3fR0Bj/KGnVxQ/s5Uxh0WgPeG1+MVLKtdmAbenW4Zk5Ig4ty0XvIQe/FN
hbXKQgFODkz802NlF0/Kc61tX8Y9JOH5exZWmEMM/UeR2tXREAnWCm56JMUChJyJ0LmuhnFbetg+
KCKoPvAxabZJprAEaeJdObbWieiKaGNBZyN/xUs2iUzo17U7XxuRHOhjdHwi3uNkFLKhiofpspJR
3Bwhu5Qbm9HuujGx2MQokcDCqiw/E/iPIaCtCPa9cud15Ir7WQTZloI5usrTRF5j3Dfu/JQF2+SV
dZXN8bTtSbY8alJM1vAKzaNJ2tyBhnRey84Jt/WITkM6IctSWPk+NYMFu6/MK/gkEQI+6wF3pWjn
u4E6M/Fzyq3Nvf+BmcLor70mwoipYmJO5lnZDQdbZgEcGxw+6rg9A9EDwNpmf0yYy+CVFvnY4jJz
3cyx+sEMAimol3DmcYCH+PBxzKX21OHrTIcIGdlaWV0BdXDo0wm9qJGvonB6C5EkQecopiuBbR7e
xUXxirdKHWA16c/IdQcy4ANfwi30QjK1BtehQnSaO6qzcOfC4QuOkv3V3MxsIumqKSQES8m6unZL
Ja9GHcM/BFQ72pNUGydNWVVqix9XsxI4rhLbZ3kn6bfTkx7R6LU5wEioxGEsN85g1Cer9fU7AIt3
tOdKP+KlAf8bM6zDRG7QEdvK+RZjXr0Z4n5hekiXAXdZ8boXA0SqpNiSmOLeBQrFYh3PVk+QDUoK
U4a7xsA/04hwOR49Z8Zlxcm/BT7zOLw0xp0bz8MKsSVczbRkbJMAHlkGZznWQMcMTwvGTMMAgSKJ
nsswsQDzeeOZzadHaN3xNhpj95oRq4v1+GjcVzhF3ZBiM59ILB9wrvCi1N02TB5+Yqd1k8Y6OEdT
Z/trd4QEvcLI3NtUblpcS6WtIwSlJfMp9dsrtAfOK26zGFEF3hjgwjWW6iqdkyJc50DeP2VVVeXG
DYQ/QZY2h6Omj1/Lymj3mJ16r2PZZ9lGg3Tgz5yoH5WT++a1pdxBJ8yhrcR7jQaTkLq0UNkKu1pk
kYwoi12QesN3KAZ4T0JRoy6Qzd00deXGJ1C33ob0q1fGVDJExCAlD3j9qvRI8Hd7jhpcUtbtpDB8
YJCQHSYRxmqdZ1B6IIhlBw389N2WoaHWGF4Wy7Mxcb6iRMpzh3OotPQh95Q4R3YMSihk9xFiDstU
ZLQhg5qFWmir7MKfoiwJpp2N+F4WwbIGCsqEIDZRdCJlpCBKM3pQRt0XnWXGvVFLydfNnHTX47wV
bhKSamBezFW6cf1Jfp9kryWjUR6SBVi0IkUI7sxX8YX3nfWIZ5j6IEckDzc2iRrUyRWCzRXpvPaW
MpSECUwnmXpSMOJ4NEDFyvGKPTqBL84l/jkH11TjhjgXNuM2pzOHpQo3MPUUhzsxL8a9SKL+OSPP
6kIAVbERni9vwJ2Wq4Ad5hh4JAKkNsumrKv5s8upSbIooDyJmsa6ZRsUH9B56mFjJExCFWXiyU/Y
iFYVDIrNrOS8TzGUfk4zk2dnwWUQa7Nq530CenplDjnfvx/GzReDqabYepUKaQJESMpfHP6wb5rK
ow2ZFKcpUGuygmH6zFC6Jh3XOB0S/WZlo5pXMB+YvxHcWx4LO2ru/nUT8asi8auHwDMeG4oA1gg7
0J9bpRaybZ0kRndIIHGdmMwvxp0qEEyGmvYOS3HKe4dh7sCDeVPzEhQ3Cm52jzLs3zQ01tKW/UFJ
83Uty5XglgHQDZ7/52vpawd7oLzpDi6pDena1713QS63kK9gS+GdT8JUxJ3tEsD2ANn+NleIvHVX
vyUxiYcGXlwnBZn3Ct/45lvfExcyMD57Gqm4d//mxtEc/+ViweOx60A0hzj1l4sNg7AISGJQBwOO
Psbiwn+YJQuNhKj0YvS8dRxFvGDWwBtfQJTcmJxTp0JM9XsuqZsDcNvrf31RXy3nn+/gIl5dwogR
6CKY+aXxTXAutLHqU4eqchpnTThGvFFh35z1aAz7FhBuw9ast7PjcPDEeDV9y/F63Afpskzhbd7n
Iww9p/SZ1MRe/SGzMrgL/UTi/oo8HsPqxW2084zfsR8Gc8nP+p907N4/eRGR1YSAFzTVuGv8Kk7z
esOR5TwSQNtwpuESIvNtU0UzEouJ3SmDGBrhrPo52PNwwDU42RmW/R7m8mUUibPNsGPeGt6YbDCv
rq+H1nZfB6yprjPtFFemWTlvtluk0zUBvwL+XpqGR9RnxcZ0M73LJhY0TqH5IYky72JauIe0uN3d
wz6PzhSQeicmBAJuSjXfNj32ycsOY7u9cQ8/EpadF8yfkN1Nb2ULF4Keo9hj4XxQ944kYfc9Gxhc
twXeDjV9CeaaxHjhsifwQ63Yib9q9Uno5k6UzbKnREvZXlDQR5UHvL8wPV1ncQmYYuiBjhWe876h
BsUJHgUUHMBEGwkEGM8u3xDGF/4JAlswnBduKjcpg4tkTKqbth6qBpMJjBOXxsFxciRra8/uDOVu
+ELCfibBFppg48jiGPi6TI4FJc0m1ssfLMlh8cZUjCPXYO5WOOCQHNpXXyy/oMThndOYmr41F74l
zud840RgeTGxCacQsCnlyc1iXoDR15p22jzQfbPFhq56YVbgr23sxNbKM+p2XUVQXr8QUDId5fc5
79H8Z1227weqKxOY+RDrjoYCu7X+ucvKt6Clf9STJV9BxGGIt3OGZ/ty76JiDLOT1tx8Dh3jnqQW
58iEEtDGGbJ9XCASWIceFOHOC+t3YlPqd3fGrrazSxt+CqjnzunC9pZONDwz68JRdaTp90uImsSY
qRc03c4Ri7L6rVt6O5Hi9gHFc8DVTpc4nc7l2O8snVTHFtHDmSgJh8jXLLirnBYeptUzKhB2/e7h
7Ls3XTosadE9o2qBrbTqEG6+2DmAUtOU8AiDLGAFu+wmkAvDDb5hdEax63bBuvY0a0SZPeQA4gnC
TWdq2LUCggtgb7lSdIfIEVy4BClnIgEBoHL2yJEzRcsRuvir7bw5AACq7ObbCHv/bI3ALJDAonNi
yfaUzQFEz4Qb13KA7gWy0zUUy+E5dGGzduOc7cMFAcJEQN5UBfgQSTwgBGQVf4asUr3NQi1fC7+6
HaYAJjDutJ+41SYXC0riqhpTf22hjloLYymcl6ue3AgQK8xqXoy6XJ6BM8JSXZbqtOzvZoGkQwKW
vHnN1O+mtsKBPCdsZtsPGcjI0rxmUArFJp3c5s4ULU+mxuTs4+sslgJXnQXrma8QDPGqUvSC6zg+
t2oBJeoymK904s/X6GTC89draE9AMLzejXmYemO+/uKROmpu7r4QH+Hw+pDTg5jJAjlpKrpg9EDZ
oXQpqErEbOc+hmP+BQ8YicFtcBs6WwBHbv0C5OksnHeFBBAa0/SzJRDgWrPcxHoiRhwX5AksLExA
r8yFxQvhHbEDBXBEn0JJ1kNRvG36AXBOQI1ZJaNZHifNN8JtAfJSolmCNTKmRzsmTgtoxyT3rDfq
LYmqwBkAd+OWgHT2l6nyLnYB8ZCCB26t8gf10uULjV+7RfMNt1mAMq8bmx8JkQtbZXbzkzBY5jER
jkdjoTgjrGNbo6OPoauB1Bgh5znE1oUwrjN+U2UD9jQoG7YO+p79F37zdUhOBditqFP3aJjGT9Mk
vXgVBwaPr6wolhplFrvfX80M6FIu5GVRQ2MmR0ucZY3fNgmJ4TnsVPOttsDQLJWAqSHxEeexctLL
4NJprROzY3M3oOXUZVS/TchH0L410XkM2GfrEWLcCnlc+4M8CR5IUfTWVtE+bZVPed7lrOnlfW7a
ZRtWca2uSkX4IFkbATVv0fLjHKIEwePZ9ZguqDd1yXIK0KC9WSGvhKt79dFDLX0nWjq5BL0ENiLU
d80klAaAnWhFxE+xiRf066u8DSMQ0qQQxT1sB1AkrAs3PoyMx6+zweqAgPswSS8BWz64EyDqYHgw
+xMD/1qIAyHDf8qQhnne4wiNYh1VsHv8mkrYpR1ep34OVZ7sjFXW8yAjAOLjXJrirJ1enD2bIrZa
nkFKefiKjAxuQKvxs6lG5AcwMIfneaRMlgX4nFmX9qNRwUKI2ce+1SqUr5DwFi0P2/4XJEjmrHsM
bQn1HyotuQCUn4rdBLKjoYodRCTekHqiOOlodioW9p7RHShoTfz5ejaH+u1Lv0HW3/DsZDGtQkfh
7PjIsmzA5S2HPS/P1zY7BdwNkKP5qq3d5IWufpZIb6qln1ATKFTrTLctoM2TDKjaiYUFshjUwM3E
OHKfDqwj0vY4tfxB0uM5vGsGsW3TCF5mk26VEUXhNaeRFIH3YNkqF482GFpOcdGhjZch03JQL4NB
OSHKtF1AJqzJFnRadMF8HSxscqcJ+p+LkmrfcekrQYHnrDM0YMgca/ldVS0lR6N0eUSFRhPDGO9i
B+JtGDzumg4M50jwCEtlKLgHBDLRDQ1j842qBDVQP81wZkssJ6hbei+7GQ2TTXZsKCcIUKCCRNm8
GXoe+BwWmiE4kPrXf34tzBk2poVtfN/+8HDZvkcM6B6FZnQ42YgH8EHP9vVYs6AzqsoED03ypsj1
vrgygEWvvUxfS1/TkY3BvJtU8YlWuCZ4QdHAfgHFAVIW16YzHZc5KNEYtGQYsfZ7gAS+8Xgkk2w8
9KH7qtsk3ehlEtMBqDCCD/iwglCWE17u9e80oP8bVf6bUSW2hcwP//dJ5X+1ma7FnwlrXz/ytzkl
gt/fmFB6JKUzXeQco6v6G2ENG5rfMEnzcTACBmOCyf/6+6AygLDGT4XIGpb/s8wwmTQvjomO9Rtd
A5NFjGMsJmThfzKnBKj9c1OHkylkK4vDEVs6Lu9Xez8U8kpNhT+SCi4JpvPxje6qcuGGw3O9quUQ
2vgLNDhz9fuC2OvKfCFeDRvWQshKPdqV2+l2hV0XY52yzVs54tM3iEaGD5xwEhbMus9F9mUmMpE3
4TojEykYIfMhN8bRwDXcs2FIHzF9ryCErjR2zJ28FuVMNT2g1MThOpTsvJinnuB//Td7Z7YbN5Kl
4VeZF6DBfQEGA0wy95RSSm2WfEPIssUtuERw59PPR7mqYbunutD3fVcuKDcyGHHOf/4FPDVLqUkm
O4oeMkvW5Mm5zxrTs91Q9R7RB2MADJnVV1mByyw8fQb4jsNun7gpc/80gWEBZsKkg6DlPtgMgC4D
Q4wZfpkr3PFuxrP/VQedhD3aNv11it+w2phJC3lC9V3KoUYRL3ZMMsRu7BVQkhNU6cFFsO6d0Qv2
GbCHDndH0/Bpduup3bUMNrqVJqheksKGwxupYZvN6K5xOi9540VBAme1j/obEwecF44A425wmdsg
Nc6o95sGUktMzgvodzzNK85htc5w+HtuUaQ9RXPluaGKZT0exopTA495hx9KPkBnPkcik1cDJi+7
xnTVxjbyfkOLK2l6DHU1VJWx5M0RH8giZRNBq+UcXCgTTwFygiuzxQdml2a2RArSKPqAnqW+1qxu
0i/SzTe0UmWxs1oRcZA6i/qXYSFeb1mmQcUrem/lI3qv1nqHUTBE+4LjK0rWYMmdvzWHYdgMbVaF
eOD2MYPYVudCx3XtAOGK4R0ljf46M7hFQ8vTuF14YBuCd6dXmMqBuQ1U4eywUKvvjVIlp9xtxXPF
KGoV6b0xhDWyor3ok1hfm8q7QT+n1p2ZRBtCkoBLcQw2WDTGaPQAzkJu0W6Pm8RTwc3oSBK9ItWF
HcbHxySIRm9VWUV+7wrLISgn6eBtZVp1IC7VPLQFcXLQC6IvPA2ElZWZEXzFPc6Aedi0fb6LW4n0
VKTdYVCFtyWlhIYmKKPmHmPzN30AY8DQb15HvqIn4QlID5VH0AA5Z2MfhLHrG1eFi34nTxz/ZeE/
7vomcaOVA/prrJ2eprphMmGtm0g+UHyqs/T1+atoC+ArGU9PXVoXNJBwiEJN0wNUHhoW3329mCdW
Y3mWOAbBIqwy1Nhmn0ah04B2GrTxj24skcNoQXkgYyr+3MKRw2S+jcRdbtdm2FDF7gjs2bWVzzr0
IhumkZ3rF9RHiFnJFA22FfTsgZ0lMqITzHICMZy2vkE5EGwbVxffSyOfDlAzK4Z0ZMEgIQ9WZdS+
ZXpqr0mtH0KHYKB9htYmrGzzdRymz45QtEx5HIz4GpieovK1yCwVw6oGv+3c26EhMYqPJSm8m9R/
TsUfhJu/ORWBKgHa/vpUDKuy/P7Wpm9d+zOF58fL/mTwGJ+Ws22BYi2WKsjiP05Gz4Kn43hAYx78
YmBRTq0/Tkbb/KTTuphsGPCfObb4Hn+cjLb+KcCExfEt58eJ+u9RuT8sR36GFn1w2YChEyRkD1fa
39kujjm54NZpv6/K2FibCWEkyVwGodO2z5Obf/UBvdGAze2mJFMmhDrW4HQ55UffyOtQb/0Hv/fz
oyba/HrsxFUP4MNu755NqSxKUK1ceRnPNVNOnqSunDkcC30t49pCSSuDbY2fTRi4XRB6gXn5kJRz
FBFshCpuY0hCS2K4dEuEItIlSHmhrkt9neXNcy+CB4pbZBE0g+S1ZF/RFOprUSwVPPFFISelOtS9
ejb8hKIZjSN5c462IXP+iQyBu8wyvvZ4VPDa+llU6XuF1hIenJcy5zMvRsKxDOzXcLoxPdSVfHbR
ODOcgOI7aPy8kh49HAkUWvead1DKP8RQGzZRw6XpgwiAu7BWc5a/m7k2rlxUqKvKV81al7ypQIu5
sqHA8hO4DLp/KNKmWUeKv+p1vkNf29omISZr1SVmtc9surBKxMuQCYuPPrcvg9+1m+WVmQ3QmwbE
78wmLTdGuEweBfmpTmvMl7gSl2AS/YYxJPckRk3j2JKvP6CA7iRf6EPjrM/xI6nUI00406GgKt+n
EpWjtBRJa9GUY1O3kBkCEb8BMRpch+ABMlW7sUpRQz3Ch+0DYrIRs6+ARE1GmEHzQExaTjvqIrTR
4EuQDTPvB5+rZzUIqwfHO/iG9vCxSICWsKCwZbOuPawFjAmVSo+xFvEvpKoCl5j5YmGjO5c+5UvF
WW4fLE0FWyMjU6UiEvHoBQwW+ppX6y1/S4V5ThvwYFktZKA+yTCYcpcgHBYWxRjqNcc5s57fx4CA
i4VXx6w0/Yr+gXs/868scsZVb2jlemh9kmL6itcUXKXGAKw0PaBMXTZBqBr1/HG/0dVgqyJYVrSr
dPEJSwbPeW49pJ5V5/riqBvxOw85q9rlb330+Kj+WCrV8ixwBE2PIuGfrk9EkcEX4cmDSFHn6Zn+
50AN8zDN3PlB8px4HkOUASjtGqSzDpl2PYMKQC73uMN+x2LyeRo/LgZGRwAcGn9a58VXBm3wY8gR
PAqzcTZ2xKIVecNEpgyMO6JDGNhT6K4+8AOrrevtXJhLo1vp649xmdR7vkOcNCe/gfITu6ZxZUkU
wR8oWU4AaDgNFsmXqDDLrmKVwWeFclPm12AB+pKJQo5pn4hNPsUCw4/8HV58eukTh4Z1WSAZQ8EP
AHW0qT87Kj6S9tBB6QW3204CNKCJXiIoxvCPMDQew9yvwo97qxX8fC0CzexJeYsNlkBZM/y1EHoR
IcP9+6C9VLUKdk1s55upENARrETgPMty/lgAywrnEb+AqZJUOrGNIStrN/YM2PRxm9uOvNhWsYxG
Ms82PSr71zp1tL2T8FNnjc8iKUjbRwHQUkb0TjotGJORvzP1tyixeXp0jae5sNpggcijo65AYLxU
H8/O6Oz8Ifuqxem00jyIXlFu5hvh8URA7dL2H1NcDAWNq8nDStJzWWRlAWChkZAVzri6sPcWrwSe
QqWaS9K07F2QCHBChtgw7mClIeRxQ6/VrbVSoJPSbNQBuh7D4RLr+DEtdGQZOBZqqHNDeJ5sbgO3
TvPyYBd15iWxAn83G0AusD7MDSBdD3uDnw3xKg2HzuAp8uoKdx92sIJBwo+9yQwWIt/y0BL114eA
pA+8d3LrKJaEcuyLOS1al0jzQR8JQMuzgcUkR6TTLtmfeUVoSiKBL0bXHs+dl7/TrnJpJp6Aj2uN
Bz9uLwVvyaA/wJqIAt4e22at+Q5bIADOyhNadIsamnK2kmLnR/Jdevzvoss2PPTgpin7ia2JFLBO
vfk6uXNgn6THS++pqOxqk2vJrTZ0Z4/mBYMKPz5O6QjOpAEQGmsqMX1jYpMM323UoFbPYv5CQljR
r1wqAncT+EYDTDir7KuZVePaqDMoaVifPjDKEQz4hjq7nsgtO6aDzi0ktRB3NxII7W6TkU2ySqq0
vU0QtKIfcg0IZVtFZhtTthwTO+pK1WxmO6mN0JVSO9ZR96rhUPMNpdObnepYUsTWmL/70oJUyy4x
z5ghEfG1J3yo2pJwNwY1UaQMHFFh88xndq+tY46itWn40XUwVLO2FRbK43NuJr5HzWw3xb6d5lZ7
nmIAxwThkkBjGFjYhyvBbAlEUqZnp3fNaRPDb2em31E+JJ778FMpdvujgvnZau33oTN1je1aNOnM
HF1Gj78NwEWgmTNGVh0DimlimpG8pzmHi1X6D52qLJYVT52NO8PfTDx/J0V/fK5t4EYPN9qDa/br
sDtAkDzh/tLtjcUuZsTYemWl+beS4Rlc2/z9X/9KEJL6t+oNI07XcE3bgCns//Zp8xATCTWX3V5M
LJClEgjySNsAPuo/ftd/oLG/aQLQKi/m1H/dBTylKk7L9Bdw7I8X/dkDOJ8Q9vM+JjU9tfxPPYBv
fcJJ3PbAzRxnMW9mGf+JjkHwx2rD0GkQXI5OnfbgT3TM/cS7EWTksVGYpum6/w485i2f/+sqWmA7
z+Mt+RY6xjW/rlm0Y1VVTbGx9/2ppKnsK38puZi4lpPk/CYfq4y+TKXvMBxl7PCod3Uc2rpVndIk
7s5WhTFfoHprCy5ggDl4jn8LDas+MUkSD1U5MYJDBom7RvtAJN/o0w7IV53Bs2KWywV+bJRWPpmt
i9qyGHCU7U1if4GIqlOVxCSbYI3wWuoSvwCyU51X6lX+CE1C8NS6lfY9H8Hzc3gm43ecCQMvO6aN
PZzBPjaqaJiljdmJ+qL2d5QD5cNAcCNbNpY/9rnDEWNpfCrtQbOdGgU3cNSGxj1eeVLlq6ZAALWm
vRvPhhoZ2+aJ/wXxJMNx8A6fy1KZJoYLQ3yVMdgNmdBT5iGdrQgIHgZna0jdXtESfLVR5JzigRGV
48/22oFy9KyyBoWQEQE0IdpAeG8NT6aZTXdIQI34YDcdUHtd1LfRYmGww2/BZhbday/Enqbrrhnx
3tIbjJLRz9vwjHvOprpJcYog8UkLNji+AXVhTIMZYxTEgkN8tlvzhsTRWW41ByqzWoKOu5q5EMjg
UL/YMUO1D8ubkXBArnJucC2SCsEUbgSMrCdzMB7itK3oYeoF+2cWAx1AQfc9NwhS8Lxqm5p9ry5F
gXtWjw8EVtcLHKMk5LmBYvBkKMHE4+M/hYGLcBjBfHRXEm0+UFBS8BqoiLl3VS/zbZOw8IKetIie
lr4wDR3q6KsW86F0JRIMJ9fx6ARPfpXjXlC2UfBkdFq76D37ipRZxWTOxGeCHL9ltjR4VTcTkICJ
l5W0ziteCwjzaVtUuoKZN5+CkpQNnMyM6mTGRj6HmT3zgz4mN/S1dnZq81kkR2adfIHBkGO88eKM
qwu2CbV7YHhGQGGfky06KSsjbM0TNilslWueyeQdom3TRnp8aOsepDWusvbbh4tLms/8G6Yyb5tU
UomdyLJWhpVWMqJauQxK0xXxg7w9lQ//7c9tNtPN5FxBxdw4xWbKsw4f1kDjuLA05qatX1yC8UJb
q/kRVG36LQITFz4hvjGuhwwREz5MMUioZ23K3uT6ZkMcPQ0qbxffeCf21vZg9jNUI8N+1Ylv86G6
jNXJ1VX9Iimi+hVODWofo1a1L3HWkaxtyaQ6pFZKFRK5nWWFuLXx/rEl+FnTkkSP1sz9bLfZpD19
fEtfzF3MUWbjwoKgmi/rQNajSzIt3GaUKBmu5WgOmFMP3Gci6OR8j78/FA7i3Lmlpr5cHz/DB+7c
TkF1oseqcI6o+HcwpZRmpAgSYa9V2BDlFXboYOQLT2oQ7FAe1Li9XejGtMWFXbzPM7bSq8wFAg5L
w4T6GjuaX+wqGIAVeuRixL2+zsdw9HJGzG1gzmjV3eFOHzAewYqlfrFYaVZIqQURXiQlMzgCpOqr
1u/CqnZ83CNNjTTRxmyCTVdAeAon1XhnV1/sZ4MpeOJmuskaap1xh0VXO6+Egrvf2l0Tbb3MHHGJ
C6xdRv+3nS3DDPU+di5d2jZvmWYZVLocOk8iEOO972q4cZiKhW2qQfFjuABXCM80fh2mIgAVlVMS
wjYogdg8KFEycslgGSwyzf2AX8abhN1pbQwEERb9In3SymxoweMYjzBExFzfiYShJwUn8crtGOrx
gcVwMxiODec9NuON1lp4JMnICBbKZY1vX2rtmPImSag4MS6lUZd3oq8AMfp8sbyglzUfkYZ4W1IX
p+82bfIxUhg8EtFofBOONz/5cTd68ERg8Urlpt8tOQ4AQ850WMKGNqiTcUJKtUeFiPgpwbtgzbiV
2aEI/HQ3GdC/sVARaERL4juDsdzqfjFtylifv2OsCpcYQgo97gfDuP9gGxcL8XjKs+YEgxF4PUDO
cOhmlV8XC1nZ+eAtRx8cZobV3tVCmVULwdn54DrPH7zncZLTsVzI0AJWtFFo5rghlAzWVu73jXEl
yP6Tl9m2kkOvB7u2d8ft3Fv9umEQej10REvkWhfdlr1iN5m8VZlqdXeHadSzFQ/0KW3QzFiFdfg3
1jlUnseI8MUncrDVPf6mt1CY5R2CsHg1xI1xFxmGd196ZEuKbmz9G0kk1z71kLToNNnPoMvjCZTp
YY5N93PX4B9ajU6lds5Q0qBx30S971H38uAPexIAC6ho5m3TLAOnok6cjdATnSkMGvcpkq1+aZLF
LROp30ZkihlNZinY+IRb1hsx6DTzeJwPX6J6LNCP2J2T4UfVdcUeQ3DyYzQoC5veklXoj3r7YGIR
/JKagd5wFFr6TZcBzRe6Vh9612JVQ6j/gqkdLHzRdefW1L8MhMYujHKymo1hrOmCQeGvGnfO1r0d
mPf4bNunacyMS2647Xtvj+rLhEOPfB1bYIpL6mLbcGrVnB9ikZchdtXPSMKjSwLJY52TcLqiFByv
8FmyQhpC9GUurI3G0m6UahHwQ2OGBuwV30U7jFdyTjNsQyfzQrZ2/+KnLixtzIxugzpwbrCMjL1V
jgO2XDFpJUQIHfc1MgMT2lOnaxc7rxyGWx3B5oXwcMR1x+PiWf4F93g7dKr6Mepq/Zjr6gkbIuIo
MIhZN5n+YpjxIRuy5kqbHPt5QDCD71w+qdAg14IQ6iQ5AY/EN5Zfddedp/Z+h9tU7uEskwDNsGtW
9WhfDUlr8wvhOBCUawlEKWbXcvhpZ9dmqehpclVgX783hfE5ymyyV4VLaK0JFx4tT752IcvTAGMG
3Ji1vUlGF0maFUTzOraZ15YuR/gWP019BKOrrYtP13vrB6q9r5SNc5wqe7Izs6QN83ncal7bX1cK
46O6ix9dXRLFCs67NhYeI+G/zjZoi+I+zaoeoJnyYwv0kq5JRM0a8NRRW3WtC0QwNUlyW8AYwRpU
nx50pfrT1FhL/hAv7PGpvWYHgrc6NsQNt0VwsVqdfPSSBPJ1a9r1yYIcfJc4hejDqWyGDUYXCLKT
oTKOnZ11GACTXKoi9+BDVr+qcuR2eoP90gre6xNukM8Z5pKh49Bwr5iPxY99veRGNyNJTbKxcAYt
xv2oxyaGXIm/dTuX+wB7fnBXBS6lM7hi5yosohOHJ6Eg0q5m4LclR5jTUSQB2jSvELt6sP2nOuCH
9/Wo7qOs8raYtkXZhuNw2Pu4AKylwMDZj6KVPirsKCK3RHWaJTYOsHFzwhbLtlaEM3WnkZjg7WCa
OC3zmvHaK8bEJ7Xe6b9lkqg7XyTDJoV1BoEtaMUbPBy5R1UWMVuntGLirgDHJyxDbaOoIINl7ibV
ZI1+p09Dv/O766E2zDW2mW049RLjBNKaTjl6mfMM+8h65HzLr1tye8lqAKotbrM2xdQrd6q7rhhj
9w54wJpDRwuwCoPhtULjZmNkYerxNiAhlgdIpxbMIRLfxByyoBjjFW5hzWbq8mAMs8aPLg1lwLUp
6pqdd7LiZ69A+gGrnkBlollf4s6o7mbyd+pVESdbctymK6cBbJZlIjH0BpIB0XTIc65EexoNifVq
meKl6rTNQzIURznIU+3P41oGprwp0Nm9IbPVmT9KdSTQJNqp2H+iUMObsFFrZh32JcMdE8Ieesh8
m5FAJI5IbfFBT4N5xiWBCUIG47Gs4EJhtnXXWTqyjrwQWKcEpujxEy2wWi07LogVzVd5p7TiberH
5lYLpvlGSzCS2ZBF63Rf/bZ+QExZknym0s6OzB3m4kSwRaO7k4nl3VWG+Iy8YUxOMJ+96IqAg1dm
7PX16FDIpT5r4QADMOI+Z1O+8fMs8e4C03b0z2nBf6mByLkyuq3qRmJjJoCiROjUw+c5IRfRtpQf
e7exWctbTj/m0pygw/6nTv7/AZF+B3OWWAAftyQLEyZ4I//Euw+GjokHda2nlH0g0zy4ctLEfED1
hnetMv5Oeu78judAp4bh7ZiM/WACkxLwaydOwPqEf1NT4Vytgis8MWDfsTG/5jg4JGuz6t4Sodv2
Oe79zmLg5BLAHDaGlhTXmZMhFtd4sDeuLG11U6jeQI+Iae9RmUbw1CdtsOlzPCFXwNkRZRuDsm96
jO8ADT0Ml3vT1eCAyDFX+7TrKDMRlL5WTj+09w129812bg1jaDACxvHsy0w/kSO4HmnY4sixqPVj
epGcHeOh8KwadRUkXJZM+Q41vry3gpiKvpUNf++a+KgSATyOV5D/PG3ZO3UaLMS0lxk9bLPFYQiF
OyGOaj8tWcE3dlUb7k4lhku4tOFXLx+9cIEQ+/yvb/qCdvyMqZEAgfAfpMYnEgJwZkEWf/KCyqmQ
I7fRq73DVIJOM83oDUCRadf+9Qf9DlF+fNCSswY/yrfAC3/9IJ84I01C0tuLRHCLaxTym7aU3B+e
Pfu1wc6QdqkaaULIjapf/t1PxyfMR+Di27hVY4D166fX2mRAeByrPS5B5oM7DHjVynSifhRqj5MU
n+q2Hk2Ahgb67wI0jX/2OPB1BKdECRnYYP3Tb8fyDmUljpN7pmi8ez/EnX3t5VBHygzSz9o2FuZy
jz/tqY1ralRdYdtHzkPsiX1sYzTwcTX+A2/+DbzJY8ut+Wt0839VznzotfmZ4PDjNX+Am37wycUo
A2Y5diMfBL9/EBwC+xPINIExJnqXBd3kSfsT3ATBXMjoAJ8gYex2P1H/rE+Q9PhrQPs/uA//89+/
CI5+hF7/hQDJX7bMnx5nw+DdUB9BliB9brH0+HWdy1RSh5mdfXCE74edo/VnVbb9bo6S8Shi6exx
T8qmEMP46ZtTNXRruS2hzbHV3VVVp6+6ptZehSf065wQrjN7p/XgQh5i6FK75TpubO+ciL65m7I+
fSgaR+xyYKZDEbvGl6qOfBocEEnfdDft1Miv2DRl+1Fb0KY0G0Zo9xDC3/Q6xxobyrSJy1du3qsm
xQC2FOUp8iyx6ywAtbEtrytSasJARMTVZ0VCIdAMhzJF6Bqy11trU4u9YyExYltFYrypap/qTviL
EWXMLBhU0LyMWhecvTRH6jql+vWEqp/cz8qSW/pYsTMqM342gjQ4G0jfjdHtriPEbrOOWbThRtD4
pB1oOKrV1rs1TclqKCZc14y+ZOJfqPY2mAwbAyqgArCjkSoRNtjOEXr9bYCHuLUUuQoyBQUCCMwf
pZ25cjUKO8P0Ycz2QbOEitpDgY5+MsIW09bPFRLXGxzch0tbpfNbMA3TM7HJ1oX2fNpbU6bOroX/
L4nVaaibZrqVkdOd9NGVXzE0HYmWYjpGmEy/84ycn4EHMdyLUuz7cjCRatvdNy2wVqlyppAYmJNZ
Ar5GGir3VGCigfR33TjRdZHXiPYJqBJ4LK1jWeGg1iu5k7J33kkBqGhj2/TUuvawc/UgOqD7LW6N
2Zth8Gk4+iZTw3wGY+LuVNtT9hRPafDiSRfNY+rWR0DQ4b6GyP0QRHZ6PevIkTHjgkXeKSv9HLV2
gzxMF/dk5da7AgpRAKu70vHiFx4REcKyLhQn6XWMR+p28jyqQXzVvMVO2oCs1yL5TJFSXmGbo98G
irUC5wVqRjbb4q3DmPkcua7YT2Nnndy2FruidtOXzvfSZ1knxrmMa4eYHgEqRGzJGQ8e62QODqcI
cb03rV01D9lsBZBikBoUWkdKQoSIPygdH0ZQbb7ALXCvJQP3Q2qAGGTA1sWqyBuxHWzyCkQ9nMxk
oJcE/dyT57jpkrh9TTqU6IBLubFBReC9Smv4jhyoOBC+1hM/tzioy8jeej6cDDRM5pNl52+wD5hT
aLFtvnh++VDhEvHULBrfGXjhUiUuKBN4lXZ0mJdBUmTick56w8GChjCXVzJxMvSoOEyvbMsK3tLI
T3Zlz4viORWPfqovSjcNmiZA7wmNWwHN1oIi2wl37duiIIiwab9yCPeKgA7joa3KAziKe6wGuStL
KIRYrxXM5UWWXyzDEHdOJPbuNLRHN5rLg50XNLV1h4Utm+ULg/D04BGjtJ1SS649RH+rqByzOxzJ
7O8zJPrQoogO52TKV1nt5M8eg/5HWCHapTbppLihnr5SSW6uJW7ot5oat4Nw5Umq3s+QlW6dNit2
UTPo19hLEVgjLn0U9c9aRNhv7lrGJdNja18y/mxCQJr+XOq9erPaiW9i6+tBHwkNAk7Z9AIAHoKp
5T+jeZA1s8lZAJV7EypoGsabGSElOQPtEtwyOV6oelp+5CADwGQ0bSCKNdCkq25hIgX9YzyTGQL6
G9SQmGPJNtfQEQS10k8wfOtrJkz6xjC05wxXZp/cBRifqQiwe3MlUh1VYmSspZ/x4tMPQm/0DdxZ
uTKzvPoqcPs5RVUSXJzCdw9N46C2mtFOX9JWw84G/aADx/vVzfD9IfDbv9UbOmlsBCz93PuVHvrR
ImQzfeFuCqsKngJOjTOT9+QzfpPpFUqrL/iXu3tORPJ3sqY/A6kgfeqH7KrBfilsJw0Dn85Wty3G
5deo2+STFqXi/KFDQiEYb9GNxuvZBBxzkHB+zofC3LskSW9Id6i2+K+b32cvpjN2gvrVtuRyuHSz
/ZwUIn1kxIXRAt6DwdbKgnjXzUm+YeI3AKNFya2xhGcNMCiQrcjxXu+49CWyqDXpXcigRtM/of9z
svUosFCyvGxgoUE6BiEDJKl1kPcJo5Ud7Wt7yIO5fhRdtEvhM8DsiebbvLfsTd33mGhOaBazsNNK
8pjiceuCEZ8NkOFjYMT5lwF3ovVAtQjhiuM25RE/NZFZ7zHCxUU6lypAW+im66Ic9GcR4Z7KzpQc
otZcT6br3M7Ew77Vtqcf69bXtkXsNTcG1vIHHOIjdLtxc0GM7D/Ggx9tDYiE90mfIrDsvUgLp0lz
txak6LOaJJ7j8/Smzx3bf6famVnXaMfk+A4GPb4PVazRTg6oao8hs8LBaNVVg1No2EaQ+sSOluqX
hSHN2Z9lMXA0hcgq66SYwtIK2ouMpdhXTNVSaAFenjOnUQNsrsiX74FCkUvwGY3aOGhXqQmIzczn
tu9L4q2d7sXBboaouIZBI3Bc9zVv3Rca01c96t49Mb/41XhXwmwJUTfBQLIk2tTSmzZKpg8m1Mtj
nXjeA4Qy8wlmTfmGUe34WUW8sCeug6WeTq3KsbXnV3THWjayb3eoBnDLuabUIudrGTnpziYlBt3e
wB9N8CVbgsyGsfNvJXI497lxo/cOvpMPL33gxmF+aGIxi6VviGB6101UPbsiqavrtJZa9VKzgVJ7
Bf3aGCP0YJDCiiMW+2rdDJm5psjLT0Y8lcdOpd6LMznyC2OSOLuNxkScgJcM9bBkvEQ7MTMOQ0zZ
DDPTo7h1sm9+MmJn78hodPCUZQaMy26aVwfppda61HQoIhAet4i/PuOVCfIwwrPEqorAudj+PGrm
sId4hDtR0XZn/nLcBvCwwo4hYKrsqy4wcZfVtcpZ5TGnjObhW0wt8ljO0NsScJsjJ4h2nxAdccUs
0ACFNKYzfH0GA9zN49zCSEeF/mrnwXRUgavh7a91O/KaJ8hzS7llzWaHDNxSpzQ95BHO5y4aripq
976wiAOXTDMa0APgdftSEGe5zqSGQw+j7kMXRYTKEW5zbPUYhzEhQoIXayZwbrueYk9+6SwXzeno
TLtU9uk2a5lIwbllmJ+KigBOYtBWVZJzkEV1Ezrc5n2n1+iXhVnsHD3S3+0uooyu8zodYQMQDvgN
cqPrf14Ey17z1tmezJ1H/KioOMJUihSo6T9NXNmm7fQ3TRw6lMV046+7uPtFVfVf61eM43/lqfx4
4R+tXOB+AvYw4JYHkMtBu3jPP1Vcuv1Jx3KUej0gZJhQk3+0crbzCdzd5IZC9fulk4PFboNlwU8C
QnN1gxf9G52caf2WY43NpOEwwTWIsYSx7hhLuuZPwAwAEZP9SGon2zb6C+hNAb1N4VfL877xasiE
+tybd7hc9DufKPQNXmsB5GI/WTPrHB4mZLwnC+1IaMjW37O39UT+ZFkZIitG0OWWySZv4zuo6Xs7
B2CPUD+j2i6fhi6/HUwy+PIh9kMNttuKJKoxjBobTXZRor23c2yepS3MeyCchAgT0wtnKy7O9tA3
D2z5aIe91l5P6G2/6RqJdL71mFXZu1W3APpRd5mCqb3LKtfZycGxiV/KuuIOR7XuSBMnT1A8OWpG
WeQ76th0nWEydzUNrkefOdI+ZHN7tBUqk7Zh5Exhs2SzcDkZPDJZBPudonVPgc94Z5RWQvhNOe1n
XekbvbbhZjvSudIVm7Uw72rd8FYwUg0aHkYn0Vig2Q3gC/qQq/Mkx01NcoC2eg0pI4AJ6ZfEJEkM
glfpIMM4Z4jJzSpOc0tWm+dotKRZhrNEFREaYZOhPgKrlngfMeZHfgN9gh37HuMeuR6m5IkG0nwc
Csc9jLbXv5R0pKukkQE7slVF51pNJlPDKklVEEotMfRTT1M+35d0lnm3SQnM0t7ILDJQnlWi0+Zt
5zYZUStl1cyh7lR2v9LsFq0PZ8N0J2EFnoM40LXNABtyXKGYlsOugAy7Nz1n3FGkl5Tp5NXewPZv
75gv6e1qwqaP9Bx/pqHimEidKy9XOiKFMc03Wj7D+Gv7gF0u6+z8rFG019oaf+sxnuH0qFmp6wrO
iEZsHOGDvueseKPGw6CqxzCkPHpR2brqBWW9c6dm0jzyFbKhlDaSHJ2KGQ9ZVnmxg6PvE/pmYfHU
D9sAaw7qMfgqqr3D9gF9x+NARaffa2DLxHZqQYb5SWjGRTdiLY86c6SSzpG06eP1kJZTLbeyiYiM
oQQz6Lzr8TJw8hcrtIrS3JqpgYot1+JxTThxEIUa5WKwSadewxHeSfO1OXvFtGrdYrzOobfhpRzI
b84cy3ldEeJ9V4pEg2DtITxbwclKniIGAsVZyyaTpK960m/mfnD7rYDzHKFKSyrsdtqyPE6ZkaBT
EdomnT0rDpE/TPcqSnB+pw0bP+dU/BjBSdf6IhPbXIu4iG8w0pQ3/8femW23jZxd9FXyAuiFQmG8
5UxKoiRqsOQbLMkD5nkoAE//b9DuRFIn9t/3fZFeSdoWKRJAVX3nnH2o43LXbV9iiw9Frra8AZ3T
NbZ34ox4ZWn2gcOflzd2U+eP3gBpAveXoASUQ/pMsvJEvTfi2N+Hru3v3dKhsc5qWidhezFYK6EJ
vBm6QDlq+ymhj8XiULQQfQj6Sm/aU9c7+U3lUt3lgNMOkW+uvbgPCMqVwwXSuUHaG673jxnvP1PN
3yyI2ChwS/7v9XD5khLmqT+4Nn/8rZ+LoSC3LIAMM6aka3KeXv5nMTTMP4gt6yyI9C94rKH/WQwN
hpcOhA8dPy6z7XkJ/dO0aWDa5AfCL/4ReP5bwa2PA3QdOJUwhO3aeIyliSr2fjHk5FeUVdcNR0I8
yDpqLpIpZDyTvx3V39IGMB7igQPDWteTltmB2T8kJpruovHy6tObT++/6GTnpffNkHV+N6gIhoNc
AvXasOdx/5ulGTb63HLZ9cx4cnEM6OJFMsHtFi6HnrEF832ze3aIYGKwy1wMbVVcM9T3p8Yxl67n
5F+9tqUczQvDbmXAuHuYsFqJLWqY/02MGv2yv37HxgeV5/yO2ZkgQOBeol7kg3PaBLPDdzu2RzmQ
pMR/MKUP+D5cuWFewTa+HwdBnyPnMcQXe2RKkehym/U1hUd1T1EUB4pGLLHc4KNoI1yGKHR6v3Bq
K6HirIjDm6TzDlnjsRF3dN17bMLqIkkVbWRRo9lXUR322W/Q1fMO6P3X4GCBICdHPE0QN/ww63ZG
LQDBkjbHswWyCODCMeVkaICwS7kis2bvrvRF+vTrD/ODaslJweEAPus4XIv848PGjIUjMOHg5cfc
ncRRJGF3zBtqv10/fPz1K3H7vPsF51dCMdBR5dgEYid5f53RazhOVR0WR7fUzZdK0dS69cFWGwvW
kbVewURe4tQgBBRLS2W/u2g+7kD5LQ0dVRZOpm3zdPjw8lio8TvndKTMR5mXLO6Q7dL5PYAbbNZ2
TRB+1PnqtyqtzmPlwvkGnbTZK3IBZFUk2wMqUIpkLmHLHmRdGpRXQN3+VmoULevalDlsqAqz3lkS
Tt6P89E7ceRtJkL89YtynfmxIZFeTO5Vnmlvb1Pd7qzcsnztCuNO9hLVbQPmUktapjEM8vPgAC48
eQ1cLIrDVIUbuzCHaMa7Ot9bii4KjLkBHKMi7r9FtXS+9hRrOYdff8Uwyz9+yQhCXEQoSjxbuTtn
u/qbh4ldM1mtw1ZekcUvfQ/OFTQc7LpzurqlOgN6ZqXf9tlodYswDJkdinzbGHW5TeeQdpJW2alM
rWwg4qOCTyqmzY5sertgj1s+UD/mQtrJ2VmcE+BRK0mD+/iwj6okIl7NYfEgEOTG6YpFqzb6MNtZ
5O1PRhzcMIBgg5h2DlBi8uftOYluz6F0EbF/WeFGmtgJKDe+TOcAO2QC8xDOofYJ/463VHpoQmea
Y+8oQCTg1RyGF4pY/BQPX/A6tHcYusjMq6x1aHTAJYG5wrivQqGSLXwkkvaM7/xXwmPk76O80j53
cygfc6+xT4q83IvKS79GfUkbO8H65C46Z/r7Od5fz0F/RiflFgyXd12pbFibqq424swGwM2EcRA1
1q1oSwUfkDUSkEDpXTMmhy0gRNHuWGoMRQEa8AG3ddKnIdPDC6P2yjs2PUAKPIo0yWll04trF/Ua
+QKMF8k80H7DoL8YDbiDJpjJB9OZgpCfiQjDDEegJl2tx2AmJtQzPIHmH1q8+aMLFiDYCvaZs0Cb
GswFx6cA0TmTGMwZyiDPfIaaoFdgzswGxbEZsWMmOcRcSS2Yt5nwMEhnuLSTiZrG205V+MDYyBMc
q7/iNzSM6blR2uBkyAE1j/LiiwENp5WcHVosEfqxTVqCUQe6aadt73Wtv8/q2dYc4w++02cuTwyF
cYYpoNEt4MnNScMQt/Mq96FxLSkvUtXa5iCpL+sULPY1OTbbKXbJ6KhwNQ6p117aDWE6fJk+o19F
1o8SRlsLY/+aQaq0gyUbScZNQiZNtslTTkGLtGLx8tcDcToKRjwk3MXog49YFlDEqY7xOjznChGT
AiCfXcGGIV6GO2yyeGLmBvoXDZEYbBZ9g5vrpuFok62LIHK/a2xdI9K0hdFuI9Pt3CPSfeAfcum0
jhUv86GpphEsHU+3cF0G9LwSgO5JF3h1k0ebEaPfuNMbGLngCMc5gcCUKd3WuA00gt+m8UkrMxz8
UtoI//xH1+jS1DVir2z6P8WEbbO9rHGKcfRs7RPJVyk3ACkMcRGqENLYwgkBl2xJTpf5HYuxPMQB
88lNV/IOqBcn8bzGijmhL2DKVleZO3Jpa9wq9Qrba3eomYfgWfRl0M3BR77OyGnYn+R0UE/fqJvy
EHR4A9lKQsOt9gJWA153JwFrmBDkXEVFRIl95+M4xKZcejcxxi9zKSMIdgvgp5N2QeGVuREl7Ym8
Xc8p12IMp2IfRkJx+vXMEJgDf46jBvVDXD6BrIiPRXCw2yHSPtc5JQbaIuI+MsDv0tiE0Z38g7yH
P2h0R7v0kGc5abVXVpezJAUNNs6ZASP5tPyIY8/zBDgtPFCPjlGoUdYUXYg2aO9NvKAv1jC3WLtE
ruWmo75dgj+bswhZJ2Kw+bJKiNEofx2JqCLgAAdsAVezv2ssW72WdSh3vUNmABvXHBGBaczPsdIi
HjYA+cRxGkrY001riXvRavwJxZzZRdwdHcQiSqajXT0YBlK2Q+D2OtIc7/FH3iePY8IZTkp9/A19
pQQS9GrG2oQq540VnHDFBSuY94h6x9Wd8ZSsV67w6LtkhukbN3HdJcnJcEknMk6IVXfVDu28+UTA
vLESDT9RgZqi9kUBRZJKpayd6Gd05l9+futwSOf3VdJhTCs2v0VXocHNNGWCIV7Sc+uUKZPy2xyk
G9WvHbuCgH/HM9Vo8/CaY+RYM84pQ7oqQlUP3VVGMBj0mt5V1Hvoji7XDBzIzfC/Z9c9C3i3HDwx
75Optnj0aa07uH0UueRorITrYgzsF5XP4OKhZoAh20FvLgK2uTE0ozyJ70Dzq22T6+JYeUH1bBJX
rBYhnFPjULgwTi98uo/6FRD5SrHBHeUWZCadxbpTjUxOEutm6GYPVKWPffJJQf0BPutr2fdx8uZn
CPNb/GhwQpHZjDFsNqWdeZ/gpGWbTJUBEy2Tx9xYq5DK8La5IE0aY4w3aiPgsWdhAOZo7D1iye+D
dWrkc4hF86W3N5nFVd8yHsgjiAkuqbWan9hUnmp8ogPqwZpFBmukqDsQ4b4HHp6VVsKNc+oq/lx7
vXevjWzTD5PX1uJr2+Qj5Enc7f0+UsT+cUiLcFqaKrCDfcnXggqWePZmKvq+vRpGJ72Le0rhXKch
DQIVcjcpOrmWiS6aCS9FUhRXAMXNS63VGX2FVNr3F8GoyhDOaJOF9+xE8NV5SO7oShGxnSRsFIAn
1bsVq8BY3WE7EdGTKBCSCOiwAxsfiE8T1wqZvNTIploSHDS/VK8AfbQezj+ohH3EgPQWGcMnh9NV
TcQUZOY0RUYby5uBAZp1zOwSxb8Cf2BfmSI0h+XI7qZZE3rnW1MYTLFKM57h2QGAfC0GSQlCn9IN
tZ1c0mOLxBwI+4z+iMDLoN+uPilrFPdxOFffstJ5j1zrWXOTe3BsNp1RevHGxaauFkP3bCBGuYJa
t955sIwc4JSygta8Mv3U7U+wv+cS9IArel2e42ccHAAvRbJNqMGry1DeGIOe2lhIC4/faxi04Cqp
NepGsmamZbMb69qrFO8Lx0gvCTZN6CbhSg26vh8rk/t+JA5MQIqR0A8E8z+TlN9MUgyDU/CbDfxf
SqyO317rlyZ5eWsQ+/mX/pQVrD/YaQGFYy8PBs6cf95bWWFG4FDxSfh1doH9ScDBBaZzCmC+QZEp
hUUIDj8HKab+t2SEj4Yw4q0W4oFJ0SfBWos39v54kcoOuc8P+0u8+V4fXk1JTcQ2WUgancb8klvW
HHH5RL0ffgs7za0W0PDVvYVfcz+XQd+lmetPNFhK46oWsX1t1I19OcQcuVDDmGyywQ37hSFrbQMB
tXsiFJ8da9epSJYYXkf2wI2OxuDKZWLVAceSnhqhUoTIaqMlj22QWTQuEdjUeze7SRI9v2mV6k5e
btMUOEeSHqmAU6AJardjAbDzJ5ZE/7HTQw0vk1t4pzR0s1NttI82eMd9w+YH35MT3NgggU/wU+vT
EEh/Iz3e/uQDj9aUbA9JiT9hoAJj2duCc0E4Q1Ai/C/3XRQPL46TVbuoKaANmBNJ3aoqmxtmLOEn
RIluJOZG36QMeqxOoSPumO+GJ2uw43WvE/5aaDqCRU1LwaVbNQ/YEshnCmE4Ne0RkuSaLKf7vO1Y
g8TwmgwUXC1knzQ7HoDRZRXljL3z0mo+R/mkaNfgO6TNPc6O1CuGG60NJwROk21JiBl/Rb+ms4wJ
Bc0AFy26MTxa0YFYXKskptwzHuDfh+xeG06hO10V6nII8+4SvkN0DEWGA6HN1Hg3tlW3gYOQLFs7
Ma5d0qG7kRnXlVPp6tJkadkhqMmX2JTFIWbFvrNdGKHLLNGSdW6ULaP60IDsU5rd1UQSeFMJ3M7U
b+a3LB/yrmVH88xMJf0+Go1+b5DWYgs85Pj9Le0oaT0JLL194rMqx2U15N5NRbPpk6yjfiMgBq5y
skxrkCrTFsyyttYIUX2tVIPtoS2Ly5hT8xL2yOw94MIh7qh53pcZDl4vq1ogVHHazdPlkGIIMRHA
bvOm15OFzT5yPWJrIUNFxahLioDopPnSG717kc8ZWlNa5dGsOS12OT4oaAuEIRssHbCTPbZ0yAyX
5WSauzQo3Z3e2+m3OEes10tadqIkmK4T8IWcmxhHfHGLuSjGJ4YGTlnZKaQoB/teHtmQbsoQjT2B
Q8x2J17FWmo9RSLTP9WUoJFTTvR1SEz6KnJKQD0MRfvbep6kV+ehOigX5utWFNzDVrWuXYbv9TyF
7+d5fDRP5jneo2lxch0XIJUZ3Yt5im8VVQcWeJ7tcxhjzN+onJF/NE//5awDGLMiYJ3FAfcsFPhn
0YBQWPbIY6S8IUkPiHtWF/ouwykxKw7OWXzoZh3CmRUJIo8kO2aVop71CrhO8nN6FjG4t4dPzVna
GGaVw7YTBA8C1dp6mlUQy/azQ4etHr7yWSbp6cbqNxRd6dexj5dsqf0QVTh2PzoCVCXWz8KH4l5V
tKexN5lWFEB+Tc8CTTdrNZJ9wchXM0s48azmBP0s7MRnkSed9R55ln6msww0nCWhclaHjFknqs+S
UVCy+ak26Q81SfwUl5BBZ62J41mA8hSosw41nEUpeudmhSpwsrI9tZIR8q6oiOTmh6nEYTMtWzfO
hnJlkkpWd3U8BO4XIPs+xcEhjlxlPWR9rCpn7ZaWRkFX17XxVxrKSpFsXb6imoULneCffcBv9gFo
+KzAv1BUCFjXL1+Lt9uAH3/nTz1FRxox8TriUGF0SubhzS4AeizGbBq1TebxlsNA8M9tgEBPMdgb
MO0VJlIMO4Q/9RT7D+aD+A5szOXkn+Fj/A13AZuI95Nlij1cyBDsNXg50/uY+tAxIum+xjkd2mMV
QxTzPHfsnureM/P6QL+fwzM0gdUXxlunAR5jXUpOQmrNJW1aTssTYzTL4MAUxk3kVU5mXbfBNrXs
4ImAuVTBNtsuidvB3yZuZEURqWDV8wSe+H/9buez/fbMB524TTUBQe24Z8JL0VPJNiUL5ToavDyN
s0qPrSY7SJQAziREk4FD0UDb689GXvtzu1lLb9BdXE0U+q1dM1DOLe6nLvSuowheV+uxHV/AYyIO
zqSANH3a1ZM2UoJNpnQZ8ORzf8Y9/rlrfnPXkBzjOvvfdw3jx7aOvrT/Kr7/i5lvl72+58j8+Ps/
7yCHC54OIUw2LtIO0g33ws99tOP8wfkVnUxnSHa+Uf59B0mX28TkYvUIlqE+wor59x3k/gFhGesO
9xD1Mn8TI3OuFHojPpHkQBMlvoY8wi0uz/adN2P7UeSJYKSi75Jhptx+p6D9Gg75nhKmFeVCO+o/
Dw2GMs/vnkSiLWLZrN58eP9FhpzxnG/lofNbAJYjsCJ5jK/PTURv3kJh2XbpunSPFPWoH33zaUTJ
aHq2Yhk0fYMOd/ZzK68M8oWZ+ldlGXAzG2a+VsYzKwzOaSBxHDp15nBR4W5a7ASlwwxl5s+aVr/A
0rpiYgHfpfwylzJEBUS/nF1U8jmGLzj/19E0FybFFM1UbKOMRnVtPVrezixa7vUgsS/B5uXjYtJb
AFxa3Uj6AhNm8jJ/hMXOuVbI3cD+M6OS1DTkRdAx5sYGdGu2zfwcgfPoaleWFQMEa2VDVcElRsFb
6BIdPoa5cAZ3qe09C6mtm8B5wUcN8TKGPGHLJTAp+qo9crohUeQUQ1C2ZDx2GjQw05Wq10yU131b
fsbQqG+jtLthjHgRi/x1CrplGyfLylbplvYYd6Hads6K5l+ywdS3SQzNYtTVl9ykktDumkvizhYA
0HJZ2g0vRktHIuntioPlP0vy/8f1RxpZ5+z6v58u228FaKp3J/Off+fnE8XV/yD8B/zd0Q2WXlbn
fz9RXOsP8ikmSuu8iqN7/mdNlm/WYP0Piqk40WOQcNjNGX9nCebZ8/H2nSG4/DDdZl5gWDYv9Fb4
84yCuXHhpjvpBs8qoZyxbZJiDeHtCfz5XY2nltLp6snNxBMHYLHpqBdohv4A/cJdT1pl7CVZpH2T
Mj7K0dT2XpegNIw64G+twmffe/X30e9tyl4dd1W4jX6pBWn5me2JftIMSAWT1nYrmappWbpRtPG1
nAxQ4JyIdrk3Ct9d4uJryxVdkGiR3ACqqtaNZmBAV2Z90FsOVn12PTY4esoWyyCp3H3dONOt1fjW
qnCUsxSj6u6NiFNlMA5YiiIEelMTt2qS1rZpg0+2yYQLZHi6JZwfXrV6JKhl5T3peh7dCLup1xYJ
lRtXOlRfpI/0PSw6CZJ8rGwLzGL/AnEGiqykqg7KyvAa5V5wkSj8TNKbCtCwlb21iHmsa7N2tpQS
Q8gw02FNfuhrGxPcNzvDX0WJDbnK6V6MfmTj0fYccRMGvBGTvRgJYktJU7D2HDJIsEdPWdVs2nRk
kKpd+1BX1p1WDbtSegwHnUKcvNJIn1o0409WH28yT91Oos1OCaeEyyh1624Ruzjhl36XXtUlDJO1
4fb6soLW8tRNRUSjE/Qr2WjtUsp8QC8J+vqukpp/Z5jCuqBVa3IWWmbBIWrtCu5gGR3rIlVPvkf7
C9Mp73HIZIL3u6Dqyy6g1IQY9NaNAmKDd8C9dZRiypBK5IHUYPLbSspMnCiGOh87ffqYJznsXLgJ
Wx2SxdGkwslhgJtCIAr0sr50KmMuNZMQQCLPgMkfdrRjg7TIDxyQfPC8hZ4fkJg76tbcHNxkhB6I
6FNgKmBFAFaEcXpjUGb52TGgMq0GPwAQZkSAr2aF0ZV+xgA7Ku6IsYmjtIEwmYqKGgJt8eeyZNax
8IQTBTxtJ7HJYiJszBmGm9HqI1hnCUtfR36WCT69AZPK6h2yKBtCi8pxKtBAgVW6TB/HaNRf6w6U
lIaaGS8DNjK7oC74M2E/3PABakvQ5Yyf2RaI+x500AG8JiglA2P/Ss+D8cYIuDQtakmTndX0/PLV
GIwnTm28x6zQh1NiAwJrWLWTpRz5Hsgq8gNFCxgdFESUo4pk42pos/I55P7bRjaRaujTZIKoDobj
5IRt+liKPDoy/m2+osn2W9HJ8hssquHG74ry+vzOYp9qvk3fCX48rV/ObTCFhC0x3ttL6YfurTkX
TZuE7L+nWWgecivv7pvYpEjKZqS8jOZfHCl6PI2d1T44Q8YfTGccvgUrr1m5shjXutf0kJjM+PP5
Sostml3IEXlUIojRsC6iQXnsx73iWpX4nBYhmKylNVXpo+kp4xPzhahYt5np3JLuMPdF4g8nsHIF
ZNbWwK/ZOeaOUSFPvc7MD1B8ZzYbNFZKgbP2a0ubJ2mswr5mIDVeQFgyTr4euydVadk65IokYuJZ
/mfPqKsFSZUwAjs/8IOYlN3WDiCHTRqE2l0xVYRj7bi4I6LiwWaCGnD+tjKVFXdRMLO/mgRr6lKA
v6Npi09udEzrUlSN6S/AG4f9yg748Z0ag6WTDlz1E/+IXHD+tDgsjaqgqT6ejk0eHvtqvOm05r6v
AAX1VvE5R+Wa2zaXnntltN21roKbcJ5JpW24y+L6u6W8Cw9oxqLV4A4Zzmlo5Eb24ba1p8eAWewK
XcG9tKGzLGhuZEujLYxyBBRk5MWpZR3rGM4WZCsiYZ/MMn5oRCyOeDiMVSJcvGBOKZfCQTyPsvEY
0bShhpi2geIgc8e/Qb8crsVgIHwUwQgfmVaxrV0kM1ysN9c44bBYQwPa9T0c4dZNqnClIUTlwbBE
5ftWgaq5qChWusDb3TAlzMReGtaXWrQ7EIu3wBrTZdJ38pqojv+sBcZTo7nURBfE0nIU/7RPWzKP
UAq1jLbemJYguo9q2vZK2y7uOmmaS0DX09est5YGOMOFRRpkU7bDXR535cFzkq2M2xCszMQXHNli
M1SQfGI1JlRdiQd7RGyhUXWfDGO2R1WUO8VDeKW7HaVsOWQj3SMWFEzEeYriucLishjyQr/EI+cc
ai78bTzCtbF6/1kXGQgBsEWdGL/LsTyVket8iwwn2qEQ6p8dWyOOmyT3rWjiFyJYEjZRz9hZVii9
HYwZZCOc7eRhq0UPxWQ1yB4EAClTGk/wYS4neLSef1dlzVcIaf5az93xOIS1op+IeqYWHqBBeDSf
6m5NPiC/LIR9THnm33JZEd60fXEjiRdyCMAfvsw6Ld7RvMXMqSEW3Qij/NZYcJehX+/HrEAoKMuX
Li0IUbqNt4pF/6T7hJr0gtXeMyprC+z3i27qz2BQaKKq/AclynEhJT3MlkRkLUxLu6pNwjBjri9t
bkOms3nwhDsBuEYjV63Q3UvczcGaTYL71XSs/uRYkXigN3LeQzgeNBvTHg+q9dlk9wYUjiXx7ocY
mt/CbMzsW+M78bcW6O6B5hAINUHjr4pe6zes6WqTNPzdIEN3nlr96MD7ucVZMkD3rdhZSc1aqLJ2
j2VfUrmtj+lnhSZ9hC1ULC12WAswa9MKgGPBk7yN6LYLc6ta+knmegt7iIPLHoldHBrDFzC9mok6
AI9JuhtUmc4tEUDtHLRrW9QuIwxjqPgSyVH6daBBKIm7S8eqabESOVJDUVnlTCxRLINDVxwLVOGD
iQK/9tHhsZpU/qNXRe1JwU6M11NTMRNtvVxDSHGtPTuFZCv0olpHAyYh/JcFeKl6+J4DM78WWdA+
qDpSO4xs1Se7mrFwPAtXweSFS+UogNFmSaTcmfZJxi4s63vtoBc8wCAQVbvCt5olTvt4Gfujvyki
4fK20mo7mukrvcPuoql9dZ0Abryq/bwGlwwyrTLgEnUq8ZfsGa6GIt6YmrYFj0dI1Z2e47ouyhWw
I+byqqqXk0jEgurcdJOZOgOeOjG3U0GDJtWL27rAtGN0/uy2aPqbKWGPR7F7w8rVu9ejqtK7Km5A
OMlEeybScRRkWb+peZpV2WO78Uo72NBOXy40CfWgxsy0Yh7ELQ7Jc9G7+okVtLjOHRzxpdeNi4ah
66Msh+2ghmDVkLoY4coeh8igEcB14+2Yiy3xcgLCol4XfRF8q4ZxK1uWvJ5Ct3UfxZxU9WE4RL1o
ll3c+HtI9pdRUJ1M3wJj5rvxfkRhuvBjF0IUM/+Q4Lctp5OX8HQVF04HM71fx3OtTblNMhUHt9KO
CY8YXaOCBb/wrDh5GkLAY8AMngi/pwcjAESgNHQHsf+dqLnrRpyYQZZY67GJ+9XglghsFkDMmGwx
TsNilRGaNWjW7MPxS0h6uDcXMHcKY8dq+GnIzFsKZvpNlnvdEteZuvOxSeLsmZpjEFvFJu4t84qO
xqdqktF6Ku1T5BUaafu2PUFEJaJArPa6Qrp4bYZiXMZGPr2KRrRXKnO0TST6b3VAfbayjP7K7Xu5
clzHPBALVTz9cMR4KjUoMqTXPmCrsjb8Tq5GzfkMvM9fVKDMX1QbjNiUa+hcONAOmRbZiyDWdQKD
Tb6ke4oYU+mSWPJJ+w8tuWSoLfeeRrgcEMbFJNlop2n81TFUvzCrDNKCSJZpYYIiMqiraCPvMAaT
naMUzJv+YKzbV91U7VcHhedSqbxhH9+YO8nMdF/H3p3ed54+mxQmbZX0bbKfaBMn7D2Z46UZ1YTV
02z6lGLcu2rC7AsH0AAvmgHTgpkD3RVkvYtVlIdfqixj1deq7KvTY3jHL9e2mJeQxmqh189sX+y1
Abj3BBB2WrIHOkn4pNfUCgTNAqCnPOimR5B+hEk4dLl6tAnTXlSlpAcRAbFcVmObXid5NZfPujJ8
zauGlJcfR8MGDwlLge7NXSAcDSFqKXiSXxk+8eAAwilOURe4n9raKZ8nmTFACQvyz70vTaCruTN7
vHSVo3hCQbTE5BJBb4sNk+UBr9q0j0YyqqXikAXwIjlGjIGeyZiAla8c8BlWHlKLQY9RsTB48esq
YFMSFy46XR557b009Bo3VltUOUmBBbvndhqXQ6SmPlnJpqV7qmr67yHS9M6R4DTrSpVASXJQyjjL
mtHHoSOby6TuMs5ZtXuyM72/CSBSnYiQTytcjOxuY3ouraBAyfJp5Y09F19gGD1w8PNXjhcWGxgl
7j61teCfUqJ//b9KiQRJYgzR/3vqc1l0HN1ePrb1nf/Wn3MfBr8g45mRznkUwpz8wJ+TZJg9+hxR
QYT5odLwr/5k9mDJMPC/Q4wir0xuApv/Ty3G4AcimVCmQveeTgbgb2Vb5OzAeDNJFggTTDY5sjso
Qg7z5PdzoAjbWMdSir6a+4xpMPuKkx5WE0/AiAqcKnaRW0BZvDaa49/jpqzZmOX+QasjWkfnjbCT
OuKy0O18y3pIbQw4gWzhuol274IXXDkhkjAICDo3RBizm8+17lsMJQ0XQMB5zED9LjNqNoIw868K
3QyHFSeNngMyyUYR6LXatpk2zVqlfdeRrfgNg4yh/IdPANocc3Q+Bj5T+RHOFY8QYgtk4j2oxeGG
kjpvG4xUJBltO/9evO83l8h/mZzPk7X3n7hp4hfnZIAVBy1tHqy/GZwbVPoOQZKU+3PvCtn312Ci
HQTiSfSbV/oQUeG7NR0J9IvYrYV897GKcepsMVHnlu6VT80Pkbpx4Y2WtmWwEd31RmpuR4zOp7/9
6xF2cKjh4mJy0Sne/3qxbjQqyyHSdPbMRtE6ilIa3XCsVTdY9fibmMV/+TAdwP2A1QQ1HuiK718t
8FxilFlMiTVbpeQqr7NpM9i1UNcdjVW//s3EB91y/jw9h7vVdSTzWqa4719sSAKqghI92lfhkMql
DP0mXVUV4Bi3FjgYxnC47upOXKom6XdT6kD0YHTS/O3f2SLJOce/sGs5PFTev41UNM6YdTJmjJZA
KhyasWEIQHmlZ5cUoPz6l/7rNWSRArewmTEaZFI8fyZvrtYaa71sazvel2KabguXAqtW4w4uoXGH
RD0iUCVOzsnpN6/71y+WSnBbIEXbtueAxn7/ukkQqyiwy3ifq6pnLefbVLJTiiWX5q1f/44fXuvs
lUO2w37B1ytgOr5/LTPSFOlRLwKTVAUrdtB4UEq9HmenqXz49WvNP+vN3f/DlycMPkp3xk7OXru3
n2ectbZWa1xD0ziBNyl8JzukkezF6tev85f5/uz/k2TubB4yXK7G+9fp7LSp7WKI9j4qNzQZRVyR
gG2Os7OXFh3kUUbCnWwzCRdIpRzlIaf+MHL+zwzUh2tn/l0pguVBJ2w4Bn/pu+tHkUQVE4q93zfB
CihWZYBzQvPzsfYDw3KJ89ly/M3z/PwRfviIZ9idTWuHZA39WLHRB3ZfTL4TkR/25ac6trODLc3x
WMZ5uK1pSoCMqVFOSRwIA+7SBzzaU8SUD1+FndJNXjKnPjB183cYgrODH2H/8adYu/31N/Tf3qfF
F4MPYlaNwYu9/4rwQfmKdmltpxPQeh1HmEQMrVKPryi1lb3Ltbh0SIJrjkOAQsGg7sl0IAP6/r5L
CvPCa6GeDZErj55mN87G7sMiRm7xnH776/f616t2BlhKnYJgdiT2x7eKwbqlz1zB2fN0znHJ3CLO
9KRp179+nb/eiT9QlY5jEN0lK/r+I4k0gw8F3NSeyuvp1osmxtc5uG1q4E3r7tev9fFxzuVJqwse
FFbHmYD4sdBndBurMYeYxznH/FXg+v1KT8tuCUEw2fgGOLOSQtALAfH+mc51gESF1f7mgxX6mTP7
/nIF50HwALMOXzSdNe9/57QuNYM7w985narHvZMaPExbb5DlPgDbc6tJW389d5xFUZfVC0x66LoR
Nj0X2rtuXXBi9g9e1403aG5wa5oqLlHG0rYjT5jQQJeGNM2FwBlPUyr97z3dkY/umE5XU1pz4vSq
2r5zQNEejMy1Lvpa54HbZMo4cTy374CD6rtWkKoLiYSiN5QR9S2Omm5HUjzdgpxLDwBXb19SrOyv
k8Y2rtHKEbmCKpvvmatZVCpnFQbHvC/93dQIs9nEDsTthXTqeY9QJCbFXcAjX6jEFV/yLpMP4N1K
UIV+n2nLZvDN72nfmrjTiSaG68aNw6tAcmebFo8WUffRaxfy8C6aADhgobkGRQtsG5ewylzoBZEX
dBs9tM2tMnU2Q8xYmq+u0xnrPK6cZxc93oWiHHO9cfcHySYpPF6+LDkiuwbxnoXedM7zxNBkNSRe
cOXMf7exCt4GRmJzXUWqUQsnSrV7r5DjFetM+lhVo7o+f7y+rdq1kYf6bUlXR3KgZCGFpSUCWx4M
DFFXFM5m3bqawrhcU7fF04oh7gUwLJ5QWIq1z3mRcEUi5Qh9SWh72lG9y2c30mDbLGtdD+/Jj5qf
Oo7yGgoGRmaZGE6+ik1+jkL3vAJJxxAJCtNrrXsqp8+5HoOtR8gE9ILFohAHUj64dBwY1IDw2WbS
iF6JIPwfe+exJLmSJdkfGrSAmQHYOuDcPTjJiI1JJAMHDJx8fR/Pqhp586ZnSnrfUlK1qQziHnDA
rl7Vo/bOamv3i25o9C8+NEW7UWnJlpX0Xh/2Ofsfc2zm+3RxxwQyvpV+FpK03sy27s1aTNoDnNt1
WE61OvlDNsWEW/0+jdbZ4gADeHzdocBxLXnkga6YFsn2KEYvyBak2x5LYaChrCXnHGDvmHMzXgA5
k2xaVdhxgW2p5dFfCTk/aLo+Vy9qyvwArQLk7pAwMUhB5ZAEpsLfMXaXa2wU2Sn3i20AOSSaWxd6
p0FVc5951iEGZbUlHCLCxajbxxhWFMJ8W53Bf9/2FJQBSQzEV8up1tPQmPLgeEK9xL23rd0h/2ok
rYsLPy1UStAPvXr7PF1ROBCfofNnzgccEDaqbrk3ayoRjBwhCXrgGtrMfKEl0S6JVJWh21ZFHvKu
2m9BOt6n0PRPVEDvkqRxdtOQ1KeAD8kmMVBrEObw85a8rCL32zDJabVbRrQH+7Yp6oX70Xqdc43L
9L6deyhsIxI05dBuyAMHQbNJXynrBH7WaftcCJhVQy5C3QPwyAOEZDacrNGAZGLpQfZMg+SpS5bv
7Jm/NDulbcZ+hEgILB0b4f9omP63RuJTRdnQtFDMPk81Sio+S8c9EcWxENJxf8t0inJXvoyjOtfE
0b712l7xGC/zKSlKbsDu7YxU2sudTB3n2qM4P1pp0bFJo3NwXeUl9+gxZaVfZl4XsE9u7Lj71Zi5
PixWncFPpQOLcoHYyU4WPYLWhmytdxkA1Nrgakj4b8bFXl/F6jq7eSrUsO0JDpx7y2pIgAqXyIvk
fpF7ZvGK1y9+HWxzeoZawPmh7m7RULS15Zp7JJlVKb0dNCP/Z1amLcqnnI9JE9BEQ3TKubax+USz
yfTkTcsCl3QYtrfnj6AFV49JmOqmfOjIfocen7Ti6Bpw4mmEqlXYLpxFcn/mWVjJLqSyJuVWRIVK
7CqeCF4ceAedMfoMXH9RyTFvR4WVux/QUHVI8r2878z+DVxdQ/w5He/cZgVCGRe1n0W47d1sJzK7
PBu6y3eY/8WDOczdTnpD/N5n8XR2wLr2qZpORPqg8dj+FHzCgO1oCq/s7laf2xrHKmiTk9NwbsdP
4XeHdSy5MDPODowIhQENsPW2lKV/o9NGUDBC9QbbVf93785QjiS1Py92Kbz3eaLzc28KIqsLkLuN
qgfOY9XcHPS6Bnez0cjHtuiAx9b0wxp94x2YoINDMBMC3GhraH9pumW3FKoup4Zsu4eWfw1UO0GY
CqwL3K2KI0zl7QevCB4L1ahkoxzlMPzTsYBM0VovBjIuW9cCrIT0gudZDGvEQ5htYGWM7o8ZoM2j
19N5MjcVS2lgOxFWQtqXsgryIsnT/eQZxU76/UgWLHVZJ3X1Q9x3zqZUVnZUWWNfeQfTyClHbCzK
2o9CcGEH1VUiH4SqDOwHwIXiIFAhL0GMjtrqVTwr0VhR6U/1vjDZChZr538NLGFCbjQkybuJ+gUf
ZhGdCkr4+wRUcEH9sAWdr1MxSc/ZuRtMv743V8Wxn/Wu3OjOyLAA5Ebt4n8bqcLKK+9DsEt54aXF
59kQfh0p5RZH8JnLr55x/NI70/DYu8aMO04HY0e0jzIO2g2mFsrXKO6Y2G8bA89jALDqU2EtPZ+u
nkKdrCwetBT9vU+r2sFpuiQI08A/lPNKJ6pf0Y1hKf9cN7O6ZkPl7914LL/f1GG5JTnTvLsxzRpS
UmMbiJJaeU3x6dEYKrSkrGjfvE5/lnxrKIy1W4SBWO0i7NgcfpmaWCo3gc44xlQq5Dxc2fM07NQi
lx3x2VILK6g62/IXT7d5af+gol5H6aBZ6pOrYokcx8vVC4b6O17/8cS63SCwzDOQFSRwTgH7i9q0
/sEyx+476BXu2f8A8KkADksfju4fOF//D1QfmWzf3ZhuNSe/E2Npwj4l0sQHG/y0Imb/u5FJRY2D
tu/SSQyvBlVn39029Sm9ALW6qarAKKLZXH3BY4+4sVeGKCLVwZDucqLeLoi3pRzfl560jZmXTWT4
AGM3WQNAOZ1yK+QUFd+RDPCivqB/1KEx6ijqYqZhxO3ng1tl5tWd0iLCPcMzo7YXdjs0++DV4OaU
4LjIsB5ZCpKuRTvvEPWuXXM7W9YYC01mI4Wz/TkKukHM0EId4rosgpvNZTVeCGCYuwCW3lbzUNjT
kdGfNEGuH5rZiAmDiuDKKHkXAFV8Kvt2KaMomfQva5ssut3OB2k66m0RtvNl2Nr4bbNYuCh/iV8E
kfLQYoe5n905eMW6QlJsEC09R27KcdIEaNalrxyMEe+VNIkZN0/SYYlFf++ycntVheKiKt/AcJob
0zeevHEG9+tVuMM8f+euhqQNp19CiHQlqcwbfsZj92ZVLVBzZuwNGeY6DOb0e17Y5CgM5mQaxvua
R2V8oArLhpY2/YIwFOyZ5V2CQnawwxnhhXkpT3ZHPM1idbcpxW2jG8QhxkCDrR2Xs5nN1nkRJYRZ
64sEh6TFbvD39tLk9NGQ+nf7dH5upJ2ENk2SV5acvwnGODQXwkGW42ifUoTdLWRT1oPtUhwCE3nA
nkf257od9jrpTXCn5ISY8XnqcBA6uQMrXRqPG6LHfXcx+zm75CTeclwoVCkkc8hQLSNalu4nMIXE
oGd5EG2ThGY5sqFtYAoPbMBsjoIPs9WZxPgyvfP7jgW6UW81dXF7S1I0j3X2s12MctcuWp57jXaw
xib9Sd3j4BhfqXR3UCtIwsFXr8qOZVvzMZXr/ZCrU1/LV92qK7dcBCPSb2fZrr+zJn4javDk2dVe
c5oOq6z4Csx02hNLBNfeB98tQRZ3bUETBIYlXmt4D1toDN8JiHOwwh4S+YnNjqXtI0y7u2zQ5znx
Jmxe8kc5Bnpj078Tb4TBRBBPw/C+OusPQBFHmQ32rvEKrIywB+N3E4bPygbYzwEJ6hEuM3Ggmn42
a92OTfptpgfmAGjyIppX0x+Hl8ZviCx36TMwtuTgTRga22Ycvhl262/naewPIzPMZaBFhnQ/61n6
Es2TINX2TXZuhT26kX7UkYk/po1EHqUsh3GCxdG8ryeLI3TKrht/HctafINGu0vK+QniZPDTlMQV
TrCOEHTY7Xa+ubdHe3LOvV92HVazBJdaQRiJ72c3Oc4SROcJ4cJSPcUnPVe0N+W63aBqulm/MbPC
2sFZTqAMcx5iJzZ4OAiG3kujjn6AZmMEiKaymxg5c6qtSZ+rD58k0u+OPnmubvLU5UYogh4cRRik
IvZyjEUxl/0QYeYq0JluO42lHtQHq0GDcq2GGaPGGpal63zX8Ix78xu1XMEqMyWnnrHtMXSad5mB
O2/b08DzWA4et6Wpyxwq127TiZXO469staf7TC7WxaStcmfFLaT5fFIfMeEwQYWWZz1Znei3UhDC
Qu8aze91PUlx7ZPxNvIGPcvnhMbFd9xJHB0KQ5p7bTntkbM939qQFTTvmgGdTq943XmWx3w1yf5T
FqUdpS3Hvw1V0w+iXcOcJgB4CXEWrjzyjzZt6yHQeXVyEoEo0DHk+4OHRnDb1Pz5eaN2ccnXsj0q
2tr2zAnjHgZU+e3PPwn80n4yJWN/7WXBnjjQerCdXH91Zc8MNrc2KoHv0DOIPQqrFRgIoIyVfKYL
eblxtgR+977Z/RGKdTGzRplr6uRzdOOCbhNzk6Y4OuH/sx5Ppvwk8bXuZSm6dwq2eQEpxERwEfP6
2CG8PNBFZH0rB5O/ekWh2lHB1Tq2opof8pnzLq3v5mHNBwwaeln6cDZ5XW6JFq4FY18zgjwm6Zs1
rK5vQLRhKDxC+LnCepquqCKIl9wMBqKsymyDCHKbwIqlzLLk+ieacAEFrr8Q/1jV5xmKok9jadt2
9oaq8z6Frato8avitd71+TS5l4K6vTuBH/pcZysbslUgXqk1P/257gwCtbuRTS7Hf+yUtHOuj0nf
gbkfZ+P2+yVa/TYq1DWqBNz1sRhu70kxsGUDkPjI32q+q72Rtw2RMnQtvV7tCiJTfZPiOkDuV2/B
A7MWE45rltlguLkCevdmA8UwxzcsMvkc24GxDRJK53VRo+d7gPznCud3afIlOYVGR8gs/L91z7tl
4XtdQsvxluvIN8LG1AYiaibD/JZQNplFeZ8H+7Tjuk8MjteWh84a/RGeLMNWv1fLRVTKuJqclW+a
zUb9hZRY0Z9R2SO89Nm6BDR4n8ZE1V8gNTHQEhnHJJPwESZ5xW4S7xV9DVb9lZMHOwbNbDgUxo1/
qnALZT0xHPAKK1sif6k4zjkBq6nak720L8wt7XuPPwX/lFnkJ2rh1uvY1TYuplsx8e0DS7Vm8rNc
S/0F2ZkfDZBjPBU9iZoeyRWOqg+pG5R+iPN4fewbvi5o0/zMzff7gOE2TKyU0aPXPyocHWHAMm/f
ja3Co85fp+8VH/aZT6AalgDFoqJish170HVyuTpI4FdNme1HOxFKD1e5Wucitq37ypHqJAqH37xn
8hFRxe1wbxLh6zasRf1I3K6CSSPNCS2QFEjgjzRa9syEE3b8k/RW8/stE/fFKtKo6YXTfKbrVuBP
YzrdDSb3x8DlnYLPYbzgDVG/Pbwp5YbcPNdgC5Ek9IRWpzS2b8gaZ1kPhocnGGsMYx9uzPGXL5mT
aRa05m8QU+fP+cbp33QcyFukVB0D5SSdjS00ay5WN1Z3ydQPLynYrp96dNXvtJ6D0yiSYtnEE08m
N52a3SK8BVMRqNvjGDTqI5NCUEnUOi1mhxqBOyp0ihH4jyT8P9m5f5OdY098Kyr/fxsdjj+/kv8j
b/rPr/inyYHN6C1wyn8sFBMpb5TOf2EnLO8/bIekGhkxNlEI/v+KmxJEZeFmmrZEf3f/ELD/aXFw
LXJ05FBNtvECKJ3p/LeyLu7f9lAYLEwH7gVxPuAYoAT/vmixVDPQli7vROIy9tHj0ZxB9OP1gnvJ
lRbfQES5g6seQ0bxvKZacBS0vV9JzbztejnXt1VTRASp4T33jPRMSHbusbf7CJUa8DofmLUL6oim
wwVkcWFD5UniaeLwVjXKQPhOC6c8c5jpiMNTU3Dn2UmAN7wp/F3aJdWxVIuD8DM0YblYcUQ3oAsB
Dp0kSS3b3mbB8Mjg27cbCivUpcAXe+kGMGGLHJuTHbTTT8TWT7dEfHKDzgQbVXt7pHr92bKyDjFx
yqN0ui+nzSxer5/gpmZ8Ss4rW+uDqWt3xx/KuKsyQ81MMeMuYRvUoj0FNtGP0OMhWY47xN+bpphO
GQWFif0OuvPiDo6OOBvpsEsT82npbtbvoamisTffC5EGr7OYl/u5mm/ko+B9nn0Jp2IJlTOWj25m
NAd3aO27tizb44A5gdGGyG451tNRyCS9MuF+BX2Dl1xXdHJomZ+hYAT7ojbG713uqeNCJx4PLqv4
hTrbEtv3rV9UNEPW8zuKzwI7/TUMdrsNpnT+RsEn6jf12UDEEfBCVFP/07aHfCu8LOG9qd/LtHwH
dp1eCfNDGEym8UP1htjicK23bp5CjtS3Nhlv4gi3KTB/WxsnDWihWWdXcpZI9PF2Rb42Yyd3vgUT
DPmzyA+ePTTUjXseHQ/16DHcIsTuzdGhX4Dj0jRsZG7FT25u5Q/L0q33akrMMFnd5pI4FLEAspoF
P4XG+5s3YO+idixgCZz0eZJdcREwnS8JLtGrHeCal4maHqa2aXcs6+YfPU058J1Npw+H3NC/A47v
kMYn19qXXjZd8KKmByoju0uvfLJLs5zin4nNQoHqTXFIIEPHG7okvLNFrAL9oPdMmF2LuZFtQC1L
W9lmRWxxpFDW74Y3Z0bA2zTOYlPqmjcoASiXkR0n4w4ShIBsXdIIjb4bnMeSPqpNr90BoyQLuV1A
US9It4mcD2VNFIR0rzEGwJKuajv5TQM5JHS/CA50a8lLK4yfchXmxkkSKkaB5skNTBi4oPMal6ED
egoQiRm8k7zJN2PrnbUi3QUqMCGJIczvQFgopiWk8CNv1IqoU6LIsk+V+6nF7UheYPoGK9R5MHLl
UZYFkX0AthuHVc6KsJ4gnIc+gbqTD25QR+C7ku0y2OsD7pV6uzbIc1LOVcT2yj529OY8FaYQe7+Y
hjeRiJpy2ipZ4KcQ1vWCOEWKdWgsLzmPw+zlJYEH9c2NDeA0LL2JHs92XLbWOmb4SOnwSSd/fR3B
YoD/baxdIkw/SgK2xW3vqmviV+2DlIi/ym9fUjhsT4EzHNrKWe8RdInezN5JDHysidDZ85GNNy7m
SdYPWWkbWwvxEEyI9pdnyqP0texGpFobAlhqWkyat/5ldpfT0V/SRB0rbBbPjKB2GOCNdmZtXjHY
khWop0cahtvLklGNys3TvOsG/tzkmRK2danDTQHufOxM5nFtrJ8couWddpvqCBXVPpbdIOHCd2U4
V9rmgKzifWsDrlSpZh+pFxCQttM/4yZffpUm3I/V8JbDkuEcphaphGNFGwnoQwQRKxX53huAXaRU
h29Me+3PKYui14rKz12jqziU/iiv5lwZJNi4EQVxMkUKKMGHU5vJYdGIyQYASVJ9NAoRDBHyg4fg
esBoYvxCEjM285TQMS/d4TdYnBqgXVo/dZRBsdUoN7hFza94LeNtQ0NIZANE2/tjh+isVZN82Gvc
X9qyeOqIf50SinJDp23pSivi/mGtsDtPs78+mFYa3HdJmzebflDr1o1lS1UZlnmsuIz7tJtHg5e4
v+JbhGXy5h+0qHBE5J5JZ10+0QQvhXFJDAIftRbTu56Zt29zxZNE4yeHVUsayRI+G47U0Sp8nFZp
Pl8raE3csGhvmUTqfjKYVHBkmvTOUlVF51dtfU1l7BIoW2nD5pZuT4t9ECMdylS3KPGcptYcUVTl
YykonlbTOnJ6MDlVOxYSr0lXOsd5EUReOj5OlFK+G7Mow2wg5b3AznnIWABUG6OJpzczlg2bsMY7
xbR4shTPVXDgvsneuDcvHZzQp3UdHoaYIzodoMV54A0LBdfeCxh8vB14YPhIUBIVWNVFrnFyDND6
cmJyhALaGnnbUXHoVrFP+7QcdlQzFNvOGcrQ9NUFrH6+r2U3YLUhKE5MMY0mXVKCONjJbijrdB/3
eJZsnPDbmf6qSyxabt+Tmr6S1NR7A4LceR0774dFh9z3lgrEO9G1j51TiufVh1OxuN1dHqgGh7fj
HdveWPdM9ayLKcR+BYM3nIQsv7I1649J5sX0+aQ1ZfSEAQdcaHID3K07pRjWSbDG7hP46Pphbdig
+Ty5xk2WPVrQZD6MqZouAU9lVApLje9WmhqHYh3FpdRpdrJTsQN73oQ4fYhZuG+zQXmc6ZfFlmmO
dnKqm18CP9b7ofebe+33Fr1A2tmZjfrls3BBQkySPUEezOVELA5dXayXxHUnqEF5/G0MunTjdZSL
67VoIhgm628WYS8JjRBIzZn3nCt+hd7KCaWi029k5lxH7qpb2vI+6QcxiDq6yX0GjKmYjOU6y/my
KMt9LZqcJGiGKAfrZ9wjUwS7dM7VZzss8569efuJHRuvfkCjbw146ehN2QBap/ucLO4rgVlaOwgi
IPuwxxdD8mUMgnjmwvrQ87P1FAQwPbAHnuf+7NVo+jRG0ZDtFnUcJr5Zh4npFa83aeeZQ1V+rhqf
R72wcH6jwfvZfV331j7wYn1XxO6ulI7e+7PZXifHhTs1Y9pMMrfEwWDHF+Zrbjt2Nhxi7PFEkqZM
PpDcYdnooqzBMGqjJcsEMePpswOjgMzXCr0nx7Dea+KuNxaahQWhrXbCn+avwUdKQ5tdOaTk1BrR
bRg3SMQEPSNRr/OPKk/0p2QWpOW8+yrjQEX8Ir/LoWx2GdMssOrKQG7rTD8ss9xgH9fCa2XPUWYb
i+7Hq55tgqeserfTWKIGG278U/WtHRHrpeW4RFFlu2KSU82ze869rEFMagptue5MpXmCTgrIJPcB
Al2cNtFhzINyDPM3rBmx6Rf6tIee/CZElnhrpQzAHD3gIRf5o/DW3MGCupBxUd0t42xnR5M/9SfE
35sIzxbMqwYgoeQtc7LDQ4cX2eiQOArCdtRpe9+aBHVoZ6GkIRuZjx5eNrCqS5zdWVNv/Zi1V9yv
M4AHLFoFMdfc3qlqLSrr2Z/VkKlIjX5S/8C/MxLzpsQmKF+8mSW9e2JHh5DQz35Qv0zLyLsG8B4x
CK9uxUl5k7W4eOFTFEA1mbJvZM8gzeFGQkePjF4hqI5E239pqZOfEwbHDWcE8Y2vqT9B1FNgaI/6
SGKK8lNr9OfI7Pz0NMDHvDaaf113sv5w+OQ5+dLu+InGNQ9IagxkYfYpwz8lgXqufrbKtK7M9/5R
2tbKJ5hh7s4b5MuaEKlviPf+dAvNRpgCTn1WIpi2RB7bp7ZsnA0evJYYrS4fzSlJIkmGl7RZMg0H
t8CMwN2Aeq2GmF/tcoSxp66kVjDND7It3K1XCPtsVp17as2WI4CA4UrydY6EXEpn4xn8PBb+9euc
ju57Z+WwybpUk8TrEKCg12GiMHnnnibHF2GKrPMxCXUfZz5vq1kE8zNp4Tgas5hFYj+stLTq2A6z
vuuillJ1QuXClzdhSfv3Pk9h0v6EOI9ZZ3FG7uhxP81U7rzEfkH5A0dPZiZ6B5eKBVgp1m7n395s
VSYZumfP9CVoKr0z1Di1G9rNxq0Edn0Eb9Y8K1WaPYRj/umA4HPMqUh56uOg3UAxbd5aNtPfLO03
rNDjN1V65sW1Kashq2oaB8fWGsNDQPRlGM2zF5T6eaQ6oWJxqyvvCuPIfayS5stbW1Ksep3Z2SCg
gqaeTB776Rq7E2+Ikvd5sRTvmUle188mtfdtKgNZxlv2nlGofyWpMv0cDcsJte3G566MdcRvVO0y
mnJq/DQVuw3ZC8KLTctZ51YMHKlETN9XTn2c+A3BMruel4fGu1FFq6BIn9o44CTWrESmR7YleLwM
Gki9NTiCDMDMua7ZRSS3rl98/HeFYHLwZsnFZBrfC79eXxPcEGIjMXGSG124aZgiX95zbhWoteOE
gyjz1ntjqYlTss7d9/ZYPEGY9yNn5bpqVzKlVmPGJ2XnZA45+eKyC+iHz5RFyZN1yzhXt4OsJdqL
cDhcp5XJ2pi/8zZYmsmjdirNyuZb3U9+eW/lWedsCzLtzrWxeApsiAom9NglklwfWp1cfxqEUqcH
i7rag0zIHKfVaCzvfTXr+WWdDBLuUK0YePuHwewcD+rN4Nmepj4V496Zt6T1/V0dw8wJnc6qCaT+
r9Idu8QlN30HBH+vDK95KYpyfvuL/PNfhBj+4H3+4lo0ia3g7fdxwyOu0Pb8Nx+zbnAUF4413cVG
JyIjuNV02VRy0BNrACFS8addOvsxs09OLnaG2+5EYm19DxLQsG47Fr68VMxnyMdN+m9MlX9zkf7j
d6PW3iIRAFPy75mWEqNxZSp7usO+d+dpzorqgOnl//8O/Fc/5IZaJcCDedf7+xsgsp6cQTBOd6nN
UoP/SuwelVfv/vyY/5Ek/60kiQH4L3+R/wuGeyyKtKrT7q8UPCIZty/6V/TK+w/yGja+AdIv4G7+
0rEXWHSiY2WGkfcPCh6C5b90SbqDTOAWJEok1ScktP539MqBCgYj1wfT+4/69f+WLindv+VJ6P+z
KXLhcwQVCMXwFvL6axYglSnyjdUlpxlSKYW9mi4cOtLkWTceUg+tOG7kDqQ4dd5QjNwrwQPKHH1B
eLxjgDy0Fquu0K8LeVpXz1XbAuc75ZamObMkd0t3TzP4YjzmQdaybeREjVPLYVm44DAnVGF38Lyn
EuxuQYW3vRlYeUGhqQd5gVbr8XCb2vW4WlTLbaqsDrZME067Ha1sTkLn5ubsOsX22vWN5nuQLd6P
P0SK3sd0Eq8mvDtY2H0XLlQXUtyF0GRfArtPoi4o5RUnrrcpx+GpK2xj53UWj2MOcqbDg91KnzV5
pcc5Mfu7luXD0w2vUm29uTaSMPPnWGwqYcZMe5l+KliE7Pn2DYpIvWDglMHJ1m165ra7Jy3dwvOr
05oiBiAkdpfkvJmTnVvRLFSzc3vPfqfNzAaE0BbPlj1LtmPuZzwu+l7USxCR63QeBjtjGQF5MEos
+yGRaxeJSmLNX0j5ztooHhwcX3dONT0JkzOtKFjvbfTsJT8kbvK969VOiIJFs2pZFlEq5+ZpbLmp
s/VL4yvHTvduSiqH321Yh4s5bRu7ru+Ubsvf2SiD3Zi7IJhE6ocIYd0Tq/kfQhHPtZSlQjorGlbm
/A9lwu8BiKNNi0IJLl+cxgkzqUfVwXMGA+3JmYP57Ghvekg7s3kkx/M9s53kS9RyinhonJGmlkjc
glvSVkBcpTYex3oun4s2L1G8KD1iJ0y/Bu8IVPgcN17W3xkzaDU8DN0rsVYQbp093y1pR1kK/p+t
JfhNjXmKI3NU8csKY7HcFP6NxJ9VNZM23QN4LYCJnp2kMU+LOfws+Pf38eAWj95IkR2FHQr3Rio0
lmxaBddWZcjv8breuQaSZqZ5ouTmXO9XnGBPps0V7cmhv9i5654XTAG6deiF4LK/1rOzfqADEk00
+puvJUusSLv02TDsj27U5Pm05+BOj0oznKUTdCfc49cRWD0QIkkLZYN3ko6LmXNXVYxAa7kG8WHR
MjMoqEnstd8MnggAGZ58AD875Z3dkYISmAlgH4bsIXHae4MlsLWweA4K94mzR7GtfP2j01jmyqx+
WxyAIiS/P0uvLXY59PklLFP7LFzUJxgn52L5iSGMNjIIxMAtzXd3CCCfLIE66Gk0rhOM0C2+2zjK
TPeDm2F3b+ty3hmo4mGRxwKWe+e+uRLY5YyDFuGyNaET2HysDEoRWeer1P6gsrnZDl7Z7guoSxx8
T2ufXvqS1XfTQ8ICClQpRgjoZWD23DJCywWBP+l0l090d7ochZ4I4xSP2hfxccx4myFtOscgkPNj
ORfrvuppStc8sDHjzPLqtuNpaZ3p2C6uoqfa6qbHye3fMMUbB6NZxB2idUL3BvOLO5nAVgy3CKLG
Yi5mfTw55WWqxV3JfrZuarGVcg1eMk6FO9eucuieqXqgLjm9J9j/VbkatQYU7mZNrS9W66LfJAQa
PruWl3zDlUatLuxzXMA2pLOKS9qMi3AsMbYXS1I8LNx2N8l843vWbc2etVo+14G6aRrdVTgCyr2k
y7x8BsuMORY4Y/PctBBiTIoiYgij9zUkJJrbAs6lD7FQQGo0MxHbEpfDXiFG9qlrVh91PipU96ov
Iqongifs6r+J/E1hzBJ9NyV+gajg0xqyMSRjlZZViXvYTcthZnAeBGK/TqWxs9Zk3fl2X+6WBIsl
N3fkzHl4YwdLOOOwjFV/KiszGXi2GM2P3MjqBStXNlDfmDCU35M9gaiY1TPVrgMCyGV2W/k488B+
ZkPLRySfuPRQqkbxrbPS9pTc3PtssR3xvefqT0OL1hV0WEN57maS2ntqCkIbVMSY7am2TZ/qFGUA
hQRkDa61P9LoGd8nxVA8+0bmeJt2NLw91UxcuAGM8g/tu912tN3yYKVx8uVz6g8gr7YZRsOldy+x
01Lm5LkaOWydBnUcNZPu5IzjuIHmBgiBW/vviiDKtCExPV37seseltluzMiTC8PzCs0D3IUA/rZx
53V4N5XTfDWtmX7wTIb1NZXDFUZHea9GEfw25wTLcFIo58kY8/HdoDTirjS9o8eA8qssHflTVIGg
Oj5xmmEziBGeQ8CgI+rxWHK3DTvOD0u0FO1tvah4FxHqEv9tGBdxQZoqfhqZmWGjGWwbt5RO6Sht
XPnGcyTYavYeu4EVp4H442kVwjVJ4iPl6fOPnKnG5WYUA3PJq/Fh9hh6gBwlxkOaScCXtlO2H9mi
8jun0IDMR9W7XmgH5Qrkr8l/un2TP8FLeC7IhNnMjZU6srAqYQslfFixjTT3a+M0hDOmDlQlDnFI
agtx9qsukulDTMv0S/lJ80lMEpC2kTHgGrgbg83cYDWD9D8+VIL7zcbpWuOHay7dPb0usdo4Bsby
wVt0e6AWVH8GVNv64bKqgYAqhuQoS7MG6cQrs3esHPBB4Z1T9euyfdsYs9MA1tHFkc9cyohtm4RJ
FpcJn9882JJGMj9U0Ct3W6VmPkfWaNCxVbjpkwq0uWeR5YUVKws8bzjZ9tyeEXyFNbJhym2PhuC+
OVn0JkVSuybxC2qSC5sLzis0sH+AXNvGhN0jM7vfioSSnI3V6Udr6PqoYxN+KYwRBIQHnSKavUwf
O48IyKYsqvY/2Tuz3biRtNu+y7mnEQzOwH/ORc6ZSs2yJfmGkCWb8xgc4+nPosqFst3d7q7/uoFG
VxVsDZlJBr9h77WfUSh2DAujniDEflLVUzZDutt2Np0nYUaN/upSQF2Ggu2TJd0vdhQHH724LF6q
SFU7K4ZkteGIJxSYlBm4KCgIORFZzIpj4gnvMtC293lw2hw8Dz4HLETOIoO1ZuuLN7In7kLT+hRA
liHPpLAmBmMtq08kddUBNyD/mgFX9g+pFc93fhY2w3qSsfkyBLBe69KpP9Odd7cOnsVynU5SPPea
AnIbibHnWsJdtYLRZ74FDXulxUkRGSdgG+EThI3yI+gkV+2sMp4uetXP9JWGEW90S4JPAaLjmEbZ
jSCh5akpvatoHjBBoqofEP5BdmK5NHcBTNdAXPUATjZYrVhDOnhXrt2c2tA3I2/fgExBQd0O9pfA
09Jlglujlrdnj7VcMTJcNg3LRAilErEP8ii6Uh1elVFqAPUpIjptO91G11aOrEb0Z5MNoNu3xdc4
lSQAJL3rfXVTRs+rARbbJnO79mOEKuGLa1fhbqgEpBE+Tb0wjuz+MpZTdowos4ByhQ4jnaSNUhuo
rZ2+1XBwyhXNJ9QSEo05WqzxsmJt9JiHU/7AgCzGZ+QgBDXD/tyy02EKm7n+RdYWMOEFNWIxRidf
F4YiMqrpD34SQMwtZZQ9Kd8jX5q9MVuAOHGAfNW1dLdsRfVFZpj1aUT+ceYV5mdpJ8lrqJMOTGXX
HYq6GXZRYJXHJo9Qd2X6sZ5Zaa9NabYvZGx5N1bTsBxDanr8b5f8H3FpbX/JXPmNcKd8+wc+yR9f
82eTbH/wMMJaHrFUCHg8xhzflTu+/wGtGhWYhSsVe7L8QbtjfvCcgCwZb6GGuOBs/+qRvQ8ef7B8
2ffW+u9odyBx0AP/MGeiR7ZMfgtItZxaPhiCn3vknm4t0fFkHMkcJxWhyfMXJw1hlfWJQFUWYzZD
Pa1mvVa9MYz4eqR5duO2uNRuSCaTCSp7G4pkePMQsBDAMpWfA5HOTLVJNYK+0xvFZqpCrmFywD8X
TmgdBbme122C5BaYT2sRJgIqbE3+CcsfFeQucEz/3muz/K6d+uFaDC9F1XLP0Fh+6uDcPVdZMhhr
PeSlpiGppxdUM0RkkkWLK9awInivU7BkW1qdF2Xb2m2yLzF3MdnabRGl7LHbEArTnEAFbCZOgDzo
8ZlOkMd6+HdsZVpcI6SyY/1ftyTL4OfwU2vfEN6JgIVwxTPxxIO/5YGVgGktc3jUxKRUr7Wq6+eq
E/qqV7NY91ZOllmgxlc2geUzjgGcfxQz8wVrqeZ2rtPoheMEF7pP62ICeNm0ZeHjm5jzK+1M1Q1z
0AomrT81OJOL0dvnJLJf+VYx3dq5pXf13G2Q4R89b+zR29AiDmXfrlx73o/Irm8gWeJyS63idVLY
Uqyp8G8IL2Bj0aXdvTVDhUuUUgRnztYh1LWJlwmf0cnpyM5KZxw7eCmT8KiV2ZwGTbYKDk8niFgT
NN7ZF4Us160x558srCn3hMNTRfXmqFd9NphPxAqGT0iDp2M9Os12MdOcRw2YrCMPZVVBKlyPU6jJ
EzX7xzyb62btBEV7HsO2uWAJNXwLEL4gIp07fKQqZ/s42GW+rRF8pJtyDFijmSxuLmll2wULvthD
38ldpEM7+ygpGPpKPA2f0zTP8zWgFtJDssaKbkof9eNBqAitqe0n0YndsHkTaIcfh528vTcBqO1I
bLcvTJnSIcR9FR/og/GJzTDtZDc0h3E2hzvAOvnaLdLp2Sij9mSJIviKWsNrdy7QB2oQC4PaFrZy
cMfUR4+szXFQP+EGdm9iO6FdGnzYzKtA6ezVrisrYGIBpDESutgEDlvepjDLBz7IDPqiim+8KVWX
iszFk4fsPNia1Yh8KSxtpCJzVGy4VqsH32rEdQSAAhl5w5+bVWRfkqzZE/NWFfVVyiw1URTV3OJP
U2mmdrrKI0gKvD8TWwTYmkMi+EdVmlEHyyIY5tRFLxFMIj+XjMBKjIrK6DT8OFRI4aBFeDePgzWf
YidOD4Tf3Jh+Sr1q47m0LDqz2Sa0ecL/P2wVJvnnMGSva+YhpZPXI6tbZ7WskKoo577vHcyNc2Ji
gLaxbcVUjFc2vfW5Q7O2J9/KWSmYCWgtZtYDIWB830Ls0nLD3IUKIRT5kkP+cXrvVZlSiPTGS8CL
Bhu7ppO/tzUcHfpbzy2dK2k2xmHs20829fOtkfnB4lqmPbbok4eodC+rpXUuliY6X9rpui/mW0YU
8tgvzTaGywh1jspvx9ZCe/S9KYe5TbDG1qv5IAk7wJlIE09S0VVBRmC/tPeCPn9IT+yY+E6W0ez7
ZRQQMBNwl+GAw5QgTZlgNUh+QQQovs0ySliGCjFy0WO4DBrMZeTgLcOHhClEsIwjRhxPREEyoki1
ibl1Oapn5hflMsgg8pQPeX5r1XCB5Tdfh53AtyGZfphkEO1we3+EAkC3zYzE92aGJUxNIFbmW4Z9
d2IZqIRMVuj5rt0xTW86Zi7shtgszhfeMowhael+SKxiVUxetx6XqY0YswFF+jLKQRfkH8gPylDv
MOnp/xj6MP5pkB+dWktddMtkaA78YS+XaZGpZhQ4tvToFYMsPrWRZ8O8Gmv9zP5NXQbTaO9cMIKS
y+jCXWZSIsJlL97nVFNT7UkQMvYEbnM1sZ+6mt9HW6oyh5W/zLuaeQ7u2FKxK0PFkt9my2TMDdo3
r4rFKUsi80IXQbM1FJunNVpwczlnoRGvfC6/Bw9A3cYxnQq4DbM4vUzlUHzPV/kyqZsHs/2oM0IH
DAehiQySW6c1Gm4JZnwtIy/GKMz9UCMV90MehrfOMhVEsgm/sRIziLvhIqDx2GTLFDGfwpd4mSvK
ZcIol1ljskwd3WX+2C+TyM5yT2qZTU49l05qiEdnmVs6ywQTQlhIUC2/qcy815G+4s43Am+t+2ne
oT4PdkQ05N8WZ/mVHrdqmZSOnc3QtF3mp5wxxjntEoaqTVw0d+DDITQtM1drmb46yxw2mFT8ar8P
ZwN8E2sv6++4CPOroBL5DRlZ7BCXuW6yTHhNU9x4trI3y6zzWCxz4Ny3go3RL7Ph0fzsDC3FMbGS
98UyQXaWWXLHFnun3gfMHIfLsBmFzxpJdbmb34fRgHv25jKfNpjrnhw1ztCIk+nodjwjp0y7RyM3
3e9IoP+ukv7NKslyhPxtkfzpa1tUZffjJun713wvkj3zAyQ1koctEpKWUvQvfbtnfeAco0Gm68HQ
6Ljo6P/cJDkEKjmUrBJzjv9HbY0ooov/7/+x5QePnTn5MqQ5mAQ1en+rSv65RpZEQuBb9PgN+SG2
LRZ6zw+MLt8cek2EinPwfQWtOo5RjUSoLn5oHP7JyneptH+qxIEU8hptVPR0A9avbJ6wB1JjVVF4
6NOyhN8gAiJypxCKeIf/D5e8dYQvQDBopbv6+fc/e/m8/uGHQ7RiaMfbRk7GLy8xdnMMyTz2DhFQ
92zntWrcDBO8vsIR2V1qyuqFrr4OVsRgWxvUwsnXySDSeuu2rrXJFzzb3KfJvht89DmN0ZwgKMXX
cGRKELFsvzh325oQl0hf9soL7wo3Hzf/ixfh2bwAlEwOF9IvvYxobSLiOx0cGj3J7WSDPSkMhIKJ
N84fG0vgDzIz0qCNAqkVlMD6eQzw2jigz/n9kgA6YSkJBFAkLYpBJ/uAen83+Fl+pPrJ0JmM5kOR
9N0O7QllI9Civ7latxdSpc9S3WSACnnuVxycwo7Vz7hPDwkT6k0rEH1PQztjKkq//f7d+ofGb/lJ
PmYmG/IcfKZf3ixnMEkxN/lJgwXWZUZDsu9cvzm1ndXcCgdV9+9/3nIF/Xp5s8f3bcklLolq+vkm
kqYqy8JAUD5ESXvLiQIlt4+C8+9/yi+qgeX9s9ElkOTC7pmG+xcrStByXKBN9A+tHJM9A65vZHYk
h0z5D7//Qe+N8S+vx5Eg7TxuvIU1+csdk0bkuTGq9w+SZ9tRe0QmxQHXzIx0eTMXbDpXJkoU1M1d
djcPjn+uczcDgmCGdzFOwovCcZrbdnZxn7kDep3aTMQAl8HSB2JcwlOVl/M+4dr8OEQsPNYWxBED
3PGoSRmN+CFTbbP382VyUNJVBFvr5PD7F/mHdeenVwlhEoSpg+qFrXzg/LJCD2WIGlNDARhTGPVF
hFLbi0J1NJo221WZYpFlVd8mpnwbJ8MuzMWbHvICcedg1t0OV3J7VWcJEqoOQ2LjluLRRP1z5QSz
/dkbi+LRadwtPEl5bwYFS3ggIiai6TB/kCIDxaMTRP2orFAfgZguo2TeE5bMADv6zHGGgq1zHHaY
0jkMCZEjPF1IVqhDCS/fTQ5GGczo3xNSI4hV2Sur8h/a0EmPKTDfTUkpjmQ5Cl9jHjzrQmXRkeZg
uK5zEwvAwMr/zPI+3w+h62xrth9r1wZg5vZula9RmlWHrK2YSQCfzhsq2bKYjWvmnvMbfnNFwFWM
BzHrrL0T2qlCpReTy5XV7sbwtH3rxJZ4qHtVPHpRnH2roTBPq0wEM3kRbVyGq5GhJQq2eHry/DLb
eIVsD04Q5Md0TqczpgeX+Wrmb8jgLYOVVSTYzruy+YLv3nkRjdoaTCbXrAy+GpnhXzKmMDZ2lERb
w2tPRYHmPXfNZpvJ4DgNRnlFpmaIjLocu1XUMrc1vBKLU4o6OUQ5iNdwzUzKoO0aQU4X1rMTY0O3
kRAco6woznZYzx+NPOuQgyF0uDJ7AxX8jBOFYAKab6a81l5WgX/stW29tKGrblLep/IIqwNWBPyk
h8zelXHNFTEgMusby3qpmrbaZTFUBque2NRUsmw/EvLTr6tsGvlosLXAG4/oxXvITdatDAF9cbYN
xy5nrTbD0PKX5No3rFnFBrVnfTu3+WUSOshkRxDSQ5T3mz5kchEXXb+G9XWi9Ue6GLHeSIMpYvsJ
UzFyP8dM8w9x14m70NTzFuko3I/sRSKg3oytStdGSi5Ph3N+h5vAPAOaHwlgyYJVNWiSdAUTqH6x
LlCwoucODNTaVT+uzaJM1zbrvgsDCMU+U1MJG8snMKOOZ36ZKdwxELChToHkwTXasA7gYYS9SXfZ
Lol8Fw7ZuNDuI1fuW6WMC4cUgjMYRrFuJ2d+YQQibiF+eQjoQZrRGsm0vibBh0/IVGZzMc+mfYzL
KT+YViIOXsXt4qLlI6yElQEW8K0c0aDFHk2E7uIQq1FavjLNj56Q7/VvrqfmJ2tox1PB2OaYDYgN
h6i2z60w6n3TERDghGI49nhq0AhmaCjzGWwUtAKUKUdA394CT2pAZBUiAvZh6OmjPYhyZwkZH0UW
1Vvk3vY6nYn3wF2T7E23Kc/JVLElAXa0xNyW57TsSbtYtB8nNkrZxq3YZhguSPZGCaiD6TB/G7p2
rK7EHOWbsKYo0AMGq7aSTCoA9G2SiCeHCcZ9JQUZIWIY6ei6uD15bge9HqDeRsZiviBtQj3qYLSv
gW0IpBiCPL4s7NwlUa8a8Ki0I7oDobHIpO1r7E3Rzq0S71OcdOWZ9RsQJEF9kVd1fI0cgupkoOTD
DIPWLQpSfju0sUvYiKCYgRlwh3S9eUpTK9tkQo+bxKAuNJx6hiZkWsfRbrJdje76U9WBB24SR729
+/fz1ObsITkMOx7ll5ujK9IBVpp5tuorK8ZG76mWJxfmB3PtWvgW0gojYNAOvPIsia/R548IViy5
RY4gt7ZjR9earSdLKVvzNTLI1WPkIn/qW4vfJAOKjw+z4yUZLoLczvJ0BMguxeEXxM41a+l8DeAg
2dfseA4idWEIeX14olYBihYyKqGObE8DRGLGZzGL424YPiWQ87YWDIxTio4JUiem2L0pimYfloZz
0bWVcTfzA+KNwf52BaOUcC9njp3PY0g6+Sp04+5OeGyZQ7rxu1bIZtMyh3gSYBlVZhKgiEh6r1KJ
yIt60bpwJrHHjc6Kpe2tq8Fq7F3NRv9YZNJd4zONMWyE8bYiYskMDbkeuy4Bjjc6Wy8RAPLKAE9D
HA37th7meM/b72Wvre038blVBTu8dEYL0U0lYRS4ygV6aEbTeEQKdmX2NKtoVaLFia+mUcJj+O9W
5z/jztNjUcj8ZqtTjS8/dqtwqZcv+N6tBuKD6Xh/9Zx/4ubdDxhPkD/TjiKLBEX/V6dqLZpHqEJA
6oNlnUOx+GenKj6QSciGCELAUvHzVX8n+tf6hUsMToyr3nIpfQOB+tGiXf6xV52LrhtKL/FPoil4
nKSq3oyZzO4mbuu3ohw0sPJFbYDoH+VB9i5CeJcjvCsTQk8ZN2xr0SuwpB5ubKsLP2WaedRFs0gb
4g5X77F61x6EJQPLdfMuhDBDZFBT7n3ich5v+7a20J8DywKLmvr527BIKoam9z9BjEyRerxrLrp3
/UW5SDFQFhzjRZyBXSrfpu+KDfddvVEuQg4SAPKvJdqOKEfkwSN5eOySxr5DnoIGpId6+q1bhCGR
MVxmFKzs1cskfdaLgMQOo+FxippiLeHmfCMCjvs/iBxO1nbybmrMtCyoZotaxImmS+1RjGKTs+dv
XmEYt1WZ4kvyBhheA7SNIwUggoMI7QiC0sqyzzJOsxRHtYbjxDI2ftFEsh5yOPdbMqPiZ3O2CMsi
Ex5ixaJSXSHNzO9nM46vGXGjRumpXZIxj/bk9PgnoO/wYqqptjaaEu2+iCOaCl3GOUuima01WjS5
xLlnjOU3pV0Fb/PSyqIBbT2czPmAnC5ou7UMM5rwMEu3+ChcvULrSCRPMwUXLbkZ7zrYciWC2r+y
2TAxqR68/m7wiuYQzTGFrSEUO7PQ76BtFHm1trVb3zf5QiHzfFQvcuLNCXKAfQZR7tcmNh6x8iOd
XicuXCDCl73hKe9Jq3J7u/ORilYI+GM9TxAHIy9gT+KG3SYi8Gabq7K9xvLIGn9KkJfghcSfNk5Y
oEWiulOXFla8cuMpuvG7+pviu/QH0ekmAcNE/zFGWW6vCJXMx1Vi6+61bJmTH0JsV5/CfkqPg1U2
Wx3MqXUEJzC81IyObtyxRciAdmIXGFbrsSQD+2lWAUXalEC4152K0k+wLsNpuNWGnxD4Y5Kp2e09
c0juxtmLb7BWz2b+xqcrYZfGRZvw3k52ib/pLHQ7V0DhXK8IryKF9bYwK2pjuxswyIwuCwNTfox8
fgbJT5s01/e2mqLtWGIIoL0APXQIS3MJJkNVgn6TR04gvRNyq2ynigyeZEqEwwwHpI4y4LjQPKAD
4odWoi7WTWeGuzQG/Wh4FC7JFBCUElkFnDnzQnYBbiNhesAx7TsU+Id8FM5Z13a4nkWLDk2U84Ey
ive9nyZcpYMNeK/0W65Au2zElYFy190o1YO0a0P8fqnuTrJoi22CUPmICHY89xYhoyMsgX3jINLD
ia6bC1c1/Ql3XXE3myU806RynT1YR7gOgbrVMTdmRt+ufeujaeDXz/3szYePu0ldSqsqSdWD0cv8
Kh8nb61KdBXJ5Jj3LYw4oHB4v1ikIfYTLsJIjGLxCh6uv6Z5oyDtsxsMf58Cu83XSyoEaGTrkHbR
nYvnlWhAM12HZG6tU1pxuKGEXh1a7WJTzdzl3a7GB2FZ8UagAD1SIuutzF18xTKVdy6d3IbjKduy
5XKO+NILEFUBS5HIVv2lw2Jl20z0bTOepUcrt+0nrwDuH2dMCqY6ZpnXd94DioD+oh7dfOKQUpwp
zNXpehInNF6FnipW8lmkr0UG04ictfRGD5yNVMf+odK2feiNgKAi0wimbaSiCc62JuyYAnk9Kge+
TpI1V0VPAKXXFotgRb4IlyUc5t1hN4UwpJ2AwBAc6BT+Fm/K7cjKdxtqRLjYS3PebWml3KhsDYLX
JJl5iPjWgCIymbqJXtOgJEfzeZ0qHwuTcAhBKzPN5kyKrfDrhZfs9btW+cUT6zP/Ju4iNGIRH/9T
Co1DOj3m3Gwqrxm6JojzIvEAaSH/pma7e/bMyF5I2uVt08TRdkbRu8tBGlwOuvOPqbAV0Yrs4bd0
ODmHbpz094ltQQ2IlfViKS5pC4DqGdVheembtSIlyDGvlXKy9dQR6qaKcb6PzGLJrDYAOna0MWfB
dvGsHEwuInbS9ZCqDB+dz5GZR9dmoNJDQlQp5IKeajUbYAtGnPkbYgkl2Ksu1iew5/GuQOCAmSUP
P8Z4MuNVUTvqM/uKhDBLY0jOcsgUkxyiRJBCTl9oRbO1tmr9YA0WEq8w9VrCq5IuWnmN+ogxW541
MqIzMi/ywXJXpFxvTXznuL15D1NEEl6b1kT5Nuz1iEeLH+umVsQDutNNrCokHhxMzYEn+vQCmTF/
sGLbU6seCAvSYgtPn7Q1UbF9d3La7rbryRVjoWyZXfckGnfZxszs3DLxNJM7XB5gHLTJo83yijzN
rnJ7nkSZwHurqxg3Z4mfe9vTs21ma5gISBWTfoPe6m7DbGZv2yYcwTET8gFs3xiuonju96MoHsZp
avZJNkZkFyNE4KPMN31Z5rfWon1wSu/UR0bNbKn9nu/y34XOv1nosPqSbGD+dX188VKql5+dQX98
yZ8Vsv3B8VmYQMEAiRVIkyr1T16RkB/Yx0jKXbRHNtzzv6pkhrXfq+LFCYRFyMQ6aLlUdwCP/kZV
jGTq5+EzVTFIX0bChOYwFnZ/zVcAIufnaTS5F4WE5rWWrmcSmmyik23WPTD9rgHWg8gVdmphVeFV
Vc48gltHGKy6dcdVeZ8DlCCtQikXb+CW6URrhwc/5IpG5bPMb70m1/VVFoNi8nZFi3p9vOoE7fOE
3sijOiCDE/f0jua8cM+D3ajXLBoB/CYe8mFpeGs7hm+dA7jAhgJrv5Z6vjd8rc0z84cEwDn8BMSF
C3lG79H8kfhdTmburFMlGNextEnUIW/8vrmBMpTdt00YPIMotFgz89BlrtoOaX0B/zxG/jQHT4aF
OJIfMbt6OwW5pB9HfFbi7iwLGu3Ev86a0n1uEBdtjKAaP2MA5onDEnbHXAWvL4bZRcMlYXxUVmyQ
q1Ax7cl0wYwSEsZnVznNk1SWrIiFToJXhn+v+TRf+aJNUe9nBJzzf+Hl0LvWdeIweGIPZ2671ArW
E0Ia/o4VNLdsxOJxLeZZQD4lB3VFER4wCuwrjkQ7dOfVaDrDoTR0cdMj9/00kXV1lO0MelR7822g
5Az5OV00VAmFK5JPIznEeZq8cT04t2kGJWg7VNK4BoaApclxW+gJgPNolsqHWHuU4H5f3fCI9dYD
vl7qYb+Tl7YzyEejIj1j5bK9u67sBW0K9Q/ZLB6TITH1RY5PdwBwbPdbU5b91lhOwxEK1M4amfXn
djrh7w8b/dmYC1CtRBzsMfTqox1L/YrAyjvGyqzvtZjDK9LoqnNlRH2xh447X0+9dgcTKMFgd9Kl
9Pz+T4Qq9hBfGs7iWV4nAkEuIZlDYJftKYWNOpYnxChjXm28LmzSYIeHCyUA5CZstCOJsnorYswC
r+/HxH9P1H93olrv44B/faIeXsaXJPlp5vDHl3w/UUHbfPAJMbE8i6SIP9bgf56orvggEYmaS0TX
gmL7y2spJWw4k004EkKkn9LnHP5+wpr+h4BIlOWAFR6kruBvnbDOz8vrZWfNSR84rmTpwnjDX/Zy
P6zIqSFzTf8s7xUCSFwwulAzuyw2+WudF8G5tqP2Nk5y0n+8TD7EcWbcEaM77xGUzPU6TyAH5Gqi
qGUizWEDxQekJDCyaaiflRB8H4IXZbQyhiq5SdupXgiejnWs4inb9TYIt9okOl4a4C1JI2U6mmbz
Ho1ndqdTbrMgoraJaSi+ltpggxbbDG4NYmfhpuVJjri0G18CatEXj3ljQnowb9ua0R3ruTZrwcTm
ojk5s1F/ATuTvnTROFPyzSZs3HR+nlvdrgPaMG+Niqb7OrQRaqQ6t9GYC/M2it1bszMAVnNWyI9Y
XHS2+eEJ/E/kA9bPK/z3j8Dl0cKnijyYRyeXwY8fQUH1z6mv3HuNYvXoWD0rKzm17iqoJoNiXjaL
wUEWwU3l1fJcjpKXVrt+xTmeCfT1cTpveaZXx0D3w6VmP3Ile7t6A0hkPJaNo+5ililbJ0nTyx5Z
YgyCGxUY4fH+PorbetezX7v2/fZjl1tg9WvYYlSpDzKWe4IN39LGbb78/kW/W3j/2k/yom3hLRcw
m2xBMfFrZFztu34Uirq8hwcTPpvLpx9VFRAHaTMbR5eFPs9CWJQSD2Pj1pDU9Z3eKXJTL6d+El/q
zORtCByA2lFpZydmOkQAzPxbY0n5VdaVeREZIIljCuOzFTUwc/3wU2RPch8kSf4pK5ncu1kuDkkJ
6DM2WkyS8OY29OXdVgvWbMiQxXAhtPVWusipWmkeoEk5B0Y26Ens0Nok05xtJ4dNgwD8tnOS57wO
0pNtV+NrElcWgfHW+Apy2zp6c94e2o4yOYxBTdVDv+uScbrjpsyuvMHgZlIZG2/rjccnszY3bF3y
NVLCZn3oOksO4tRvkkQ1q3cEMVMKCaB5YY6W5XQ3lXxKizw3vSwYw51nP5csucr6q58TmEvQQavc
FWaa5jAx+mdbp9QhmOqE51wnLiGGTzd+aQ6XTtbw4qTV58W2iXV6mNs4DdbajuSdkXTTtWLCcSYB
J9ol2teH0VnuTSODCz2M6tGOFZbnKIvONqLRtYim6d8BBn4+sxwhwGq4wPgsk+pQIkn4+YahRULn
PnjGXYxe+7YL+nJvmCr/hKfCZy/ASpKcSa6dttKvo0ShrjpFr4pSOn6DgTRd1dh3CcAQzaPX2IDX
4xwPk18/TYGdbZreLT4WDd8lG1onp0qCBp3z2Z+rkDwM0UVgGpg4bslhl3eTaDN75aGsRKYJWsmO
wwTorTHvBjqq5UCtQOc4dWdunc5gmiN6luXpBK+4zYjyer9ssSlBp2b8dtk2jnk26yr8VuW+ePKN
Qj2iYlePlEjNVaIStIVFHRMOBHEx+VIKJjRVaxRYn4KFod337qKWzLxt5sdAWUTzJwv2X4bXvUtZ
/rp1l7ff4rlDBpnrSlRa3i/SgrExFZHWbXgn29o1Np3pmau5bYz7lEHdJR41SZ58owwgYgleGWeq
g/oS9AlAdZ+pIFNC7kFYmXkTnvxsqF+ywYXVGDTjkixmtvB+idPinZa5yTasN3a/P3v+2Quwl8cr
E3+ey3LpZH48cEudKYh3kXeXu7rbTqkJEBs7365BvdAilOKcCZuR80IuGo8yZhbi+iWsYCIDL8zR
Db9x71kczHP1Yk2EvLrjBOtc1n24g1saPmAGBgoclxHZ67//3d+fx7+8+bZneyZsU+Jv37uwH393
lM8JPJbRucO1Cvh3hDPwjas5ZN6lWjzTOtFLesp0nWMN33dkQCUrWZbMLOtkOFVLnuwYyPaYOwDv
K68xHjq3CPZsQ4F243gqr7WvkrMnef0jBDq56tSovg08JviIEvuLCsf+KLT2oeUh17rp7TEr2b95
DDNTR68mCaem6/vwEZdbejB8wz8pMDfbEPnULldWtMPrOD23Lh6QdhxCUqZjyKSlh1+Rwcv01YwU
55UsbGNYq1qaW4Ypwc6qsi9mQXUfMxKGyUQubW7Dhi49bnVqgunm/dYLAyN6a6FMQg9asq76ktgD
ej55h10cCH6RWsM6kE38JmqldynF8jNX3vDVzovlBFneGsyApx4g+aUN6JyepeDkqxP830DxsgdB
exet7MZNmAOmr1ZVVEcsu9MxGyWBYwj7gXgRiB5PWDQcL5+uUhNj/L+5ECgSuUp/uhICi1URgjPO
7KUc/KVs4KwueuJUmzvy5zuP4S832Or9bGbA2uxpTGK41vRLzO7jaEcpVr+4stO3YCsqTAqFOsZG
4+HETfNTk9A64FMRSbYejDRZMFPlDjvrcruapBzPIzlPHP/dF+blw9c+8Wxjgx658MhO8EH5lZRj
l0PZOdvCE7h5mKUjPs6tPMx3uRkigw90gaGOjPDNrGvvONnFx2msYCV5UK6ARtLFBo1r3AKinMeN
6gEdgOLjiMywBba41Q8Tsb17m7v2QGDEUnIunysS/O5RTdnBMbJh3kwy0dvAmh/NmqEluiFAWGKO
i5VKuSGCCKy9l0qFIog421dko0hLBsDxjJAh5gf5bKCM0s1eNzKuLlFw2MG67rP4E8+B5BNxQHm+
0jXELCbaeGmVjzWR2WVDbElM3YJYxOI0WJG7Fr8h0DYxOZOBYBrtVJ2EP/GoUoW7WVY5mJrinuAf
el7By8048qDOL4jwseXfw+491JBeEpKJq2x7k+O0foiiTgFUtHnqaDO1vsRkFjOHNd06u2DFsZQ/
wUw2W1IZWx014gs7IM7VrkEhMXOyi7VRMpiIHDIGZi4EH8wt+ivDZnm0dkzLejIrDUoDzoS+BagX
Eu/gpdNdS2156NBlRSultP5G0+of/V4bYP+KzF35LqF9K9EiPrcH6Ou+chNIsS0kP0ixXIVJQ5W5
mqJ20wVORmR7HYpNYun8G1OKO6gtebJ2KFuRT2UeCqcxK648r4hvJFxXZpoE4qzUEj/xfqL+rc52
/7W6eim+qv9Zvuq1qucWK3z3Prj6678eqoL//favXCavLZ/Qt+7Xv/XT91X/7/2Po6/Vwu756T+2
797G2/5rO999VX3+x+/w/W/+p3/4n2W4SxOl7Q8Pn3/gCF1iH6v69qfe9vsXfe9tfUjlgQOjZ9mZ
Ly7IPxfqDlZHpKI0NT9YI8UHFxy6y3Lbt3juLlz1v4aGNAESRaZpUlzQG/ydoSGr119ORgaYEjUp
tQn2TQTrvyhkW9NNm4WicAJ8PIHwyQm+pVxPQznTN9nD/yfvzHbjRtZs/UQ84BAMkrc5D5oly5Zu
CEtlc56CM5++v8javdtWebtQp28OcG4KKKDKdDKZwYh/rfWtF3xKHjqYWz0k9azzEoFBcL0wrXUZ
9OkW5pD5mHYZTjFUs+yWSsY0W0mDeHvgqf0UJM6pK3tslVTBNxvXn1hkqjAQGhM5erAj3Pg8ABon
zIJpG+dbflWDVr3TktC+MIN4H6K67qGqQEemHiXUP3+5X5JYHTNMAjit0ewWOsqNtdPPwM2L0bfP
MH7GV+qPMDJNHuBVlo9hnxo2FTdlFT5UDcTQFZ3N07Gnnyhbqq9elvvX8ERCZ6Umn5OUYBo/DnLa
oY3K2zGcfKiQzAAQoFmijzA9BdZI23gfK9V892oouk5a+keETPUtmhA50Epr6y6J637fOUSmyIDQ
fpcx3ljNWUoDFs1W31IT/1rqEpaq89qBujFH8obqzejc1ovxXkrybSu2ufYN29oShkUD5HRqHmg6
MrHxZN6nuO66xyDoJmA4HPvfREgJojKyLFj3rkCblhHQDr8yienVI41vGaAoWweoYxQ7oAyMWb82
l5S1LcbPzD9sbnKZvyHEdAf8vt3O0intRee1ExPizBK5p0x19UnpRHcd5lAlXa/deZPf2tgP2aas
TNDVsAl1HDy4JMO5Sz1/ms6LMy3NzzNy+lpVheSD6nR5q4PmQJWNQ6rD51ODP7YqRfw56xJ6MMey
dlBjpqraFtJNrQ0EYCLt8SXezsAzOzYKlYyIHfH3/hKFJ7iIqVDvS/JoppRp1KF5RsUan0ic6nty
SdXXMFfYuuYtibc0Lu8SiZ4pmtm7ijgVbVx0+JWt/OK67oyU4YtDgJ+mTHzK1SXY7+qMf3iJ+wd9
JN6g2ul8Ye3KvafJAFVtFoelpoR1M2hyQMV25GYp3OA+Cud4PQIY4JRC/QcTVKncG+rMhne2atnR
ZKK9Hi+YgkETC5Dcp/NywRikmmgQaLaBccEchBfkQaDpB80FhBCbI1YHdLNwC67ceumCPCzXUdn0
91ZfNq9Y5WBr16P1NVMEAOH9dPNDSy7KPwgnw/yqgIkeEvwkmDk0qgGRD2xDrwkOzmDG58aMxVsv
G0bpFvOtaO2pBe5DVPqvqWZBQNAECzFpQgQvcGAR8wUcIS4QiVrzJHxNlnA1Y0KxWTY0dULWRKWt
Xs7f3FoBpWgtqyrZDoclUVKNrcgvCItS0yw6T4Mt8GLXR6Dp3aa4gC+wSgdXWEi6Td2pe6ulEG3V
JPyelQk1g2mE2PqapMHIGYiLpmtMok42Ig56ALGwN7LKgmNutuTFLmgOpSkd1QXYoTS7gyY/fH+a
52Frskd1gXzA5AT4ITT7w9YUkEXzQAbb5CgdXDAhniaGIJk2N9kFI0K/b/egLnAR2tvTz9kFOdJY
jEBYzCCRhBcoia/5JIOnUSVCU0saMwBg4mqWiWihmlQXwEmrWSezpp6k2RJjxL3AUALNRTE0IUVq
VkpD6vNlFqV17VxQKt2osSqOS0xwDa+5uY0hPkFztutiI+MxPGJHBsximfVjlOGw8rNgPCstQBZs
4TYSTVJocXLQMmWgBUtCD+Ex1SJmZYlmP6FrRqXb71stdSYX1RMLJgooI8VyHWhZtNEC6XLRSgcL
2bTSAqp50VJzLatOpqXNPiLHVd+thYIG9Znyd5TY2ROUOX3x50wi0sZ/SrbkStBvw4m2DJsY8q0F
eHRHdEE9yCI3H6TlRXcsi9MeYuhyHOB+u6IsHxqSIw+91YZYhpM0fB45cH1xDOVDQvXK8RTPUfbs
l5JMdzvys/KTurwz+6m4g29ASi+iYa9LMnETcFJYY4OmawMvJss2b7v1VMzJTW8H/a7xvSYl6lgU
+LvM7ksvMzhKVDUOqzZnqDWmHGNXaF7yqrH46y8T8gtH1xAS6tKFj8JX8pgiEz9FveETdMR79c3R
Ekl5UUs6LZzMWkIJiPI+LlpWifjg77WWWsZZuYD+cQBMWogBAoImszQGUQwrn3epmGk6sDqI4B2Q
7+yi6PRa3OEghDzDiG6Nj+muyYneu1oICi+a0Gxl4QMlyscKJM01W/eIdLOWkGYtJmEGTag/kOUT
qFY6mtJFHVguvD06lYEjWGtStj2693mwxNCcRQIe3RiNlWqmmuuY3czWG3mLuoNxH8xBcBy0+KXC
qrgbtCDG7wltrNQyGTw6FLP2op4tFyHtoqn1Wl4bL0pbq0U3VF1rG2shjlJNQdkf4tziBdORGhCm
1zXQzxINz9RinnXR9Vwt8SVa7KM4JTu2WgAsL1pgctEF44tGCKvAXTukaXbJkGZ3oRYT0RrJtHaW
fLG11Ghr0bGDTcc44qJFLuPoLltOwnb1WKJWJjaEou0QA6E/Nxc908QcG68HqplfEi14EuNrmzt5
0UHhQWK0X6SkZrlIcYpc2bJLeI/9KaLih0BRXUpKba8qLbQqFNcpcHxisFqGrSFVEjovZbimoJfD
rl2lOIzztjj0nRF/cWvHTb7akp/4Gpi+6W7VuKhIrjJMU4u8tqxpGrp9FWWM6k48srbKTsxSJEVX
sF5e2PZOn7PMKN/TYbIB//Tek9VE9alpkicoO/O2cJriiNWjXns9BCSvmh5kvmBq7L+LJP6advLF
68f+zalomFzhOeJE5fYvpAqA3Xp+fkfxwXYUhXHFl2OvfFVnxzLrmu/O4g4lVSAw+FZjA6RtlfRJ
flB0Zd87nOfmdd8LbP61ohT3CTKz2haLvdzH1AaT46lGtzD+HEP8o9PT/+Zg9NN56z8dw/4fPD3h
bPBxPfxnXfCMobl/z+aflME//6f/Pj1R5uQFlg0v5ufjE8cqMgTafuEFQNrRDP/ttHCC/2PpnKRp
mg7TV8v8H10Q5wWqCn4JwDOcsvT/9Y+cFz+foYSPuoXu6GJLZtZuf8wzOtKJlb+E0Ym+4Q6mKUOg
+9GiddEZy26fNB7VZOZbqg8b9eXckVZ+8DBU9G2C1xz2TmM1eyAJdCP+cBt/IZe5Np/xx8EXfzU+
HKc6kz27sMyP5JuppQwus3159AYg7LcBBr1bf5F4QJDR3Gxl9dVjwnostomi4T0Cy2HUtDAXjMjD
P3wyuvet5fqN2tazV3ifl9qg5zduRl7GCPYv5IQ7qUDG1vQoDtLwN7nLTPsWuoXfEsSSHTHFMQuX
jTCzEmirlY8CKFpFIZb6xI43wlJloFytAzdvwDu2+bzBoQVVAUBLcPJVb2mIDVXKKqC/tI9Vvw1G
37mjZLRnA1znjEyaYlixmuYEj8a0eSuYzT2gOFUw1oWiuoBXFxZdnx2ptRtCO85PdJLkhIqGmQlV
CuX2vtT97GM0grIKn6cwMvYqWdSpiVJr3/dO+56YsboNCrC5Mm3PxOJONX0dT16ZTLC3J9Krbd9R
DhAPp8kYjE1C1AfjBruQm0Y481UZxTsDvZYTS29VD/Syv5hO2q6MhHaWzZLl8RdG07W3Mnt3vDaA
p9zDQgPE6cVzux2TYbqKvOXR7KP8Vs19QikRu31edmRPdn5mCDo/KEoI6rhdTS4lMjh2zEQ+kB+s
Hwa6NdZF6Bd3LoE/FDVHWdk1dsfW+ZRG4MQmBMLbZWm2GGDpmA3y8Wk2zYmBPiSuSdbuHv53uau9
jpOYpWS/brE260m0dZicsN6CWDdWpDdpJyEYdMSfTOKrieQ9d705U2ikdinq8ilCpzoFlvRPsWXm
0SYszfwLik/7VOn4bzNaHpVOvYENu00WQLj2dMVxw/sj8mK5g/7WbNGbkKvtoVvn86C2dlJ1tGXF
g9gtKBEs6Vkdf8147FEd1LTueNJWC24QUjGQttlhDWd3bPstW/hgL5o439KFUq7I0jp8oM5BKisU
jKSFAliVxDzSqvDCHSk66uIX6IhfXP6QNcU9eGx8jg1uwCnKjtKYd/A8f7MJW143wDg3/jSxb6/F
MK47nM0vOHRQ0EPSOEd7kCkp99HhBLh0RF/3OHPYX3pu2xLKagrPhhLU5JjDmVFu8iin6hdihfHk
Ti3cF2HkdFjCAzoHtQubdOI+HgdvUe2qsPL4KsI7S60w/VeOoNRnLQbtkR9oqpptNyVwE4p3zrAj
VQj5qJ6WsS6vgpzOBlS4JmPTmYbICAGdO36if12x3wCOw4c07PHiOpQNdcF475Ug4vZeVslj1qlP
QTwubx4pwG04tuIYSF0PLqnA2dQW5UWshOPLEHMGW6FpE9UqKMm2NhmlwRDl6I2ZAbEq77UMvaDf
uNBNofzT4zHcwF0SRybaI5XOpFgg0Q1dXFzNlUcOM5iH4VhFsnI3GFjJQKRY4mEuU0+7GuicvAWp
NN5LRRicjoN4wKpWtvktUnK9R/KMUzIOQ2Xg17Wg79Z4oW8ky8G5iGkU4MCbF88YpJqHpHe6ajvl
NoTEBtiQ0WjukOeAIEo0jMjDWpVvrD4RG1PDiiTPKB0rGmE0LK66JloY3yX2mH2qNerI19CjaO4B
3dYjbt4LE8lts+w9jZgd4/HX1CRM+/KuTebc+AJ0G67S1IBYsh1NW/Iu5KWo5lC2ExrIpBanOc2F
Nb5E1C1xpAfcZHUgnLBUb+gZN6iA0IAncpEDpdka+xQHQ0qz8qAeXaeCChVaMr7XQIrP1VAkD948
FdahVW10J4SowX2TBc3XNjLEa4WMUqwERFN3rzSPKtRkqrgJGgue5TRcd/DAQKRZoxvDgIQwQBSn
izGkaM6VO0CjZS7TDd9Z36FGGfG4azzacqQRcIkoMJcraLHOLp2d9Kgye9o2I3wt1obpmGrmFkRU
i3/w0LHO8yPPgM2sZrPSuJ2FcSCJPsBdqWZ4WReclzfbGu3VQvli/MNhdeA0dO4Qby9fGwJcfC5w
GRIHcPiQg+Vt21i+pw5cmtEXNSre5Dwn4IWOKRv7u8CJKbMGO2Y3GkDGqN65nYz6Kg1Z+hc3v4pm
P4RJhtvEg8kpXWNCfSiMjW8SPaxrkd7MLhWLgvME/wNAh1t0UGhaY+KPN26POEyloL0pYo5mveIf
iW8ar6nGqinbmc7CbUSO8BeDXXOZGg0axUbTpLcBVjLt9b7kLdfINp5S11kzroLkJkBT+dtZA95a
GsPiFa9TdXZ8DYlznRganNUuntj2swGnHBU1cHazMhI6OWBKPcu068pto3FzQM8hz82BptBFeB5C
Ksw0na67kOp8Ss3x2PqaJHVh2VEool4oqsyesUzxddGAJFKCsgg0D7MpH7MpdPfphZDnCAVPq0TA
vG4vDD1t570NqRWG6RZXr7OG7XU92D04dHxftGZB4zOYv746QJj5M4H12RrbRwAHLJSnYX5+01pX
LcsZvyIN+4su3D/2XTAAc5/SlRXD8uwrwbeX1rAkqUpgJvpQXp9S4GUe4RvfIIIDQy9e9znlwFuj
aoqHMYYvX2nSvNDM+emCn9ck1WilNJW+b9uHKBh5WQOpuKaoLwYWyE/sKrGl5W5gCUEQGkUC+tkt
BKAvBgKbUJPwQWw1b37Q1PjFFyM4QRGibo10HDWUsL2D7XzB6itN2PcvsP1Ac/e7C4K/TnLg5WSM
PYy/aTowU1hIXI4XeL+6gPzZnqjPdqrx/oOjUf89L328KboAwOQZCLeB7gUYUsWbgBFw2RyoNhTT
ZhpD4tFM4Nh/VbnjP066Z6C6VA4I3T7gq4yFNg50B1Ul8/RaxXM2rVnamX3QTf2scMY9QI3zXpvQ
Z8B2GXNnuLDeBSlTsK1eU+6bVhGcMyJC5fjaFl4ZjRf39NAzVsdUExcnpPoANIJHD2VpimSdm5F5
rP2UKX1ZDeT4nV6amwnEndOdpT/bBMT+uSj2/+WxTvvSfjiP/FUU+5qU33460/35f/zrTCexv2P/
FNKxdYkG2ti/RTFQSRxZPLyWcA1JlP6gjFHHgY0GS03AYUZrY/9WxoSD517b8T3TCpDIsNH9g0Md
l/j54IQq5+Ay1JZDDnUfWUEzhgKHTsblwPx8DrbufM008oe78avT2V8ugekf4U1jlziDWh/gKnhD
ctyewXIYkJyyxUf5of9Qckv/fZT+v7iK/qA/mFZJrU2TG3MVr3xtjddq+ta5f3fM/JsPooMJP1zC
SyrBb41L9Mu9Z95jLG2Wt99/ChxrH+INAGfZ6glWYMRPgafnw+3SA9I0GhroIEap3itPUm6RmLgJ
IQktBzeEpMqILySHRMbeaU3GnK0zbUnIWft5GsZ9Uiv1bMfIP9DG23SjOu8eDv/gbtgT0lmIbLWr
qC7YON000PAQho+8GnAXeEWfPs2ZP7GMeum5lYMH075+BRgIhtJvYahaA0QrpXfsMdUHnG82meHF
1zTezpA4+2olE1WdperTY2zm3tnkEP5iFKQZqdqY42uzMSR97TkHDNNot7HhQi2MQO7DqQTUz0mw
v+php39Ckcs3+CWoFvOad4nefwqTgi4zoxk2rbdgmbfbK5HZ3aepnMX9SHhjb/Revq1AgxxFQeQt
7y2xo9aT18JUW9e+mRVbeg0n/EjT8OB4HX9I5ndX3oJZtlp8pOABpv91CD73UKUU1kZVH9/DmRjf
gw5G5LA49N3JcCJyPXBgNpLl28hU8QvKp0o3WKOWT3IktgKy0fqm1GTka7cV3XejgaxCaUTePVOv
TI/uJDtxP3DeYxTIDXYFAc7ZtQGSdUW9lrMr2S2HHej60OnYIgPTDUlHkQymso0ZAuaePk+NmzQS
37qWl/U4d/0f6QJmY7G/BaStXyabiKDojeRLl5GaNWfCr6BTGmtfjuLb0lUqWMVjszAc5gCc5jVf
ghsu1EaY/HnFxN8jnbzsVARu+5wYKEIQLLxzwWziui7GcOu4ipkBL2pihbQERqUzbAJVqx2HDRO3
NqCRlYsmi+oyh1sflSzFP+5HGK+FfWCuwQXsRa6bJu32FOtk6KHp8IgDsn/siMitFxVQpZsBdbxH
1+SEmIfZCfM6PEWj6rcDfNNbP+B2wnewwk2hantjs3bedCMtwMfUlgW+MuIXkPITal96FVoPnBKj
+znSaj54kWmFVci9xVWY7uMoMveWUOFb6LkMiCbbCG/sMaAVIos9r9dHAHocwlDc4k6zN3M0yzWJ
eXFCtmquGgNjj1Usw1EGtbwLDcfYs2N17jyriK5G4dJB1yz3HUcK9mXuYB76uJE2am7HPr6fyDiS
LwrfOtCcjDfGqls5Rm/sqzn2v4s087/TXtKtW7CVZwW14C0OTGsb9Y2AlYulemu0XUAfUaDvR0im
dGMt0x9503In22HKt3FUmwerteZDQc/TFVR28WQCUNyGM1Q8LuZae98r1d7lvPzFt8OBE6ob38Pk
MAEykY7diH6i+o6aWWdVkGB4tzIC3Q3Vlje44Mev8ELK6xIQ2C1nWOcpDzoKpDnnG9upsdzzaEfz
nTNky46znH8H3738ii9ivFczRuMpjbubic7fK2vy5msi1u45q/HZWo2LNXru5GPN6WrTLfMCj9bA
bOiaRAJWDRl6bFI2xHy1mF65gl2beasShMkmIVHOKGw0GbPLrljFeRVTJzKkf7iLbA/WwCJEsXa7
59FwNxM4w1091+2ewTjs3bZOkE3dmDOCKZpzDpUrpRypiZ8Wu2AbTYcrf6YbxnKTBoj8tlcuJ/62
0ZONYeo0Z3NzZkw4r3M3TJp1CjELDGiRBkefHcOOrbTcoJRj8G+DatfJqSJJqUdycYbbrpT0Ka59
3O07dgndFlSrOhrKzPkYDdIGO1Nj64V9yGyIZsY1zRPch6laQLey87wrc9W8ERjFTlIN2T28HZ9i
VHNed6wCr/RaLNS3et4BWufwjaTYsrMj2Cl2aZX7sUrwqdIeUn9tEYrfmNzg+suDJPzeBj2myBam
KjPp7HT5z+1SutANBLWmU4Qvf3G98XZcUozh/txtoe5hOeYZviCu/Y2wItycl0sm9JSSt2rFsO5n
O2hXTt5po0rXfvamrt0MLjl8BBHH2F7M0GVNI5fd4r4U5RS+pCKunoekKPYXy7frLuE2WSxTk1JJ
SSMjr82pz06gg74yKO+OGE79jOkA1aB+mKGMjVo4mdVwEwCuAuuvnb3KCpJrmXG0twwKJVezVU2H
ygg4mPo1dB7OpKR0TX8oTmlr4ezzqFLtwcEtywF3PX9hc8KQSPWofLQYY33p2mG5TwRhwVWt7bZu
7WM5HLWVeKl7LovWGZ4mbLaoov2wvphwaZ8ZR3o4+Op9B3tepV2tfe7EfwQW/3WWpxAllHTPIZyD
fSRp4GQkxzm3CQ1/z25UHZ3ayJ5HbCn7kijAo7ZSbl1twfc52+6jjCJLYgjLoQ2YGRmph79XUtro
WJj1qqDlMBISMHboFfpqAXTbljUPOAfNDBsVnnbPFMTLhVl+S3mHH+3WbJ/aTC7PPEjRnYyN6LZL
+wDkFrYPKdqANuG63PsAHb50bEg7wPR2SKtaGc3rlm7cvR0a0x2ORRyphjl8G8rQ+FToSpal67DC
+Ib81/eUdVP4fTb5y07CGXemqK0bl7TdU0QC+Y4ByXyinZ2AnjslL2Xf+vdBNdDlxNT5M/Yp8XlQ
hvicuvV8w5tK7uImNjYzHc4boxbxwaMr7HqJDPVAOUa5tRVyJsz56eZy1zsXs70mS94iFu7Msqx4
8bXpmapqi64rBOSSwo51xYO4m8D+nr0mLrdlQOV0MXfOtoYBvp6USUUZI8D51NtzfhvSrHG0GIFk
pKWILyy+tdwHhvDZV/jivMC8vfHaMtwWuRcByGXetUIzz27NJi2OtO7IL0HI2LLDCOqukO7tDQV1
fP1Ls1xnbbVcW0xvmD8GDtW7cxazBFrWQ2wkbyqbiR7EzXy067C8xeCy0KvqwtedCUk80xLm0iC3
APdYMB7sPCujfgUAB1x4L72FfMzZ37Gzk+gL9wzTEKXAG41tqOrptoElVq0oV4G00VSGwzy/8KBu
4emnHMXCQ8K7aTgGiqHfKhRtfT12dAGvMSRUT301lbueBYc9UOkhRwi7u22YZ6xVLweah/Pleh7p
2WhCOe4cm4wF2PzSePozZcZcjh2zgF+TDywb5sVETkVoypw8AdfgD4BfGTpgirfK/NnseZyKGoQW
mEnrDWQc2Y0CwUSMI27nwCehMCUEeAzRAsNp+WEmjBCxko/Lvco87yRHMW996KjgQGgSZoQy1A2j
XMmMoBsqVrqydZZ7U0785g0HpN065F+ehNHgoggY7l8hSMOt4D+9Sx3mOnD1m/CA8UXsE9NZjgxo
5H6E76k/0a0XT0AIA8JdmPxxmvdJ8YhDTG3pWyu3Sx0b+86t8Apif7Ff53L2qVYvm0coBDSyZolx
jsLhrkfzwuOFNxwP1jefaBk+OIwhPR0DOdVGV3yMbJObFSunG7VqRyxs3FZ5ZO/DMBlWKPndGWS4
6mHSmN6WHWJ8qhcq6Lt4vrPrpFpnrSzevdJ4bxf3dsIWt7OnsdD7tubI/IzuuSV5Gqt4WSvfiA6s
VntuhAa7UukdYTTcBZn/xShBpJAnhpuXtE248UeNPXJUtzH9zjhSnEPPg4cfio4uV7CrsimQhlNx
PdVUqZZxRHwnAnOb5LTYV87QkyhO49eoH9xDRvhac2+pGJ78pXqsiWBi4o5MEA6FHZ/jVNZ3ZZnV
X4woK1e81QumZ3X/Xg+efKQGhmlR7iPLUzm1UP8eZLjS4/5gxMhxG2pnxR22luUujaR6rEF3bIei
9+Y10gk+JKwNW5AL4TpUtL7jEUl3Q5NxJDfz5IQ2hzXP6shQqaU404DrHBDS3EBtxipyRnLG/ZRl
57Z8Y3tvvZC89K+tAEz+WtludT80KfY8GzjhXbjM1bGb4wCPaNzuOr/np1gU+AszBtPM8RTf4ob5
5JuIRTOuB+g8t8Lq0vvS7apdn8zqRSr2VyhpsX1D00X3gqTnnWgdLj+HswcKsYEl9WzqN6S0inpl
4vE4TGXZn+PEF9dx0XafUZ/cAxad8QS5ajjTP5+9d5hxYQpZfLlwocO7wauLP4oWDtIAJ/Zr26YV
o2eUw5NFHvpKdSD1pcEBGyplKTjrtoSyZ6MTn5zSK7ZZ6FqZrg2Ibypj/pYNnv/FrrxySy07pZBR
vuzcNk/X6VDMCImwSdeKDBXlYuDiNxIP0ZmaifRAUSLFlNIz+Xp5255mThU0JjnLarR8qkXrZcOo
9cnIE4oXQA8A+8MPBQ+BouaZQ7FVf1ZO6tBhlANONYUHWNBlZ7yvAom5PCsgOy65fVQqZCtFBGMO
IybYWe33tCW2o1EcOC5J49vcUXiHCOwe8Q36z3igdGNo7+85xYwr20jCT7ljdPiivPyOrWL6dbKc
6lPaZM2Xuq8nb18bTHpXSdgkGSqcZrfTt2BzmOrKe0E9cblu6Sx/zZSkJqZXY3oa7P5bNPojjWu+
dTUFfnl22Nm+lzWM9hnA2EYa2c1SDeh3rWPk+y7zcHLyVV0R4oKLwki3uxG2H91g55KrVORpu/V9
t7nGXkPlmUrtB37/fwC1QYzgnUZdBrPplRN2yymo2v4uw5MA6DSPnyfVOry48DRZZRHet7VTvTlG
/QqNdXwV8/S49GQ4dp5kqmyUo4X1amFlrw0HV5Huwgs85Pw4btSDa+L9WcMs3cm4N1H0B7oAeeJR
Riqxj/EM0YNJ/caK8m4sYdDqDzQ3RG+4DABUshIiIBjI0dHkPXHU4X0CUPtVd4xvgDZ+FpMYz2ZN
Azh/ik2PQNM9ikT8gelU3Q5VN79FSzjQUYq6xX2b0+uAXr49FZvcMUA6e+T4iZa3gJvihN5nb4jF
UzJUaMt9wg9WBYgZJXuqOabq1MWd2TmxfccZ5JkFObud6kXiPQKb2I2d3NZ5GX6tgmzBVTr6NEI6
6Y2kqYUxvMEpxsaxdsBB0ayjYSwfSjRkdrjGfVEU3bHz5+I+TAx55zVmhCdA2jdWPDjfrQizVJWO
9Vb1FK6EEL9uS3eKr3I3cx9FnQYlLegLULcXsOHo1lm7L1hut0PtINJ1k3kfhr0EVQXTAKxytZ9R
dR47VlwgVZpYGQzmXuU9HkB6FybPlCcnquZ9N6pXQuHeIY1i3lhsBGn184wDTefDFVs574RPisKx
qMnY/1bl975Lh2STd/Wb06QE0P2OXj464uPsrTLT1DxbhPTO/himG6YlIw9baz/1tjHNeGCx6mBU
plR3XZVNQwmRqmp315QTCFg/VsFNCX/2qSwCqufcOdjHSQvsgxHWk7Tbb9PU9QgMbFVU46gToM93
z+XU4OZ2AcrY5ZDUDDOhnSw9FklgabzbwUAfP/H7d8mSyeciYm8sQrhy7ArzDeOO95aE7wanB/3G
Ke/XeRwP/SS/ehxBJuolXWXes4eSTM4YExm9b72LIB/PonKdrWwI3GBRUbdRaB2GwAi/x9Jx76Cj
2PftFHxvJmE8R/z0PpE2VPHGbauGTLWaCCT4BBeM0q32ZjDBkE2aciO7iNqNkgnA7wehf52C0nDo
uTIQ0AwoBfgwa5XIz3Se++owAthcDQbDuKSueCabPefxYv/7q/1lCk562PQCC1A/viupkY4/TXYn
d2Kf5KnDXNGVTI+Qu0oKb9rmUZ1v/vmlLBvDou/a2FM+OpXMVtaMHy0+WOxHT1MqeGWkg3VtdsDm
fn+pD5kXJsnYwmwPfCSYGa744R5amWvO1M6rQ6nK/irLOwjbKmXLycO7aqKp2AObmv/pkJyL2hZR
HuZw+LQ+XpTWbfA3lBEdZhpzV7bgHxJr+Yozqfibz/cX05e+lE2iyPOEKUHx/PytZSz+S10b6kAd
pxNSy41Z0mj89JjZTDQpLWnu6tligpgv8XWfT9PfXF8/FT+kLS/313aIA5Jq0hrNh6dmjkQdwzJu
D34BSoFNlwbHjJ9+/yV+CLZfLuLA9fB1yNpEFvj5Q04Wr4suABbedYxuvTFmFxF5TniT29CIlxmE
39ADiKsUm+TfX/pXz49jS9fWCIqA9NTPlw5cMVmR7Sg9JJm3eGTBlaV6EOwZJj1JTsQObI4pPfz9
ZX/10wf2z96cbxZlGOnrxx+j0way8hIui4k8P1nF8AmoHeZtyVMbeDy/v7/cr377DmsMyAlNsbqg
OH5QdSLVmBbUJC7Xdu4T8ZI9h388GCAw/2aVsfQN+/jAYMa0BSdwFhrz4w0l0vLndymXfnxvL8/m
HPZ/QNubVgaVbvTWSXMv/cX8GpM4OnQjo/jff9xfPbTE6SS1II4tQGr8fHepzOiWMTLVwfEisPXY
ZK7riCX291f51U3lK9TylYnweRG5fripgohsLwqWnssqMNAAtaZ8lVY8AXj+95f61QcSJnXcApoO
EqP+q/xwqWzqS+yNIwvq2GDXGqtXMCiv/7trfFhJExceEy9qLP12R1ei2gu/+DNz+h8RCr98OHj+
8AXyKLrUQv78OYIg9Udld+pQs3e9jnrTPtmgyyCaj8mX2GCFacpBt8Ahs2BtMAkDYUf5/ef8608P
2z4Flz6/v4DRxYcVTbh17xgVOJDIAmTZYThcAwVs6NpNm2NWB+Xm99f763enYwK6ONOmf8P7+Ntr
OFb5M2HAQ1FObFDkfI9n0PubrcRfn0UHDR3PNKNd2/F1wvXHBySIrI4ysLw5gFvEz1lXybqqhysv
Rcv4/cf5xZX4EL7r4X9xHeF9eEyCNkmIY/jVgaWtZNPSnglSPdUqff79dX7xNVke4ViL74qVi0Kk
nz6RrIvMCZRXHZbE3Kr8q0FPT5qV6wR6xu+v9FdjtY+L+4dLfVgumFFJ+oW5VA/PfiNKQfn16P1Z
IUiCZiiXT7PLfgxHe6g2jej8jQmq7oVwpbGFL99tU9Tfvd0yRiuUwwC8EEt2cv20xpxMVWk0xst1
mHMOFE3pwC5FLeJc1W1zm1JLUhbAEsaqZ4I995DlGbPhY5TJ8jcf9CM6gfcsb3B0PWz0JNrdjy87
YK+GE5CuOZCw7T4HNLrfWIP/MEuZfC2WHjBlTouFyiGRTJSWePRbolnLo6TkIHFRZq2mztZ2/6kI
ORh1kiLlqgBEQNY2ZLBUVFmzbbOReWMCNzpUKSFPUvYYngYwwEZq9GtKjsQBbXvcdJ1vr7lOumGE
511lAi9DmuFNmlivN0E0rhcvmig/rPKAu2XjDCMNar55eLX+5qX1i2fN/i/2zmQ5biTbtr/yrOZI
g6PH4E6iRUSwFSmS0gRGSSR6wNE3X38XmDfvE4PxGE81LrPKTLOqUnqgccfx43uv7aJDQMFiEil7
THbxs66k+hi5LzEY5E64+o6nPnhBXKF6JWW19z5/5T4WPMAcIJyZmB3Q/B4XPGUBKqCXWeG5ToMY
NipADmENvrB02Wx9J2guQlqv94iag8PnI5+YvlRz6myicOyPe46KLGwlbK3co801PnUWiXUQgMS9
iXn85fOhTlwkAg9WI3od/HVcOnIuyn5zbHMv6ypORTBUgDuZocNKnFc7C+iTs6w5YAeGqNG0/3zw
E9dJXQVXXn0Deh77OGzyEmg75blX+0A6yh6AxBAg9YjH6sz35ONIBDgxn2wURjbJa0cLIj2gOgCi
kXqa4zyOIyQ3DWAVs0jX//g1pdxAMIUwit2HegwFlZgL2qBrU3QFLc5Si8arHl9jOrM2NJ5+/ekN
NFTS7ahvsNUg5zj6ogRRKnOsmlyWmemeAi+g4AyRM506nTPIPx/s4wRkMEobSgOTA+3jz1eJNiS0
2owrU4z7UFcey8n5FQ/6fdBbZ2qQ+bvxvj5lKLalFpfGmm8eXRdc9mjMFYQYukzXOr1StwB2Zafd
hKC829OmPFeNnh7RpRTFi8ikO/68GNJ2innEUnT7xJXPxSju9YqA0JYYOywk2p9miiHmo/AGM0fV
wYhHb6RZs+9ofDvxlLbdEzziGUYC5F49M8zHwmYehq0hAXBUH8cNhc5RhyjiX+2RM6DcKzZ6Xjnw
Rfz81fi4ijCKUCk2sGZZ1I3v64BBId8pjkXiVTodLTo9yzRuX+3cuo1L8lpaMGf6WJxZJd8gQsdv
ybxw2CYWc1bLo1Hhijcu277Ec0000H1KRssylwkMPpdT+innELseZ0qUUhiEouKYkRx7qfa2Gcpg
l3KOvAG3fz+NZvnFbZNkFUhJcTCXBWWhmQdkcdZXV+stD6yNeebXn3wwc24Hh4FY4o8fDJKEMOVk
AwN/z5FsPALmUwb6nJ8/mFPrHja5uaWEY+9DyZkZJZ+RoEi9vLERDhedpybi3rGbc1XLiQlrQlRC
VWlZZJIcPQpIUnouCSvztEHqCFn8EBOTOmw+v5pTK5BFCeBo4JZpdsz39Lcd1hSr2oARO0E8VGM1
s2eWgAmlqK7TH12MGPnz4U7dPC4JkJWNoRK29PvhnCayMDswRcfE/zXfuyqybrPKf/x8mFOTZ/YL
QoOhfwPr9P0wQ03oxlQwedLIdG6SUXDE5pu/OGwpNlVgOj/7VMY7uoX1mU/VqTUPRaxBXU2n7MOm
h9apGupGl3gBnp0mV56nGP5Z/CDj6Y7l+sxop154tj1AYY2ZonN8N1Ou0bZknUCskMkWogieTS1W
Vp/fTHHqHeEmQs4zhI7M+WhddVttaE1a7p7T9upDFKrFhjQP9Gix3qWczdn911g4BcCSprsuxzy5
MlNb34YOms5plFAoA/j2osSRn/YOeoy2jc/tbsXJO2+zw2Zm6uCJjh555deq2WcZX5vB4JigKZ9F
48Jr1p16F9nOYzvQnbCJb7hIc8BeSd+B1XKL7yGKDhJTmr3sSSCli+QuLOCxuMW4js9v5In7yJk2
JSgJte5cH75/K1Ob3wBAtPD6fPolJ9FsVImY0gc9UYzPn4914naIN42xOTdqqbrfj6UJrI+Qrynt
ffFLpeGwIiD2Ge5a7tluPicQWM2ZCuPEpBOCEzsqGr5YH9r6XZWOQwXUlQhK8ymMAmWpodrhHKOa
FiDeyq9l1Zcr1Bid9+fXCmrKnTtSFIjHK6UBMDyqnBrSC/rQ0uphqVbpLd14wpGS4GEk8/3P6zYG
nNsAeJNdlrKju2tx2lgbEOoUNQDIIjpUCbne3Palm3mZxUb68ys8sWwyHjWUzoeNYvFoBmZ+ZYSk
ZkLE6wCRpgaBdZA+y5WOIvbfGQrOoO5YFIwgot9fmiSwvclytmjCLfIbvIhwO+zGOkStEGeWr1Pv
qM6Emn0Ic6f/6B3tkMQB2SjZq2TtfRsWLwSt3sMlrBZRUN46LbSUP7+NZDZrGig0jk+OJ6AYOGvT
6in3oCSg8bP7L1VbrSR9gDMDnViYaamrpq7TecbGMT/P376qcupRgPlsAdPAfISIu3Wm8v7Mtej8
O45KtXdjHL0T0COS2DAYA0G/WGBskvsaxscXrbX8BWzumruo9gu4n3JVW3Hwtegr7F8mZ7Utziaa
fy1qyDzipNcg5gMklFj3zpiSaNxU+8kwwlvNJRErH6Fu+lLNt1mNOIvd7bhEBgtbx4QGPKkD4FRB
2OICs5f4MrlgNdVc1KTOZnW1VTuyDdhADcE1fiaqwwI6SY5d9joc7HALJ2aETYpEs9PD7LJTqs4D
0nMfEVm75A4nm4xeERRwhIIe4kSyBPpJrv02NBELJ/1FYegQTiNybD+/vafeTb7ituA90TmnOHo3
4dmSxmLxbiITfi6H5hmYybWhKxs9K9a+gon38/FOzXBqboo92vccCB2NZ4ZjXurBmHs4Wuee01Wv
Jbu+yc8Urx+P1Qx6pRxsUZvQpnOPhjGGJNSrwSWvSk1uJZBTNIPOzzL5yiH0JYIUYGva96DKz2yZ
jtPu6MDN49Kl5Y6yuT4uyFyZlTiETXoixTg9hYRWwTkxlFuMLmq6RjPDHqc0M3/dQDhdpTAbONzO
WchLrduZqPzNuFd2ugocWDRGvvQRhvLCyS3nnZxgu/EPU+DT7QekgAkZlisXXA29F3taBcK/I5O1
XjqTSWJVExvJoiH7bR3ze1ZNKl/wfIgb4u/weA59ucHRxX+fTeYS1ny8thVbeyh189yjOPXELYBR
kBNpM+hz9Mrva0Sk1maWJ0SHqc3zyHHvAuTqNhFNd+bNOrUW/TbOcWHUyQ4iqNvnnmPOhkL6DUuI
F+vPX99TpY2lA3Q0Nc7bLIiO7y5GLeGvl6DMPA6dYIlCKmYz/lgkGNOBvZ4xnZ0cjH4lexbCZz6U
vVbFYpSnzBUltGBsFNO2M+QGBShaamI9P7+yUwuBRdufrwWWvQ/FL9m3uhWjovKquLrVattaCn98
LNLqBeTqbRZaZ+6kOPVezGfebGCRENjH5zRTTfy4Y1CnxUMa4vLSxN6Zqn6n0YtfFboSQmMomyWU
bf1LpPqhNwaYGoIiIikrcJKNC9Hvq40lCHuGHxjTmftx8uexINJGon8Lj/39k+4Hv1agw2VeX8oX
3Q0eQq27S3V0JJ/f95Pj2NB0qSit2TL3fpy6U8ZQosfz2IlKujnNcz4q/QqC6ZkP6amyleYUog11
/pt9NA91GFamj/bSa/CMhDUS1z6/rQoTv7S4JkzoPkvdM42KUy/wb0MeF6zxZKRo9CAqgtPZQjN4
cY0Ucbu1r4ruzJ7jGI76tvKyI+WQjPKRvfDRvqiZPf/TYGcsM9r4vQnlax+5cyaucJa0b4OlIhVw
eKzI66icvQaKmJWZFaI/t6sfAayFj34Jtq/VcCzgasNnFDbVHSGYxcrJiQsnn8bZDHbvPDgmq+bC
ymsEU0o9QISZW5uF9qr2GnaWwlkNUv0eF+0VUhwJQ6x4iZyuX2SjHq3bbNTuJKJrPvaaeeZtOjWL
3dmpS4uD9/b4ADZNZU10paTyk9NuaiaxaFTj0ZTmgZ4pGaVjf2bAU494dmYhlLFpth7fdhmLYCwp
hryodInWky2xG6ReOis98FMfJiSa9M8nzJt24qggRDEDj0xjurDNPHrSgTKmnJKmmWdlk7sM+9a6
M0IB1VQfzUNYpOnDW2x2bKCcfLMLvKWCZC1M/AZJ31YBCxieuQ0n7jvFxmyBdjEGftjyutbokCio
p14CiXsdVqN1mYeUjWNc1I9xJSboUeGPMzdCsDQc34i5umHzw57pw943GMxJ+h0zup58pKx6YGwQ
pOqb2q/qLXQuUP4WmSupma5dwEHLkTMZnBeGWH3+Q/QTa9jsC0eOIdjmGMftfRVphJU1UYZvOdY5
Gpl9DZGeTrdoq3PzwJ2xd02MGhmLVQ2ZhiayUDLOUcnr6m56vVc34+irT6FB4Q3BUH2iLCa6BH7x
7JgiXHRwzS2S/BcCqeC2q93asOJwjVbYWFVK3nihVdrrIWztlRMctCLR7xI9H66ZtpjQyL+ZHkOn
dfepan9T2zE5szE/df2cgOFBt+cT+uPGEe22OK0bnetPk+EuRJbmDdYQPUZCCTef3+tTQyG8RmuA
G53PxlEBwqFTWQK7yTygpOFKls7s5iN8aO+GafD4+Vhvz+34BZu7vzq7Vz6Dx9v/XLHSts8iNged
Sfw8dKYRs9dkiK1PoPwqt1NxEIXq3zQDHEZNU4JbrVGIKdFTuZU5YTdvP+g/VL77Ub7817+ef3Ev
V+QHV9HP5ncYw3zIybb4f1ECJ/ANdf38M2zrl6apT/zJfzAO7l8sT9DIOfbQ2aD8jnF4SwTX6aI5
JtpRU2exgezShP/1L0P7i7KBV4A/Ri+NavT/chwEeV5zcUrHxprVdX8E5/v4bs+HrHQ1CRdz+HXa
+1LI1UeU+FKRnhOlr2ERsFQ7YPPh6Jz7ap0aSaMxSA8VZdeHXW9KzK8xDYKRNBxbWEe+S2K/F4BS
2jMdklMjMQbdWnpoqPPm//23Dgl0KH8CdCmRwSXt0m/V67oD/WaV05nP4omB0DwhVZsXIPVDOd0x
F92imqQ31slrkiavJGS8xvzzt/fq5u/J/3+QOt9QRzf1f/3r9DAm21w21rTPjp4RmhC0JUTfePQG
3LXrlHCfOeVcJkP0b9w63lVWHU7dOX86bgYGoLgN3FQS5kZWXQxqm+AM15yLKo/PXJT14UNKN4JO
GXs6EjmRUL5/SHZHnAyINOmFfQ8Qvx2/jMHwgBHvQXadc+Zr+bEOZzCdoy7kGZbrHusJFGEWzM1C
em5Zk3FFJowXO6UPCDp6Vp05EAun8AJi/Z93BRn4TWD4VjYdPzqrKkipDnPpyTIq7lrU/AvTxVuL
Lk4/Uw7NN+z9h4Oh6L+wKlCDMqvf39CpjdsR0YvkhBoISIY5bw1p0r/783fx91Hm+ui3ueVQinRK
mzKKO+D5roYHyLv5Hirkv3Xrfrueo7eeyI6w6HJGCtN2XFlD/DwVcDH+P6aX+nGCccLlOLwZtmug
VZrf1d8uikAC08kKmfHN1YqVVDui8kbZDDeTkY1r11eLlXArAffRND0VhDM57bq71ksj33clR33L
vkD173DaCbA/x6wRRsB6Y5LaZrTNprWT1xEd6i6YCEWTdu0vKjkRoaa5RTnz7wU5Dz5gb2J/lqSg
mp49lNktQWDaY2Jrxc70Y/97lxFJ02eD6QHTx+A54nvuY97nxB6gZZBIpGSLJB+cVVcGxq5pOKhu
kzRfUwrmd9hDjT0etv5n6bPKi8bit2O0ux1jozj0Tt3Fy9B2woLo8hQaK+Zcjt/4PQpFynPmc9FJ
18hNQT7idaBNxapB+cVmT/d9eINt6uIN0Bt3S9ac3JQqUmiSM5yVUkllmalc3ZSxcGWYS5Z2k2tg
HllcwiDCV4mZCt8u8FG2kEWz7Gib7g0CMbYc7xQHoTbsBjO8q46bKUsomdpjEHbmYQhE/D1wivTB
6hMESbUuv5VWpj36XLtc2Bh8v8nMaCd+U+ejCrGl20AHG5nrg2VgolfIgH+oe+gFDlE6t0TLNN99
bg2uzVJeW238qgqeaYt76RH//etQ9/5dY03Frp+XRmLvisOYUvtuKlIj5tQENw0BVFjDF1Sixo4V
vVn6gAK3XZDqC8qAaCZOtPk+ChDTLgzSrK8CXbrXsRXkr5D9xJWAILO12pQGIoB5x1m8vfZpDS8E
QIVzEVrcMoDSXGYbAjsxwnGZkTl270yY+dD4R8l3F2vxIiv7YgWII84wMYEsw1deWek2yjVVkiHQ
SXdlhX73FPpScdea6GoH7WESwdFU8+oCM8b06GDbuR/yJHvV7JDQoSQY17gV/QWmg9IzYuE+FEjx
73UAR/ESB5GJHdIwsaSg7ugwfg7kfhLUqdNH1XgEjT8kJoQUGUCjCxKFEzzLfajLimk3J2QtO4NP
3IRnGmuanN11+LzCB067g46jhTx+dtnub9w5XBB1KUEVkdul27rzhy995XZPUzUlW+TIDccBSqVF
mxj/wbSeYicpF2Aa+3ZhDYn4gbik/qVNzC1D8QnwTHuz/tqRQvAtiA3z8BawmA0FP7ZqFX1vwU4D
vNtHylIkPAkzDJLvZaDle1i4+boaam2ZVPEruEz3AkakvueHiA28inGljHXZr8LMCq8gJwwkmKez
jZYn1Op8+lBOp8vQqZwVGCr/Lu4qvLWhHMKXXLqmlydWR8Z6aEF7FO2TrEeAyFkBK8IlV4xIBifH
uBa91pBCFqWCd7cW6RZb/EvTViRy1cNdXmpeU3Q/WjJN9xmY/nXrS+vAp9C+DVsmpYCAvp6TBC67
pnLXQcI854DXJ7zUTh4dIacDzq1NNtlwJ6dBNsusT+oEIzgBznqT8lKzKpK5mspxlbcxQS8UlZtS
YdYnLcTirpP+Qq/BJRF2Z3pZ33RbMX93pcF1a1n8HNUKEYOc7j6nA9AFvWsEjZxe3MeAivdDyxuF
gtf/3ro+x77pWJCrwOWb9cQ0ypzSRRExeyOUitg93LXKMoTRdCssEuQMNX02TRbKqmL9AC9h304R
9A2tqsaVD0ePxAi9dW5xz1cXoscVg+uI17B1q5I0mKxdxWPMIqa1xcrqGboqisqLMAQucTL0P0P6
95LIDTy8Na5jBIfrKkqv0Z0Wm7AHPRPWmbyuy7muLrTikArJy9SXIZzeTBgcKnB3It/tV5kFzvlt
1e3D6FuTOOJF7VmtuvkdMdVJXCV+E13F5hBsupEGOLiEmEgcpTFBOpmbGpTIEr8nbFx9YkVsimHZ
TVbxNRq4Q5Pt56tBJV3PAAaEzKth5U7VqkIwRQBBJ4M5HSzP9/7UZrd1y9qjBKwevcukT7qMew4+
caPHnHUEeRdd6b6m/nAFXGeSPqhHi/baSerUqy2iZOOQjl/mBsole69rPdK7JyWO6+txCJtLP54e
4RL0j04yOitnRE9qTMIkNI3EtTyEUIk/y79Jk292ic890sPXIpjNIE30lfn8UHVq4GlIAKETZeWy
UXVO0MZaQzQ1BlsW9x+KWRBLY/PRm9tDOyUK0wcc5vm+yllx1MwR95FKbBACjR5J9tsiC2qEThrP
YMPeixh4C2AX3+18iVFkaD1ah0a1zQkQ0UQo+0VTuzEBK2RCFYuYTV7JKxK72VIEKpT9vlRdIAJE
CeUJHqvV2JUTwGup0x0hQrZRAQD15Qx20b7WmZbtwfBne4i9qlwWTlvuYZW2q1bQukxXfjkgxzmM
vTZkJFWoacX6R5aZ/6WEy8yJfRLDbDCiLgv3ADkJDCH00O+cvdG1Rb6APKvDLaUWp0+0mPAAvNZj
HELqIXn9RZqoGUQUkKPn2FIs+xEqCdWNqa7LemBdH525C7Fsqqa5yS0bu39sQNdY1k4Q098LK2MF
4UwQUFCL+ruTqEmzLIb0ro/1ARO8IF9pLq4NsiPssdvnaZysIqn+MJzWk3EcQ/YDaG6YdG40i/nF
wtHdglhWLoWeK/GqsTN8ToY2bpmnGvlYMVChFiSpp5XoyUhCek5CM4F0pyUwjegFA8IRT/TAhivg
osBViIpTV7mhtVBvU326YroGP4PURryVEEG6SO3BpbRUlF00gIvf2ASVJAvDYvk2AqoTdkvkYfX4
Yc2V5IK9hCZNtnRGs9t+XmB/bAC5fDuJRCUODQMUSuH3xSh5eIHR1mrqlXxAV5bWAwrG1WPP4Q2s
cpSWVyMnNeFCm6grEhduHhPePNALCyIIAuc2ah/arPPvoUOA7Awx8QdJqk3gNnOA31NlAsbbeCAJ
u1z0dvScp+0Xf+Qz9/kd+LAz5FgGjQ8jQZKlzzFv5n6rxmujM7Ogl6nXlRRhOaAqPlDkHed5+JYt
WPzd4fp/O6g+lP/zgLY5t9RRM33Q+OQVBY5BejMLCnywmUNR0DHKO+iFVfbcYGxaJ2QwXlum09+8
fXZ6ED3WNtR6sQlFqiyBK5rPEFe67QDg6szG7mOrl9+HqgTlmY3L4MOmXOJlwATbJl6YZca+7ers
tdCx+i96MopU4jUNiu00TZlIYSyaqxlAvhAJv1gKCu2Ii6CUyfeOVpLbqLHzrAnoycDDt+bBADly
kXMAeZFYtbtuujKSZK6STB3MKn8dBF6xNuzMv8P7ZTzrFv3ihcvfto4i7NvRF3yA/XFAmRFF8fe3
r2Ke4wxd9lOinev5f3S7zfeCihJ9pzVnlR69HEGL3Z6vV+I1yE7gENTFohk4aep146mMsPMrlI0L
Jw61jVm55hIHyJ9qZ8nF4KwLCTOPhNf06Beg3OgtjpIiz2W/vTVJIjhIoz+3DHzoWDAKjQrsFrio
EDYcbUnbqO18Ky8izzIoni1ktGilrWZZai77DCuBJjTGbB7ChKL38/mnzZ2Cd50ElxIFCPZs3oXg
fLwdJrDIQHDXcxhMVJDvpUbhXii+737PWkrjmuyX8dpVTPchN8aHxB3LV0Wa/boZO8iRTZETg8Z6
SyofUUiOvg4aSTkJgNyj/nYv4iKvf5U+USC7Oak++Lv5959+9bl+tcDk8duD/tivJoNz/g/Km3fd
6r//3D9BMs5fyEj56PD8556wpf8vdNgVf/3dpJ7TOf+nTT0vVf8Eb6p/cRAHP5JsB1Qntun8CV7Y
co6/ArRSMFqweFi6zvt4LFoCFklgL/rjHRzv6RKO+rRRtFprl1Mm2So1oYqcyWQDqIlmLi/KEUoW
GRE5sq1i/EpCEhubIqi1YFEkaDYXrhiLapn42nBDnF6yAuotv0ERrMixqOOonQ5+ZI/tOq+lBsmu
mS5dO1C9eUvvY1dH3nTVhTnEw9jR22WJZXNThTrkwRgF4pdy9rdXsY8cr+9pHNkzs1APiT3pDH9f
mANbc4tc4wt+JgoW/HbyGd/gtOGblLBnUvTd2I6xWFihodAvTEcZtNWdoBQH9k1QBbnoCiKDX12g
B9amd21Fe1A7P4jWWRsMRLnTsDG/hapLLb1we7cJD0WjJyzOPd2B/qbUbE5g7QD21RVZJKGzKdCu
B1/wdFsbNU0y8isiQOLORqu7Rl0pIZafnTDm/2cAbs1+GqoECB+BhtYiUJKIw3hwpsnSF7UdrETv
TLrD5tgS2JwWmeVzDMCnNPiRTWNwTURfsS7UicCI2h5LuRBB6TxNLVEH61z0w7rPS3vbWhMa3n5Y
FGpX/TTjsruynZhgykQNdC+1dMHGjQ5dD6/uCRkuGUbpNqsy9VKA0ac9tJFV58QIEKzyUGXkJRil
vAHYovHCSJtIhxammEKO320H+O4rGZTJkwo5D69SDjcegdGcU2e+KPkQf3HqhpaWO5QQmRR3E+Yi
Amvj6t9iUigWPeJuQmyqfBe5ebM3fMoHIVIStOPkthuaPF/YCu449gFbRfTWvi5IinFHEnEqJL2K
69Y/zEL4XzI8C6tB16NdwonuWu2b7GDDGVrX0siW8KXSr0VHQHWpiHAbDIX70wqSMl1UeEFvOsUq
n4OO8gHRzqheuaMzhQuQh8oeNRZ/igwK9baq5Qj8jfMPXUvvY0Vq3+DrkuSsGcnPiK/tg+UwqQw+
ohsUBMYuSMg0scoh21V6/+Ijwnie6JqsXQk+ZtGFQfNcTfU6niKs7WFvkObZHzojNK9T9n8bHeAx
cQ4UEF4VGMmuQNZ16Rc2iDGtda6EnRN4qPUEtMRJuuMrQhCrUcCAbIvgWu/NwiM0Qj/0IXjBFO2c
lwXSRFIYiivaVvFTmYfxN55ouh2GVj+0BcGabZ7LqwT1y0/JbnYGogX2Pqr06aY0m+4ia6h9skiK
buFLx/4yxk2WsnHWWVb0IboE5KDfupNqUVUxJbx0IPh9IZ0o2pMwq1+3TouLtdKjR7icA9RbFHWX
MumiSxJ/ynv40/0dx+Zyryf0g5Qhcr+hlYrZqFrNAUYMp+pDa8egfOxJ24gsJGpIdf0d+pl+y+l7
sFJj19lUZWe+mh19Bz7L4+MQa9icXBB1icx2jelfwpDKVzT+1EXvmgNEq2CnufIwmvBZfVcn3Mdo
f7V5T7hPgr9HRSC8gG9HA1vUHZlNub3RQphk02CVP6Rvtge17KNNarC/s3Kjv40Ls6SqcEavqFr9
1h/78amlFfjT9EV3yw3xr0lLaR8nexRzty5bMU+aVZENsdenRIGS2mHR520LclyiKt3y2Jktyix+
tBP5S1esZjs5GWEag6/qaw7tCSDNqgbecUe1ClYNApEGjtSpTe110kKCkwipaHmV2RrijLmXQ9Jd
0i+/kV3jXmlE6D6hrku3E3jxzaCPSrdQx0i9tKJEvXSbxL1Siky7BXLe8qHAY3ZRFHOPLB2u07Il
oUEwUfct2bSryXDZ1vl9M+yiRARkWMVwBB2LrmYLo7gtoS3aOksN7Z6DQszuXisNcWeNmaktVQ4e
l3VpjT/DuIfDBWu4IiCnjmOvpgf4I7HQS6gxvMshcdd+WWjf47aLdimxPNsSlfW9qGKiMMAvXWkN
1AulLSdohGNSfq3z1r0aTHu67GhuPcuiVfmiif5LGhVlsGD22Bd534+/RqUAdZIEJa3D3Oz3hEN0
W78WqKCbSt9r8JE2TlSWDz0tsZvBJBx6NLppq0dDeMuXTX6z3Lb44TS5/TpGCYxpq6kD2rfBrx4e
+NqIJtw5NAh7mhSHEf7XilPvZglZGwKpq9TKzgFLRT5GnXbPUGsFQTtaT16MNSnxfjbRPaBeb9aF
TQ4Wqq7IX5pWnLzC4iMq1O3KRyeAwbw2iiD7oQeBs83Lwb9she8cOgckWDpMJDO7DgV4QsNn1Pi+
LUi/Tq8aQ6WT7mT1ZSLAB7f4NrAGKrSbGgXUspGYV31qdwuly9tH1FUcwEiEaMvaUAYHoFrf3hK8
61wQJTK+qHAs27nJyueaY5oAjHOj3IehaX1jS8TSk+BTJJAJ5/W8aGNFIpcWkbHqFNd2kutXCCix
hAMZWSVOOgoI4KazteGnz+8EYVpLzVVoGQlMQjR3nOdEnVCaRvoz2/+ChLPcvHOCALKvOugXfeMa
LIOjdoP0S10Gfn45P8B9CahpOzUtLao8WrlxqV3S14OqrrFDqMK8uClA8Xy1naYDFKmkm7IszK1i
xTk2JAsuPumwqzSBV60UutyNk1rf2mZg/GzCCnoqUT7Tqu07906YsdzkZa1tCHoT95xIhcYyA3p7
k/glAEatG1xw67m9pXVZLHtVv3D8quexA/q9hJVz2RjWsHcbzVmLSClf6H7CrVfG3vVILbM9G2g0
RmgyxHJ/rG/klErcdbL02Mtp3oBIejmZ9N/7ngjKrS8q+5FaQLsfdDemG4T44hWeUvstKxxz4yfy
ySxTe03S762uAdnl+tSGuoOTLrpGfQSSqIlplslK2Vm5VkMlNiwy/mylnH5Gsso4ZI/8fq+1w4oE
6/6AOSHg1TTqTRYn5o1PbboR+FkOpNQa8aZ3KpvsWkzW8XJgEb7Sg7ZccbLxgCYnu+56dMRLf1KN
Ld+7fNOxn+dYRhkJvRO2pxWpc20LG7+DakffKNCseqnERCqUo++1MvaB1iYuvFNBMt3OTAOx5M1O
b3qQJCFHLkNsAsaGbp939YijM+m/WBXBdf2k9ztLHfPrJil75oluVbwcrv2Lwjdcsy3TtonKsoJC
mWIaYu9ALKim9ncd8XNf1aRIvxoaNSB0u8lYmn5ZXsukcQ9TMhMsAtPfqbYkvClQY11dJISYs/3u
/B0b2GpaDYEe7+Nmzk0DVhC1lJikZmelFtQvOmeBtUtfvxmFg8SsdC78ziSPvnEqSHdheWsptX5p
GNV45ZaVWLlJxP4yKId9mPfTOqDwf5os5xAb1n1g0QVttegqj0zos7qxzxJbfI/YXS8qWrRLSL+w
9uzMehLEGu1GvNWLrg/1VdnCcpf69EwCzw86CLeORNjshp1FFLoIF3UZqYAG836rIn1bJjS6B7YI
hygV2TrF+8Jj0TctPbKlC+N8pacUN2A9rzsSiy5r0/gmagMQYQfSL0iSdJUkTrWUWcqNyXp3kWa0
nx1dl4uCyOZ9EJb6Jm+dTRjk496JOnKnDe1Br/I0WTpDAYPZyquNABOxnJRhovfU6quJ3FZQvBnB
zfSfpijWv424vLcxnPQlHOit65v29WCRTiitPLnMef2eFQTJmm3691lTW57kHGxvarUKajWNCKvu
jeXkVHzm6jDaRRjuN2PdTEtZ++ZyNIjI5Kw2uMqVlC97Eo/XpsrFYXUApN5k7BNk1SwtaZ/jGhx3
RlBvaHgaUIzgCfgomg99Y0yj1ol2MR4gSrjB9vfV5LBKmy3cdKji5U8kp07OJ1tNzghJjluF8+AW
Ji/kpibWnWNK3RTllTVOMtqJoah+TjFuFmKkQo493OTLb7vzE6qfYz0HQ+HI46959+uANHzfBo3K
KLaGMGMoqZX5mjkCejkfg+Ll83E+NJzngQw8xWz6VdTcx05fEPujAR4n2LXSHzecRBo7qx20dZpH
zU1ZkQd+0bmhGvHQs2c594NZVYLwGtf4vLn2Q37d5z/p4yO2Uf9zOI7Glj3tsT6/VRvkw+wyduWQ
T5dqVo1bPe7ZQRvQw8VKDcLqJ0eCPGdo4H+39/7TPzrbP3p7mz/RO0Y/MdY+5++bR29/6J/mkfYX
7xA9+3+CiH9rHql/wVoToP9421BWWjgh/pE60nJyME66FiJ6egpzq/N/ekoGLSd3xmHM0jearjDa
/iCy6tjGjTIKuuS8aqCsNTCgHs2ociBZsUxrccilQbLhsguyaPAqE6GJH6o5fp8iHOEqx4lQeo5M
gW+wqQ6JHqwJEX0mviTXxIo4mvl4zYytCe4NPBcjPgRaqdBh8nN6s2VeIwX/fEIcNcM0zlfQMc7m
AhrP2KCOfrlTt32Kj6Q6wG8bvogwV5Ymx3wXY2erV1CwUVZ8PiAHO++bwAwJgmc+80EXaiFcn5en
305hlCglBIL9+MGy2C81VGfLtONsYosxNCj50pdK6YlKld9cnMnlwA6+sw3PtWhcb8wAHvfOtyPm
7NQBDlqQdoQOR/tv9s5kOW4kW9Ovcq33SAMc86I3QEyMIIMUSVGUNjCKEgHHPMOBp78fmFnVEpUl
Wva6qsyyZJUiEQE43M/5zz/0xEJ4pXTNbVUOEAbYBO5zELxlb0VldcLGFkMjOEHMGIwsakGQCC9e
QhuzvmxHBCr3WnNGdZsvtPOCvL4ncjMqMLjG41I+dJZ427rROrSmXxUBURmwWhyeCJV23w3DDonR
fDU7Uty3hskioDOxn1qTUdqM2Bs3pZ5EiNaDBxO6sZxjooX9Kd5CClI3emLlmJUlsbg3CAReAul2
fDfcqJvPGmDFTeysu5QiqkkRcyTqz2KcsE92KtEk12zmfCJ/toH6KCzUx7ZZ7cMBduhpRZoYHSx6
GK1ntKeutnPc2akfhTmUybFvO9Zf3OULdCycgG+XthT3mKwJ9an2DKV9MUXPnZMdHmPBzNi/umhr
j1Z2xMGOGgHDc8HseeTf1gNJXVuyW5gAqaXRaYdwM05uIvJfnaAisSJZkSC+P9Zw9lPKCOBhmJmZ
j0PLj5Ply0C+wVoDtR+/Wu8abpKc6UADx4Iq/ZhMjM4O1qIXxZb7CFhqS5PbIqkUJhxA+ma5m5eK
xzqu7n4n1D55clzWR+KuN8fHZ5znh033yQdWNTaSOtkNMduerpKYyATN0xOSpxQvL/oLw9s0xDRh
K9LOvIS5D0EnaFHRu5tqFPnWioAnc7sxiDCY1Hzv9KI/M71gtl+kBEcQOjNUT3Ha21fzHDsP2uga
52ms8xvSQOInAbnmQKVteaEUpftUxtn4qTb1VO2MhSWbTLq6obrvvZCunztekDY1H4VygGfwBvYf
gOi6/oOQCz2oPbosm7F1ub2TLJz2Wu+VjXzEjrUSudPQmAZpApaXLCasE0sTzzD+eHbSZMj0Mqcz
DTp/LNIX9KTqVhY6FBkHyUUI1m0/daIEIod5YdzPYn3yeaY1TqCRN+wE2bTk0PBIDvvMneHlcomy
WvZZXU3RrtO1unuktlO3TIN5EbTF5QZLgVBunwE7nWyxwKqLVAdfZEzhvKUrlg75tTkM2P2rS5Ng
LDJCq4GrQLJKF4xROqhlSqXcF/IEi4g+jXl1CSLb3mfLomkP2uAuzWUvWq29mZXPJ8kZb08flwIa
wkdp6UV2GxGweVCF1jaQ6UzzYhnXIeQyF9xLOAncS6VPjC0BKbgRcJjbQwRuqJg6Rbw9dYNqOXxd
yJnSeHBE8vAeO+P6UvQtiEagJpM9tLToJ+WgGWboGV7iPKrcG8R1GvlsFF5svAbFTsY5cTyGj14O
nkgMe5wqcl/iNv3SGu0U19Shcf/NjLw++9SyQxgkuEUEHF9XRVk6HrMxLfK3bk5KzFZkyOSIsNbT
Y9e4PPM+b41z2i+m+uQNUZN9t91SCDhMM6nZ20IfhbguOH+WJhADmRAXUSk8kpNIc9b1i0SYcEzw
VYMfqiHR/yLVglZfxt65REnzaI9DtMbL3Ll4PRBAXlTDx7matS25ScmGhdGF5hAnF2buRxuInTIL
ComIzjCNmRhAt7APMIecVRqfNpqEhglWsbMgkJREUddzVLLJVBd17ekPnV2L0Cz0LxpUoaCnfQmy
uSSQJZmUdyCLIf6ad5H7nRYxCkqjpUPNncthahv617xVH3Dzjb/Y5lhuCw6pDWND8xbSdvnFsJJi
J0oduhKBfvhu925748fAT26dMd0mQC6/knWcfxRp5wa+3vW7RQPM10aF5wCJMWRoTPX1mC/FpQ1D
ZjtMbv6Bbb3+kvpDcjdaNNaurtJ925AM0MwYuOvMLfejrORd3Dn5RwxdunjXAvMTC05VkGfNcsxJ
Zt7hkSqDEXc80mNc2D+EnlX3HDr1Y2kXdbJJl25F4PTqEwD9emsxcCfW0h7K0HEHda4dZQYxTB7y
S9zuRbZuu8kHyzqI1e+HyDxxJkzFtTaJbpdEUMyUA5uuFSOEvqLae3kzryxps7pYU152sW18SKOq
3utItTYY0tePadbCXlJidC5K5vfjdi7c4dz0VnTn14mz17olIx0AJSf2kgttHyYWZy3pmxMb9nxA
ID1fTJrhI3bMpu3ctYSrCIuZGAOsQ1J2zv0ox+WbrufpiRHNcmrL1n/PD/0NLYX6BKcb/vvKEcGh
aO0hfqhPmqowSbGtSb/qa+g45UoLnEwOIUuDUpjqY3WKeMsPv6+L3jRlr1ddVWD4WeGQzqDz56ta
0ZK4yWT74G7sokSQszHUvaDG+P113vSZr9fBFAnXLKq9VTXz83XGpHKGzo+jowXPkj1Vb9mzS1V/
tlXEhvHPLwbfyOB24nCD+OPnixm8wxoYt3/0cliPVZVYF6/6Ek0O/jud3a+FLPNMhNfU4jr6ybdN
bRP7bk0yGZEMzmycS9BvUgN9IrqxEzp1Lsyt33+1v7keQ2zcskhOcTAifSOKMLyK1zYvbLKWkujh
zyOoxHydKLVyZeWSHM/t/f0133SvPDu+3Nq3CtPi4b0t1ucitnq/7a1jS27fCKCoU/ywoXIClwpW
HrQyfirUipE/63Ai1T9epBDJmR55Oq2zwLXw5+dZlVajqzxzGGkwn5smZsvKmN7z8/v1VeAqaC99
DORsQWfy81XySExlJDvnGAMVH2ZZSsCnd7XOf3cVGkoPD1DoML/wfZzeFI2t8V1elTuOhIGMZ93/
xzIhX9lcUR0envt2mWQN6gLipuyjiFpJ2BzWTkS6Tmg6kAQZ575WTEh+v0p+3b/Y09nD+FrwA7js
z7evlCOjtdyxjloVgUkO5Jsu+kgpMuCosS29WRfEGy4skd9f99edBSErkivMTjEK++WNwB9RMmcg
fSwbeLujin2ydxBcLanjvePM8jdfkcWBNI4aHPD87WbpYq7OpQpxVG1ShPicVqelg2GfWyuBcu3g
1Lpq/vn3w8PCQxhpQxEz3+zQoy5LMyGx+ggHAM5ggeom171kT6Pz7pv+ysL6gSnFq+6DTqD8t6C+
eL++aSttX2c/ge3f+V6QGoWNKxLT+9t6XFoy79F+QY6jTFYTdR3c8bk7j82ooh0kNovmooLwHovu
G+4QJlXnUqIf8TKH0fbvb8uvGyFuJiawGjsSqtG3zh+g4pOctYgVXkCBDGUk68+p0jgvcWJkqaU+
Zf3vL2n8+u6uVozUlVDZ0Em+5ZHFOXhJxBl31DyNWld5Jv0DkQX9N6+FsBEmdbSu91Qa52bIm8/j
SLLgxpS+umXO1DATJcKn2VElyT0zgjz5x4cD5FKUt+gcTZ7dKw/uhxJCb7pkGT3e+mLxKLp1O/1i
xIg9cOMtZQB/+z0Y55d3D1Hq+jYA5bBEccr9+Z1vZLcW/cS8wQkimUxPIS7NTckyVSsf8/e3/+8u
Bm6EpzEOr7+GRqAG8jGQIyVSwQG4SUtgXL3z6HJsvaZL+v3FfnnUfDPU+Jahm+uJ95atVWSawVxA
nwn5tGksY9mzsngR6RJ/f6G3LrJIqdku1+IBPSxH+tvKiBhTqZgqTFQQbdLd6PRwQ6jBQcBnCrue
7lSnI0iIFVtIpaYE4nheE4AKF3E9BqtG3SYyAyfQJpol+OoLJDAXCYSuOUBZoF4mbKgV/ZiajOb4
NXu4Lyu/Kv7pRvzqVQqvl3MN8fDbUkgSqli7RdcdxYIEYoJ0fCoYne5jff7HVReXYg0A8kNBImjg
zbrrY130o0raY0voxoWHjWdO3GjjbxkRVac1EPc9/HA9vX7YGCGnsB+SPsM/4Rf+8pTKpSChsbWt
IyQi6zu2leOxtSL/4RUQcVwiTDZQG+yPlVLinZ1OvF0i1iryRexrrsxGSNM2MPSPrYGVo5FBqpUe
DQMkaYFZw5S728+kp5gixGXI++oYWWZtxgq9wtmPUfOQEBnLA6wLxEDkaM23+lCAIi7Zitc0ZCbQ
WAwtf15c1lFbOF26H/j9N24/ayW/iTjwg4+kDYYJpLvqg512yFTW5ZVrHAb7uW/JGx3bue4C4XQM
eicFNNZF6A9OGcAREqBmjFczDVQMV+RqZe1GN7LiwwTacG6dXtsrwqhvcLrWFlg1ZHyCYpcLXoON
0InvS3WC+Fx7IJ7dauvLPrNcA7UkhoGbCtIADfQijyTHGaE15jZh4YORNMxEh4acErBvfZyqJ3NJ
V1U+ueaAR0Nt5Ma3qSWG+TLVUt4XX9UrGDrHWXIzzoo/r/Py6sIhLBT/k5Yo0gMuvHRFZbPwb5fG
/av4HLMI5MXP17qmqXnXkjK35xfQcjmFUG1WafTcKj+7iD1N3dbEvSY3CN1yIgHjZuw/dOjHig2K
NN7uyijq7LZaUERt2qGHOIKiQN1mWL1fxo5TZbdubXTfoGrxLSYES8t30ykH66ptjBWKmki2C5Qu
+UG+uv1kQz/ERJdRHFR/kVqXI3dzBNGAVoAPfJ+pnVPPXB4cBOSqXxKAcA+mkrlF/8pvHFBSIiqc
zJKZVTpod4og7CVssoVTy9dRnjRkiJuduC6n0e5vYUAk3SZjuSQ39KsQU43ZneoQBap1MY5tR9Tt
0I9auNRlTaykWJ0Ql5gVVDLgh7fiTtK9tMbImC4SpcFQ7ZWBIqtqczAtj0SAZa9yetgAej8oIwIS
1d4bpQ0hy5M2CwyrHCL5NNlyNrzWAWD2rL4ldoAaEgcW99FwXHM+kWekyPkhAFS9+P0S3XjLCMH1
FYKz84EPYybKuLdSYT/JKEmibQe9Ban962vlrKpP4pbNi8k1U++pxLaV+FEbu3ZDGQksek7FBgMa
tDlh69isosZzVr1kbnNfRbdi5mbaDV8Rt0/jTqGtvflzNEPAyVNkm2shAckQPI75+VNhpCsS2wLP
BzXWrQdF2PgSvh5/rjMAMiZgV+6lTQD6EmS6VOmOfFq9OyFV4zUtao1JQz5b3FgrGi1zl/oilh+6
suGDGLC32l2di464Q6NRXwblmtDNctfOsluvwqP5yla5ce+kaWmFA1nF83dPY5KxxW9AWB9mowYF
TmZqYzJLjMktOI8ZAyQVkdnA4BvfYpqDstjqTfcThXlGdpbd9hUigFyOtZYGUYTuJ2QLh3yWtx1o
/ZybCFFA0BYPSALB5LHQdUJFCR2GSwFAtgxjOv154v93TvrOnHRVZHF+/uc56R0ps8n/hE9tlcvy
6cdp6V8/+te01PX+wPMaFjRuWitGQf02fe/6//t/8Lf+Yz22OIs5R//8N//m2/+BL40B/mQitBFI
NP49KzXFHxjF4ERCp7w6JeJS9A9mpfZrc/bjCY5Nv87JvVqpc5ISb/PzIQo5i7DHVK62wK4xbf0k
M6ewLImET8qm3kGZAvEr49T74EsTNF7Qyp0nB5uAMU88tLbmwGQikuYnpyPNuXJEecfOFX2Bh6Bg
d5lsEe602Iea4VsESGvYJ6mheIM7h2p1Uhl5ub2m0i5IyCiETZZryTkzKrwZcpRqR1qDvNk2vowZ
AsykeYcZuzDM1jEtX3D9BZsnI93aZTRa14mRqpsM7gg8RTVqW72hzm+juSwCHkEJO4wg1ORihNmD
iAAnMYH8tAbWxMJhoGM6TuiML3wlsbJTeTN+1gs+1KYpov47VzGI47FK38BsBpSa/bdBEu06OeYR
60RLRaWD9MDpq2wrtck+SJ0Zy9ZkRPYieeAHMnXVjQNdk7N1kdG3xbFRL2TG1H2qF41jPOKTfQJn
7z6Vk57d+hlDp0jJ5HoaovK+7uAc9l07zifVqNjeWIMgAjZKXDIV8iI3SPw0mkoPGOB4H1TG52qc
mhuZGlFUMH6QkQpw41t10UtNE+R5N1FeYUQL1VI3NhE21eWGLNAKYWzRBfaCVLRG05wZjX9jww9K
LlOgzEPH/duNVJaXuSOb/ZIk02Uy+GKnkpHdHCpldWcYjfdBs1gteEwUIYx1BOEI5UOcqI37NcH8
gk7VPEKhYv4+uNV1BqdMu1tWLw7HTY0jsqQpbPJssDYcZXZHwknR850Nc0fj1nydcJr43A6V+FTr
s0XRsjQYVdixTZutFd4WB6beCTzmSx9UHScB/Bf/TrQy/qDMRcVbX7UYatmj+UUw7eoY9Gi22PSJ
Nj15S+YRSm74l3VNEB60Lz2GzpuWElOOpl8uhmEW815Gg3YpIm2cwkkQKm1yhJZQyaAq9ngbZ6AE
KByHW2BLO7tMTOXf1MjpUO21jvOxNGbyrjtNn+LQzC1NR8+GCMYOHaNdTDQAM8zxAOBwqudA40YA
v9my8j43I7lQq6tOQ2/tmBHPR5vGwPLNoZm2HraRu5iSVAyHqGq1/tg79aBf5E0zy0+i7vz+CPZt
Q2pg+Twy0tLu5qntQpFFV25RjCc59t0nxNlnmObxZT4wuXhObS0dKTMo1SztiIDELTeuyPWPND1y
R64Z3gB4wW0jbJx3OpKRoDf1/KJZ4ulB9kJuND+prro0Ieaq7m9TilIGvgwdmU4SxYGsJZkeHAe3
uwOvt3ZfMi7aVy1kiJXzWdQhtJN6I1PRbJwMWbwGGh9/s0s+w2HmeB+IuRTDZgZ3ODE4Ti9gTtub
2S8pH73LPu2ii5TJd+h7lTquZs9bV0mmxj0K26ZSe5IUtW/2wk4DAwMWIXWVZ6T7WQoUOTVM7Y4E
6Z7s440bT3uot/aD0ZK/lA7DQNE0VNeTp99CTBGMfQkk1jo/2cQWnO0xjyD+1U68i0o4yKldnvSy
7r6ns3vWFxF9hns1HXANzu9KELrrlHYFi2zIiVbejTfGgO3gygENJonOyHKWs2y8eZ9bsLGJusp3
CPlQPoPxIMthOCbbtqrhIi+fq8iFwpe710vdXmGSFYW1SMYwM6t2z4CNuGhH069IFp+unS73AtlV
X312230pDW8roznaYWOWQtS1O4w+RYMRJ+l4+ThqcBqlgSfKTBI447tKig6X5ERicjBjaAK1PMih
QH+a0mY66EXcf0yHlrACiBP7uFUvw2pRgrPBvO1b3B9GQ0RfzMzG2UZFzCWclNF3oGFFejE41UTi
UIEksQS93fl+u9Z8mNXuoThYRy/CM0FpmD0MNbn1cllte4oOKIncOVaFs7hnWPnodMYMwuTWa2R/
63dN9ODjFg19A8doeEoJaimv+YoxSpUFi5LZY+3mxc6A3hpEUni7osP0plpGvGamSP+E8wYBdiPT
vIoohnPpYfgwN8RMFmax+loM5VXnKO0a7fyDGzeFHhp+M+xg1zrnVkTEziKKyoyjjar10s8KMiNg
gjdh3svBDTNhIu9qyLGDo0EAvd1bFTQKw8SLARI2PdOa/12vWHwVwTbHv+OotXG+aZGTwTQZtIe+
1rtPrLiy2chhqk+62d46UVp9UEuvn01IHxuPADXIHSwDa9rpSnQhpToDSAE/eoQsf9FGbvrd7Kzi
+4D8ChsZc2Vz9NGEXYrlzMfS5cQO07mxN44tjY9VMoy3iZ9535Q3xNvah+vbROKL5g8vUpbxI6xL
xrNziXuJZX8ssQK44p0iF8/MxmA02OeWuYk+xq21V2b6BT+DZ9TM9n6prD5YIiwsTTk/zuPsM0Gv
xMZ126emYOQ8mvpFlqhs2xqi/s5EdQyyVKvIEzPTw4gTTxWKZba2ixMZN3nntEi9p+xDaTjnMu7L
y2Jphy1GAsieRDzKPpySluzyziiWczyTYVsX3bchTe7Rpqy0sxBakGkEE+klB9dIl40d6fR+MIP7
Y2Y3azHTeGFvtchfOOW2CTOUJ5Fl95pwqo0J6PglES6ME+m531ujvR1G4yWCjI6UpEFe4X4uc0Pf
oGmSKBB09+jP0XJZ64MVuGbzuYrRECz+cJzKLGLvrOvtWDYZoMJoYvo8FxfmWF/YaxOeOsZHOc3Z
Zc6aD0rprC1E5+9F2idwKJh9j5gjV726s5akg+wClJ2Pdojp0PKtp/4Me3Oo7iJPYTzaLdzrqDDn
Dd7Z49YGDwjmsit2BA8WQat5z1EsHg04DJ/1xjavye+D7eLZHxoDEwdhP2OAYVzIZYCKncj6VJfM
JYZGfHeLCSmX8a3zsibZDHyk0Ci76eDVeJd0Vm3hLIwPyug5yZ6Kxb3FQS6meZzSHXIcdQ1lJ7pp
o+rY8tBx1t4TMXNO5g4qu1uzRHGh2czMyTetkRpns04/qqx2biOG5fsaTGcIXFFWt0OCNDDFKMId
Hb4dhh8WR/ql1nTOpnOWhz6V+7XYbIzyGgsPjEom/4Rv+Yst40Mj6PISTb+GhXO9SiDzpO9Cevwg
rYsvbQ4Gs3TqfuqGm9ror3utvKJakyG/eOa9j1Q4zwNCy3GIwznlNbe9PBk3tiltUAwofJdl6nmX
TtGUYeK0gZhdLF81oK8b0ZbZnwbT/2383mn8sIVbSZD/ufG7Tapv3//nosufym8/tn1//eC/2j7j
D3jWAgsoBzdliK9Mav7q+1zjD6bvaJT+RXb9N0WW3g7kdk1dNoC8X3vF/0eRNSxbp040Yd3+k5bv
z5bux5YPAJ/JtYXc2uJzMSz6ueVr2nhoCx99hubisp3OSXXnZ6KX2xjjta0U9uNUjOMVeKakvKkf
CSDRLvTJRYI3IE4oliTb1BwKH/yxKG9IX3hg88OTpM4bQBYLg2rEzICnBu++hQBjl4IgIvNzz3WO
v5NQJCUwJ3uCKHblTPkVNLA9SrNo07c2CtEJJCMfB486Sr4M+iDPBaThsHFrMMwSIz1d82By2WIK
GHGeKl+/cQy6Mb+dnirIcoGdtZjbofZte/yyVhOagliM1Tv87JpUepI01hobNj9DXGWMbAJ2QvjJ
sLPAy4Z5ubHS+aTH/K021QKVyCcKQHYVBEN2nx2hxz5j0vPYzN2uyuGjtEVi4m9uHUgQcoJJx16j
6qIlICrxbPTmYzbmTy4QJvEC063eZlfrHegLTPOsLH9Ja1i+XdynO3O1uzKx3CLl1k1QrYz3sTnd
eqVyQqDw+IIt5HmKMlz9OKXjeD5lA8Zmy8oK1KaOG6ProWXLo0gGgThJ3TvJfDvV1mNiZsdY5U9t
k2JfYp9dEjwcaJwd9W/2aitGivyNlfOsZrPH/7DGbMrKSHDBlEX1SRGUghmWqLhRIqE6YPqDQpLm
cyszvPYGGvpTj9vVNtbWe5kUT4MBR0CfIaj1UzWH67VqvNW2wMg3U6ff9GLaQyc8vdqDaaN+qt0K
W7gseTFz/pptyKssUyc6M/sA4OYEKfgh0pf5YYlwLMt7J99I39Q2WceFRumlmwS7kssWuIx8kIfW
4rRLbHVf0AYookWJrWj7DV4nT+UI/QVK7bNXLVCdYlC2pJXnrHEfpdK/eo157U/A5w5o2yz6A8TR
9tCo8Z7+8kBGTs9CNQ9xwTPSdKKVs37sgwFjAaeak+008TwZzJtHH9nTlmoLgwymsUHd6Q9lbDz7
5tQHhWrRX8Xk17vjfdMO95bKXwodSafOmboZCnVvRqiSMokEE+dBzPIcLQmZRMjw9b4bpXOGcvBY
NWW6gxJzrmEh7Pr15/ie+FYjy59M51G67XxwICYGmgHpTGhw3yLaXjdNZvy9MWCColNtcgXLbm4s
+gW/Hw/N6t+EgnC86ArHu1Cjpl1nyZxvGwb91yWRpsgD8/FYJA19o5abzz2OUPPYOpeGl2EwhsJM
NhiIU5qkG79oTPCeZXqKXBrSIK5FvhLMm/IBQtdDoTRnQJLb+fikCUieSXS2yuxLa840KyrfqsQh
59yUm7qf221jqYRxAHhbGkjSwo5e1eP66zZnkKObEluILc3cQ6UZmGUOtr0dB/tJlXP7XEKa5a1c
3c2RLnvunAb14ju7QuL9JuYqujF6u6cOZ/kvqXiusJJFF4YvejLqoaOEsTNdbLb4FDBcF5Yh/ib6
RgnLu7Z0d9grwaKbM/fR1ZzzIJrpIhrbF21qT/gOveNP82bSj48p0ZHrtI9Xn1Sct84xqIasIZ2y
6oBRaxbQ+eNA6amztBsSpQ3nn00xX68GnQDdBkM+5EpvYELfmobSmd3yEK/YXWlkKIzNJHBMNvQf
DtO/0UO9HSnyvXD791wutsaDvAUkJ9el8scDnSFd9uRH7Ibrdpwa0xyaJIdWF/xJf2fajCrlpzHm
6zU9DnBSdP31f38+EWOz9BOvQ8Y793aC2eB4XylebM20DtPqeLd+XxLAT9Dz33M6Mtcp5c+nMd+X
jE5IXNg3/JIDV2dQ3dPZWxPMWrjgVeHdzJGTrNvFKa3S7IAl4/OEP9sum8bxmKL73LQ+UejoGJ8T
crricjmRbcypi+Wiv1qn0mpvhTedJoftm/FPHWYoE5sqvQKf3BXoClQRP+h2QkunrPMA8IU0GRs/
GwXs5xjkOYSZPr9Dw3hDVFiXEJwIneA0bJ1+jbMQufSLSljlIRFwiSv9BpfaG/qu5p0F9Dr3fXtH
X1MmXbgDLKV1hf3A90C54ClERqxVP4fiyEhtNqS11XM24dLx0w1NBl5reOLm48xgVy/gBHOGWkv8
0ozsy2upkgKlBIZQp1jDxtefhnuIsmezHcmkZLu3a5x/4xgWbaOEeoxt0MAC0u1WyVmeBr1lcpSp
B7W6gw5CWsdeesV2AhpmDi9fIokovczw72qVV+1hq79E1fLgxcNu6fEYxUn1kMz2IUlKGcYFeJJZ
q1OGsDsUw3KDtQr0Z8Hv9j3tS2tnc+ga7xqS/c0Ow2QChNpYSY6/UMiYgJPHpJkEngC6r+WEYmeD
7Y3OYDIPv3/r3xBLXhcHkxCom+gAffstb6kVM5Q/BNMHOxtvrQ7/0uq9DfOVavdmXZAuJSBx8U+o
qetn+GFdyKTB5kDXy0Plj/Wuk0qEEH1Rd4pnmvl53yMyzATaJk2cp8hPtm6ZHzUVfcLZ4avnjGUg
CtAgL0/NA4M2Dlmf3ameiyvDiF/wlzS3LlT6A9rrBaNInCUHfekuc+lsR6/+6GEoDNXPiy8w4aDh
s6lbYCzh9eUzaBEtJmqm34j9gPFqoAv5Au2bRDOZXY0qA1SIZ1w7UwpUA1K3bdRMacDbRr2/rUqB
xNtc3okYsv7mjeVZQBSG34Ew7S3bpxR1r6q5KA9GTqMwIlINZY8fsqDnvMIPBpI/5RZQgHcubAfZ
e9cyezCK6z5lLUcZBilM43dTRBBA7xjVBj+TxymtzQ2UVqayo3OOBtKwcKE7J75IN4yttRCZCtOh
dH7QxfS8dDrqK3mnTKpDv+ELt5raZ4n+MFOIBXWU1HuU2Hu/nm5j2xmCtGV9WjUbX+egaPA1K90U
EU68AjtRv8ZP8/cL929eEs6M9T/GGgv5qrr9YVFNcePm/UQEGwa9G0ochVcrH8fSBwxo4neeCIGd
v54WgJ6oG23DWPOY3pzDjWXOJhM5osREV24Np8MyO0qPESeVb/B8FsBSMDQapFGwTaUpFWCcXzkZ
BeAAAzWoSr8OZTE2W99ZSIkhXCWAovS1y4xLDfQ594suTHyqfVVW5sasu+ciXW5VPp/wIeUwZpnF
ZvaEdwpVKr7h6YLtw1BuUlXhjSz77din3q7nkb62l4ulTMY3/EW/zY4OsH2Y1gz462jog3zpE8xI
oSasTVBUAt1OfVYdsfi9lz2NpJdhy700tHr2Mt23MJwQTfkBxqf3SGpu0KYcUdTjbOwOG1lm82b9
g1bw/0TjuiDrYdwZgHDb9TXqlH2u3OneidcGwsaV2mM6FuYN1ZIepVeqyQgNqPnbrWY/NqnNK9ZH
zaVvq+cW75uJQQiKC3klTcZYDAk5MnLrMU3GWxyVnNCs7ANqu6M2psdXE/QWrUrQ9/mRpnjP2KvE
FmFkYfJ2OFN/lRv2l6TDVT8z7PPYjRtTtDOzyGnPOE5i5NRWJ9xLznlvPTK2eu88dv7m9abWwX8N
Bi0r6hdm92xiI2LZZBy583PZjbedzrk30mZFmLJu1vrrtdWueh/Ldp9K7/WdL5N+N0/dFDQpP9YU
5ibrSQP2M3/j4ZzkYndBoC2GiiUTtmE+5AZ42ghDCzdhS26JI4+fkdH6V3XLiGSJORch2mBOyV4e
Lq55Fhp7TNrPD6NJuaW3Zh06OhEYKu6ZCXtU1jGNIedhAkgepjFltpsO9/3IDtqK/rb1aEn9Ib8a
h+HWsge5r3JHbWWb4QIxLacimZhYF/hEwbAK7Gp+hoBd71rGUi7dwSGTznnkEKHJHO5NeChrNd+7
/zpf/4uwvYewQa0Ac/rPCNuVLMvvXdX/xKoQf/7UvzTo/h8w+OFkozRfc0V+gNd89zU4R8drkHYF
ygUV97806P4fxBFjeclZtrLif+BVWOYfFinCNts4ZGGf3/xPQDY2Y77Rj3X9iu4R7ORSOfEBORje
7NQmNi5Fb5X6qdS1KmmG0LAcbaOMMjrI3lD1NrPMvgpmgPp2pzQAg61T9+Z3pXK8NAosKJDwzt2V
wlDZr8hcSJdPaskt68HwIa5ups74Gnsi/lgwPA9l7NifRsvqseCJ+5uFeK9oJ6uU2OoKI/SreOJf
hqOj/HpPA5wdmOuVJzdVmK4p+0Pe9uZXbbIigK+uwSTJckR/Oaa+VX40Mw7py25Z/YiG3GEXDKzC
HL6lr7p40Slkx3AOfHyDlrmb4FLSoZitbpIzYQ6f8XqfkPEOY6FdZUDZK82ycOtdxrO9I8iuYOME
es+2dR7Jj0Yys00gLV7CVqYo1yyHcT5Rgs0d/a646Nw+2QuVfsuhPG+pDIDPdSw0ghHF5D4V8n7O
zOzGSRGHH/gr5tWMnTwME2XKQ0++dsvkyja3vaE9Yd+jAkbFxXQBSA8Hr/RNiCbCx0zdA3hHA9bY
2wUG/62h5/bVyEGAQHxwjYsBpxsQr8WPHpbCc+/q1V6l7WfhMTPrQaXSrrbzU95ZkN7cNkofx6lN
tpop/pe9M2muG8my9F8p6z3S4IBjMuvqBfDmx8dJJCVyA6NICfPomH99f2BEZKQUmRFVZdWLbutN
mMkU4uPD4H793nO+w2wP/C/XoB78pp/Kk+1VOb0zZx3HF2OyikZDbPcoXc5d30VuoEU1pWhiL/dg
FmWi78MI42smbPaWlhrS6Eay8MaFebw7AwmSIW1Ydw7DgwSH9gUJzlwweNCWBy+nxqbrNDJ4Qm7g
5k90LPvyMaImd/Rtj3xx0rZjl3tK7bGdzro6xpGFeKZIc+Z7r0wv24g7lwvfInB3WzBfMZpaXi8w
zmGehYR8eCUDnmG5d+PQRk4k6Y9l1ZgiCmlXflkD69D2OuIWOuVSAGgmqEh6udt8CYeA01BNh8Z5
yCZrA2vtSKv6Ys1u6i/j4jtJdS2bpQl6K9sTOB2eEBHtSkS/j5oWo+oQjt/yMbtomWixDfOz0Mdl
hzsz3IXD/Amjojo2Lcm1i92kV02h6UfaZhnVSmOcPMLufDQfEBk1Rk2FnJKTxKWzG90qOWv5vBz1
hlfTsHPj0ZuNl7KDBdSIiPlO3GmB7NJhV5VOh7zCNNMjgtevLULNExjS6Nxg+twsS6FvWyCNOJOZ
gNa0nOH2ZHi3N0mhlUHUaFDwapHGYKDib8gRvhCXkkKcoBFlNzq8IhAuboBCbNzAJY6uypXjhLut
3jfp8qlLNDhiVSKo/qwwkG0qbvnt03NqzRpzbDyURyQK/bd6TXBwY6iIDi/boakH0mXQHpbR0h2q
pgFrb31qzPw+c5OrRYRIfnsdXN/ykID1q2hxn5BB3NOxO6IBN6jnaf2mXP3IjgN3kI+qafbuPF1S
Q5t8z+onttec2jBcCCkM5ZNNboE/loXaiCL/hpaBcVY5Am/L4/5TwmTMbYQIvM5WftNZLIKJe5E1
aRhpMWHSdT3hk+0r7/Se9Ju1mRo43jDybNXEYnI/7D2SUtBasdcf3DZ/A2PIPN3QvZPNcnnqW8zI
U2imnDu69AC+ON7wVoi7KG7uhlRtkR5s3KUqrydXpq/5upplfegg5GA6eK5rQ94nRmOfqnqdoooU
tehUe6QYxF90TaEUNabvcVeIQ+Qo1N8JIE8bsk9g4Qk/AZQ2t4pl/a5DHudHi+0ds9S5D+32DsKA
vmOZcM9Vqo1OoJCTfWZdoUE5OOHg12aXXqdGPwRNl3V7nRu106umxyxsxffmNHmXdtIBR2hIpdLi
WUUApHA7k8dQwHVrYn9Ka8dfSnWv7JLVBf1L2OvpLjUzk1+vkq+xpBluxuwOTci5XyCqSLuHnISS
nUEr4tOYjZdaa1rUAl36CDHk0Ypo3eba8KoW74sdGUejp79Ri74mez2f/NgYd2psj5Wd7jnn0ZRK
G3kNiKzZw1N7K63Z2lqQRg96ZzzUoYOeZcgwiRb0mM9WMzLKFeZ979UMseMnOzMW38iXrc44wGel
3RKo8yK9EVc7DexsXUtrzb11lblXSTrdT9w6AhgGylKWUfclCyPxJbdcG/Wiw6um0R0znOFC03s7
NNkJ40G3s4bGOLd26vrNUDOTD70qDrI5d/dkRCzHuOoORJ6ehiTM9rQVaNN4Wo0LXNuxmeXBgpgO
7RmcSYYWvXyTGvfL7yC8XwPfk3dxITVMBm1zyXtod/M4VNs6teKv9WRL1GT91ZQ07Alj/ijkcCjD
6uINCxtr6hHi03afBixmkNCLt2EqD547f0mdLN8OfB+YDFXGIMhJzsNsHuF4iJ2MQ9cIaO0t0CWJ
DiaUoqk3PQL3s5VY0Q6NwuyrPjKfw6qv7zHmZKWv4Xuvt27GyjQUZnlL7xcibtXGdtCxr9UJieBz
xVGBcyzQwL7ur4yoDAFoGOjCez3xQ1N7RE+3bs9jtKlsD00PcEYy9p7gYJQ3elQP0wbSl2R+OC9p
f1+mmnv0VLacpsF8lJNef9XaQYsOYQF2Ymc5I11gMxdj60sA0MOBfdbgzOm9FRpiqdghv0KO3b2y
ylsmMRrafO2umOP+hhi9z6o1210/2fAiF/uzq8hMRupzMjS4InjCho1R5s0LyyuNX5IsXtNFtFsQ
M+3RnDRjm1ZDvLfRPPquWzMJpa2KJmJ49uA3bkvd1S4RIJgn4qfoPAzK/W73VrTp6Zn5VmzmrxUz
h0/OqMHo6N1n9E5A29zCeXKcBYFcaOsB8Usp2rdSB1WBLw35BCkiJufiSa4vETcs9c3JzHaNC64u
9fj1IsTh2yJ9r9vs66xrzr3nlcNnUw1bHcjBNYFV6ODIakZoVwuyLJJWxvgNWunXepufCaKoDqjY
JDVCGV0EerouC7NAQzixxTta3cOdQMZG5FF/pzWme1gcu/msLd6BoeH0MJBYtRNe4jGYWrLkquy6
dw7S6HYkFErP9jbI4/vHJBVnuzS9fe2RxmPBz9kSTsQGgW9h0xnmEMSWgbMFrKkBxMIEdGJYzVUq
1MI5TM1XBVKLw1iJaePEzVseFSLopzwRt3U9iE8skAoWT28iY7O7Mc73soxoMxcyY/NSWvncIFU6
R/Zs7XJqwac1b2cmgCV3ESTJ2fzEEFd8xatif5UJGs5m6SIAqDGDUByJWyxF2c4g7AqMDHk5pJad
nH7R/KQnb8Q0bjgxS5P3tmz78BRDQSioPIh7SoYoRvEqsHydW/ATO4jL0SdPoxAVFwqtoCiHp9Zb
jrYxvtOfoZ9cO8umwIq87RFDwv2oDPRoFgBBqe+5aycrRQvlYRLY5FVFm0b2L0MnyShaaqZbdWhu
rJwIojZkNKcxH4olDNA5XLtlrsgPJgwHP25T8ln0EbmmeZ3GqQmBxW73eW275yQuIDQx9EXL50Hw
iXf50LT3bTzIvS6+9nlMwQRqYpsW4SOGnsLPG2MTatJEIFbXG4Wy1B1SaH32XG6dhvjukueuIDzL
Z6YlggrwOUmMwwZ0S8NyAmIcScTApA2k5JLFL1DNr2wK/J3ucokLr34k1qLaEnAKdCUpmGvQDEHS
A59oojQEGyRzAtFq9sS8OlaVvPfgduzhOb/lZf8IsMS60ezlris4pxidNe8mEFMBB/5NLVGqmrXV
XrSWEUu7gFvHz6z8Li+Kx6lTeFOMlK1u1iQyaoaXZgV2I8ar7htphWmpWB4B0wKbAYETJFWYQNwU
GzE5CyprnvIpt0EaSzjZkxs+OiK/IhBKXrdynZs3SNgtQ6HgUltUZFUQa5nBLR2gSKmYtO++eGxl
mmxyIuTAnJfeVkqKHRI+LEDxaX7JGKb6MymKO9o8zbXthl911UZANCd7H4PyvWtmKFOessUqBaXq
EbV3o9fpdTnN/bWhV0FRNWOwqHa1o+jztZF6J024OolJlRk4wwDbwHPGKwz17xXnjVxoz4a7vEa1
vXeE6mFusw0baQa0ZDmGbjZsAf7s8/i75ja9T49SvxIqrQ9N1t42iXkup5jlMUYfBxdC39U1x1s4
Rebe7IY9GgOBESg9u3AsqBN0wujcRwvFgm8my+vk9G9hH32tqoznpzLv+u6CBPKxGhZm8FMZvWia
MQApy49dsixBZDpXCDu/uKCxWzQv+4zNEYmfW1+HoYHEtNTFlZT1XTpSnWkq1YOuX1TiQ4HVSeGq
UHAv2m1vNwMa5WJa2BLSkK/LTtCgRKnj3ey66tjyBL/MbfzNzIiWMcNxRgFoKODQklA+hAjFc16l
RUXmtiiu2bKQ906VmVPgVcS3Iaoo78YOscGgTc2alpfB9NQiAKJGq8dBRVTbszEKhuP4yjjk1M3j
yNwOD1k8HKmqMxIo43IvvVLu6nmJzqPe27u27B/mdgFWV3k3ntunt2WiCcRqqj8vcWKfatNtD0Y+
Zyeaw/POGmX7IEv0AG5rvHKGTy9ZKTngR/oNeUVDMKgqujIxQwU9MqULbjyJJGCa9iYD0006cFoa
HKnRLXSwhgDfDc0SnE5pyk3EkMsv1jibRHXRht6GhnNYvyEFCXJbnZpbI87DGxsCG1nf81e3wOFY
GA48tJwrRlF7Kfucxnc6H612wAwyDteQjSgrVAzjK/NeSDhKNo3rMEYtYhTyNSxhSV25GTN+vPLI
QuPdiVBD8LgSG0C2eElnwAiwp6a7uEKvTt14dIoSCF5eDDuWK2vLaj5z661yCz+ZuLP6hsOUe9+n
mtxzFKbjYk7p85B5HpW01LMLWzW70MhpAeGxd0aC68JrT+XGQI/t91kRaLgJ/VVQfXZmBhw208eD
yqQI2rYm4aFj9AvGtyNLwPzeLP1lhnDjr2cLY0muBas7spKouE1bbiOpF7j6M2Mr8nxEB6SRLVEl
3SYDlXceZXqbGHCjsqq4RLbzVLme2lNfN4wYefwZju5Koe+jkX5HzvA7qK143vUZZk3N7eGRJd23
paqBNHWXGWskFpyQnq0Jbq3hnGWYJXDoovTHLubr5bRrTBWAbWNVtvTwECPF3C5ZbVG0zKeRN5Vh
Dy5Gve9YIy3RbigAvw5O+jVxrKMrm9sJqN0xUbOx4Qh5Zol+qsOh3Ml+2nLU4knGQBl0A+1n3gb9
ehG9sYeFSxtlYdOVHbqzWoD9B0+Oxn8Z7CxoUGt6HHSW8jPzTNom4zgSf4F9j7Xz3pijmW80dNvM
Hjl5uSNhQhwHO/wYy1L7PR2BjQiT8RS7WAMtWX4tu8q7SyONG+la+2ZEsQrMaXkEVnHrLF63mWph
bEyl7zplOb5s29QOKJS1jZ07M0MrJ30owvibK5prtRjnzLVfkf1hOHztRLHvO/c7Hp+aYy5KqFIs
aaAKTEhpGYgUOc3SDN/rjkiOXMte4kaLkcTgqlTMMjKjQni/MP5xltSLNhi5hB+j6UXPEr4gJ7ht
YxZodDGtPaH+lc5N0Q8G2vHYriGW5aAUBw7lQzO3q3iGgxTJcbi26obAlKlsN3Hn+GNjn+tCnFsd
r0o6YYvFa9Tv6OIAN8l7y88W4TTs0HPTky+6tHtJZJ/nQ59sj0ne4C1lVQNkrERrFZTGDRF1ExV5
96CRxQZ52wWktWuhW7eBiXu5OtucEWaWD6Mn6lN6ojF88jVmC2sFckZt1q966KJMsSYn60jmRIjd
9r8IC/67+/X7b9X1a/FN/c/1B79RXLDOxd3/+vGP6pc/R9+qNcDnhz8QrJp0813/rZ3vv6k+55/+
knG2/p//0b/8t28fP+UvOvG459cp+L/uxH9O1BvAteQHGuyv/+q3Trz9N6yDqDqwYGEt+kehq7em
2wsb8oGk7b56HH/vxDt/010mlezi7hp8ZfJr/CZ1BS9L/51cPKyPdHL4DX+7Ar/Kh7h4/zL17cf5
LAJXD6ukqRtyNVKuatwfh/705eOst2L7/OFT5ig83VoCFMcyz/iFcbNbTCH+foF+/QX+McX9n30g
RC8dfyMJgrb4SWUAFMCojbqwziZRkRsxADVBqI/tLydJN5qVuP7zz/txivfLF4S6w/VifOEyHP7x
C3rwaRVKMXl2qth+he+CvD1NxYNaebd//lE/SrM+Popbzb1GAaSvioAfP6qFsxH1mZDnrBgxgTvQ
Gq1uwYBpGxH0pGXxnpwMeX270iX//KP/ybfkSbJ4GlxE0H9QuwHpGDjbtvKssO0fS5cF1teskhbR
EP0lUkX8OGX/+KI8gYLdnaYc8PGfvuhU5arAHibPY4WUxGcmrA/+mOqIhIbOAcxWmmkdn2hF4kqn
6hvUFykqbN0cSMk6NkrvLxBLf/z6ts7DZOuucGzwHj9JmlIRh31O3/RMR4mvi6Ay2UOO4D//tc8C
H4LQfEWFO/KnByqC75/HeCXPpoKB2TP+eHfQlVLwGPXzn9/V9Tr+rshZrzOeaJopFqwktAw/C0zQ
traaXfXyPITxd2Ugl+0N9Gt//iH/7NqxCCHS4MNYpX66mfqQSqczckmUATHeqTtAJ/oY/Islw0n2
5x/2Mdb7+SvRnhWgSZgjiZ/FZ25oimHB4nlmFgXe1qRiPotQA5+Aib9+dpvMesU6xUu68o/mmIIF
TYB5/Itf449PsI3CH9bR+qqSdf/TAxMiVAlDAivOk9sZJzKCBIGXoede1SS3BHpD/M02g87K2XRB
UbT5eHmtGtvcf4AQ9c/ugFz9Bt56p/8g6cxyz56KrOblXfO7UalTvK0cHIkCYPvnX/yffRRIGBcl
JVsLXOEflyiQcS3nqcY8J5B/6YStuj4tn1jqXbQyfyHH+XGpZ/leTRy6g48C8uAfH9867ipMtbV2
CqGyILDW2vq5NHNIQyOalqGc/5IXKX5cgtePJJLY0dmCeZqZZP+0ndUkXxk2vpKTHiIRkeTk5D7U
6+keYyWYYAWkBEvjAnLbTWHcRrxSBSX12aHnMm7cxMbDuZKoPlaQTmZQauYFZjGdLg3ISiKqv7pI
1scW+/srgezcprXGNNfGbEKS5s/a4dKdUoZ1RHUoQrZ3+hIvuyqxNeLmVNbDoynmKeK8lbacDqq0
nu2t4Ifdta0GYHgG/qmwnIXcyNACuEvkWPc+GRmPrhcvvFcGYpJ4ozProqstRgghIvLkKzUl/PAV
Dgd/q3v/QCI5wJLbjeLYchwNYN7d4CCxiSSMgJQLiHQ7nW/JtYNiZpuG94QuBR46ce2NOAhl8aOV
gy9wU3gx54q8TUIQrn1i2vu8bPgMlyv9gUFoGlfX4fYQqeJDKBDXKq54Qmop6ucZ49iy10KU58TS
QL/mOLzmRrcCFkuGZ+w9S6GkYXcx6lMhkvlegP6+1YwOAglBhlHyImbysynxTTvjNOOO4dMHp7Ts
Mvs1g+iwBB+Ylpky+F2RQs4OPQzWazFnxlu9hMZhaJzmvrXJ77BGhwl1EknQDqQyWWveGDuMmIV4
0EwqbznhOZMhailzklzRMAmfSCqBpW+a6r1VnUvkjiEeusXg+gB2du6VipYnY2BwXzOvtP3CHr0n
MbXqPUMjC+/Q7PAzqHDlL8+t99RTQ6/waoYVv7D1ixRuzAehXfboEX7ZUUt26l0NlBeAUEED8xDJ
idiq2XF4smXMCcEvynlxTvFamGgpITv4bqGhpQbIIGAPhOfq2grnxlrJ6KThqclMHeC6nXE15zQl
8H6o3Jlphx46NEfW9RJMeKP2Sg5w6gwssg3xgU5WbNuOfdFGW0EUuR6BRi9WuFysFWBvZqsAThNW
LnwbZ5YrDS8L4eOIEjkdID7Ne1I67Vls5JiA0H4AyhAr2L7rHBBETEMoOroSDUtQm9FyWZx8iQKR
QDACumC92itrwVcftF0IO+2nyFyMwwKIiU4SYJ+XchjKB3dJ5gsMi3zTqIlsbFAywiXKSG9PSV4N
x4iwKn5KDisZuUXVb3QV2g/I3BOMO7YLd8qx0vkaAqp+LmTMBJoeCy1OS5nBZBGRM5fL/JDRdtz2
FY3fU0YaG5WRnXHa1FV518GroEcQ9sW3ymq7766EIAVitL9GDo9xep7I0Qz6jJUpgFiOPFqvCc0i
LKn+YkM7UDtlzfbbtDhio1YCc6V0hvvQPR36h32dbMQHrLnqq2svHQQWn0XFL5GpkZFUdTX4/1Wf
Dfv4TEyYw0AapvUzwm30a2W9vNjRWJ1MSdoWwxa5vDD6ybbEMiyBEgO30Q0t/CfZWL5w6na6TTms
LCe9dfZrMap8Z2oUhtK20LaICvAvU7xwdCXtioUJq22lh/d9RlBamTX1MQVjt5utfv4WRtW4jbVE
u5vBzX1JskGS0Yz4AD83wreG7qOTta9OB9PCBSe/CY0iplfail0BdTttXe0aD4zO8m+GnPcz2hVi
YzuwoLsgawiuo0NoO25EwroC5HVFpeseyCCH7Q2PdPTlB/GbkJVwQ1s5ProrEJwhC2q8FRJurLjw
OrObOhhKtUNsQVZXrL+hS6q+eHlCV8gT005pjBqYBuiEDnXFHbsSZi9QXfGVLRtSgyKdO0qMTHoF
Hb+81bu+xnnNqCfQQNh1rx/IVc1IeSXUyqPfMks30jPdOQpsw5yAi7Hadu9Rq7MgVcvKusdFZ/h6
N3hPrdOD8HD7ifT6LIlRQXRVow9+4YQAuQwG2c+hkNMtIwYtcGYI0Z3y2I/d3gqZVRtyjVNfIVo6
Wiy1R7jKEsRqvJqDK1bbiXOUUiklnD0sAArqVcnTx0Dw5QRC5WCJDBJAzWMbVM4ANi7Ly/zZIECO
ei7uV+B3RdoXkkmF+ddKY7f+PteD9NXgYCfPnY6JYSrHb4U7NlGAGtX67Nmhd2xjTx3yagZYUk4R
UVow2uKvauhe0xrhkiWTKApAMzTqC+oZEGSgXCrz4BLedT1A8gnsPMm28TiSqMbQg/Z0WT8uHnY1
H7zL+DhYbXFPKuh3JuhfJkOKm2ztO7OursxduiZb2dfGO7Tf6H1JkvFT1DvcOd74dNvAVvV8GQH0
QQ6eZDO4ReWc8P6jQ57GvC4wM7OOo5VQ0XjovEk/y6aaLyQjmPc2WAXNb4usp0XJXUgDih2PQTAT
7C1agvwyta28gU2T3zTQqu+LxG2CthLqDY9Tvq3A5X/FCjicAZqQ5muFRmL7ymVWmMVrBlqP7I0e
Uc5yQQ4WTWBXnhisfw1rbfw0dlF2J/oe4EUSWS/ZaGdR0Oaxx15J5KvfzGZ07SHNRz8BdkgjW9f2
4yFSr0YCPqFwTHC9CUGawtY14M6Mhtq9YMnbaRSzA8o+w4DtRwzFtIvz0nyws7pGD2wCnEvi8Eqf
eyZQsV4xGY7GZ/o+Tb/VlZLJCX7XZAVupTMYdsPRza7tSR/rvRf36sApV7tKnaV61JPWoI+Z9fRb
Dc3Rs0PPw3ONELD+LoZGXXpGoXvkA/O5TFWRb2qCUhR9Zo4XUPiaPeNqJgg1lYUWRIMz3EXGAJ+s
JLEQnxtL3nM2dVhS5txCfWCwjJo6dsAAeVA5boyC2WaQM4+8dM68MH/yGjAhbu7QB2f1/VYZ+I12
hB0uO0Jn5VHKhoTl3F4OqneSexBvzSO2UPVETKLckm2QBUs6MWqhL4jPPo6hmCypg+YcKU5AJHL8
rhcd+1CnYwSEspPkG8mluh0Y0OzLHPVEYDFwuzF0Z3rU21G7WElnRoRokK3mambrMA8trV2jHGtk
npzQ++55dr+HeTwRqGJ2b8z2nXdsOXay02tY7CQTCgxfaZUjIgkBPH4HatMkm5bki/7gdPV3K56i
WxCFuN8WJhknc5ygulUVnI0YycbsSwdQfsbufKOBJ9gahJp2Gy+iZo9Iz0C8FFc4R61edi4GXoAT
mnSGL1gcq54omiW90R1YfLgHyvym9HLSGUtkeXexZnLXchpI8lDUIyKUpykmMVP+n+lyXpK3tlLV
9+7HvuZHZ+73puf/Rb3Q9QiHL/Dvrb4/BqtXZff6I+nt13/zaydU6BL/vmkzFeKMu1r1/275JzAJ
bBvzJ5MehE4Dh3Pp75pkTrz8FaxgRAJ0m37vhMq/0bW02LA/zvFkEfxnOqHS/LEpAOfN1m1BnN3q
r+Qk+XNbq2ZWRFdgjm8cZq6C8UHBSA4+rhVYjZ3NB4cUn5LhTxSn5FmY9SUycvwRtLffVYgaznei
AjMhsTzNdIyXhnWIPFr7bWFd2hZl4vIaF/V8VTHpzT8ni2wo2Rb9PTWjyfNFn0FpAnvnzBu0OoO5
T2j+PKKXdND1Nh7mRoQZ7XhpiS7cxsA4ibVmNokW1s4uK7QzgIWE9W7WrvR+Bk5A9BFlcVouxoZ5
xQv1F75HpohHOUzkJM+pK75hvGQgwdou8cqRZLcNx5Ixl7Tj5JKDcz2S/uoctLZvj0NVpIwTknK6
GxoNQEpvbCrD+zyWk7mn0O8QMUTV+luhVPo8WaomRcVERUUmTuwJIJSrXEgIxo2CV76v8hTJA1Bi
PMUCAz1DY3pApDmGzEd87jxXWV96wYQusU6SwJBbVY+pfR7pzr1xRTD4Ky8N24eF/e7YtVJptHnb
CMxN2gpOk6M91fvWreN8y9lkvFSphKYGkYbSXujlDrFbMYhglDF9pkNK9C9gZCSF9dA754VxOcqT
QCjU7dN2pE+OlcX3onYyhqMoEP4NhOF6KZJPVAPQpz+YrRy3NrVB3OVgGoKjHnFYSDW06d0rnTr9
7qHY+T4DwxkxcpTKKgihQf+ys7tkhevWrG1fWL2QG3E2G65GojJPmMQoAp02C2M0Cn16TJhjm9s2
Z8MWVbvVE4SfYZyNN2pGuqYnScpjySB/M3McJipLiJObZtU2ivRlR9GS7bMqvhFJPd13di8T1Cm5
AS6AoFzsPh2WcbdzZCBNrnZgpG54ID6dCWBuztaxmPQWts6iXiujzt+MrgE452XKpqpu1tR1N3SR
m3Rpy9apPHFSJnIvaWLmB4qVioMs+5c4lUOHG0tatxpX0EIEWEcvcI30c5RKjgnUU/vBBLfn8HEX
Mu/rvVjEdFdWnVh1G256I0XoUM64Y+9nhp6dV70knTMDpxDo+PI4jLp1nXRhimKky+UV/ODlVJI9
y7BPJ424j1/5HdGC6wgAaR9f27EijbaX9hVmZAK8pix8oXDydoR0DXtG8HKbNVl56oVTP8I1vgav
Zt2tT/ZNKJS+oS+FwLsRF3Zp9A0Y8AIX7czOTVApcAVq/XslZv2molPyJaoTDNONJERoyPKDyhkw
zokd7dN0yPYkSkCRaGr1bowwm2u79T5FkoqD3p5x5WbO02LoN7TZaU4gjLvKlsEigrPRDmmqxs9W
U42xn2bTSKFiGs+Fte6ssDuqyB9znVoTkxyp6cr8rjkuUqaOq7HLFrB8fZe/MRXz8BeEit5FPzfe
akWUn+p1K0eBN1Rv0p2jB4RW+M2qrLW+ohyi4kAWz8+otSOhU2QemTU9VVBFxxFmwymbGsR1aZpu
ibGaIBRG7mGy8GePQI5cv7eRGHQWPS/f6bvkLCjuHrp4neJyfR7U1NzxWCO2M+Yrb4wJ/stCD0IL
JEffNRvn5II9w/kmc+BadhnfermbHIawKt+dRPc2uU5vy68hwtrbuZL45HRxDO30vita94jLZKLZ
MVufhFbVhY+H3kChaYbB2DG31lPyDicLJbvjNAAbIfr78PPMlyqPRr+Ie4wro8BJOem29Wy5owch
uV7uqwnVH/XO+BkBE8GsZlpdjLzOaHI405s2gYgaDLP7HiGKIVG3WbYMSRR8a8P8YiAcv1lE4t0M
k7vczqVV7UQedbdG29bnUBv1T45oqRHJVs6aXVWpCE5bo79CPW43EuDUfSo1Trwz6b5ksvWaL0kK
/o4yQj+UQ+k8m0bH4Xnh0douLDlB3M0DBXYUj5uyYuV3R+RcjjtAAQVTuPY0TOKPhfEITr9m0mLF
p8pr69tGII7oOFxyZb14/pbMyG8t1MRp0BhhvFH6nIN9FmjFwokUNiEG47jAKu0DeNDfigK1Nzmy
ns9EsLogv04hCzTtFbFy413uaFsS1b1Lg2Sfg//MWeFo2lp2iWF5btCIpC9gAI2HVOX1xaldbAyj
UIgW7di7l96EZMglxr6awoSY8lCOAScz/aYd6uxzQaD558gt21ukM+FTnYXJuZ9IuYpHd3kUrZy3
HEigHDJK34Zz19D4KWkDSL4taeXg0LojdfaARt3pH+mGU60mUpUbDcRnYFugNho91m8psJGEOC78
rRL2RocaZ5zPdI+KFUcoDPIBpcl17MYvckIDYw00ZhCk41ZBY76cRCLsN4OfrwVVWCa3HD5HlAW6
95lzBqpwubDRu6UOzFxFKtnZSWZfOUldPwB6w1aiEUaQ4StwE7lxx+mqb6p2p2p8sr/Mkv67JQD/
7xXHpm4yavnXxfH1t+H1nUn5L7KD4/u//w/jl3/yW20sqI2BxeGRJmGK0BYGF7/isITBhPG3YhgC
lu6YxOUYEoczjam/F8OmxV9ZNn1zBANYnwGe/CQD+DNZgDAoxv9h9ghrgNhhPgZ3HvQNbLA/TVLi
Tk5D2dbmxQmV8zSP0mKVFLhkrCXXYcUVTYOOpzrZcBsFh+gGPfWCzBtMf77vaQRfQb3qjS9ke2bY
ivM2PsMIQgNs1A3mpZ6X68kc5PCly+jud9G8+HE9G1PgDe5APGeXohOy43LY9+Ms7ntTVc/lEA43
C3T9KXC1ct33lxajfBO24y5Bynxw2hS1TZsN8OrqudvbgPorv47TKYNGAfF8o810k+U8O/Yuntwx
OjDkXfoNMY3617TP1eyj9sveG0drbuiDDAVqqGK6CUPWVx9uH9+9qBkUrLmbmXOs5lZSUgmgBHtE
WfytqZCzn8gxmm8b2mHzkURLLAAFUxzt5PILMjIIIfX6WL0K885AeXnnyTS6X9JsuGlyOoMpqrkN
mR281KGqhn06ts6h8JihBKmslugAz3y6xZoGo1KTLa6li5kZj10Nh3WpN+A3q645hMJKemzVBhrP
PbngWbRzWohgAHnSogUxmTF5ujadpShFwNKvHaUSFdbiOmpwMKQ207MSUDP0k3z6rOpcKvN+yOg3
tJyhmBFbCThmsFCD9IhkzJPWIwodvfOudjl4+D2eapvOHWaxkPpo1nbsxkKNgUWzi2qf0sDprpSu
DYBgG912qoPORD08Gy1Cx00j1bA+OM5yWCaSC3YwsPHXZwxLACt1Xd/X+rWYi7Qz8SwqNYA79rPR
oN3zJeIgYyzPAGznsn3vxqYrkFERtJmHdx9v8f9f8P5SGYX06M8WvM/fVPdv+CMJKU5+WPf+N3vn
sSQ3km3bX3k/AJpDuAOYhhapInVyAqOE1sIBfP1dYLO6SVZf1i1705q0tVkxMjIiAccRe6/NhnN5
5fdzz3XfIQZSZF4v0gOuCP7T93PPs94paSFv4gRZDkSLA/aPY1C8U1hsBO5hn4JXLYi+7+oo2323
ZLxwSrJOdZY07b9zDDJi+PkYZEVAuBsKDOhD5jcr9c8L83ByCMlIWAKgeOnPpVdIuhqras+4Rh1k
50vAT9rbdHooCMi8I+UhHtGjC1MfmLoyFA6wB+8aovAefI9/4xMq+hx7XbaPyElBtI2F5FyOst71
Ku9SDGWRPILHczHiJH1A6LNBH7vyPZnhA0il2gz+lG5klY+HOnBOhZf2YNensFmFnBhPFPVQsZli
B2tfJa++1s9mm0G2cIJ2epq7geWnzqYdTiyx6Zykv7DmMU9dWcR432CKbju6wWFpw+t7OdXxFS8B
Ld0Ilx6oNC5xUCUts7xEHxoWoNeznorV2NriZW6a4Yw8ZnoMqsneTU0b3Vko6+G+zssnxyLXsj1R
MXv0JNuB7aKOjvSUP4SRlDt2GhVwUf6zK2rzTF/1BG1YrkKvG649Z9p5Q9atDUqvTQjhm2Vz7HQP
KcflHQeLfQkQfIyrUjWOuSunnk+cecaMDzQgWNQdnK2FE2alpjrb8DunnNQdPW6JA41psYv7037p
07Q6mGDcXWey9mYf3YbEfHTAz4STbdwhAomDCHwFo2F2rjqcV+AqCvp/T6GvD/Lu4Ouie3JatqUr
Gjxza6DcZ4I+2eBf20Ly95D91exZhy4Rb+C6eRLyWbZp0D0HxSROvm6epnRyAMKL4n2jk+lkRhgS
88mLNmyatqHZyU2WhOF96xQ2kTtumV17SQ7ereChzLecRy6NTqlIO2nVXWobwcaI3OEtaALrMoG5
2spQjVfTXH1h28R2j62w2gZ1HOKLT9rT6Gcr9v32GhrYCMEegm5mqmDTF0ZwAcjzGrZlsZbsYo9g
VgO09J3IhsuIgrD+0GD1ei90DdCYleNF5ZU8g6CwH1LmORuG9f2VbNsah9yQ85VpPKvXvSXea3w6
N0ZlsV7T4gsirveu1iC70ZXXRyRK7Hli1PBYNJAb583kvdGo9I9seADSDkFG3x1ksFDyvs8piHuZ
7LDdkyWdFVq/j8K5FBtzQmuAe5mtH/RjJkQzf+WtRL21jeF7iMtQztixqdivqmVNiIFzCi5DZd1p
ab4hI3wTiGbxuvqEq4scD5+KK/YjGK6aPdwxay9CS73IwHsMg+qLsHqcEDzMqy32B3GQgMG92yhz
sHD73kJVVBYMLs4OfgLhpnYb3bR1fKZA1CRVYv7lYnYiVsBhq61r1nNzuPcCkH6UONVbHhtVf4+p
HluxaHeJ0Qd3YLVLpjApu93BHjbtoMZdL/w9+P/omDIkqC/WTFDyocdy5bPsm5IzO/6Ex3zLPH01
ilJet9IOtq5dRseIydS2rhjfKNcwNib2pxenySe56ma4Da5xCNmK7lMvw8mgLGMnA4Dnvpj0joj6
eAVTM31lW8RAE8752YvdnVOQsVQFk9mDEXN4njeJvERlDt9AwbhWlD0YpFOHxievT0lqE9jEo34/
AL1aD2YeXmPwIBCgT+b5sc6EPMrOa65HKMfPWCijPoMuloabPKNiWcVh6W0REOS7pDqraXyFl6k2
ZdNaxxFc9lbyr84o8ctrM7PrGPW6ATicTDBLbCRcffeYqsHjpGrqi+039iPIIQykiuTNSEJ7WU/V
PO0DIyjdtZ+l6Ruq8n5FD6fPhJ5gn2mG9xmzKhZlfQR51fWb3SKqZJEz3CBamL7C+MT+MrjuLpIh
Ni26NjiJASu9QIHyd6GFryJVmExaRX8MckKNyzJoruKsf8+DRe10l2F/nWvNXRqUAFu6Smu1pqvu
PiF+tLOt67jtlZMH/m4IzYfQVd7BNnJxjsWCcC28ZE+Tna+iuTm0lSfoz31vW7jlBGLaGA6wk8VR
TEv6hp9GR6WdkfwJRA+q04ItfuPRSgoLgbnpn8fCxdJlZXi1gTa7bejudcVeeYUc62sfkwOAIIU5
eF5x9gKXzTa+bdXH2gckvkrCtN6I0b5rzHIJKLHwg3OLXkdVGN/EgKbXaYaIH2iqv5FWbJ7oyIOd
7uvzmOc17cfYfpZlM0KEq/Q2yTLSv2z2XXPvRMdm9j8CvsmPoWw+135I2nWqP+Y5czCBmgcrJ48b
s2Hb37ThodeZDReLlbEZ3HdtAVg+tyDf9YO8aCfOEd+3gM+Te/Q3xkVHyR1AUe8EjdXibsxuQjef
d6NKYVqPtBF4WIZW7SQuMqC2fsgsaOi7deOM05MDy4LdLN/rfd3DKTkxhZvwtLQiLLcWT06s//Fo
I5IR9rL1duDFii3e9FlsCUuq5oecAZfxqltrnDax63rzJpZA8kj6LOiOcKhnmbN1O9OccAPHD9LF
tr2Zh5lSpk0z52ZIzYbLSppA8xjQlez8m/zLhJeUUPF+rm+t0jKiTZU084td9eMLPsHx5HZYVnHo
kVQ1GRppEJJghTAqHU5CpZqjPyv4DoaoO0y5mLdmzomJWVp9YPEAZLDscYdjwbVXaF7ye2/uodoJ
zBWsZ7ZA8DRwWS/8jKXB2Ledlnft5NXAJmooowudBTUTxytB53xBwAjZKoswfHZwckJHyyFoMGej
6EBYB3h4xk4pANWudNmbesXTbdbLzNnGQtPn0bazsMXArph68kt5comdBIKPEX9CKIjOoo9XpKlH
J9aLRbiZvXbojyKa+jNuT+No1LWi8KPfTVd0+f6tKQ3VrVnI1/GOuR7AY/K/MYfYvSLtrBZvLYoH
k0ZMJBcvaur7xE90u/LVhK+XzRm+/AAkBGrzw2xGIyiUdBzESkyNuywCpu4lQ+6+CRivX+XJkm0F
UGF6hQHr7FQr93YX9PUqnrt+WnkFO+w6jQOsdPZwCEnewfsVMy7Es53fOJNa9CQGRtR1Dqn76MSO
eCFFIVmHlWDjEPa2l+6qySmwoKadYGLVda8c3jNKylYBmDY/Oi5Cu8mVghQd6q16lSF2AmwB3xZe
Sp9M8Eykte5A/FXLbglGbt16IITTqN9iq7qupCa6Qufdle5xOinkIIhq0LFe2qzp0y129cWyTC6B
zx/thJu5xpBVONNnYgyj9z4195M1KfccOFGh1vE0uLSWlGYbWAahfw3l2F5bk/va5Xb7QrRYiKtM
OrvMYLJpIZI5NtY04+lJEvVmVw6JNa1HoHpMWDjPEsu/zpJp+mIZQbjualAvnKfxKcZNtp1qR70O
A1SfdQq5J9gZpB55m47sErYgeYOYCnFHb5aIU5RmcDy5KXAjEqT8Me+3chyG8+wOGjNcCDIEadMq
KfS4TiRW1zKtog/kZmAExrqEkTwuyeypzArOLwA7vKkIBOygq0EJRvAnBuF+ttiHXyFVnm88cMQP
1bIuW3OeJ1/ZnbSPfiGy1xBiT7iRU+JDgyZfHbokTtIqqHcu1+tZ1KG62HNHbo9AUmXNgjeYpbEC
0Fptp8I1qf2ZpEsZ9Oh7uijlaM6LnVaV3CeZURxHotdWFVlJj8iI7J0hmm1X1QkzFZQoSZIPN4nr
WmcOiQFOXsTN4g542gZOPjttYoy+NQioPGGm7OBiXCMpq1dl3nKvY/g9VzE1SpYLLCM+C4soVXJm
rRdpchB69XXoSv1Z5WPkravMH68HyxrtnW6ccvdP//9/cUYxvfTd3/X/N1/0/zt8yCtCr5ovv8w9
l1f+0f/TyZvocxdC2dLgf+/9XeudlIS2I55Ezv0v09Qfvb98x5VlSp8C3AS6uWzx/+OMUtiZFkAy
rOCFA/l3ev+fzRckkfOMQY+NDoCRKictk4kfcag4IccQs+x8SJeFuE0yCmij8PmHL+W/uKH+NF5Y
3oR5BZnufM4/ZYN35WBUpEbPhz4lHmV023lDq+auq9Tptr9/K0bDPw50v30ePFeeK2Ftc9z9Iv0v
c5YvCUrYw0h+C2DLmI2phc8WiDeIAqKKDzn+fdiK0mHaMJV/8fZ/+jpxf/Kl4k1i0kMm7S/zZNR0
ntSKjCQOt0crd1+8uN38/hMuP+JHIT1mOgtco+UipFdgv39x5iCIn3oRmPVBmvqRtuOZx2O57lGp
oCOov/z+zVDN/vntFgMemhR0eIhXuBB/vEDskIN/ZOd5cLRdn8I0hzlb+kYOizbIiUFwnpxA19Dg
wroTLP/wt6MHpA5AKNww827RZq1crGEk1SaIB3rt+jkK68HHfZxlhKu0yBvQstVmtWwZfbpy3zpi
zbY/Woneh0PbfS2cRRjddMJ6xkxNcurk9/kGJI19E9U9e0gCCzc9D+NnIlNoGxD1MnSy3IYtFi6X
RyWz8CWeXGR38LUvaG/lrURUdq8QNK4Guj3SFrrwph8KkwETktjSo7RATFPvhn6ej4AArvF6Dzs7
z786bnZfxs4nhBWXrilzpBVefqrE+D4cHETJy3nOMgpgGri+TVrNiO5qCbSWBke2if7Ctr0+wt6/
xeZgoEhA3eBYPCV1qdXNCNiF7B8VnJhpP7uGGZySKEZ/1wKeioeBcFvDf2SGFW8mM0lIrKrDx06B
WOu9dC3QFW7ccmHv62A4zHEWbBMxRteoMFCuYroOPKByMqR63bL67KZ1qKfQP3Y4pUdgga7/WLtw
xCOWL2uLZvaKeKAEgGFlIuAoEGeqJ6dwjZcoHZrbooRAt/XG0XoszRSlSBP3B7ZILVDghh6Y2Kbo
TKJRc13SxW4t4ol2uWYYRd+b3NUl7VeiC3PLE9HaIe0Tz04Jf3UaUKgYUWz1b33MmCxciwky7eyG
j3HEArmIkbIHitlkVCtoRDo2/eNMiuMVJV1zqWaWnXnTXgWw/97q2eseHdAtB1zS5rU52uqQUylA
d0Hw13fFuC9y+y1ixU+lHYPYSEgIOdCK+xehwmRv2CSnzaFR3vXZtLHafroOx7IioanKxI7pFVFM
SoZIDlWF72SU8b7xnf4cL9x6BIzqLnbbXRDYpCMFnWuufDN8n/S0mbzsZRzCE3XWsmfSl2pKn9DO
sMzEILB34MKcu5atZhwNrNP7UF+MQJt7y47FwSTanaaD+C4sW/V5QmlOeR7K8pbZhWdxRSM2w1AR
iosd1NOH1ijFOuOmuRrCxDh3obL2hBFiWyfyEHRvThZuGtTuphY17xaSEMf9Yhg2oskRdl4VTafR
8II3D9QrMQOhvw+DQJ9Huqm1W/Ysa30j2jNiCrj3c2NlOSJkINuPzLdSFt8q06fZisyrEQ/rLkiU
/1wCr2FPHBfLEOCDHdgvvjkz/us6cR+PkzhYBDOCTrwymL48pKVwKM74pu14PnUOWskhoJKEzkio
hx5SuA8mk4s5uTbaGpwH07INYc+f49CjO48EWmUvCIdjYNAZm4a4QD/ZgbcOUUn3yaoEIL2fU35s
yFziqTENN+d40samAsO7I2fF/oBCFvoViYvbdtzVVWg/Ssl4jHCApjgW7tDe9UZlf+Dc9o5xrm1o
ORHRdAxVt1EE9oDpSzXfBBl6a0raaqId97IrDqT5aI4+ezFLvjUlbRJLAwNbT1CusyqgaBTRFUv8
fcQDAKohQqVVGJKlmuVmcdPm3jEbrKc0j2DbBCZ8C685OXgEoA0yGcW4412HQfolGP1kPdft1u0t
50MvnIp9oD3cImzP/ZVkirPhSFC38ZSMV74ys6PKreZge3G6KfWsX8nWsRH9NLyz8GkW1pniBoKg
Mi6qLyN7MXUtWMjPDpV1ojbsAcy1meUku5Yys/dUrx1tPdeXOarxMwtDMkWgAfM1F3QWbvIsIwlQ
zI8h7NQNw070+8zJHE4PvNMsXWfXucrsWNcQe+bhNm894wCohmyg2v3kmnbYrQafv3sdyAT8g+c+
Zu1o7smixq9jOcxrhonw99QBlqH86NDHuN3KsSeYtZPyVsVmeoiMMHzvyW0exmQsTtFSs0fjk8nJ
tbEc3yN4csoebS8011KYjOCMLrUenFptlc7zl47gxvfjoKIb1aj5hcHKpgSmQZBS1TQ3vVl1EKAS
rrzJTQ7E/zQriKrGhofnV5YHFpKoJt2pMGiPPB81g2FC5vx6LF11Bg3BAnZjZW3/r7rinyXfXyz5
LPZnyAL+d1XDbZp9YDb7037v+4u+1/e+8w6dLQ0m9hmqaelTFn6v8U1ho1hQbHlcS0AvXuS232t8
lnj8F/sbEmHpCr7X97ZNsyAl4EHeZHmd93fqeymXAu2HetEU2C7B1fomv4Fp/8mL3Azpkh1l1ien
M8aNDY+ti4aOQqbzLjIqItxYPtv7FTPuWW5xVPbQ+joJXBfhBHu/EUPrDOAl9+Ngj9XEbh5Ry2U4
Jv04uetUgea2id03OaviFJkhHFudWBvfwGRZo9LMTzw9uJxTH/0Ucc1XSVXjyymiqrzmsV8Rwz6Z
sGfmYR3OkQUsctCN/zbEE5Q5VMYhdV89MXzQY+/dTfCcqW+WDGKr7JytTSJDsfbDyos/DJ0RvfYN
tv1D2ZQoASqUjuqqkyLqyIqlkSalXSw+oRWMXc/WN1nkkBGy41yZq5uybfm40dg27totJqLVDzx7
7WbcwsYSVLyFdCSiT+ReMANQViJpvfGsOcDnE2R8n8yiprzXUCKhrWtWXoRprzHtm+KT1lmr520a
AcGH60sxRoFcJCWIvbyHNzatVM+ea0WCKECZsfMdnhSRN9cOJWNSOfOaET2RROsGWk3kpjCx+nJO
Ps/BNGFJXXf41+RmIA+VaEjLGcK9lY5Bc+Pm3ZLaRjkkELiuZphzK029CzAzKo6RYQz7ECXHAwNL
hn92C1x2MAt9MTOIosqvpg/IeSkUsz4jjXYirbdsKYm9PL1CiWjvy9bJYa11/T4thpqMq6LE4z5k
/dEbxrXbQ4nL84JAMxWFt9LycVVG2bhRTphunE7azCjD8gAwNLg0uc6JKjW6apUGoJNmY6hus0Q9
QS0KL/Qh7R18IveCsnB4QzYybkKf2ripovHC9VDupqGMnznrgzuisibEiJVhrXUPJDVwrWADKcgl
LCsNnqNqtA/ESRm35HrACG5JgN4NbmNfBSrIIGMT67kxUSJPz9WCWMNMpp5qZRYP6JyhkkLtCce1
TEA+EaLQuOOarLH5WDRoAFY+liDG7EV31CPMG52l4TNmMvvsz8g4VyYzwEfQNUhwmLwFyaZHJf/V
1A6jVVQqclyFZVFsQfhgRqURvGti8rcbLR8TKrM26R0bje3oXplTRR2UYJMqWDv0w20fhtbZHEey
oBzWM10CzXOF1qe5RJkqnrGHw+ACR/VRW9GLWTfDuss878RfGn91hWRpYi9yPU/ZeAmwL59AfjWP
oWnPr70955Dl9Gh9SspGnI25cJNVXdvuCQeKv3OS6gvtXHCAhVJvERST6gHdiDxBr38VKsleoKzE
L7bu4sVk4KUvtVH4COS5w8iCaPYCksIWuly3iyuE7yV67NyLsz3C5Qn3SyFPegTcxQo3RZvPa41b
M8ElOcs5wURDLsBdESQj1Wk1NuuSypWrGMZYJL2R9Rgm3Q3k1Wlb6r5a6wDRMN9Lh8w1W7ivAtxV
q0+l8IsN4ljr2XENm2DO5imem4ekMtzPo8Q0QcEziHQlNTZ39F1z8ojOyTnnYsLX1bHvVORLb3BR
H32nda9J0665Nfr2YUYpTKqJKD+pXkAB03N5Zwf+/LHWJcFHJsojmkbsZWESOk9hBL5W1ZgTVzqv
oVJh27uGPdC/dbCjyEdAL5WSJDynpjmvk7E5se8NP7R2FH/JQMau26G+Yimrl0HsuGEnh8w2CmLW
Ya4FYUnr6coa2e05oK5AHHakwa1SJ0JnVI/GrilNI2K76ZWXNGGHva46k6C8fjRJp4iLZf8WC5Z5
ucb/aEXdeF9qB0slCVb2A6nA3sdU5/ih+7jH5OlhHUAbQgKhYwQeIvBCfgAoVZ5xOTZgJzqTcw6N
MS5tmPhwtryIylc74tr18Z5PJgsoNwRyjcPe1hvTlhRLbUznlHsDYZOTiTnbtMqbNm5TLlFZrjsx
fgI9WtybWi26tKBd80PDdZhQT8m08vcd4XFXZJDAKkXD9ckpG/m1NJzPcVVbVyYlPHLiOkcj52N2
JP2RmxwlLrJw79q3UyLcBQjjVTJ/igTjrFpkBMSO41Mpmgf4VWLtsWAjLpsSOe5VtIsZFe1FPPuX
2mxKRtgWUmWn1S0xapBZ0yEEbBYHm6ZozJe4ls4+YZe2437/lMyFd19byMkivP2PoYsizYya6qTx
pG7J7JbZtSxpj2VbDNdlIcKDocFkr1QOodvBN3Hhys03hfD1XTyV7ARHouZXVmVmlD2O9xwq1DX8
hvS1SNRZj1WyYq8h87s8MKCkEoh3NAvyWkQrxg3ruviKiGl3pYqi3Hf92GMeHrs35NrRJvOIxRvc
9H3Xmh+TGjYuEpD5CiJ32K9Uq6M7x2NSVLRluhlzVCaoFNuvpj2kWxyB/UOCrnzLBKXZliHLGMcD
/mw3RvAQD2Z7A4yo22vfrvkt8CLQw9rmNpmJ4F4xPIFh3UTGUfdnQOvRWhZg11GzvK9HTd42bsrP
EPpZY8yIlzn23kde9qVJ4/ZoGzzuBZsdYpb5fwHb69UEeeLA/JCNcJI5myEGy0Y0qnmF7D/55Cee
5OyMDMLFC/TmbZBdki6zT1abxDsknTXJACHYXMZgB9sp2507UnkZupT71IqGc5yTGLrKxqrekEBg
bMQ0d2sknMPWJov1Uyd1DNw9e2QUAd52itRBDzbUank9O7o6FE7OAq7yrV1pyk+1qC59j8W+iAEW
4h/ac0Qj0rKNV/LOMGhEDDnidKbCyNhlpKK8gWR0cQVc4bbez5p4dIFSeyOi4t6jjzkliC93iGJh
XpN1tFJxYRHmGZ2IfSa93iGqNTcMwtNHvc9U7x+cKWFZaOcXIy3u4KBFBFBCfZ4hvGJDngiI7c1N
GqcZC04AnN1cFRsHyQLIt56+bLABdBqufWsAYUQzAve/gyxxgFVXrn1pfqkDZWxZ4pBTlBM7YcVs
X2j7wYcWdn/Rlul/ivOp3pJUtljRjINC03tR5BjxMMaqM8jeZC5W9ccxb3wmsyHhk/HsnXIAbFks
3+PWffrWIPzTS/1VL7V0Qb/rpZaFyelL036Zft6WfHvZH9sS+x3XlVqIOksvxdP0392UK9mYMByi
l8JmRPnz72bKMXFJIub2rGU0DkmOPuuPhsp75/Pj0I37FrGV4u9pxtmy/NxQMQOXglBB9CEEJxGD
+csA3qobxoU8xA7+QAm8Lhq7205h2aTnKBjkGSdXPTyEsg0oKeKoPw5x0V0oRod8DxdtSuF7DgC9
iYaJ127Q25D3G2J1K/g3IXSvmBumFeA5SXcMfewl82jomzA1IxttVxA8jhYKO0YoHzKT4S0/6nFg
1vFAZNZ8aRv/saxCyKUFyxWUVVnQwsNxW+TMyXzdI3BH34El8r5VpY2KphOvfmomgFeM2LovCp2e
2gYTHM9XIAIVL9SoorZIR8ebfCyBYBqmeR/MSNjy1vDhdTXglKlvCUZC69bAPUB3zfMwrT7YA0D1
Wbf+enbaBFQjX1Q61zBh3egjf3+gTEbLq1HINDyZm9nbs/vwkbrl/XGGlbomOoYXthLVB1D2hTyq
cj/3X4ZkBpdQZJ54pcOZr1U1+GvaC3JsBGE2nW6b42D0vLvpac6JBJBkG3f+Wsel3a8idKrITGMg
OSvdsixqEo99glWFxlvf2/LB6xK01ArF61Xjtb7Ya2lmz1OaAbQdwt58bfJlIZGOgp+GFHG89arM
+DpH2l+Pdk2CYDRGnw2akZsKUvj+2+/HE785cmU3yOX436MFapVjG9fdGnhSoXfo7op932NzL71q
ZhbPl9x6U7ctZoRVK7eLLUaAJjXFqu9AklwpjEfRIcjMdD6otmts5FUuPDh7Xka3CQJ8YlSIUJyd
8jg0DhNH0kkYO8Wh9VoR/aJ2ZjV5AMVTh90cp/YrBREPgL5tafSW+qhtZbx1wDo94A7MnhvDzh6i
qple6ypqrzxQ7o/JjHYMzHGjNgz1bbrkPjwThB29JLQVFFGTPLP+i2FvJVBq045NyACzf52wat/K
2WqLvQSkuGIlv2jwfFb/2KPmt7nQ095zWn+fZZb9VStbE+bW5Hm5oisZ0dNbNAE7PxFddJNmJT+L
vK9qp0ow6khY8V3EMfnhpZtswT6090HuT9fxrFNC2tJ4M3ciuM5VHpP0Q4WwNzsSzmBB2M8Zm5Q9
HaYBVgWDVbYZuzj39qkp2oeudF5llwG8luIFb8GUrNlWLD5ESPDzFpfjdR4GPNBbU6ld7M0ksLj4
pRk8FCfMSQ7glN5rICln5V1L+t6lNWwEbtOU38nYMU99WGCTBra/zUEiLJz9bmsRan2KnDrNMIFq
e60zaT/hxmXhhmR2pAFU3KiUOlQjeGELC8LL2iUlfFd0w7hdJiWLcieZCVZvDejyNpwI209uR89O
z4WB7ghXIgkKTIb4h25LcGGYZ0Gy8gyfcatfx/1Gj8J9BWsXXwemGX6amiTBCFQeG7hNm7ny000B
eRPZkVmSTzAltirWgtd8mMm2ZK6cNGRUhGVeP1BXVMlWD2a07aOB7B8qh/lplCi+5qSObgYWLqdZ
VOWzoeS0t2pXwJCY8PnBea2EsUXLSyWMUBqcclS0IP8LaXIrS23S2mmxGZSazpoA4Us0zu2Lz+e3
jzhSxuSIaNhtN2oOaZwCMnaMSfU0rJSIpAUxJebz1z0a28gtTeZAVQMfxIoelYutmI0lXk2ryZPz
0BEOu2byRThdYhEGYSv4OY0/jHskWsUawTcp6/TDZPZZx5K9yg1ybeMxTYFKr3oL/hkddQJbvci6
ikp5bjC74IN2MYoya+cwt9TAqdTC03j7drKQXBp8RU5DDDGzqo2FVZj0h+UuqhSH1jhzRjWaSDtl
CI7VYcGT4yXkCdOUqtiPIccz+lfL4XbQ1r0plzfCfTpuCkpXe50N6XythcbpF2nDL2542k83IOHL
aVOWc7dt+2K+bjxT/guh90+59Bflko0U4rfl0stU5nER/lgrfX/N91rpG20ClYML1MECbOmid/hj
8mya7wTdioe1zXO+VVH/EZdgK7GwlDgwY5kPI/r4Q1wi3iGpc03EIDbuEuiJf2f4TM314+gZJhjb
D9x+0sS2ia+Ecu1H7QCDUTMmYkbf9PnnsM02Ufbxh+Lx7l9T7B8xu7+UYn96g1/kFs1oZ3k18gYe
FUzkcV/5H+LhJvbXUf75928lF+XID3N0oKueh6TDspE2MugVv5R9E4SETAJlu05kNgnmULmBfkhN
yEgs1vvv22QMvU9RGXid2IvKImttXZLvGxcnYSM1yz+XNdEvIYYFhi2+uw+aUOwBM/VfYhRCcX6F
W3BhO4iF85AhioD5QPTBBPbaKIPHqe524ETlqUWSepfgcCAsJwHATujHwpXw7AUxYQ3K0DwLBhsC
uczyOko5bq1waNYKbaMLDaz00I3GaiJxouitUwMa8GkaM1SeQU2I4DxMmWYIHzPSPrssAjZyVKjs
zFTq96yQeYQbYR6vPNSkNM7SsW8dw61m0kL8yHjQwoidYmsPYUAUEpb7pBsD1n5N3O7/abL+b6o0
c5E1/e8Lq6XJuv4yxp/KHw8OdlPLy/59cCx7KUdJ2+ciXYRp/zk4hM/BAaMGwCDYmR+B3d9WVnRE
XNKLcfanLosGzPJN5bEC43HMpuvvnBzy16PDx9eGjIsbTbKFRcz189FRwzCZdVgkV42FoP6DA0OD
yxViHBHuWMookWy9+IbQrpZtbhxLK6pkw7yAxPdSk4+ojHb63NhhD59fVHI9JtMwo9xX7hfWyu4m
Vq5q5vpQoIMA6wG5TU/Og8ESzOvDheKH/Y0VWNFQD0xkI7Iam5k2k5oSG52LiaYfCOusVEeS34Nd
EPi4VnroxFtm6yyeFk0Cs9iGPAnCgGPP0OvRc9FEDFAqQOSFs0zH6IrtVV15D5EF2ot4xOVUZi1N
ggHroaSo8vYRspkyt17i2JlgOgg1tN8X1eBZUNZETrJobMYpGQei/hQZbbNz62q6k1ZWcCdPOuGl
ajLm9xVGlvhfqdf/PLb/4rHNnaTYsv7+Bnyj4f/l9lte9MeMw3yHfsoCle/A6WXH+MOMw3/H09wi
WxUvhUR3h8Txxwc3NwVrY4QMPzlCHfH/k1y7PJh/eNY5nlz20gRUonBDt/mrxtAcVD0InBnHwYMv
joc6lLd2o6ubOSOP+4ev5r88w/+kZ+S9SGoUfBc+E+lfWdnMOgxmAmZxdG1I4zx9zBskKf7zxDdw
VdfzX8GhF0XrL5/NWWDY7kLgovb55WShhbUAaAjeLzcRyGtRMagnAhd2/ejYR8K+lY1pwDMfSZiy
Hn//YX8pWJYvluGRQiLCX89bDsmfKqLaEFBYW5RCM/aCz3mWc/Jk5uBdTeZMRCE44OfAEn/1kf/L
V4ytxbPJXVmutaVI/LEO66gYGu25+fFb8sE3ujAR5eBu/bhh8wLeb/v7j/mnN0TBsDxdeEdUqkzL
f37DRBgEyzCLQkgTgJ1mywJLAdxv7tnGe5tU9rffv98yZPz5j4rrYlHDIpjmywVr9vMbYlgByxCM
w6EvCXBf9SpoLVrshQXqfYPlY4o0bzy8FEd3Ss37epDFc1FVLpsVlc4FaJPWve8my8L6yMCYiM1l
wIEia3zFoPMXVwG+6j//vvC0uPfR1jLs/DVEoch9L8S+8z/sncmO3Ei6pV+l0etmgjNpDfTG6XOM
8giFFNoQoZTEeTBORvLp+zNXCp1SZmei9rW4Vbj3SgoPd7rZP5zznfHoBUDJno2KpNabPilNucdf
SqCBTCx1ppFeMB32g2c98x1cLgYRQEfbTH3/nHExnKql9d4Sp2eVlvolz1If283NFUI8Z2mVYj2y
wWcTkmLdVwTrVQQhehC+IVewHjU6KK4wgFaIyh77PTYhMK/HwGxuWmOZL9ZA7HmcIabarN3UeJ9D
GvNly7U5T7uwkHBaO8ebH31OCX+bYWhkum5OxgfyW0V8kR2NMknI7MnrTdAvBlpfm6xJ6ytPKX6x
jQXraL4bXDG57+Z6Ube1mQL49r2cWSLTYZuZCgdBB0Am2cxTD5BVDfOjKGQXRjPcqNdrGsHamc7J
nwpQsbhM2tewcqZHEzEHEQmSMMJoNnOxI7bNews7k31lp4mv1RS3r47eXxrSsJ69AQhztmbemyc8
GyXfIuZXvxm4w31SHaDT6jiL0SWqYMu4DKUyG2QUoDUgbFLP0LqMsILerntSzNS8bxi0n9kDLZc1
lOJFyRVkM2r7yxXHLh3l4R0noimMxGwgDLhS8b8/qykC9jFK0biNd1mB3a/MG6aNrmcT/7VMgGp7
NcG3NbqlSM8iiLPqVEhDUtYTwxLiNYI4/iGd4G2HLefpdkCrgopl0Rjuqfbdtwbbz2uatHz5AbDd
igX+NhRbLFJunfFkML0lyhiRK+k+Cx//lYbLZBLG9uTbvKV8u9vXeWZKGiUNM11U0p0Gf6eWcxrT
HNa4avXvqlxs1jCIoeLp9x9WtwcuL3R3aREEWxSOaR/JWpj31z8zxDFCI5orzo01PRr8ru/SYJi2
KhFiP8qeBxh4HQOOoWARBpk3huqM4BRGca9G0q7mUFwc5ARQ2QZqKWQQzIjz+wGVcOttkK3Y8xNg
QQjSmxhY0rQvabB0QKnGuJEjaZ6UNQQTKgySmFl59YQpHxZzzNVWJsYSX1pQoihzGkSfmzodh/jW
XsXySqOvvkyLIacIc/maParFsBU8kWlBEVvDd+kZVKnNahI8Z4QTiCOESCCLJo/3uX9unTjdzRkx
hHEtlj2G1khqviKae6Lcwty590Ktdp3UEU3zjHi3mZ/9Clt42qKvx5W83Lte4WtYsvWxZy+9Ra7r
b8jmtEg9TIeLSiWy4oENxSeI/2AUU6dnkoiIa76ZAhywrFsTGmhT84rNhoavG/El9hybjEiDM+AE
/741a7ALI3bVW1RCFR/4zAQf0lwCGK1dhy8Cebba9saYZFsebnF242Gut8KdeoaaQRC/ODUUb7YI
7nvYwqzWO/lWWwFpxujD3aNUDke2FTg8dMSt8EgtBQT51OJ/0Yu8+cI1x7Nsx3WaIR6JuaVXMhAW
VouvHhPcF53ymsOo1HZBb5rmC5PiGEgqtcV38D7pUOVmKtTb3ITJS+75HJiNXTznhpl/wPzJF4uR
tXOKTfiyWeA4p7AVJpIIqPRbrtEGN0G1WzNS46BhuMnecqrQO3vlCqlq7VvrU9UZxnpaU3cMT07V
rY6KrBa1sNNZHZxDJgyfiRrz/F1XM8oTbXyrjDZ57Po8PSWheA7SVL6UQ/e2VLM+/TPrBXXuuM1H
3icEvJzzXmtlZ9G09qfRYMwS4Qkz71qhgic03wXdzaROnjOSZesoSYR2agUAebSLWTAcfphHex73
q2u/VHgQt82Mz5H1DUw0d2HaujFK14Oi7cT1PVJ/93NpOfz5lhure++lwo4/i1BleMhlGzf7lWj0
cmMnxeiCvC2MWzA5I29dhaBjZa78ETN0c2QqED6Q4Ghuc36lA1IGRqmLHfevpAZSi7SDF946iuic
wpr4WKUQ3S4re5fDwi2T7p5NzAKdKQ/vjXnhWqiwmmyN0u+/EOkuADHB/2Jev/LQMMCdL31ihjpw
UD9KDNXZF6Qa7G0LzlJ5lTbmgn9nYrN/8IdU3MIfcJiCIvtINtWItAou3KI2WQu4iHUdcMjN7CSC
VFLw8WwfCHEpu6k7LunEOTh5Sc9OHXjVLb4AI8rDhp+cc5lUEa4o6P6aK+57ChHzFUXedPxgJ17d
t5Vh+Rhdj8AAjXjHKjvRj74ig+dxUDXb/bFVLq7RkcVg6WGm73TyQO0gcmMZ0vFE2CuZACCV5sc+
8zinKybZhBBIHUjEookkAwSVln/4/rKs2uvKg0xzKonY0FLNoOO0l2XXHRFlzo/DRO1bhah3LBRm
y5mNClA44IqVO99ZpHs7kdmJ5lXZbIIebG/iVWdVy++qppUfWTP2Di6ubEuIBnTJLt6HMk30BkOF
JiSAKJld/wwZH7gjopflKTYa79VPLQ7WBaLMrWo7jYWGBEqi92glz4oembBes/Rv3dUJe87FwHoq
G8M8t2NqfBs6KQ5A18W84TXrHBMjEC/2rHgswpI5QiTFYD07neR6SlhGFPsucInJSOZMv6Oy4RNn
YMe1PrYhKHocJEP9FOtPNAeL+baOFU9c2fMxGpakaxiwjHYwFAjdy1CngwJ7sYzFxVrGVRmoJ9/J
jPEJPAXYyygjNysNL0jshc9V1YoVt3uYSNjhS5EZifU+D6mWk8OsBjSHFuVGCahil5nkbkRxWWXb
QaEbQdVkHyrWMgqlZ2qeC7dL8e0PU5QZ6bLjf7CSwBM+l/naYrtJ5aUJOVmKKTU+zobIzsaAPWjq
U66eBUoGNhFrs8zkw5ajuqrsfQRDMXuNQNy4Sx9HEoRXEnKkO10y7i0zsbbdasF6mWckbtOQYAEu
rUvtcsTg7BmYXbAY2VgFFcngV8U3RoIAQqcmPoqVifdmkFOzRVysSACuv9Wd/GaUy4OYXXXiuaYw
GKX5IIbWfGC/NW0ns4r8fqmOqPTljto4fpr9cdnnXKJbFkZqN7vug4sI7262x/odnzb3cj2XZ26+
ChtNAeKRtOUorPxdIsq7sXDJD+etejCXNnnfon7FdGE7981U5U3kJCYF5CwPJTQf0P+PTmVdqPzq
nQ2R8hs8T+/sfF8vVjb7R7a4gXLjkLyR9SsUZT4Qd+QrvMcPqdJtNWqJGBXBhHONG5i0HTJvOUFS
7djhvuI0HCCmjdI2Tr6zyPYOYgEPaZVy2mR+xxO5Qn+BlTpDznxcCgXhf6Ls/pdWXHdJP7XGIYMI
giFATbE7/Iu1cJ1I/eXGawEoXIt+AMqAHv49x+0v3U+IidGCbeXR9rs0bj93ayJOccuTzXEsa5/D
eAwC61miwi3RDVgN827dulyPw39uE//S+vNztQ7EJxyKfYT/S5dIS14CJ53b45yX/ttgVN2x6udy
3qsg5fxqSI65+H7KWQyHkyr3n3/6X6yp/HStQAENDrmLsebPv/XS50xPLL85gpunAVnDzn4O9amb
ByxtN0MCxhhdF9AbSNnNDbGJHO7Xl/Dfid2/TuzwX//p0/oL1v2eyzb9H9Fb15TZL3R3xqt/mtt5
v9FmEb4X+tgp7Ots/I99Wwinna8N+FPL9fF56K3aH3M7x/8NlQcTGC80HZu/xkf/Q5zk/MYftXgw
WJOZQC/+o4UbDudfvsJA5ChSBCRLO8R7Emjg5e9vF5aI/f/5n9b/IjlIVjgg8uM86MfHAmYTbNc+
oSq3p07Mu2FqSZ8IzSAlVp7YW3IUAegQvryy3Y1sRZTr3llZMu8ar0nk0SgbS+kE2LoCzUHT8KXK
KNSWOHVPLaiFe2xd7mlwRx7pxcYKSXy8g+ZJC3sVkAQUCyXaoIr87VuSKDB+6N6zNVe+cFPe606x
RsRrpfjRvs8pBK1X1NQJYvqxgRx5sEvytnYUlvqvOISbRUWeLY+2pNxHosMPVogCuFV6wr6S2aMJ
yKz50uU2VXxRcVE77Rx0D4ldF82ZFKImPPsi6L/0xEw+l7UeL1gpcRhQT5g/tC40c2TwHAPFqM/B
7/lVtp2QIobD5llvLt4CmwyKpjHGozOlzvtVh73VDo0ujDjGBX5FdEyiU8mgnSfxS+6X/NOS0gO0
CSU8tGvg4l/yLuMdqN2GmDbQvq8YNa9VZscfu56FFZ3m25LokgWBf6dN37xaVfLTTCcBCBxjXYpG
/BUr0pmZ39ot+Jlh4bSv9Lb87uJaL47KdO59N6tu6jSgXiiosMIptjadyua7PM6mk9OI4lTrsp3L
Ur+f30N4qrli5sFzzf/l+wdamgkFY5LFVFej/oSvFSMfad9/JMACEL7S7Ctwo7i4t2ZPYvY7Jlz8
Cs2Ct4JnidyjTdiTMhV5OEsyemZDA6JmQ9c3CwRweN8BPSVIS286ttrW+AGJi+vsy2pFlQMG8xth
mPq8nGpGxaW6DGvvASEhASy6ppOhK8rfBRNphChtSf9prcp+rilQXq+9YONVPOgFPLZ4TwnAv0Qi
Gv/JRcBrS/VDNGhZeooxD//6MPE02J02CAlnCJzdtUVkuD+6d2UQcEG3Cfl7iWFT+8YTy6hNoNrh
S+AKlezMgfC3VEmdBEYazrRpGEDbm1AkFO5YGqiva9K7GbST9FHtGLVRslp8LW+bllvsGOSEtxj5
RNG9KIfXnYERWjHZEqToIDYhZkpVPDGxNfZfZqqoBMmYQdMy6eeESRaTMl3Uh87AzNAbmZFZPf/Y
gD+LjoXchoC5z2GZJrG7NskEkMcv10f4WkMvOjMTlw+Tef2Qxj5ttXJG3hJlQ4CdE74K1crk0U1z
qmqbEe3L9z5raFpaqrYM9YBMDxa/3/jXrwRaLRqvTNfb1xpImhwcbLPk6xrQhkjgj3iTR996BgYV
vxh6tLhpaZKRtrFOJ3kPYw4x50yvob1lhzL1YP6orOLXMTOX/PCZD1ReB1jQL3jADIcveV9MvD/X
8dy19fseJ8Wc1jkFaSNuVVOK21X6fIRDtvAvNK1Fal9phEwdx6BPHZbvEyFrRocdCCnNKrZm2QZH
3+vM/fdWFCMFjXcKR3hudLyoA85O7dd+GdOd4EsBZKND97ehjZkvlQ3G/rL0M1Eb+Sh2GTjKgwPK
/gJDyz2FdWEwObdK/h0XyzuEOwq/fODIMOFAPA9eO/IO0pddkELwh+y0kK8F0XJHbEbJIR5S+/m6
W/HZccb7MGXI8dQTmexST3NEOiu/8Fzo+DtD2HxQpc1ANDbXtT0nTUAj5NQVVKgqzgkGNdfsMLo6
XXBSfEplFrtvfWZzNFvxwjOFwo0HfIEUSWpTX3pvpiItLJpr7BxyJNEv9xZFLkFXMRWuzIbnxepZ
DTQ1T6lC+qqTAqV1n0Fceq5Y0XQ409sk3k1C14oBwfcLMRm6JrZxyH5JCqD8WerxdGvHiKOfvS7z
rJxg0bE7jlbATP36zLs2RPPIHLQvxSa0zeHT9Mm2zSbxwhaaqRKSGH7EpCw5EP7BgnZvZj3nG31g
uEUYqJ9HsWB2aaWOrMIWFf9xpOU9wXxbej4uI8iI3XjKw16SDHC1M7SIZh9dn29XWRYYsEfF2+tQ
d16/cdUUui8ANWcrmqXXpfvrydo0Kd26SkP5YmVOXcP9S5biA+4jzonS1aeUpWOlXbyab0LbbPJR
Vu+sdLSZJNRf6nQWp65t9WUgTX05xwknsKAxvlerx0FWUj8wdUBrCqkvTWuLPn5JlyPHj1PhtUlG
SghtR0MH55O8dlMxuks3dhAzleqgI5Tv1rz8mpsZsliS44zkhau0Y6NO03Z2a52GWozsFdjHAwJJ
OWKYfSrbyyNHdv6Xpq5emsTqzpCuR9JgF6Dt1CH4Syl9T43QF1Hv1/gglqS94Y4JH606MGO+u5Oz
7yS6QWlZwz2boeaGCPUkmqBlvs8CyYR2qeNPcrB3BmFsMLKEF3WD9nnkfAc2Y2VVhjoOw3Lq07G9
CXKBof3RTF0cB2L4UEuGXTAV9gYq5Uc4WZu8Ci6xjSrow8L0B6Jt0FR+fMJgU3GqosRhE4YIkomz
vW3ZKG5t38Y0G7C6gcEl3TxqG7s6WpaEbZe5LXYVt3D2RW1PAhriujfHWZ3BpRVFZAQKviRy53TZ
Lz4s0KPgseyipB+xB9rAEm8Gx10fwnkIzj1MtXdBNktw2UaLglFZ711rau4MIP4P2VqEZ8yPPL0W
HS/AMeJRQlKr6TMwW+QFtN8O5todWygTTp7hzW+l2+Tvl6B67+bQ0m5L2bvvZJHWO2PoVRi5kMlp
5Z3pW8/W4HMK43fTK0E/w0O2k16QbUMUofvFyMXRnACYLTPo0SpsidVw3ZzlnNPnd2GX5ssd75f/
JR/Cer+O5JcuZWbukky9FyJv90UWdIcgVp/IC468LA8+J3JeLqm3MD8upb13CmyI9uB176AIppQ/
NayuuZp/z0f7mehPqD+q7+/CLF3fVeviQd8aK6C5hnuIBeg0RMnuDl/psxQjGJjOpzLa9RW03wFf
7bYoKuoTlba7hLrhPFadhcWnM46eaPpTIUb3tnGwe/Gm1eh+JQpMH9n1LGW4MwQaj5wTC/BQVTy6
Mse0HJ4NTHsPXALQaN2p3ifszU4lJsd3SQOIFgPw0UbDcQj1DeEQFLid8b4dMa2lmN4W47WHbrQF
IiAIX/HejVllb4nENC/wRTHXLeXw3p5t43apWrIojDDg7ymWPp+HqYTzEYMLPzOOl4c8G5qPOeW7
HnQi9eL5ZgJud4wwAuUY96YvzYibN9gWobsfA0/PWoqKjJMgeDOKijmSnuRZQcncsyOj0wh4bGDj
KSJHVtzAJv6cyGNHCDA0wx0Ef+cQJ+lwwgD4pU0TMMUDUZ1Wa5b6tLJOC17Pt7gz8UQBoZ8/UhHv
qK47KsHMrLdLYRY7fHv+cyw5UTj5O3C2DYl92BYCkOqEM1UpdJbehknhqdJStwSWwFppnTHHDtv7
tNr4rTzzMqmitHYJTsKFWlyiCb5ksUUqlZVXOjZp7afkC4d/sk9z9ihrCBea3DnM10kao8tpEic+
DH5qcDB1mQ/tcVQvBtyGkGsvtn303Va67dqBDiTFluR3zV3W873IiAh6gS5bnlafTY9gfbdfSZZD
BK33C3lApgVw/fcqmUMecadqXOOcQSiabA7SKhO/C+Ekt6zs7tFp9x+MVIw3VRfe+RjKIy6v+KmC
Mgx9GarjZqR3Gc6FZMD4offb0TxVBeL6syGt1R6PnFpijzhslEBELU1LTGjcYNgPAgd7C6BpA8im
CV9jSQrrMc5z1ZJSpxaTDZBHJgssDyiaK1bY0sVSmOArhFiLc3F0Xgnb4da1QSL6hJeGDlB+FXvV
jWRcKvdgXJjOmtd83KmzGfN7IzUoIURUW7WC6bfxJ5e7KWN8vJxNLY1YbGU9M88F3wgn8BEJ2I/h
yO/z/06+Nn8jRPl1OkTr7NHYQ11AAUIb/Ys2AzgSM7chy49xIxidVw2mlg+ru479Rxd/t9y7laAa
aVgA4mNQBZfvn0YOf/MCLK3D+PP8jVeAfM7lv8j35lX8Mp9SqW81qz0kR29GH8AqsGfmOuJyt+8x
wqYJxWbcHjInS5OboY3XGv1ZH98nNWPt0Byte+BJVJX//Kr+5m1BJYMSiLIdwfCv4hE8djF6fjc5
1galH1mDJK7OWUNNqjErEaYUKp+xWimOjClp/03Zoadiv7wn/HjQ+fAwsHz9KgSs4UiO9UQchLeU
tEK5JRd4K70Mq5wPJF3ANbJgC53nIoiNk6U3QbVbAk+cWD7YD66/oGrfmMWQpMdBd9CtRFb47brO
V7XDQfvPb9fffIgao88YlVkfm+Zf369JwB51wBUd63jCCcW2lkBJRCagoTq0BTJC1keA1tzLN8I8
loscmFXIlF4+a+buUpF/8S+vSM98fn4LER05rqM1XY7FNfzzTMjwpLGO1A3YnHB5ba4qhIGR1EvP
iKfH4qHbX2Xb/RcEK86pnegvaoVM4mCRAppFfd/qHox39p9fmPN3L0xHG/p+yLz5LxPRgMU9iDiZ
Hls/oUKFddOUI+nhJIHMVEVOXz+Rahe6p6XR+5wZqWdxJk59QogxCVgdWuJgmvhPNtDpqIutgTbW
IGxgl7gr5XuW9NTcAKOp4fWsB6UB32wDgAOlKRsvAMQMBr98b0qhNaHwuAaY10s7X/DMI4XAajY/
6jruLasLnq21x6QB47qlA/rnt0NL/3/9nAIchT5JDIwQxa/isNSCqQrS1Tg4qccZCAICCUI46lan
nnn1V60GaqTJeKptvafGRM3LWrJxfZqFz7uVOBbdibcahJeSZBJGvFn85xyUZJNfx0OOrafMqsuZ
0oyKNf2xSZiARVnQTskumWR3XBctDfPsguENgZCsK9DF/yGn/+8k+t8n0fpY/wft6HUSvX0rmuHt
Z/2or//iH/pRwUSZ4bP+zpA0D/2BZcMP34fpkjLKksG0wWD+TBVF2I12FGk12x0TISJn/Q/jh/cb
DH4Gxvw17h5O2v9Evu0GPy87NAETy4nPRWqj4navyvM/z6ERQLa9Pwf27YqsI1kPkJiXAayibRLy
0N8ZqL52bcW+ejOFkFQ2DMnXV6ZnPtDBzDr2U2vcEgs0Ah42qn3CHhvE3NrfNUl9TDtnPIdSBVvS
y0EzE9nwBKEbLiXW7pshC3UqZuU/TfQcLFXFwPq8AadntbLZVHrh7PfwV/j3rL3NSLYmjDl2DrkU
pInwd+CGJEcwQXc+6o0z3jv8UDJ+p2CEz0Rc6zN2Q8SpdZQ9BscQwUUUlP7ZcgGtjVDbWXN/GRnU
bse8JduBPO6oc+rlDsNHsiNGYkvHhVgbzxjB2caO0sraM4VaDx7B4Zs6sQ+EKdUfxDLlu77VTkXI
5uXcPUCkcXec1sNbZw/MQgOwB/Aa4LNV7PGtCrY375RLTxCK49KP2SVA87CtAIUwRCU2Gqi6jiJs
JyIN8oduESZYyWJlpZphnCNnZuOarUMcnOcw3yWIETrAvJmasj/Tjd2lFrUfdelFmJVOUAkOohqP
rasxhyXgeJLsiQGhldzasck5nINHS5cXb5hwyhFOuYPdM2wHEge35TISvA1AnL35+LnqYXjOMxBN
QrhvWrQDkUMaabMGeyPD0umtsoaUQzuVcfluJHgGEYvzAPMwCgsbLuYaGy+Lw4CBltIjIhB6gTPO
8952EwFMsVpONlXMc4Cx9NRb4bQNAiX3gOFIZOkN+obZdLc16o2NF7KCHwmjlsySdsLKP7Vz695I
gwBFoB6R7YGgGPtObRyaGpaFRKpL2payNHZFLp+b3n8J5xU+lQo2CZGSe6OmrUWgmh6CtnpbvfxT
LgcoHyQcMPlW9Q6SnnGWtvjqMrXdDpMgtjxnM0GCh694JMIueSeaHAJhgueQ5of8jgQWfQgAxu1L
c0Naygk5pvVpcVcLjF5/MxvF53UhxABqSbvLM5wSXs3QdIUogryHZwFchNwGSese05V4ADdd5ojp
pdzCyf9o9AN81WCOt6g+JpjqizzAKXR3jSOAr2Px3sdO/r6DFXyHarPaO+HnRPTmeU4CGXmtbzxj
lap6msjU3QZlll0qQGRR3eNZzYt0ObQEsT6b9RxuEcgXlxWl/Lbv1ztszOWeHFeFxgvW90rjs/XA
Aezq2WJJahvmIxvxlRwECCjcdmk0ghDfpoMDvzHI/ZNFGxtlSUimg52cBm+yb2hNxq3BUP79CGNv
P4axs7UZb0R+ItTWA7OzMb2GQsfLzfdLTG7mYFgwiCZCzAdyaSIxktVLDGX9VBjO8hjTTZ0txiEe
MHsyhCNlgIAnL0PhFK78aCQDCL8qRBpe6ngbwKnlDxq3NTqpQ1P49wx/PmfwAaO8phucZECQGNf6
Nlh5P1s2GccgLXPSl81vcwxmfYYdcm4nWOu5PzxhFjtRE/vncA2YCXfexUdku2PD0+xSAUR9VaW/
dRFbwl8Vv5N1eslYabEdeCwBU+FXzazDkhlfK3dd9mVHQusQ3GZKo7CC+oDARM8n6nofJEYXoYJp
t4tWLaSBE24sN3uTDYGgZAY99ZBBj4GW6ZUF5hYVEvfAyn/Z2VljA7SRPFKJ390tdrAfK/tNSK15
yfCaTlXvPcV2mkRVIHbjYmxMvmqH2ZVfp54RXbAu8b3X5fAzS4J9Cdst9nlpkyG0sOhYhoIEOFGF
R/RkD01pf/L9/hZ6Un7qvfklVH1A/Ug4Qbk4/mk0s/pZiOlDSYTeFtH3Vz9VJGTGUHVVUj7DVroJ
3KG7b0P7nDWAe72mKdnr+BuUoo9livAvdqCsx1J+67rRBNnr0gSvY3NwQfdsY+gkO0lGyS2bqO4A
OAu4CYSnYwnYGDDTJ7Eg61vc5diUtXWz+rAfJ3uR+yEEDD+H/MRaB71gWH/sIdblFpfQbMQE+Cjw
mQVQvT3RAuRUVN6T3oYhgCVCZ5H9KekkRujJAWnCYBuJFdcLAUn+a1nMH1U8Ele/BF+a0Wa9lpTp
frQHdZhrQE+sjRiuVJN4IFvl0UyCdCNdV79wdddKVD8DeuOoii9NvjY7vBD7WWYIsyENn6zU+DCK
FggYkc9O1oIyLUfNfFs7zpqs28Gp8I+cv9k5ZQJ+SAxOORWy1xs7XJoE55L7vTrePmHctCcslhQi
t4UCGOQf1JR5sHzD52Xob3q03hvmrd8cow3OZV0SPBCU68ZtfWvvNUG4s9zKPIdEsxB0wU2+cqru
O0YuWxUuq1N/Rh+os6qyIYYTzMBNivo4s9NzWzB7MmzUC4qcKtAZpH6fQ/fj6avCB8SEQrHES9l0
8CVDauj1zlHaDSyiKGghL7x3RvpH2LwLEWBhsvP6htO7gCrcKthktR17F8fFw9+9NtNcr/W5c6Y+
EFHeaBkOUIoSwVa5wWG+dt1/rVmwBLJh+bfymuENhp7/f3n9kGY/uyK//4U/yurQ/M1j/mJSHQee
FmOg/Ph/8o7QAuvuMZr5kV36w5Zl/YbgwtbxfiAxcSvS5/6Qd4S/IcYw6egcVHSBdjf9J3mlv6o7
AjCemFw87f7CPvKrzSVWRjKlteedUGa18dbO1+KSggc+e647RcDrQB04+bqnglr3lprjcwhc4JWL
eX7v1eguXD/vP5hosD8kaLv+xfXz66SIV2fTXXi8QNvx/V/nDAKsRWwp4Z7yyW3evNSdHwkGrm9r
b2bsIMmpPIjWpJpoG9g0f/oUH79PM/7sBGc89kv3jM8dKA+OVp++xr/Kb/7ccRCGifJkzOQpTuKP
lYxZ76kxE3eFgH6w9VsvuIVzT2yKs5CgMrsie28hv/g0r/X6JRh11AoxV845Kcl3LfyxPAzXUBZ0
of674BrVMjMJP8WK/Barddo9tbKLM2bU9rGKcxqRe/WQkqLXRgESZtycDF+h2+B0GMcVoFyITFVu
nMGnps59+xWeMyxpNtobpgr4pHTaDAql8QLTomZRocNojEEH0ySoodMI4Ry7M51cY0CBxoITPI9A
JkuWMpI7OPDb+r5zmc8ZqR7odjoJZ2HaERXGCmqTwTy+1EBNkpRkio8W+mtU6Uid+pquY+igHU/l
FH06fCdUMfifzISnsQFiTT4PHwDjbqdY9gqm5GEWIGIM18ZvDp1AXvQW5R2q+czaEoaHExazOOPS
wOy2IdvInRqdLttPeOsIkOarhN8tTICXSJ0rtLLIfLbGJt3VQ6DGkwgF2S1ok4bLnIEFjCxHkRaf
+Za5Zysch5s6HlC5gH9kvbqjx3RuoNObFCZJZqtNwXB8w6abSKQ2N9wjdaBtbEqXybjyvI9BvoS7
1PPrx6Lu5j0CKZuROTG+1FM6dikxZ2sP+L7bdwN0lIWd+GG1dVJTak/7wsz2YpimLd9UccLJWV1W
nDmYTnTe05qT/BQSHfiGeaU9rjoXSpQtCVFZ11BRMuFFWp6T5IPOkCotmnS+FMwhi8TzcD6L0MIn
keshvUq5hMrAS7+6ypwerGtaVVYH1VcGSVhJUH0Te+RldaWh8mS7YXL2nI0f6PArvntPeCwwj4xg
7dFV5zG5sk/EXmVzu5FB3YBGRXGUQJGMCT4I26H4UufMvcLN0OUH22zUF9QGlYVfIiWne9PiPDbv
eik6aLsZ0WNHUTNieuj7Lj6v4+qcStPJp4/a3iVuF5LO31Z0tyOhaiNkzsCSxvB7HY95ue3EINPI
B6eT7Yaxq40d5IQFIrBVLzibg4GwsomJ89PiNMtyhLGDgNuIa71yr7sq2XYjBqZP6GtwaAO1B6WE
JqdmTaoK8wgeKuUqGOrbLlVZu5XUxm99w3RTjzS9jTGbzQlZS3GB6qwPQ9bf5Cxn9UO+jsG9PTZS
RIYt+Gmd/t2WFMJWF6+WYsXZx3r06PYfhszP3U2XTbx6Gp/1KBvoU1mjWjZ1HuL4iWDQjfAmNnmp
4ou869nzGpvRnMfPZk4leZdnnWfeixg5DaaqtnlDM0H7x9oePow+ypkC8D65rDR3Q36FThnDdD9n
9grr1jEyQoOUsxY9cXp2XK5bbgJrefPGkV3aGUamyX8V2KcYYpSLRYVMivWqpo81sYVZD/bLq9/G
Zah4dLq1v2m61b+XvcUrZgXUGHs1shLZuECgDzK0ywckVtij/CYDH9Fb+cwWMmHM3jR8sTLK9IfO
K2UVId9rvG2IwOEEt3wAnjoNaXVb4THMORJXxbNbtYgPcQRP967s5pw5PkFL2xr+8ifWbQpMVtYV
IiKFVCcD4mM3N6xOw45pTKBe4ZQ296m/iGoLWarZxKHpnhL2n7tC9c3n3hreAyXzTxPLZE/DndS7
0S+dcmvAnZ0OIcoKwgTgbrBrb5j8uF4e7y0wTXepMxHuZRhLfZtSzz/bqBh8SsHR+50sV9Cfk2Ol
+0YVOxjUUD5KtPq3Lia9mzidUiIC1w6uqqSzm2XYesRjdNaNY5TDSbCBDTY8QHCAuGdWfmWxbF0B
3HODoyCwMT/2JBWge7RBKA1gqA8Emy2cfpOfd1vOcVifCZFeILWxBlXEfF3v0f/OZf+1cPT+2dP/
0H1F6vLTRNa9/pUfQA3L/42hvWDhIwJWLXp9+GMia7tMax3k3x5zT4avDEt/lI7+byhByG+mSAwY
utpUfD8mslSVfC2hbFDNXDk9/0npSLn5c33EmFUL+ynOTJt7mgqX//+flMFFP66FGkX2mBccLCJi
ismooEsK/0HEreu+c33Z9QdyWmqGO7GgPAYjk/lREU+Nmu8Zh8HcCgrs1f2QFYNzgaGqQ9M9JheF
ScodbSwy4eLI99VUj0MpzS+V2QKU2oA1zcKos1KCN21C4lBrNHRW4XRohAvoLJX5ucpr65uDT4vQ
EdZ7nw2twJ//L3tnshw5kmXZL0KIYga2ZoBNpHF0Tr6BOH3APAMKqH59HzAyqzNLpLuq9rWKlIh0
kk7D8PS+e8/1gvTil06/a9uUhcdE9Y7LYHKk6lZHdliJe4xrvMc4ic3zjpc4bFRddeD9tO0YL74w
PoPVI4OxFf00zOp3Xibzcw7LA8+bk599UoXfl+3xyjiHADo0XvY0+EGZUV20qgfqf5Iw6qylHmK7
42/MFKcnnuR91UXkArObHsxaKnMq89LF+8yBgLxQSZsVd66FDRCHs3+fD4K4jspXtKLKw4kykfEj
6xmuIXWDAp/hs+9O5CL5JNR7ogCZGtCmZ2I5SfqM1J6EOzQ4ckCKH/+ce0l2o5cVmwTDlnv0nFWc
08aWcQjLBOoaTgbz4ONRYCjM7e5NDbx907QnShX4sr4YY4MJ3HCDbuaEr4P7oFz8mUO8wyVR6JyH
j79m1HQVPI4GCmJ89cHw2NNkM3Bl7S2GgjUKq2yNcjHbvNZYwdVGkf3xB0TCLM3L05g782FJbS9y
N3ock53/2GumU3KzVNdaaoIw7SGwqxYxRdS9+Wi44RI3siaT5vhIQsPger+WLmT1x01zx65BI8XD
zMo4yivGpEPfGN2tkwq8RKKZhd9dKPZYgg4QDD5z1AEsHYgYHJq6B6fsKTvQTW46O2FjKqOWO0Cg
ww42kq1LSrTnHXNAEJS7znRsJ6o5+tuP85jyWWlT+s8E3HI8vMYadq/VIH0qotpRwDYAZ70bxGbF
Rsbe8HJWOraQdJOBuGCXZr/q3lf0fld+6cMfVrVxK122k9glV+DVRpDfymbKbrykWX5YdeaB5CbR
HCsSdeq8poqwFmJbM6DdeiI7KbSwFl+YU5m7yVSTuV8oKJpOYqj9Q5Pm+UO+gpQAGy1h8bVDUnNn
JwGWKBL8+RQNxdbX0yXsem+1zuc+sgyHop+MTzPqZL2dXhpjoK0W1E764DUYIfcDXiH/uuqa4oTR
FccB+xjLDsq1ueIcA6KjD+ihMvz8zkBAkweZJBV8dlN42CmqYHm38hFqNBJlenHESDR3KvQjx4af
hg4b7inDa9c9+yDl3k2tPTIr91k9HdJZte9rsrX/BLinvmm40khvSTc0R/4lRmeIQNN04kmknin8
WilzdJHI9oyolnesRGYt9G1horbbbvizED52Z1J9du6O+lmWluxOS5mZsAwTtUZBZ/C+Hkdx1Ulh
PTrswmHsO2FRx0XK08ydSXyVqi+OerWDS2EE9KwHi7Gut6u5cI5jcU2hM/nWYxAkY1yZaULSmc+q
PaRw4yNLO/aj0SlBn9icVZEXFtYNiL4wtoMCY4WRb9ZnSrHNb512csz3lcXnXDpp8Tn0fvED5KXx
Yg+V/OBkLwcOjY7DveasEsyitnELe8Z0Zt2EGR7/0xh7ENCHG/4PVIybxmYKRc/oFN7EAOPGxcH5
B1BIwYTp0OdVxamJHUi2t9DrU45YQ0o+njH2ZPQDKnMy1Qs9O5jo8b+3TTcHFLAm1TdTpfYr5vw3
nBn0xf/twA4bYZ28YPEfPZejYTrhrZusjAa0kLMhTnVsmjRQ0Tnarmzgm2R07qragsFBt0JtXpeh
ba/YpLziGPSt/d5P6zuOc4yTk5djCzBz6iL2UoqJfKos1vladzUkGYhtT6T5ChoBeH+lj+ZKSBUF
3amUVqfa9icfKypceppBMTkuwZ0TlObhf+ep/5YQRwAJheb/LcQ9/G6aUVXyR5P/+5777z/4T06S
8xfoBIQ3sDUbbzn4F0Fu0+qwdMN2/tLcTL7dP6cqi6kK0g06HjSyDSL9H1OVDV3J5NpGijPBjGwS
2v9AkLO8bWr6V29N4G+Uat8UloM46P1nRa5iAtd1J9iu+U2pImYbLnG3Wuw7StjbcHP7mzblOflQ
H5bJ68MdFtLhDGwBHUP3IMz2WSWMkD3sVLlRxgbSoIA4nTkg/+zoU7hfPFCmVOSIyMlxU+80tAE6
SIxxxLennEh7FQtQwwZGELM1wQNM2wNWXMyH+rh1I7ySU+Atu4FV0SkF4XKtXxLLwD/tkKyKh1BA
Y+Xd1T+T64HRKr54rea6oVu/KK7lF9G1/aK7MiSVJFrZDM5Zc8p9nf+GCJ3+XDRg2JU/8+6qtpjp
/wEcm30xZM0vniyGqZGuhw0z227AWRxu1Y3cILR5m01XuQCmNTdEbSKAzO/aDVzLpMfax08LuXf5
pezXDXFrkAQCulyT84adAOd0g+EGA79m+tpwpcJWFZfGo+GtgcTEFhCUrhXym6fz2bwsOqwfpg25
S01z/Sg2DG+BcnmffbF5afhoLkT/eFdv6N5yyfyDhexJjXlQX6kETkWsfG/JdgPFjsW+wRKOwDfd
zq3zPrrp9GyOYxMckULhBluEcIjxbjjhZpjt17UqrQNQm+BIpKGAO6yT5IppjypHW1AF1MJXdV05
Pvkeme3Y+woab5Fj3oxN7NTmky8f6i2UPC5Of2TweXCodG+32cDePILzx9YL80K4Yr2XY+HuQxLP
xhhMe/crBJ0Rh7a3YDQOxwROQdE8umJyrrShvQFrobd7i1RDxFWHZotZq5nAtWe49Wkhgy1ac9qX
ZVE8Ubwt7uctqp1soW0O+7DN0Tdqh8VaNos2Sr6C3uGW+S7CxD3MWw4ca9dPEy7kgfcVUfFsIjXO
Rc5JdkuSj1umnDCKHZu0qEYlBknWz+5jy9W2Z0t8Q8NhtquD3ovgxrxrgog7veXWM7T3nbtl2Zct
1Z7O5NvNGUJGtWXeOWKl527LwbtV113J54cXn3RGVBAAjwdeC+Qptgy97LluvoL165ax7xB9djOc
kaj4iuCjLnOW56z/pLaEvkxzh7S+59SK7H6QVGt+QEBdNknS1A4Z/2L5Svwvf+f/lQGa59mCGrE8
u7xWoQS4+OrNV9PhWoiFW+Q33iD8R1IXSfa2Opr0/GwW9Eo34cb/qchK8f1lfkdxrYXQ3wH5reDq
yP3AepIOUbM13HfKFZvivGxAxF1FR9QCTVtopzkO2Knls8xzZwEW/yUIpl/qYGkLWXyU5TToJtKy
bHyNBWakn6PzQh3JEYk44jJL04/azFO8ZZnJGFwabU0OHk+JiFelTQ51Zr5uC95F+WnE7pMBHHTA
VKYnNQXOx9w2y/TTL0Oz9IC1QOuWu2qe2gs6HRwpBF1OlfzDS8pzAfqAUjLm0Sn51pSzx4zZc+jd
W9NAmRMJpfXv7cX/Kh//hfJh2xjF/n9v6m+8qX+P4+/f/yp+/ONP/XNvZv5FHhrTNHsuny/2D+Ej
FH/RgYwPbHuD23+/vf9vJBrTJ33TjiW2ToYNEffPnZnzF9DiTRIJAzfY4MX/k1c0Ftf//Iq2gMKZ
oUM2F9gxU8S/Cx++GiA9LG5zNqivN7uj9BNeKHFiLAtA/Brw786EiLDcTlt2oB7pXDK3PAGxXf/U
106+S9yEUi+a58y7sSeDsG5pBG/LJaSpR6/uMjByp976XvMYo5/Gdu0f4ZZqsLZ8wxy6CzQnMg9+
4v+am44UhE0wD9U+jTCP9XtzS0uQBJiJYApBPpjWmJ0O1/HgZmipVRPwWis4AzkEz0hJj/V5huZN
Os07zCPrJTFJsZdFnt6bW4ajUTmuBmRMwmyjw+OVG6d9z8y5P1po6hc6TImDwP3wPjkTEhJZvwIj
NQeGa8vq5wVob3C7Flo8zctgRU3lP1LiEl5FgfcpqCnHhENBZMEuqRj2Z0m9Sw+dohDDkVBmc1py
SEBbrqXtWtrL2OIcPIPyVQ009b7xw0valJHbruUDfbKwOYje7ky1BDG7t3Y3b1magS1lvPSO2PPw
cm7DYh3P86iNU2Jo8+KUmXGpxqajKa3nmMuph3I00V7JbTLS9IGB3LMs8zcTek+MR9G/TZPaPWIy
qPH82S5fddSPnbTGq58bCfkK65u3ZYcUz5p4XNjJJX45PuoSCP5C6OvggRaMjI4EkrNlkWZCSQR3
v4sasDHrwOI0S5x7xF6TVxnk7aEoEu8X+kKprrOyimvKG5ij/xaDWlcSUUGN9yPPguBEWmM4QCRi
CsC8HQMFxQu95arIUYWfwdAsf9JFhQe92aX2fYJ9nPsGwU4tI5aTonvJeE+8oCSoHwb7MY5q2hVX
mh/kTWBszghkOGJnIVGmLg3IgVkkwrItG5ZsKTF7y4uBpnjJviJkhu30p2Buy8e17Y0LJQ/y3qI5
58bpczaXHeb6YZ+bRu2fZgM472HAQih35KEIr+ktx8ax7FB8Rdv0upVSbHk36yv61m8pODUHDE46
JBpnOZyl95WFycumAdKC5pJSc2eyjlgtXT+wnjjhmS932dz018GzfrRV7ye3PenJ7IYWqzcvH/wn
UvJHVmemcR7z2UmsY4UdDKVFhksT/tQOido4TZS+13IdH8bZCuqfRean5u1m8WYYHF+yJnEA8M/Z
MMeYmb45yVjE4TCTFKqa8LK0vsWOLRnJGHXIM2RtjbqAX6NkigPSL4cXq1qcco1cJsgJAJLnt1DT
RjcYDdTHwhL3PCj5vdeSbo/EKxpv67lKBGx/rEN7gcvlrid3578JN6BkJh5dZT42azgnv8B8j0Tg
dLjjCbfLEFvAIM/tM1euSxckLsyFOJFjlvtVbuAYMYXFp28kyjgFjWTV5bbVYuwoNZ/L6G9UX7Jm
nN0Xys5BpkGRLHEvcKUIdkTYeyYhd01P0IZlrPNLObzEjxxo0El8xeIwkkYelihP6MRx45Z8S8qh
Ng1w86nbiLMwGsaK361YCHnz7GNbMZXIQTs2YmgbFOsWlPTlYdPeA9myWm+v5j6zpxvyma6gboCs
d+qvPuH5rPHuKdNdD+4WbBeikmT1XH7He4/I8TeItNbNAO552JXU6VGMV4fLsSAOcW1Cpz+Xech9
v7pJ5NJ4Bix9tv0jtIrsSFtzcGyzoXxorOpWp2j7u8F029s121rLMYqx5JmcjK1x4G/6BwVx0dzM
SDFs7y8B8URmlGK7V/H9mKmXxwNBPuMAalk8+xWnKs9iqN0DezSIXTTNHUuk9imQvnfHWVB+sHKy
1A40yI0igrOr+oGmrNVJj9MAz2Cn9Yy5sx61+tmr/pN31HC3MVcPC1mXfc5yL9hZohfPqTaTA5jL
4AWz9fjoIGrwcmgq+oP98b6dAthOhhIXCdfppwZr8qASMxp9Lz3z6ExORADFe+mbeQRoLviQNAG2
sAKt7lS4/Xrja19fHdcKdiQwy6hbVPE94+h9cfuW5V26HiajcXbrJDgRTXbGnqCQthMXKtEPiFuc
LsvwONJJ9KL9djorii3IljQ4nsFhozibnBr0iIK4VG12DzQB6vywWsENyeeOM7TNRhQL9W7h+xN1
cNydZVK8kWIRfUDFwsunszJ2ipB5nL/AoSPkTzxxcTIejdp5twkc8y50w+4H5Ozpavra/C1nqz24
E3JZSbX9yRt7+81Y+X5UEKVRR3b+AMiyg9I3VXelWPrXmfvwSh5jeCAvHt6CH2voCQFSTt0P0Sg7
k3clRd40EVXeqdLyex84+a2iPO0taWdxlyQmxJJi9JgEqNPB84l/ua1tcTeu6Jz7nDv/wS389Yjo
MfwI/AZZwCuxRuvpccDZWOM7D7xzHY4h2nmmb8yibD8X3Au7bq0F5shWnKkfeUtYY4AzoSYSEDg8
P0PZMW1H+BKFCQWsSUTsUKVydfNcsJoc4ffx9gccRtd95JgZa+KVBSoIc5LvCOAjOBIC8iEldpBK
Vw+9gnjBHqgLZYM41icYYbRleQStPDPlq4klAG7ATU2ZVNQmcFWtNWCmgBCB90EUPAkGlrsYHyVZ
SP/ZJsEKRAzuZp5m30ZPdfnj/ypx/x0lziY091/M9+uP8d9n+68/8Y/ZPrT/csWGJzJD75/M/38u
NoX3F5tOUNpbL9cmz/2HBAfyCMAW/4nUoCMAbRN2+sd8b7l/ESd0OSvQMvJ3QOV/IMGxeNnya/+i
wQH4cUlrhvQac6Cw+V7/PuCjhRuyb7nyF/Z/b9Jw/B2v6Z/BalV3mlBVnBkkI9a6LZ/8JbgSZ8Oh
Iov+uWsJjohhvMys1XZ9sD3l2tk4q8T2kqNsi+yBscP4AaCMpaTXiv7kBAlGWSa0dHxoyEXbPGzz
ktHAaCrTP2tzCKw72ppE+zKSUQdFapS6tY8EH9Aego4DPph/JPIVc28op9rZJQlVZwSBU+GDnQaq
0b9UARAFInBwN8wLlm7PYrWZhFPsZ8IZD1nlWN1lcrjR0LObEiGUcUkBQsnrgunYb5X16qh0ZHDS
rdmyb3SSFVHK8pV7Ri9yBROvyv3iGyOCwTHc9EvZR2Bt2x9FkwS/Uq9gDoOhQ0wx3koMJEFeMsyC
lqGh6KKJH2E8lmtr3YC80pvPP+SVWZiUmS3o6uNBYp6SsW7xWUVBW5zqtIUY3OQTHMjGnk6FsQZY
1gP3Q0mkEDLC2Skf8+cUVxEf1lxce6tpT6QoXouWpuliWoqdWYckc5YUm1Zfp9lbvuaMBIqFLoDN
a+sMN9kyz29jWjeY8McHu15ZgTYyxCOdej9pIllggS4fpOdHGCDhvlztc7qWr6skJKRwoF+CwPlM
MYHHdlLOz5RBjEzTRn1khof40bRb9G85gtmlNtxqjpw9n6TOXxFh/8AWm2702DKLlekdY51Puff0
0dbjpZZtcyonnEhsFCNWaNZuRF256TpB51ivH7KUWrPSKl87WA/RPBhtXNbyN+WbHh1lOnlYQpq1
2fYYDNo4DkcyNKWay6MjHfAdmhEdqTaSktrtFPbW3lmwoiRzNVyDabFi33XEmd70/NCs2t1BJ+TE
ua3ZqemVx5pl5GeQ9VQoD0rFXe8aT2mnHEzK6W8sYu29a0zP7pSvz+wjqyOECx77eZefmnLDdOW0
wmDTYsppXPrl8EGceS5kh4F09yGtXYcckBEepbf8bl04AlM2oRDy7NihdOfNPlnzz5ZDLxDVpo5J
6bLRE/XIGGjXO/zbRPq1QTRHyCpG5QQeZa3fTLcRu6EqX6FGncm1ABkbOzayk/HmKnRhu1yLS9a7
GLk6J/9jz+7wfdb+vjAnIijM6rzJenI+sxLlLemU+cbzJu54LOp9BGDD+NNOHskNCdrNJVsSCExn
hdQK2M5qnKxSzE8KBov/XDll90Dkrm52fTLkW47AO9htHsQJR/5xbwIx5Z3GG34Spk6PedFal2ZO
B1Zu9sR348IipJygjs1VD1k1kfKhWEqTrRaXRRpK1rzBuqpffcdDNU59R13wZTUn3PxqCY8Tl9a6
NZmJdU+XAmcC2JrTHxPiVL5L6UE7eOs8Z39UMcLDgura43MUfbfcWYE7foxM1jAGModSMlPW4iZr
wvq45OzRs96wjjCh+ZuV7FBV4R2hJPGUWKnYa0VKg5+NT8Hu9MYu7O2YXmvAsilQaivQ7ytu61c/
79a7qjB+cEu9WToXoLbLltDZdJmM3rkrhFVGlKwVNNHlv5IxGKLc6vLXeijwReHcza/WoCRLDxyG
ESKx+QB99YWK7DIAy2yHt51TtRcznA62b8tbSSH2k2OHxnPpjD7rdDeP0jIEolmHNG3OacZtvKyW
FSdQhw6KOqerh+mCRNs0sp+cJvbbWRvzdXDhGkIhanDXYhvz4IjAnkl6oEhGXxHoIjpRZVgYczWe
FpNF8y7ZOmf7QEODSLzmEffWRzO37smRdfhzsMZHnyFoYceDOdcOpndPbc22glY7y5ZnlsRBVM6m
jZfU7KY/CUp5XBiTcYMUnx0CZBjgrJrwZAsdV0FlpZLX5HkQqLucDrt7bQh5VXmI20XNgKAbOC/r
CNRU+tYXGZ7MWuisDGgW6PmimHedORyB8w88g6cr5FXGOpsEUEh5xl6ACzmzeHYJouGpoZTgaQ6I
IZVBCyAQsCoVUm146tf1aKge4JCQyR6TKiKWF9Y/1VZqLDby6mxSdMxYjur+1X5Mw9D4LcwLcn8B
e7OeJGcEUP/M2oicvNH9WXv/Be54G+uQBmcxdqSsVAj03nFIOTUrUZa5Xi9G2f/aauuqKZlvzLXC
SLyQsa8sv7m3mEyoOueDbYQqDstW6Ky3ameD2rRd32G+lk1DMWWKvMYSX6E8kQCx6pLnXe9911tZ
dMOUz/Fl+m61ZXnjdgmrBdVUMOMxKNJIat5yDUDk31qnl7L8g8cwPKyd/p52fNVShzzL8DMk16SF
44Dvm0c/XK9P8qMLeTvOEklpJftsq7henEDycmedx9Ydg6P7pwv7386UV4fKZWCQq/NW43vd1+UI
ITzgS+nBISAzr9OfASrXvhiLMqLjtcZytWQPsBmLx9Bqu7MItibucuLXQEH3XCci4mFKXJJAy1tA
vn7vTPZzntPZKFNYKMUa8Fz38urT2tq/660HfCZUeyikr/a0NDcHeKb1rWVaJEGVdvbSVp9jlqid
ZPu6W0J+hgWcEeHGPngdhaUfShsPE29TdpxkyeaVksSy48eXlIR9cNuX03WDXX/rfZc/awv1jLf+
7IGP3BtVmD7ORHMe3CkpPsj5Pbuet1Cwlt45VjueKBVICRFlRUcQJ+EXneWZ8xK6Jb1L2BfwUgax
oxPP4kTlp3zSEgiZ7jHl557Eu5+21i+3WRs3UnzOO6sz23tpahw1bJhO/uoG35dyFB9Yd38WXTLd
a2EbRSxlJk9FN9n3bu3J2NTF2vBk7SZJu7Xah5YMERJdlytC1E99ELpPEFRGseepaTBiWJ21d4lw
/hkHO+AEPRYpnykM2w2mM3jHrjNdbpkGn/RpGEM976GXeRE2i+cuV/Pen8RtQMPB+0jq+7NJ+0u1
AKmJipZkXZ/av4g/uc8NRTY/zbQwyH/iTiyB5szruQPx0O/yMmNbu7pq/SmqoIq6dh6f9TKQo+Dh
eWWBVh0BKz1or7lJcPL60Jitdj2Zhi64nD3p/0pSn14Ga/RBNrv5G4Fk52rOuRsN9VLFLgY06Fed
xvPd+3XcTnb7NNjOkO8Vv4o7KJFgxkTSAr2euhlY0BAQPkWoU/dNQGAyNYfikPjLdNgkqrjj50If
8YxjgXxSH3vSpW88zco3XnHze0VN6TP6dXIShZ+fhbsw8Sa9d+kbiSacG2NCZMtbqtfUIhV7Iw2F
rqczMGTEz9lJCny9XV6FFzQ4SY/gapa71Wk6ONDsfrUYh8cJ49KbCPT8y+0WeQrGlt1kUUz3TpoN
L63tDiX3X1tMkc2usqxdVnFMV/o1HCao9RwfxuVbirOB0mLXmcNIh51N9rrqlIzzgvvhhq1IjUac
VN7LkgTae0/hCLKLC1berMHshNyIA4FN2BfkPZzS8VCGyuxD+gsGAkBXz5VuFBoPXNNr1az5B/J3
c2A7UG++trU6z3MDij8o0mDnwAwNdmO91G8iWZNHRBlCcjWP16EOn8m7kGKEifbZ1E3L6tUvDt6k
05uhYSStGtlD+a5l/c3MWIvbwreOC00bt0ULQU3VaKFwZKt9Z+iKLuqhcw8L5RGPVAwMQ+TqpEYs
yktgsCaluo2mw9YqmhONJemDRS+Gegr8Ymjv1xQqZxSSW+q9EhsjnRf5r7rLNiAfsCPLoq+NcTPf
6ttKv1+cZ/BWX9VuuMfQ6kb20FkdwjDdiuCq1THAANCPVumuGSJ7zHiOrkG1Mjp59mnKPPcNqmQ9
R/TQQXdk3d+Zn5hOkkggmaW3uZR5T/hPDEVMMGTB8zcD+C7Bt/H0mYb2Vk5Gd5rZCT+tPfC5mvTD
UbuYUeWkyHsvQ3ceuCajebLz266gFzmxZv9PjZvrp2joZCZaQBjlyHbm21iGSf5hmg6GTTIPEMo8
irxHrd3Iw+j4G4pfevJmbK6EwTNj3yOLv7L8FTFNj5ocOxTWw4ga+UMwWN8sSL67ivNx63fi2PJl
Lxqe7mPX5d17tjr107KY7kV3+bK3sFBGbmay2TWz2o7TcsT6JQhYiX7LHZSYBQcMhXeO0yPj8zO+
jEyR8bSuNH83ZhGnvOsYznsVr9YwxXPln42ukVHLwf1pSvPwMJTC+uFiTztBEOx2ScmTqdpC/D7m
kGOe2jIaWrDDdl57fLxjtnxWoSGPlNne22sW/sK0fC/5SShGENa+syx16oHEMUrN6W3JkZZSAJD5
MddNf+jC1Y17RQgNptEWny/yLF6SGjhnxWs8ITz/fWSm320QwpORExc34D3tm8UjPU+kbqRT0FCk
Mmz70CYOKlboG/eTrdVTt2QEX2mBXuEW4dVv7IEJ3KjiSmXZ767znGuS5DkP2j6FNEVyqRx58M8d
PdJVVu2Jc9XxUE6Sl86iHlHiwzu5pmQNGlhjpZe7MYwwHphjy+JcmA9BQIJhHOkVo7Yg/UGCu4ia
loQ0g10f3JU49gDFsLA0q8TZFdgrPr6UbuJUcF/qPKs/jG786G2fLQuCuEMVlAB6Kn+JlRdrkAt9
VjCl+f3hAUBEnebdCih5rzBo7DDnEK7T1Q83tLNY8mntAO+/w7e9yVJav3RPoqh6Hwu5XW8YQ+J5
gsK8W207xsBFYpl+qUuRj2wgxjXZ1anw9szMJly9Bkx7vPU2zCm+5NuWnQlXy+gfTVH6e2tAW63S
tHxAfxAimp11DmJJwPBunJi3wcVaUb/JP2swduew7yvK6KU+pUUgfi8NR7SCOvQTZYt0Wxu99VhM
pHPLbvg5Zet08WtyL4KM3QVdK8oy1VEE49ENYRnlhcSXZDeYpcA6+0/Oa4xiqsnJcuiiPjdzJ8t9
Kkf1hoOLdJxcrjaoqVdGqW+50fd7n8T9TebRDNOvmsGxzcgV6p5c0WwMUSPn76HZXxdT2TsgdK+N
wSOPVCVdQB4UWrqjgjfcofUOXRvTuAgka43E/abbktYbXVo3jcpuc6P5mDp/BAWSPQ8e7nqepIdF
MR01aUc2rLU+EOursy0b59cIEC8S6YD/16hfV2Kwf7quNjRB8QAvJ6oHw/dK08ZOe/UTtfQYQ9u0
oF2qC5LvUswlxDgpBwQKtTxB5tQt684kQXaaluXgjo7CSQPRlTPO6h7L2Q6fGh5YE4g+l/1PIRMs
6HAhJ4M7oY49UQJfaRgldU5KUKVJxEfV+deycLt7YugM1iYeFDJwJfQSeJsVGMagMsd4Fll3Z+HW
O/M/+E9lE/yxUuvJKVoeHvAgL+RQy4tyebkSK/yZlCB0j6VRQjbzZmfn+6CP3Gq96NyHxynM14FX
EjmfCQq3tWmBXZPuVQj6wze9rZgILmqyOfEtl0k4HS0eCd460NaEz/rky/47tIQLYQb0+LwT5zI1
rkk4MutU+KuK3r90ppwOMKz82C+96tK5yH/UpI/7hlF/z2Rq7ROnvx1S+Qg9/BdbZ674RLlxuDaP
vdM1EcKMf26c0oLePWVHzi4IiLo27hfLecPzPt5MiQE1YfDyfVrZzTETXQpDsTapQ+BwNrjzSPth
KlAuphYhH1DjkoSPM2XipyJZcqq31PcyNVHOJmUfWHnCjZzsz8SV5vMSuGXkrWoZ9sXcLr/d0ZfP
PPusnefRy+qLfr4MPWIU2QT8DgbY7IEwfmTnOVZFUZan0GuuzlRhide2M0dWvoRzzIq29neFyMoL
Kce9SX0IXFDV/RjNtv2APGSDKcHP+LPE9LjuTVUaP1pCBfe+qIxTwQtv2Nm+vwJpLIZbgiTWHtdJ
kUUEFC8D7U2xXSv1yZzFrZVCZ4FZE9y3i53gOM7mn0bu/UkHPHVUmxkjjJYgfNSrk7CM9Zdm3+Vi
Ye/uzg+WlTn6bliDFqC9X7dHVNAah8TEPkXr0DtsxlAfnla+EibJySnmeDUPoBMyzguJcWcSBMTl
yMvglCfym0rdFyYE97lPUlzjvZpO3Acq9oaRovsweF0C0AMkeK3nFPr0Hiz1fWCOyY96hXENPzTA
MWdhKag4pBs3C0Zu+5YF3LjrJ5ndMENM6wE0R7sfitybwfXy/Nl5E1bQY5os6yYS4d1f0MKYaWr8
dQ2HG8a7pe3ARnjt8Dp0Tn/T90EAWqKFK0WsEY1PgQ7fK54LtOdhRbtbcld8I9JhelHQz/ptLtny
cBsniEYI1CzxGnhQ9tzBSeHqAdDcLdNx6Zv8VnddB40agWc30eDExITxDi76hDFuoHFgT2bE/IBq
6X/HvwcwsZyL6dQFJIjgUvQMrYFDdVJqVHIPeHF9duduQnwSZQe/UdEO1VlG+FpRhvjLzdKCuHGa
pCs1O0o9qVKu5d7mRos12FnI0yMH79XiFc0IWneRtLs/2A2bmBXBozIY6zWuvktXehRvdzPQizzp
H9dUWm9FwQROMnOzNw6u+TD2LVGTqpfB0+gOvE95lrUPlTbkm4HJ92KTh5q/KhOugzKmN9r4xB3I
JXW0usAMObyO9iPOAv8pZMdPDw+eyhvDyKxPcH3lZRoDidHQRgxdrZm7tG14rO5qN2iAzo9ZFpF7
wMPhLw5vrJltLmU4Q5gWdyj8WwgpHOzqpjAt5WKSXVw+6brA8z+kBUz/8UGnI/tBVnQWiSh66IT2
00uBB2LfVJn6U+G+/0jMkUFNe6wPUTqGuywMaXxMi7z/P+ydyXLdOLauX+XGmbOCIAmSGNzB3Z22
WkuyrLI9YciWzb5vwae/H7accWw5Sz51xhUZ6UxZ0iYJAgsLa/3NP0df1ofZYteNa4/NjCm147CT
7u24z84aC38o7JnKyy5agvNptoc9UmL5VSMAlJPZC/uqxiz5AyztASLqgvokbHdv63fob7npYN01
edvcoDIeHstExPt+Wpuzube9rdvkzBKrm4frEOT2R6q3SDlD132wye+uurqdD+NA9k85M6BKYyHL
noA9RqgfPgS9jG3c9OX1OKiv1iRAhogyOvqJHHYW+MdrNbE04G0n+7R1z9HvDm+rxcfET8vpwreC
dd74UbHzIHozaRTyQ/7QXfQQ1a+hxeZXqGB+qcJF7KdI24cs1E+xLuFgeBDhojCjrCiiklpZpx+t
1I0OAYS6fePQwLaY6GfJhNrY1GnnHLl+ajZ1XmkHd/p1l7iL2AEMCjaDrMll7bX7lBaeRi8xWY+Q
w3x6sqIfb8Ogpg4scCHYVdKZivtFAn/VCZtNJvM6p5415VdW0O5mSfuGGqsg06iTg8hD3GRxDZT5
yt/b0V3vLvrdjB4jltf5o+qdj25MsAYwsU/RettRKXlSFZARFdPwmIHK7pBat3f4zdUHR+Tecfaw
booz/DMhI+P/DZh5tFfo/es7N0lBS2TtPxHpzm6BeoMKc+CmtMPZBOP/s7XQBnFc66NrA7O3VzJk
I41/BtYYsFs4PpUqa+/msb2DaVvojV2HbO3CHASTwnoHKFEDQ3eS8xbuypU3Wc+eFYzXJwJWR/zf
pLTBKPQo7+Mwy5Gu9XI1Nc1y3hXtfwi5/yMlF2AshsL6rwkkH4an5Jeu9csv/Ohai5OJvQ3n1vaF
dFzjsPtX11ogkOjbjoJ4duLj0pr+b+KILYxMiwGx/gVHDYxoou2itYg5Fo1u+e/AUU+EkJ+a1fhd
QUhBjfWlUw1l4tdmdY3LHHkUSgeKtuJKIWNutD6gywAOq/Tc83xZjLdCjOQ9bZn+WWidni0A7251
W3XHroVghk7AAmkBmdOT0U2itbwlyvYg/2pg6BEERne2R846Zel70XxvBRrZ7+2oplB5H8iUVEll
ooTm6cfzxCZsF5H1TpX0KC7qLqPSCF5P1OF3twmQFz3OCMwu03kcAKqPzqNgsTJ8Z8N2et9MDPJ7
qwIet2+8xEFQPZtRFGMsPTISHEq2Npdlm2/oEcalA1QFbVaNOHbpYVwzF+lNVJYJZTwC2XYG/P1Q
lQ4cPwiARx6q3hXraH2ZkzJ9CDOPBAFuXAY0EYrgQpVyhUZ5SOpofFLCTjddj00FRU2qiz5o1a2q
JxT08dhdA6e6yODpSsTWYEKjEzDP6NNfOiTJlTBKbMtNEueTdY7amnGoyK1Yv7e0GFdq5XGemU5L
I53gzIHHO55NkV0P7RE3vEgY+AwN9Hy59ws77a4b+KqAdtlyHaeczv8DZPkfAVlI56F//euI8M+n
PgEzPfxK04fsbn7tr7gATV8JmPC+DJVBobD4/4oL0PRfmPsnGv5fIcFoptIpMj7mvuedJKF+RAZP
/kN6EhoZvH1oYILL/BtAFiLMTygWL0QGmdxNEBhAsThA6X8NDPDZWwg1Iy3GCZOjbZUu4x1OXoO/
Wea2//zTwPyNXJL5sP+OQqeLIVWA6ICtPISa5CtJ6Fguhvo1eHeJpZtPJ/8pje7kY55SWecsbTef
gKN4T2rKuuP/4tKI0RObfRRiDfD/Zx2C1MrFMlBxvAPgzqVVZ5TE9Qy6LDBePzjigEOFUO642z6C
VPYHoSjz8b8+OTghBxFCBIR4ca8v77hpXClINXdFaZFXhdYETxhTGMxuUgTcwB2X4NTefmSH+fb7
RZkqHnuLDxXi1XBXDZo3caOcO9xgcaEC63nugOpoD4hJqMfGON96KWIu8H1GNBiwRxye/Qb/4cKC
ZrltkVs5a6DBLcfe6vDCWVdcY31aqO2W07ctLqeT4Va6GqVr1LpB2C6gbNzt28/B2vjtMXwIHtJ3
2DvZw359dSEy6+OCJN6dGDk35SPGb0sxorMdIqT6UKS6vlyMXfPbVzXwrddvDFUx0Gfs5Q7//fWq
vgVkapGduMvEhIT3SYU+qJLvdrZw8BKYA0gPfy16usCCTk5Sb1//94WJom9IbQxsNfPm9VpBP6ZC
9GIRdyfh9NQsGEo/y208YVP09qXE30wUGKusrNDmgvI1VyXSwVDZ9ijuvFQt9xbn+/zw4qUXuVjv
oVjhPU22b1anjQ9eE8wsFqxOSAdgRPzhdf/dg7uwc1yT+YCceDVrHc+qVWtH9t04tCwSD7ut+orT
tz1tTlrobz/73y0SwyBiXfIPQiVkbD8HBtHgJGS5k3PX9ZwaKWCicA62GF9UYxwGGMSjUIkRGYrN
zPKTkRHqlQuFOONfQRF/rS8tH2uyGHhGvKejEF4NOaZLYiB7SpIJ+7VKZ6wyDsKwFBTksuLw9kOc
TDxfTdYA8UDIRmwVpECvlkhWxNEYAiS7i2DDtIeTk9lp3kD5aD51XWltEUIg7mnE5E/+ynG6Go19
rdpjo40VYZp7WESv80o9VkR2/xx29nL/9n3+TRQMyImBYHrcrLRf3aZFXWDyAY7cyTVgQE7DLBqs
R4WxFMMG+k8zmyz511UMoZFZzZ4L1wu46OsrlkPsZHau+7u5wa5JDqV8Qv7E/OGi3zDa7nLbwcPw
qaNGmInBSEzAewP5eJ+iXtZsENAenl2UNG9PFmS2xSJIXY/AaebEaYhQbGDzAhiOlfcU1JcaFcUr
HA8Ao3FURhBgrC/fHkae4PVj8SS8Z5eZ63jBb/zvNcxVgGp/fIfgBf3+Rq/4lQVW9g6GCjW7CnzA
jC7GRC/YkWh3gNrHfeCgkEjJNoU5dmz10pBuZ2jb2uUQHPC6QMgj8ftRbCsR0wGA5EFLH5gl0Bg7
mS38ist42NlBXSNmd9IG8VSQ9DukWVgZmREOYQswGiIGQOWFTXU3GnWRsC+zK6cM65spizjEh3Vn
g/9xCuujwGcDeTldfLXzXuxAMlIxcrA9abi/KXnWstb+xaCTapcO7N8XWGqVSM+5WXOLyCN8D7pw
iKB4Rg9FBohrbTD5tprHsSqyeedGQfBeqTaxN22G5NCmc6YWgQcZozGCPJLukIJzwi/4ZdLfqMp+
yI8rqHdwr+PodecOLjbWeRQK78qJR9rpzRRd2HAI3+t5EuAgvCnu7qwZLDSW60MlgXk4kOpwUG6a
2yAuC5pgykuiXZhx0oqTkW03Z44EYChRwTAmgm2ZACYlNcA/UAwwmk7emwDmSBOqENs0UkBg61Pj
4y1/cgbUQW/sHo2rYNhTQgYzj8LLFT2jHEu+SFABauiAnnRp3JNIje9iR4Z8DNI1sT7p2DTpEp6D
5E1uplwNX0MAlSD+nMQ+s1MUv5Rbxjed46FDqCjktYBoZ7wMP6J8nV44wAEQPwup+w11TU267c8C
5UQHjlL1Z1gC8iN0FInbfZM8M1GWb/EYZcNmTeJqZ4+8nm0SDTCD40aiEh9MWyZWia8o1jPLAoAN
3sAmrIdnr6Urhx1Q3DxYMkzzy6kK+9y7qKpClQ/BhDSLYgIUug52Jar0FtwgxERMiRq2NZ5I0GNw
kJeUkr3UEnDRNGBFhNtyoZqPVjL5LrebZ9RfdKvL8GAhI3lWrHCtQePwgiprqi/tOCQZIoJ7Ty1y
IsgOFRyeaRlGxYfF6nljOsKjkoI+YnoTLqugSGs8a1LNrETrR7CZelXLZ8D0QRUV3hqnRLHyUkFk
Wlvb7kJUpXH8oj9GQxISCSE79UAeBeE6bFfte0+RnJGYTG3y1cG4a2blLJ+WaFWPs4ODSr8m3rk/
Ii5jecShAM+gfdkldPZaVmiIEoTLx+tWcnOcOOpL0rrocfSxXMl1WV/mVe48tLZBjADKUlfDANUK
oGoA7qzwFLqHWN7xN/FKcxYCFYmPA3YwBTREfe4QSganw6KPGnuBXcqmS0R2Q4WaEAPsKjTmUepK
BfVy/0MhxyKinmIkOVx4FUk20SDDBSSqw/65VWYoDbPsoe9HI1Fo7rakp57RekTftcbn1UHUIdW3
aPLxvzkmPd27kw9gHE/iBq0scTN5ZIbaODgBqVJ7tO30/Zhy3HCLzFjYOmzPw9LM2HyRPWqHsRel
5qFYklwpT6b+GdD6cp+Z/6PESRsjxuDk3M4n+RQa80OKLv1zUxjfUBW3n7K8JPtd0l7fnxKFNW8x
WT3ZfjuGh3LyMQV3rUAkhNmz5xbI1qeBS9m2NbV2UDN4HkYQcwAY11dMI96dY+62qls2nr7G6Dfi
juzMJgmvkYvcS5HjjToan1+dO1a3j7COePLRB4mwUMAY9xyPc+4cZDwZFJo0WLC0VkcT/pTg0D9V
+3zNhueXw8/JBFxj71fuCqk9AHpgHdHlQoYA3h5qB6hrSA+JUXSAzth2uMHGgbO7Ca1qzjDXENGX
wkq4eHVaQiKSOMdO1ExIg9h5EIGa70Jv7p8L1fOOmigkueNLBX6821eeJLbV5qiC9md6JrQx8KSq
de7zpm+q3g3OeZz6EiCbfw8WDfgkctbcLbDZ7oiHj7gB705eDjHixgZ8BhoSt10EwifSVS/M9Hjd
zLGVUKWPOAMKHwUhBB7X0N1T1uNmkNBERxEcBn8K7IqWKQ0esjykkT+0Nh6pjmKOAJqQT0lJLWez
0KfgCGCCQF646DSkiIBtsR9GhEtL97xVrLDGN5cv5yHc4l9GOgbO9lNGO/FSxbxV0v32iHowbxWJ
S+Ss2MgZh5kUVFUpNrT4JNwuOvafgKmxXm2USJC7B56+iyUrvut67uQ0E70lE0BtjCGtFOToewHI
2SWnbeP+VqHXOZ+HtXlBWesRmpway1ZMBtVjCsCMnhfH0X5PC4WkyAnBNG8c6JrvtZ3JJ9f4QzhW
yBmASjZb0xKKh9ntGGTXoa2xIc4rXDBT1Xzy44bsvRXzcnt6QnYicuQehgcKwR3FRXPgXWer+bQa
d+sp5oiaErrtzcyR9mFs+Uv6e7yWwWRpK6IsxUvGeNo29Wozo5rCQl0rTHj2VTb4JDmhtclGp9x1
48hJxoxa10yLQhVDIFPamdtJfJ4iNw6yDRgod1slqMYWecWyWjUEh8BdXQjuQKLRzIwJR2nO4nI8
42ye9B1CtwlTfmSCY4ScpJHv7mdE2dDZlQAIpBoLeb90M83WCrg/8IXOlk/eYiILP60eT65KRTHi
qdvWMC4QD5gLuBo+v12MidO+F7YzM0WMi/h2NfMqzU6xb3Hwk8G8lCBPKhKbIzm9a4joJXPiNAAv
scgc3KfMIS6YwNrFATvOae7SZ2RbWwbMW5Yg1V86tqG70/z0QHKcZRQCzqaq9fLrYAyZIqGNma0n
8+kiiTU0vpcJAWIv/N5gwDBty27qjlaGhlhh6Lwx+twPp1nhL7kxYnUigf839liirfBxlqbakPdG
P9avKlHRGaqIRHrNrW3QOhQhOgRJ1k1qHsiaS2YfDepi23kz39MkQt2OeC9uUC/pjkw58SATv8Y2
tohZWQE2jfdOgFX9AQfo5XbMaqK9m4p3aOsg+ZbQK93YqBON28HYCJ8ioJcPeQlZMGCwwSqY7Rti
LeoFIOooBrEBwdGJXY1w3TQQFOq4m6JDa4U4CFajudtsHFhmbqu5LvyV5b7UXudvGo5qj2rRJH6S
bhOMj4ke44wfsLWjpIyoUkcutL6fkINdjsM4Vck7YeQEzvFqEzeA2rkLGQ5cAWoQs90WGEE+DHIk
CYmtHBMyQ3OuGlBNB5bKfOsBE3k/hkv5Du7q18SKrC3Gv/0RbVyg8R2HWmzcs+8xiOhN4KCd4ML0
ybdT7bKAF7ZHmKfsSDoFdDNQ8lRkKNp/zDMMlGXa8EJrCYfszBoz92BX6OxCza0HAFxLeQ5pNbt2
vV6ILbtmec7JfjlWdLf0FgGcCiS6W39XS0G+4BsXezoWzLCud8BIL0s/2BetCf4XoBwpRKokIaca
vZoTDAYM51btGCM12ATbtkCR/n2c0WtGHLDhz1YJBsmVeKZRAZyhFMy4E+E7h7HCRI5TmpSuTUK8
reOBDI+u3HY0LY3TQTkviLKzq1iqKmmxNbc7bi9aA4pNgNjnHb0M7nQ5bSYRNONPVP/rHE4RToT0
axtMkM0eLgBoPkZhxAw6HQxjPNKbi6LIjAffQEyrsaaKLqmndceT53dqjLaN0ORNvEj1KKyhf3ZW
mGtgar1zzmC818p32D9BSzBby5hotYKqfjh5IJ7ipspygqNiw8Szik6NU5h8s4lUeIVHJ11qxBaJ
0fhcfMqBtCNwRdzrWpbQYIzQ0whYmVXLg2+4d1C/Qc9uOdslR4ce7Ddv8u0e+gEmj+R/4OZk3qor
6yXDaKmRWOzMJUAn7zwIVjs458C2DMee8w1w4bE7q4d+PMAbhPUR9rjZ2fkqHmA2UbKTxnqeOg9D
EmQW2wb4eU4SJxtuf9L+Q0LFGrB8gDcg4MCbbo1NODilzNIuv/uoLsPDgW18iPMSTw5fD86BKycP
qCksH5bEX68S4F8fgHfnu54VQnTmtLMe2BANiMovAW1qr7Fuu5MEJOk0cpBu5y5HJ5bW17Fx5XOG
C883AH8TRLulJ92eC5r3KDVdiqa3r4TRliyMyqShiWI3fxKfbFtsjvbocrcX0l3SG3zuwl2c+ek/
y2aI3/vk+Mt2LFF1yI2kpQ6lvlFuE31I0BL7WreaT4JnhvolaDqUMNeTKmZhxzM2IAPY302nJv/T
qazwHymiP0gR0SqkEPWvGzz/r+DM9fRz0/flN/7q7TgKIw4HmARyDMgsm+rpS28HqNM/IPvQFKbV
Aaz+JwXmQPyDKhE/Tm1HUun8SYhI8i2oz3zXdano0UT+d/o7xjvk5zo2t8N+CMjHF2hA2ygc/Vrf
RHhXl+Voe98Se22y7zR5ItcG+eBYLaZoQ+boR8qH6XDotYuvct9rKb8uUdFUV1B4awyvG8sj/OWo
2wDFqBRCeQloZMQHPnQ26rua3bnxVwyI8WidLBg5U2tsQYoRJ5wdmUvvvEOrrglAJNvgbD7QZyAf
L0hpKLh6WqUO3lEjIgRn6BOlrdwsaSZVt4VTgU7PoZqyHhoWaNKI49FPL/L2pUL6f4Bz3tZpNfT/
97+EqTj+VDiFnqJcA8nkXzrDkFh+HR1A94IQtcpvTT9PxKASQ6Ii33Se6+bXKpaKSy4ircrvrd+l
+sEzrZNu6yRjx/NUAtPkD2/fkvPbLQWBQhnIk6FR71anWu9Pitk4NMAZ77v4WRS2zK8hkcb5BV5p
LbUJY9+H7V0ZpBywOaE24Ui1baGmBFoRf5OnGv5K226CEeHpi8KeejvZr1G8wicoFl7FfoAnuD4m
nR9Zy97ngOrfrNiD82Ol8npUMYBDjfDU3n4oU0T/aZgDm0GWHokscAb4+epVTT9K8oUOXFF9s2cq
MO9llVr1PSqN9Xr79oVedW24ELqbtE19aXonXO/X9wmCt1Wrv0TPLm9buPuGJBpjNcdmhS9ukHnv
UOmXbgIXRxbWsG1EHEz3eSqr7Pvbd/Kq8mzuBMEcU3cOUdhB8/PXOxHoE9tqyfznCWapfyMh7Q0A
CEuLlscF5yAoGf/uIEvXR4STnomwA0bh1bNbIraCugjcr8XYdjWILd2gPQaRGFv5+Q/XelXJ5+kI
XB4qp0x4cEmv7YaBkhZ5k0rneRExJMRvDnCHBDR5gxnLRVy3ZogL7RuwyNvD+ttMQkReUtUHSUNP
jCrjr8NK1aHvyHn6r4uN8w+5d1CE0z26oimj+/alxO+vkJ69Y4c+XSGC9+vmQVbXIp8np3zuYQ2h
OwVnoPpQOAMxCil1QJvNu0WtkV1e1SnKJ/ZeTkm+PmZ90DTupiwIiCSTsMXUXZb5dEbgWxrNn5yq
caiP4+x55Z/63L+9GAnRGv1+BAPQt/sN6CNUDkndsauvNC467oI+d559n4RGo7GuSx8gXoQswPBH
A+rfX4zirTiAyYXpdL8OW5GFsD8C+NaXVXLAIpUOZIoFdRA2SWdjowPetQBt7eXBEz02GmwgCrtO
IZNOW2h6SMt1BttGjr4OXxCxMzbx5L76UnKYoiDy9qtlXbyKSNxgIE/LBM7v740hGc9NV45d/QUx
dmqSG3CPw3rbA59nUq3ajvV0pvqmxzXRjVJWU195HptBhU0hwVKhiq2/MgHL7LsPD4RPoKCQg7Wc
hFdn318CMFrhRBe5jLH/sccNJcJ0pwxyZuoEm4e3U3UIMg27Ci003ghFGROiLbCyXNDRSxHeRUkz
LJ9WbVKIDawNCKsYcCGI127sNfXb7OB4LajTTZvM6XIL0Scrv/kziCmB5VPUr7csfyU/Vhz01scO
NCn3SNNTVUhyIyr1EdQmeqz7EbnQ9XEd3GB6mLrWn+77jL+ZkabPiCCbhGM278xJgIW0G8rJKZ6g
mdtYLPQIKiIPU6O9ATWFZg3yqRvE7Bx+0ge6xY+kftCXPsJLSzLcDUDV2cx0CwNg2PYdUuoajXPF
pS3w9/z4CjqXqwGFavwbTmZp+6kNUzkdI29q0+vC4+x5Not+qS6T1tLjxbiMqONvlzAykQ+NKqEv
wwnCVg7HczB7ZhtGyMmB024HNEZrqJWg/388gMxApM4bdMGVMTACGM+ASrti+vVLbIJYUeLpUO4x
KPT5D+m8LjMcxYD3//UZbUNVde+mkUyTLVOuBs3uJqtkDEY3hcp0XBpUry4wFuKZMIM3o4p2HY1J
DvnNyA/M8wDjoML/CydtkShzRdcKyNp0Q5WJmo8OWh6PQG+mS43FcPbdzeuKSYPsX1beVyBtg+AA
QcxMlwb9N9bUVCnFrIkdiso43OLhxm/BL4+CwxAPeeheWN6SIvZVom6OnfEycXBGTYp+avQ+LGyf
MUFukYL3OdICE6c2rDZM7paJxeV7GnixeYhM0aO6bt1oqmLElo06LFWGiSiw71bqtZBwncjM344i
Pl/Fodu604XqJ/zhdjWGDCwFKgv46vDmB+pL9OvqgVtC0sBcaB4zcy+eSoBxbpENYgnqEJBEvXNX
H9HlyccmLN1mZRqavC1CVjm96Wn+y48I9PHFVrk64LYyD/n/Ah+skhFEOxC5180KDJlPKkgBvWM2
QLcIDtDCzBQ1qfX00IQVf7YCJh7EpIwC6Q2pI6fwvTenrHPd6dUEj4SWyFPWup1Z0p4yH4oRB8Jj
lBPJGyl6NcKdHgIEfBgFSAxNr49Y6/VZeT3hX8sHtl1PUXUL5H00sxq6SjfsmlytQh6XEFY+7V77
QWHYrqYd8tqBiUxJgcrVwbetA6fcuHEPQ65jz0Y1Z6WWHE92s95KrRemf9ijFQI9E6a0rkgU5hoi
LxLQOS5HtrFQ2eLt6qbvakHFEtnrbDRvuEonjXAMRPsevGLa22BvNlT2h7rfLkXfW/NlHvUIoYOL
7nk3rYcipXyqelHxMFWU6bh+rzDJ86qbGvYyspK+nXqwtQnEhJv94MaZpv7QoO4A34C8fZk29PGG
5IjvLyLeVFZywqz/dZ1pOSUm2GrjVpWBXkWZrUuWJIF4WaNMGQDUVL2ZPMg9mJkIv6JtDjkeoXxl
j0vPHIrcFAu7S5D9K99rnWns6NhLl1DZtzQbKR3lvI9qs1A1HNubfvYdQm4GLZm3VNGdZy+odYmG
9RbQiomC+AIrZq6dQtefDvbQwPWCZdy3fG/AqZC4lNv4mNxRZTQZYeKNeIdtGm/xGb8hsYgOE6PI
WhAOnIp1M2F+QBuHt99qeRnSBPCOYdGv3DjSmSOX9gQlreZAuGQ7mnQTsMuXEWWbfh96hdlkh2Fs
mY4LXgg1pdaw08QHHSaW926xdUeFihAlvWPTggRK9rToafKjF2RSLMNS0F8RwOY08uMcQtQ3gzPX
rVurM7izIZ2oOMlm1zofs3WFTBuirbRro7mKAOZDhX9PbZaHh6pZEO0N9I47DjIYGdOBlnTAws7A
vDJ5whToLq3bl2ldprP5Hs1Ul4m7AoHnzv3amKFseytk0xJoDDLGbtAp7LHJRGOb9WnhJD5sEc6S
AdSlhNbrjQMIL9v1Ku8G1F9Xof3PNK2K7r1dLsUDLlkKqlHXtWl74WM5R52ynsbmK8jf1qKKXkIf
g60bYFhSNWn7OSXmroccQ7vi2cuKtUMQFBLY07yKYn63KngFGyi4VLKpI80NxGnq5DSjW48qKSY1
M8YhN10LLhq5mdIuxRU9HyjpUTjAbW55Rx1BfgnbNWMXnjoPjSVozyalX7tZ0w0JNJbam6az9PBJ
OWL03vsFHXCc9SjhG82mwtEInjc0l0XEPI3iAREkdrJiG6zFvK47lRarjfGSs1INXVgc48Yf8mua
/aI5TCqI3Z0kQVsfKLeiTZMG/gAzVaOlunG9wRFbjdQO8hp+PGCmTpHW6IwFgYPvjyziI6X4YdfW
9rxeRhhy2GdiFolziJpF4AiNrdIKvy9ypXXb5HXpfcAPE0r3mQ3+u2n3qraX5WEZFhRirH6orHsU
SPv1EaN5pPpl5/sdyo50jqB8Dn7QNWeQ4mhRw3ylX7kDfV3kZ9gtU0Bd4fygaaTy2nUSeLBrjwiV
KLOwek7AtU/LDgKVbr8pWhQj1N8ABeGN4/ZysM+GqGoleoS5LbGfjABw+je08q08P5v8hrQ2+ZYg
Vzug51GHKPrWOyHRJvH3vju4yKt2Dg+T3f7Ivm1dRL64p6dW02ecEUJhW2pKt2zkByg7TePtmmju
Inq1NvjvHA/CQJKNRfbMgukWbXJNyoEZGRSVyslsK4pAwuJuQ5M+dmzgLIfE802EK6VtMkzwgxFi
nRlO0TFaM27fzOHl2sYWKSlqz+jDXMukzNhlQLHEznqmcRcYosMoa5OnULA0J4cApTXuVgPYL9TZ
2Jap/xHHo4pbEQ2VS4Xl8kCtAV6rJEzKviezD3NAU86Z50iy4Nkmd7O2cHUbYlkWpmbTQBM7go3l
Ys5t7ydR+at7VJ5TkBJVDuds6xwLIJsHJS+hgYt6RdmZgFgWDns08FCP1ATM1sAANVVgds6wnRfu
tIuTgGvjjRfUNFo8CdJnW4MA48NsfJJYS72sO+6/V5mJk7kX4C4GLkoo7qiKml50T6pTJl9V0US0
cYax87/MUAVr+hhZUF3FdQYY9oDSnsmlqiYwKUuiBjNGoMb9QXwHYg3ybjcXYhqByoqKugE9ddTx
wCHZ9LzKa2I4pql7jCkp9/jwCdilfuxgKOwzjngkmIqFr2Zz98KNLAaywVpR1diqI/DxvQAfS+Ia
sq9wB2NvIYRz/Gsk1pYltBkbdyUjBcjKJ9bl4KPLkeN9GdIDh7DIkKU2ecC9LJdIfgSQx828vEY2
TCEeOf6Nw0PYRgtP7OKdxjsawYnAtatgMSD+s86ZHalPU47NTX5MGj8u53OPdHR6gAxhsljstEzx
qevGKU3OG7sySYU90Emb6Y7hEzVsQr9lspTU68SyTWe7C4YdHGOyFMRXTTY/4XPUySNc4n4KbyHN
YpF95UeBzf0gPGHWget2No865SSZDwWC5CyRtsT19WalOM8PRPgFk6gJXIA+pq0wE8yNsPJ1zlon
KMiz45fdNZmmmE0TfjGJ6tZ1G7JA3+1Mvjn4Zj5GRZaRWduMQPadvhGWLFv+3vw0WUm33s5FGLBd
CjRv2MOSBB4+BVV/jE0y7zbmbl+WRz5I3ksxzjUvtesJfOWVu7hT/HkK55geEJjZPGBVt8yFYpsi
TcU68zrPzN2iclR1Xc4iRvw0LvpQwOkcgP6Q1M615t2O1lRyrWrteAS7mVJTrEC/PtvhmMGRLw5U
2j1N3ZgaAbx8bJBg4WzpuVfeLIYcOyrpMM9om5hDYNZITmy2QA2RZeQp0ksOnrznQctVX7ogk/Sl
Hyi9TGeL47b505SIhUGJXjKfPrYnco2+DjueNl2QL9T7HyficK0UicESx/B49igMuXwVc2bB5N2y
rOWrO43oF9oWyvVbsE0Jx5Ep6eIe6Wm/cccHxCHc0dpas2D8rUSZQzdASpOF0Xk1h/xAdSaRjxv8
ih+iPop5a8ZginR9CXEG26YduoDkKErW6yOjbiLuKlrOvOdt0FRzb84PTCdfcnlKe9FqQiV958k/
NoFcBkyFg4WpfxShSDiq5GiOfX1ZetVUmNSqsEoaWACz6gJnkGGaejMxqtnUj6zI1WZKIoM6V+9s
b4FLxYCs5sQtlTUwkLMIzBLntBw3176fewZuOmfxWYRU2XhHu3Htz8NxEQVqQQ5nCjY2lMxiDoED
ugcHH5QRH6O8oSNWZW1lMlG4AkRxOFGnUyN4gZxV2mYTpnbXJPyjv+2pXDnFHnqqOQW+HCyKCN40
NYAV+RA0oFpf06wbQrzpL7wpzJjoHJJsZv+cVBWvNBWjufURSHRc7mE2RcOwRwfZQA8aiiP8IEz1
9VY7uQlYA6/Rggid4/NcIWqd9iudgcSt8ie3RoFJ7fVL5MC+wCS6eDWbWfl21ehvakYA5OFv0NDB
qP11gRWle0Aoqpi/LNFgzplGpSqROwuh9wKnRCSaeaVvX/J1VY0yFehlCYTZE05I4vRruRMjviq0
B3/4Iv3ZdG9epkaB0QBb1797KRiI5LjG453iuf2qsuqAWV0nqhNfUi8y8an2PRf440KwJna9fa3X
gHVMqxRlahfemuf6v3eleluAoixy98vilkBhL8ekdJiJEt1zlmHSlQj9A0KqCRojmLCeIspUtCF6
TgOaAjdUIUxnQ3HkNbHnJTL/6H1UXWyOCMjk9uwJCO/MfPX27f/2VlzKwiS2ho2CDrBtvv9Ti2bB
2BDXzUA+DSmig4j4wBsiDrO5coR6+1K/zTmXwjCOJD6dICBGr+vdpFGpgw5L86QSaDD6GGmgxI9i
DcwS8aMYwes/PNzrForgxSBj5cC3ocJOZ/7Xh+va3g1j6vdPECtNjBrAM663Y0pkv48dsFx6Fyny
fZIJzdffED20u3dEu1Kev/3sr4eZrqmE8WO6qiw3SDC/3skM036aVex+pibB0RFUAlWqECMPIuDb
V3o9yo50bZ4WlTCuRnHsVRsQpck2dEUmPo9QSvProSnM0TzNOKkdJxBZ7LVvX/AVpykwhCLKzjR5
JR0+yke/PtqAzRfBRHefu4o+EW5obmTCHEFR816jri2AByUpSAy1DXJkIvT+7RswTORfWnKkWiAV
bVcGAXLY0nV+vQNOiUkhmqD6DDpex9WeXtaa76l6JAqHyVPaMnWJSY3hJ5r4/aMobqFdz/Gi9CHZ
J+fzy+CUmTQlHkr/mlVcA+3htLCiJ82W0OczoN5d6A5WOG9SkQ9E62CWZrOcIEdM9S6JbBY+GEJ6
6NluCEaKR2LuFmRkp5wS3T4kmXeG85TWMsICdW6Z3KrHaoxgYRngMWXktDXbud+k5DZB75otvoFb
wm0FLwX6ntSeqJnnjkmashAcBdurg0d3s40ybDWo2vTxzPiHcdZRmXSmBQgWsrQ5Zdm3h/+3CRdA
3LB9mN0Kx4LfpvbIySJBEEF/qpPWJWcFLGmOQGodTAbwo2T99iXNavm5B2tCrTr1aEKwAMFrCiKN
Mj20fTh/UrFvaoxjim3vNXIeTm7d2D3qkfAoCpRYm8MikCKnCFvAiPhTo+j1k7uu79lETl/x2DTe
X3UpK7+tZt5l8imvKX9epGU3lB+cfHa6K6cf/sBsez3JXZIzQ6PzfHQsQ+81ic6HJp0mTd9/nlrQ
a48yC8y0yLLGZFZvD6/zaknz6XD1YND5AZ03yPavHixGAbJAltD5UIFlC/8/d2e22zaSheFXMfqe
AvdlgO4LS/GS2EmcOE53bgTFUkRKXGRuEvX08xVJJyLl2JmuXBDDGaAxI3eRPKw663/+M5mSvswh
6iKNSqQbrLZYh1MK3hH/cEjYsC93AiBIsGaBrBQkgKRgCHlE/X6zZdIMeYS9KRz1YEmEwoAhToUP
O7xIa+0UkQZwc5Ce/mXp2iJNvI6ojtyWimbwcsrawhYxaU1UirSSzh2iKo2uyYdLKFuCKjyL4VE2
r58XQk/eyIAREYbKOTXpaT6qmFpMIvQiG/BVEa2EZZ4mlCog/twmRM7P38ro7WfxTVFeNoALG7N4
1NELIxA5Vc2c3rpmUt+rsEidin54YZpQ9aigpvYeAtJBCvCsiixp+7/SEr68gABBRbiW6Yh8JrHg
Bk2nR7TVbC+V9apQ9lcZRxWe/mATrbfnNCYQML2C2o/wOAA0TljSFv6oFokikgJcn7Ozd9U9v5VJ
JD743lpxF6WujjtNaqLUyIBC4WL54kuuNLwWJpaXKP5kkqeBSCy3JTROJHt3Rc0DuzedkuUwTisN
Xp7kBXvrdj8fYxZo2NJV2pQ9C1t41J/3wBsAUd1M78PScP5epbCxnOmURy/stbsxyfH7TEU2d96b
CobU6WRjMnQr0tfhHVMJgWDHbhFTNGVor6dUYuCTnz98mhK/Zu+BzpX+2HdL/QKS6JuIUtt9uTEz
OIdTUNpjajn2u9KaJm98UG/XWCRfkO375XqiZCvj8546cvl6yuBSC5S7p5r0P1lwsO+VnOCAqUzb
ceal702sEt02oMKvnSotIYmrHl5REw/vfGr4YDF1qgQr0fmMEdlSwsu18AuoCetNtashuvsHVZsY
m9S51bHPs40PHfLpNLV9UhjLLDuHkC2+pQmouAsMg/ncrqqYMTw8FvDKwqOpQdmkH22TuXbkpooL
xgKvzigTVJsx+CR7N95tvUA5hdK4fB3GUH9vvZKEjb9afS5cm9Y5d8qoJLDJye0eQrMJ7qfik+1T
zDHcIjdmXqlf9SrPvjBKBkaNwirG/s6O3qydLHgFrVLwQqdhV1mzISgro8wsXAVTx1Ho6bSE9I/z
AJvknO8Fjl+fxkygC5McBo9UtT89f6K7B7q5GQ24ALKY20HnTM8jmTItkpjci+e26kRghHbqrRaT
Xz2NovV1aTKzerxbJtENJUJIn56/99HOr18TrA4lG5R4HwdWWJmXrM00mj9AzU3bZ7ihvzwyYFp6
wUzUK/0ww/VbAncFnwMTAga5H0Tu4PnWS7Ayc2Z2c2YMHXPBqHRGXE5oZXM+xHo0/RBkkOZBj2J5
m4lRwgt8DoOITXd9DuwLsJ79LrVT73WsPDifsLeMJiCvmEPlgvOi53FE00aumTe0s8bfooJ+1Jj0
7E2pVwzwXBGnnmoMAt6Ml+vlOyMCan2qOJFN9mZNLU7beiTWUq+aw1uYU0oo0jNtaakzdZcDP+b7
veAL9UB4iES4AbhByMXARvddAubnZjvTrfZzsxDCh2XJPzeSVXix2+9mMbxQ/xiKt5sU+pKixwNY
3Qszrqx48vwWsMRm7nwZ2DREVAcYEOAYLBFdj1hbTyPKB74zXxYUDkinwae8c2nwnzCoaJ9PSjPa
XThRTutHoGwiqj1JdJGQt7qmObPMT0NnqbxjIKl5ASMriTNm8X6JYDazxulauQ6q2LmqjOo8NiLj
lhxo+C5R+GiQc0H0Nt7nO8oukBdPx87Gg2JNJ/g+gyrtW2WvgreGA1h7Tab4Ilgmm3fwV4ZiwFFW
wL3mF59US1/fKLGLgbB32vbM0PMtTHdpsLzdMnSRac8PdF6VkHd68J4vKQHQbbeiEIJN/GhainsV
+JX5WSOrPT2l6AAN5PPC7cKS+MTI1iS74GCkwMn2u+wLUsJ8d2dKM41pvVVo4L3bBPD9T+iQU99q
W2KJF+7YIzWob4lvQIij6aDfgav1Pqeqh2mE6VysNivzNWkzJTqdFpXyhkQlfKQqZ2li0Ak83xhq
eAfZZ34VBJ56o5SecfbC2x9vLVxN1KfOrBuQuH0wYLqNrMxdMvB0uaPAQNyeTL8k6d4vJ3DB0ynL
KAoyHFEiGigtcoWTlW9bFz5w2Al5Es+jK1CBXSNNbOfvIA9LkfolhR4rmX8NOW928WAYu7d24S8v
lzANmaeA3XWmPdAmWXMgRQVsfW4ydumE2JwriOVstc6Va8/WBEnS1lGu7Myv3le7LeZsRa/H2XKL
9R7DGLi+iijz4lEaUbmEPjCMgZRAZ/2qpOh5Z5WEpvgi2cdcZ2iDH4VGSl8LcBl2IuWiMQNLs/eG
F8SUXEHUQXS9o66U22G4HIPJ31xvNx5zvpIAjtkx8ks0GrqcbXquAvD/DKF18HfBAN9vZqAHYnbK
CiL157/Osf5xTOIEENcA5vg+fZVs6FRC17vtegF1jOqcelvGGILyqKga8smIqZz5PhMzAWLla1Wu
tvQD2eUmeukxukjtesO6AoKM6YMPi9xAd8OClMoYuueEi2lkVwUE23wQe1/44VUQ2jl8cqV3C/Fu
ccbYqOmrjTfd/eO7ablhn9BU8YJMnjiw0JiSW0Z1CNYyvfsw+6jYlkxKXS2Wjmp/fLC17AMN+8rE
IbH7BrtYvGVmTP56Y8bRZbgztOs8djBkTpjv3gc04gNIjrclZMCF8Q3k/IN16tJH9/GFpzxyGRwb
vKvFEQczTVDZExmkBlXkPZjFgqz3w/ITngUTlsgkVqcF/ZBvdbtcU1PK9jbToFIr+ebTo8JwKgYg
bM8NJ8nuLC9cXqnOdv0JYueCCglWgG6bNETcy5UzhlucrvL6qf9v+izaF5nM8tmrmiHrplik1YdF
hjXKHqmmxK81qv6WOSZ5kFf/6x89v9DJol70ttos/vzjPoEnQjwBbW7xYR+GLrJancaN+pHqR3lu
hZDEbF7MWdrwGDNHGCm2en0Zf5yESYwLVf+sePBwkQzHaIFeF1dzwwMR/UwIz79fI83n/6bzBrN5
FEBykRH63eeHMhBMIL8mhN4SB0LQRw7wOHK95DQO3961R3C1iGQ3XQ31dbjTn9sCz7/Z73t7UESo
0V/ZAj9/e0G1RuqGlsjvL3koBMca0dRDsYNm7/oiSOKGA9oCNBocUdT95CD8VAqmMxLIQhKSTvOW
va1AlWNERQAbSXZLXI3YByQFBik0X+Z+95/lIvm+O4+1wU+FYJijOvwkCnxaCJo24qCQu6f/YJBC
oOHEkJaCRwNaTTrI3HpxYVUPDwQ1yRFgULwwaE4HKQUNklVZrWCOOO6Ue+mmeEoIHq19Bn1aFv0o
9TU4rWDx4LJCcEa6Zdqk6knligupdneCN4JYUPjMWiOloalGEc6jyaQMhKmPYCujVkN6oL76PoIY
VasKAs32d3zpYRkICC+bZ5JQje6I42BZKpDm+upvBVXQkjKew268kQEZBvop0WByW0AbWSIXSsXh
yben0dcxRB+RPjg1QLJBpG2lXt9wRiA16la45vV7J8C1RgKcYmA1m98H5yXTyCctBE4AQARXoyG7
owUdqLpJHHjUGBslOLi3pzR0xGr+vzqIREokJ8jV6u0RICPQtQX4Rg4pPt0enP6j0iyqCVJnQHdH
FmUxcvbNFu/bQheHwOUI0A77/YwMywqAa5H3kDWCIVFLR6T11TMDxMvgZ6jfkHp9dJuGJQUCGYG2
kdoLhj5Cq+qQ6j8tBdeA94GUAnwLA90LxAmetF9kjMBM2SD5Wo3QswpwXAAuQjGqrVVojuCAPAPN
BIMouRdMc4TeVylptC7wUbRkEi2BdiSTWt9qQO8voEfSu0AdwUUPYsBoz0LPLji8Pvgy8JKNQhhg
Bg0HSdpBRArsACrTT+cRXW9EQh/eeQj3m2twe0HFfEmeBQMXSTiKFoHnoW/g2COHHD0js9q8yuBi
BD6OK+sh4CERKMNroP/Q+odSIJtKhEBl2Wv15eD8ROY/aLJSMG2YjWpoQyuFvodgjiivk6bSh2cO
mEnB08q5Bi5uoGABelQE/dd3MReUFEjTNXqgOXMDMgoMgHZljaKhjiCTJieCd/Co7g6PgqeRXRPd
Bm6bYhzcUcCnaTfov8+Z4BqoaAP+0/eM8B+JyAAugsgV1+A8A46oKINLHQUG1RB4ki4/2OqHm8D2
RtBuUW4Hdlhfg9sEugopmKwU9BEZUmIB2hieipjwkqEzosjWWt8BaQJYfMTYE7lNQB5dwCvImzQf
uecekzpCMOD9hOkU1+CSB4Zdz1eQlQIlZHxkhrk0V9dBwj0kvUZ6gd6y+hqcgwR/myrrGhA2Ay8W
3SatEHpuIlKgsEY7FVCw+hrcXsBgCRJHub1AWEzFRKTSmrdErIdqkRQKplPkT4ZaWWIvSLuJhAp0
tlE8a8vJYnN1pEA6jYyyg0fWbJbBmUjRfC7tLVI0YZAbc45avYA3eCgFh7CR3iyg3+1eGd6J0Ghh
kj0RJNCprDAY7ukCm5iqiRuh0VoyPBeBZkHZXUCBkdBYh1O01Xt9d9EaoRVpA3mEJQxvFxgQJUru
AsAX8AZy4s12r/ekQLfYCIQfuSa3EfiQPCXMlrSjqBITUWtvtf5RsZ0yE5SmrggsG43Y5KyGJAXD
FsBuOesIDokKA9+4DY16PgJBJRUI0SPyI7LkhkOSgklyXVYKvCTYEhIpP0kn4knBXAzB7ICl4Mme
CAPrCHkP0IvGUeqX3DzK0igElaRr61DWYh/QXuBASKeW8ZTAZgLMI4FaXz0fwVXB4EAaTKNDI6ZG
7AOSgm5iumRPhIGNpM8TJMv3b33oKTX4RMqSLR50QK9P+5xo+JBSiwKBAQGIh8/cvH4vjHbYJFgO
ytODzaUIiLGkFExyJbSAeAxRfloKhFaamL0ORLO+BncU6AtvIUL/Pq2IWnRNdAGjjJ8MIKkzCHZz
izb7778Py0QCRBBNOHInAoUAGY+gmv6u9g4VAmqRLhr8CJJY9TU4p1lIQbruiNNMHGpSaG/esmcc
hLuEO0JBpj18Q9KLNjRKkrtAhE7kDHXagJr37+lFEinA1tGKuBDNH9Q3/CUp/MIffW+HGftBOK8b
YYJF9lQrzM/+4LFR4vj3tv3jcv7nH6LPpfOHoi+mufePPpm/OrD22iM++PHRQ67v0/7r7Qse37pz
r8e3evw/L4JFOkvvfbjYRN9P+5hvZxHtNIxK+TqLZsf9KT+e5M8/Os958P1fWPjpGSwHbUL/at2U
6eRx94HrPgLpB07XEBvPso4oali67MrjWRh8S9I46Dx1g/aWXjsJk3Q2Tw6fugEPy69Mq+R9HtwX
eWfxGpsru/hkEc62s3RxuHLTGSS9cttxdZJ8OxknYRF97Yq9wZXK3uUMqQfzzvdsIYuyK58vknTZ
feQWACe78gUSD4JDiUMUKUiFZBe+nM/8zgZsUVrS6zICNU6C7olsoD/SS8fzYNbTIg2gRHrlZNvd
Fk0/g+yyb451U4N9kF6YBYr7dfW4DYT1ahHosktfJUWQHYm5ASvIrn09C+KO9mjr3/LrplU4i+eH
4qC+JUq98ktn2ezeL7JFnnf2dFu0ll4/uIdfbtbtt20KwvJLYwuyJO/s7BZ7JL92lgX8d7Pp6Ka2
fPk7Vk+KtL+0qIZJL53EeU+H6E1tRXblt4uvaX+CXVvIlF+6nHXtVtuAKL/w9uRiFm0yP+ia9Ra4
/DvWf71Is0VHU7V42N+x+PViF9x3zBiLixrJ71j8nyRdP65UxwdNEUp66STN/ZPxLE2wlN3D2dQ6
f88NJrN1/+w3hQPZ5d/5QVfiTSZeetl1iEfSjWqgwxLpbeml08WyT2lQ50plF36/iOOsCstZL0xg
lJUoVMku/8FP5ouTy+zItjVJPtnlPybFTzZimzn6PTc43ohtSkZ2+Vukv4DjreNStKk/+bV33aiy
beuRXfdTPvMfN4bQKW3PmOyyd4s0wrJ1Vm6gldIrB0Q2ve3dptpll/48w+4wwqp7NFuaBenFF1l+
cvfUwzfFIun1g+w+YeRGx3NrQWzSa1cJNCTLztdssnjPr/xUpul70fY4//TID/LUv9ZNrom/uA8X
s/Sv/wIAAP//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5357C71F-4234-4CA7-801B-B06A0EE8A9FD}">
          <cx:tx>
            <cx:txData>
              <cx:f>_xlchart.v1.12</cx:f>
              <cx:v>profit</cx:v>
            </cx:txData>
          </cx:tx>
          <cx: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cx:spPr>
          <cx:dataLabels pos="outEnd">
            <cx:txPr>
              <a:bodyPr vertOverflow="overflow" horzOverflow="overflow" wrap="square" lIns="0" tIns="0" rIns="0" bIns="0"/>
              <a:lstStyle/>
              <a:p>
                <a:pPr algn="ctr" rtl="0">
                  <a:defRPr lang="en-US" sz="1000" b="0" i="0" u="none" strike="noStrike" kern="1200" baseline="0">
                    <a:solidFill>
                      <a:schemeClr val="bg1"/>
                    </a:solidFill>
                    <a:latin typeface="+mn-lt"/>
                    <a:ea typeface="+mn-ea"/>
                    <a:cs typeface="+mn-cs"/>
                  </a:defRPr>
                </a:pPr>
                <a:endParaRPr lang="en-US" sz="1000" b="0" i="0" u="none" strike="noStrike" kern="1200" baseline="0">
                  <a:solidFill>
                    <a:schemeClr val="bg1"/>
                  </a:solidFill>
                  <a:latin typeface="+mn-lt"/>
                  <a:ea typeface="+mn-ea"/>
                  <a:cs typeface="+mn-cs"/>
                </a:endParaRPr>
              </a:p>
            </cx:txPr>
            <cx:visibility seriesName="0" categoryName="0" value="1"/>
          </cx:dataLabels>
          <cx:dataId val="0"/>
          <cx:layoutPr>
            <cx:subtotals>
              <cx:idx val="3"/>
            </cx:subtotals>
          </cx:layoutPr>
        </cx:series>
      </cx:plotAreaRegion>
      <cx:axis id="0">
        <cx:catScaling gapWidth="0.5"/>
        <cx:tickLabels/>
        <cx:txPr>
          <a:bodyPr vertOverflow="overflow" horzOverflow="overflow" wrap="square" lIns="0" tIns="0" rIns="0" bIns="0"/>
          <a:lstStyle/>
          <a:p>
            <a:pPr algn="ctr" rtl="0">
              <a:defRPr lang="en-US" sz="1000" b="0" i="0" u="none" strike="noStrike" kern="1200" baseline="0">
                <a:solidFill>
                  <a:schemeClr val="bg1"/>
                </a:solidFill>
                <a:latin typeface="+mn-lt"/>
                <a:ea typeface="+mn-ea"/>
                <a:cs typeface="+mn-cs"/>
              </a:defRPr>
            </a:pPr>
            <a:endParaRPr lang="en-US" sz="1000" b="0" i="0" u="none" strike="noStrike" kern="1200" baseline="0">
              <a:solidFill>
                <a:schemeClr val="bg1"/>
              </a:solidFill>
              <a:latin typeface="+mn-lt"/>
              <a:ea typeface="+mn-ea"/>
              <a:cs typeface="+mn-cs"/>
            </a:endParaRPr>
          </a:p>
        </cx:txPr>
      </cx:axis>
      <cx:axis id="1" hidden="1">
        <cx:valScaling/>
        <cx:tickLabels/>
        <cx:numFmt formatCode="$ 0,&quot;k&quot;" sourceLinked="0"/>
        <cx:txPr>
          <a:bodyPr vertOverflow="overflow" horzOverflow="overflow" wrap="square" lIns="0" tIns="0" rIns="0" bIns="0"/>
          <a:lstStyle/>
          <a:p>
            <a:pPr algn="ctr" rtl="0">
              <a:defRPr lang="en-US" sz="1000" b="0" i="0" u="none" strike="noStrike" kern="1200" baseline="0">
                <a:solidFill>
                  <a:schemeClr val="bg1"/>
                </a:solidFill>
                <a:latin typeface="+mn-lt"/>
                <a:ea typeface="+mn-ea"/>
                <a:cs typeface="+mn-cs"/>
              </a:defRPr>
            </a:pPr>
            <a:endParaRPr lang="en-US" sz="1000" b="0" i="0" u="none" strike="noStrike" kern="1200" baseline="0">
              <a:solidFill>
                <a:schemeClr val="bg1"/>
              </a:solidFill>
              <a:latin typeface="+mn-lt"/>
              <a:ea typeface="+mn-ea"/>
              <a:cs typeface="+mn-cs"/>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AE43E210-0948-44B3-99B5-B0D777420DF1}">
          <cx:tx>
            <cx:txData>
              <cx:f>_xlchart.v5.9</cx:f>
              <cx:v>Sum of sale</cx:v>
            </cx:txData>
          </cx:tx>
          <cx:dataId val="0"/>
          <cx:layoutPr>
            <cx:geography cultureLanguage="en-US" cultureRegion="US" attribution="Powered by Bing">
              <cx:geoCache provider="{E9337A44-BEBE-4D9F-B70C-5C5E7DAFC167}">
                <cx:binary>1H1rU9vItvZfSeXzK0atvki9a8+pGsk2EAJJIGFm8kXlEEZq3Vr3268/j7AhWHGAXZtTb9kzFRe2
Za3up9ftWavb/77p/3WT3K7LN32aZNW/bvrf34Z1nf/rt9+qm/A2XVdHqbopdaX/qY9udPqb/ucf
dXP72/dy3aks+M0yCfvtJlyX9W3/9n/+jW8LbvV7fbOulc4+NbflcHlbNUldPfHe3rferL+nKluo
qi7VTU1+f+utE/WPLjO1fvvmNqtVPXwe8tvf3+587u2b3+bf9tOd3yQQrm6+41pqH1mcCSGJNO8e
5O2bRGfB9m2DEHkkiG3ZhBF597i/98U6xfUvk+lOovX37+VtVWFYd8+71+6MAW/98fbNjW6yepq9
ABP5+9svmapvv7+5qtf1bfX2jaq0t/mAp6eBfLm6G/lvu/P/P/+evYC5mL3yCKL5xD331k8I/ZGs
v63T14THOrKFYJZl2bu4OOLIYSallmltYJG7uLxAkv2gPFw4Q+SP9weJyHvdqEqts9fExDySDjFN
IbYagal/rDKSHDmSOJblmBto2C40LxJpPziPLp3B8/4wFebeur3R/7zxdNKk317VuDlH0mS2Qygg
eAyRbR+ZRFhSUGcvRP+pWPvR2v8tM+AW3kHq1R+lGvWrahU7siSF0hC2gWRm8AghR7CEXAou7h3V
xgluHNELBNqP0sOFM2D++HqQwECLdLn+ru9tziuECNAi6XBuMmt/iGDyIw4to4Le33QbG7xAlP2Y
/BjEDBTvw0GCcr4uh2Sdfb+fn9cBhVs25TPnY4sj2yTQJLlVoxkmL5FkPyY/rpxhcr44SEz+KON1
Vq2rV8SEwfFLx6SEb0yYs+t1pHXEqCScc2ejSPz+3vcm7HmJ9mPzYywzbP64PEhsPJ1ltze1umnq
+yn671WGkSNuc8Ip5XvtmI1YmzpwQNYMlxdKsx+anYtn6HifDxKdi9vuzfltr25e08mwI2YRijRz
491N2K3HERsxxRExHSpNh9wviY3WvEya/eA8vnaGzcX5QWJz9to2zTliDrMtadt7lUY6R9QxCYze
1uYhbHsclj0vz35k7q+boXJ2dZCoLG6Tdbcub+/n5r83ZlQemaZjC+t+3udxAD9iwhGMkm2GM7Np
L5FoPzI/rpxhs1geJDYrxMvq+yvyA5ZzxCXnhNGNxpgwWI9NmYMwwLEps5ztB2Yh2gsE2o/Mw4Uz
YFaHSd0c3+oyeFU6wDoSDA6eSbA302MODD1ijFGbmdv4bAbMCwTaD8zDhTNgjv84SI05/b4OX9H1
MwYXIk3bumeYZ2EzIexIcEltx5wZsWcF2Q/H9rIZGKeHmcacJonKtKpez7Uw84gAC2Heu3yowY79
kkeEOYJyZ+vyZ9TzSyT6BTAPY5ljc5gW7DT7/srUszxCoUbaHNzy3WMOjThC/uKYQm5THHa/LDax
8gsE+gUy9yOZA3NxmBZMd6/o8Jl1ZNpMcJuxvahIejTBIYi5fV/MUHlGml9AcnfVHI/D9ChnSBma
m3i4n5dXiI/to4kes0xnfz7pcGiKjShMbuueM015iUT7cflx5Qybs78PUlcudFmHbxbrWNevqTM2
Yi1Bkc3TDVc2y18QoSGBmQoCP4psj/PKl0q1H6Pdq2c4XRxmIHC+VtkrJpiMH1H0BTB+n2DO6jFC
HllEEAbLt7eE9qw4+5HZXjaD5PwwU8vzdVWtb8Kmuq3r1wzQrCN0ZCBPsbcJJNkN0GxUykyO5gBn
Rsa8WJ5fYbMznDlGh+l6ztVNqIJ19nquB/mMA2wk6s57ywBwPQBO2nIK5abHLBx4iUS/AOhhLHNs
Tg/S9ZwrlAGq1/U7AmZNgptBnebuMdMdyY6IBDEDx3O/Ijah84tk+RUsD8OY43KY4fO5qqrp/zxX
95P0ChEbyi8I1+yHrHIWEThoROPCQhV6W4b+SW1eJNSvIHp08RykqwNVnqrSTfmaCIHrFzaKl2zL
n0FFHhMDU30TIbVN7mO2GV0zLZvnJPo1PJsr59gcaD+AzupX7UljaGhCXZNIkJd3jxkxQExoD+PE
ElMr1ONA+vx5UX6Byf2Fc0g+H6S6XNx+K9dV/JopDurN6Jultr1NQefqIo/QRojS2r0rmqnLSyTa
D82PK2fYXBxmHP3noNEJHdwv3P/e14CxmeIuS/yiUwOwHE0VHAbe5i5Egy96rDQvEGg/Mg8XzoD5
8+8DVZp2/ZqlM1Q1KReYdsTHd4+fSgECQQBHYuNswjdEb49xubh9Tp79sNxfN0Pl4vogUbnSDRgb
b11qlAZe0aBRinZaNJZZZOv/Z07GMdH/hOIZWjU36M0itJfLtR+l+fUztK68g0Rr6kE5Wad5FarX
bBBg9Eg4HC3q991OM7BAEnB4JkuaWwJ0lu+8WKz9WM0un0F1cXKwUL27Lavb4d7svIIrQrUNXU2S
0/1BtY3iJ3Ii7DLa6JScxW/TRD8v069Bur92jtC7g0Xob13Gr4gPQgUqLTZttdkXWdv8CEmpCU3b
8qAzozfh85xEv0Znc+Ucm8MMFq4V2jlee/MaUhpHIivdGy7YzpFAcD0Fcpv3Z7rzEon2Y/Pjyhk2
138cpt7cFXn+D0IGbA2gaN14COhmVQQbvQQO4jkhtjnSXHteLNd+nDaFnh/jmqF1cZghw4dQvWb/
DSptaEoHLbpt8ZxFCuhXs02EEc49rTNLhp6TZj8ym6tmeHw4zLjgQ3kb6NesICDQhk6gx0Zsnf4u
0UYsE+kp4mw6y3+eF+QXYGwHMIfj8iCN2Yc4QYPaq27DhRlzKArW27aaeeegBF2A5nQTLVMPgD3O
S18i0S+QeRjLHJuzg8Tm422WVUPSrl81EEDLmiOxiX1b0/mpsxP7PR3qOFMT+0Og8Bifl0q1H6Pd
q2c4fTzMgOAyxK76N6fV6+5awxYcYTmW5NumdDnjd6aklIDamfZ53j3gih7j9FKp9uO0e/UMp8vT
g9CnmycPRdjM1SYp3fnkf3oqhIQ9o2hoo/tDAondB2Ta8Hm/y3AWWM/Oavi1WPuBml2+M5LDOAhi
Q1W9etMUNklRJJogbjbqMYump6Ypi5qob4sZIC+VZz8eu1fPFOdqcRCKsyM1DlP5DEeE00hub+8t
zH9P5VCOMzlQzjG35LQ5K/jgzA7KKI5b+QXl9iKR9iP06NKdgWKch9li8Pm2f9WtuQTdhNRhiJk3
LA4C553SNQoPYHgQIGyPU4Fjeux4nhXnV7DcjWIOyV8HqTFf6nV4PyuvoCyYcfSwgYHextQzZbk7
78HGKSqWmHECz8mxH4rNVTMkvnw+SCSub8sU1ffXAwMtayY2FeC/We6PPdECZVIpsPP27jGrUb9A
kv1wPFw4Q+T6MBE5LnG6w5vPaFVLnkPl//D4qT/XKCJlQf2qXAQatUE0cNv5Rcxxx0VgX919V9CM
kniZTPsXyeNrZ+vkz8NMq/68reo3P8jjx4HxzgD/03gdRDezgBFO/rh7zAJDVGYFGlFQZ/pRuX3s
3l4s1i9w2h3Vzkh+f/vn9UEa2T9VdaOzSr0mr4daHuwop2JLQ4BJfRyFoMURW1awd1ju3xn8IpF+
AdGP0czh+f+U+P7aDj6cV7hY1+vl3UGHj07ie/rdu9HjAMbZpdtgbm/YslGE0++/v3WciVB9OD9x
+o6dKPDH1vf5Nbfrqv79rYFiILIvbPzGkQkERSkBgDsox+YtmFDBHRy1yExEPW/fZFNxA0cwog+M
4gVbUmR2OD0GPriaWjjwFk5fgPXlOGsOW/5QgaQPJ0x+1MkA0vlhNrZ/v8ma9KNWWV39/ha1/7dv
8s3npuFxJqc6JcHBgTgVAFtuhYn3b9aX8BnTx/9fHLVhREZZnAxiCP+qozrLFyKnXeP2Y6q93i7T
epUXw8dEW2PnJWHrgfOUXuab+SpqVRa5Ix3JX75q0tDNslh4SprdbV8LY+Hgyz3Hp7GbBPXHzDEM
t2ySr8wonQVtVL7KAlkdD9QMlmUvxeBiEtWJn3J+FdVd9r7v6/EiiXjduU5jjid2UfnM86O0fIet
dfGi0X7vGnYSunVYFi6VojzrizJyRUoT1+h5dNxBOMulpchP7VH5p9oo68tMBuxdWamvkV0Yf6kk
NT4HRSZcVvTZcSOtYJkHOXVzp8o/jH3lLNK++tQ6wXduxBikj5GS0PrErCFeSRmHi4FTw42CrD42
g/ifvKSqc01Z60VmjvWS52pcWUWdr4oRdw9b65Ogvekquz6vdUHdxrI+KeJ89tvmnPgyc8M+u+qK
kbzvuzxykzhrXcvppn/S93pI3zMn/8tPa8sbSd2/i4fgqxT+qSh06yaUfoqH+GvB28i1tb7qI2P8
O04yc5HTMFzETt6sGnNoPaUyD0vwc0/9pW9Hwo19MYlQuILjq2XR02N7tM0PNDaMVd3G+iqoZHKt
h4Zdk55mxzRLcq8IfLoSxOndrK4LNzTTf6ox/whGbzzxmfGuZkOx1oyUn3NZt26ofIt6NE+WnWPl
H5OOn/jO6LgOr4sPQxuWf7HY+SwqpY91X6pjUg3Be+HH9nK0JTmRhXCWZeJ8ScbcKFxGuy8B84N3
LNWV7dlBlX6ypN/cGGZRZp5dmPRTbSX0IlVFSBadFfaOq8NiXCZhdkUN0i9pmZXhwtL0skpquaoc
P1tQGgrPh+a4kWrVIkyM1mvTvpDHZUHz+DTICXEDNWg3Itxxa6cV+sIifXMWBEbdrLrS4F9s1qkz
lgrzK8PAF9VQKy9VkaUWHHOpV8Qp/dKl/WCedUPB61MdmdzlPKqHf4yMj8axU2rt/zNIuztPrJKG
bpCxeJnYipYuSQIvTyNy9fgQ1B0TcaPzoVRBuD2H9uHP//msU/x/dyrqjxenY2x//IUdKZvzb5/8
FE45mLZKVPMPTYb+4bt+nL86WdeHw1hn5npzYu4vbPmTb+4Y+pvHZOl9XD5ZQouxp+z8jH/8Yezv
rtvaeiGOpE0ptv3Cet/Z9Htbj81ZoLHRWYXOBI7DdR2QCVtbD4Kb4qw8MKfbc6a2hp7gjD0wQ+jx
IWgZljhv9z8x9HTXzk93RIlQIuSzbOyhxJEXu3Y+IVGZkS7mtw7x60YurZzlRuKZeavGa86bPF7D
LPNqlRVDNbBFbfU87D1D++a3ICtZZnja6mP7nQz50CxiaWTFSSfTpDpPeJobg6vjnuffeFxHvV4Y
QiQR9QLbZuTW7mEyLpOwt5O14/Dcv6EpLcRFIFQBM5sSVUEUlvMy/RASE5Z/ESS8jHNXdzxN3xN7
KCBykKZkOLNSmkX/GFWrcc0jSPd4Q4TEj3wh9paa6OqR6DadCkeYLqyIx77QJqlqQhE6t36ns6g4
qVOWsJOEtVVpn4xVUKvOG1WOI5kT01eWv3r69gT8xu79p60SFI1FSK3hv+T0/iNfPEbUqYQp1PeI
xDRWXq0ph9JLaRlFtCr7LijrRRnWAQtdgxljnn3sGB0qyyNsFB19V4swq2JXw6eU5AI1lwLvPS0k
mJbHMiIYoRRHPaDBBt1N07LclbEPlWGFJTW+C6NsTWsRjHZgF6vEYTU13ayshfgac9OvEWM+hFXP
YzPdF2GUbYEbsrAba37fvBm0rQ3qfA8GrDnhtmaeVH+FzLeywO0i1agPmY9DvGs3DDUYJPfp2yNK
mw3bBlOIo2IkQ9cDdGh32AFvlWH2If2OaMMuqMc7U/A1FMmA2R6VnVwog2hyTuNiaK7iyjTH0EVq
nmBSnpYEUeGuJNxCao1a/7T1CezMDIBaKDMa4sy/8eWY8fJYF3nqD0vDTys5HA9O2QOVp2/58+DR
XS1Q6sbxxVO37yxGDO3QT6LBLL8z0UHLVwMRI4lXvOyaii2V4zPxtWww64VbCfB7XzXCi1IuW6XN
vHtmIUyx72wCcIIvtASKikNicNTYDAo5RlzmtfEN3bN2apz0dTgpRNrrEAeEN13ERuaptBqs3O2l
RSEVV2bYXKW5iAYvM0iZXck0TMtsUXBdWpcpwtjq29NzNtnTH3E1Yn2CqgszscEGBwxCW2a2pOl8
pzSLsf/Wl3WJRWA2sYnJMvuOcsPtS9oaV7kVF5PS1J2enlQeNM9N1jQZP8QAj4oeBdvk2ICFXh1M
22zd9knEEJUm4pIT05Cl14WjA5MyCDpwvupZ5bSrKPfH8lPT0SFapE3miK+MlhDPqEYGWZ+eF7Jr
ZCERcprpMGxqS462/jl8gzSNzh5ocZmg2WWSSBfTxPQNos9ipZxWwZyErBmwjCXtRkhQGOEkSJTT
ohm9tmhKf8VTqrnp9nC2gyeKvMDHY0l9cqEGsMyF123mPc8jrJdnjOCuDnITRw7jpHUTG+GROxHk
cLtLMBZhAf9otBdhFRuYzjHtsOrzimfNp8FwGobDa54yfvvuh8N2N5XXqTFu93523+cA2GwuxrTk
WM99EBaRa+pYce0ijwnW/9n9bIIjY9AlCUdkgsSbL17a+YRkrYou/CjAQshiaL+1sOPEpsusKmwM
+ekb/qTUBLnxdPgDGjYYct75HZ3CquqhEvpblnADsUYELzt2bjuY9cDPqM8Rn1RBgwNc04hn8Pxl
npaEnzhGZLSxW4SICqYIZQhxVabGpD1jfZzr9BnkydwWYiMDekstNGBb0CshZnFUT7ssl9lIv1W+
JYx0GdVVnjQfi7FWeeZ1xVBAOMNOW7ynhyLVw8KJx8G46vLcP61kmUSBl46jOZylYZHVvpshK/dr
r+GmkVyKVAZj6llU9nDdlhENJHtnjjLBt8bK74riuZkHnfHIQsCjIjUDKyFMMLo4U4vP1jIsaFa0
WZt/tbnm0JTcROt54fp+I6GdZLSnBe4PGy+fNAzvNXduLyf+ZEr6rqZQXJiP5x0Pm27+w3xNwoH8
groRYqH77adlEfdxlfqhzr/mJax9saRV7LBzi4R0OKNVM2A6pN8m43Ua9sNgu01YdkXoITDpxGVQ
jL5xUqYsGq9Lo6nEhaPEFMj2rE0TeRw3fIJHV1RiCQ2tzdvLvIzi8XpMRNzFrpkkU3ClMPsASGcy
xIsUOdV47aTgJnyX8mjAUzWaQe0scl7RaiXsZsIu7gOFQLi4u710AmMAiaH7CF+hEeRCcmVkUwxb
5zyN130lsiJfybYk7RWjeqzfl2WM/DBJ0tJKPSPw0/4kYAgC/86czGfXrdkSLDLbCRAPt0WmEUo/
rZW7Zudu9m30r8FWM9BUlMyWBvWHLCAyT76OJK3KwO0t084rt9ORTk5pU3Sw20/fce41renAJIvc
MWKIMed3rEqzCruUdn/TsZkWY9ewyU1blR3DK4i24OKrH9ERi7CzmroKzu9It/IZLZ+ot511R/ET
G5aNAAu7LCyGbG7X4I4ULIghRXqdsiytqVvrhhu3uggLWKMwrjKyLH1bq49t5QSwOHnIdbAMnNpq
tYtDhrqkdWsrKM4S3xFXPQVhMbhVR0R7WTuGqbyCj70+wyIyQzcyma9yl/lwNlD20MQ61G2IKPjU
j+J60vwW++M+TD8Jkg8ujUvat8dPT/zcrjk4GsScCqvW3ant4CN3RxwLP8y6orK/tE1mItniZWkh
2WrHad0yJAPsJCRdj2Xbw83iKajvMjBD5NOSpk3UWf6V34tpSVuFgqc6UblFJxNZjJVJVkXS5pU6
HvkQQ+v8Lp1yPzI4KbTTJgXU6OkhWTPL5iC4cBDewaoBQVT5Z6a6oFk66iizvjh1SKFbNUg9CFAb
tJlU906PsY9jgGx+2E8qDls5mZQyL+BojJAg3SQ9n17SRYydwomMbHaiumSah2LotLjwix6fUiGd
hjgEqahWsWGXdJU7ZUsrb4C/wHCfGdpuEIXjd2EScVwottXDSzPkJbto1X1M7KTRwxcatJOlqssC
S2tMRqVvatOJrcwdwCyO17aVTf4xNTQBIL1Ik2BYjqkgdbCS1Gi6L8imSkxHZ0cUq4+2I6xJpgyJ
Jca6JJ+sWwOzeaKsvINZqxE544aq9k38BS6AYCrSgGEq6toOjdrjSRNBJUJpRfhrMz+TKZw2Wr88
KMIcCLRnwEhxB/SI+VNKRroRoZ8ojM9tamtYh00aZoVO38YeGJAwyJ4zCzN3NN2SYfOcZcItgb+c
EwRmpJHq5L39uWoIVkg94JAfdQzfj/lhUc40X/qdofvKFQkdMOFJ62cIWWD0MEtd2Sf1R1uAYYxW
fs0cGAMoZHtZoiIED5AaUPy6z+CotrAFRZdhKvvEyaAr0KIJjiDuJyCMSBE8ySGS7aWpQX+qYx7H
8E2xqCc+5enZZrNKwTTfkxOAkcDpm4iC5hk40pbKCMx++ByGg0h8t25imnt+Z/rRhbBGVg7LIgTP
7rjSsmQUumVZqOKdmTS0526OaMc4K4PUYOfgz23qFZ3ugxtTJeZJ5zdMLGI708l3FiVjeZlqkeLX
tkaSdB9YS8x+XDhRJjnoZsSPFRjWjjvtRVmEfq9B95speU/NkshFlpWSeFFfI0twde8UY+SGWVuy
3gv6uIUytGPZDYnbGzxi0UpapGFXIqkHFnhmT5quOc5lFxIf8Zsf1Kd1aCMy8+wx6cYR9AuWYn7a
x4PfuEWVR2LVSjugC54a/fi5E9pS1w1LAn9BWW0RbwCPogdXBHUlF1JZXewFPAlOcJxTvSi02Y1n
YPxN85h0qCmsAqNyQnOZxzplXwbeBrHxRWqz7z/3dU/rc6OqM+MSHsNuvvNSiPLLaLdBpt1caxJW
n2Q/JvGxr8DCrUbNnFS7MtbUCj27HKvC+UbSyMm+h1au236BpTIUt7Kpu8704qSrSHRS+1nBnQXy
VZ6IYz81YnEhiW3E8XErcqtKwtvQyWiNWe4JdUp2PlLdYkmPpKzy8BNKnbUwl1nG8tw+baSvwuR9
xvu4CJZRG9Rd+77jfqDUymdp1/BLP0O+dioiFgbOCmtFoF6Ut6OJ8DOpHNVJNzCYKOpF6JdjNJx2
QWWE6rhTKbyNF8uOwcC2uWr4X9poBK9OsTg6w/c6irCFXDQ5oi7p1gN1evEhsWwbT/XmRUOpBO9N
SStuN+qKFd/GppBW+y4SZR5YJ6Q3DNv2hojHjX3cZxFJE5ezdvKLJjcUhhNQDqey7v0BVV4v4qHk
wYehy7vc/hj5RtQlKzumhpWfxs0gnfaDiChX0i2knLgzu6x5GF/bge8b4xljSYWZMoYCJvscVrsI
+ZlB/dJO3hNVKJJ8jKIucvxlF8EQBEutsJu09GCyJpGG1khMa2kG4aCKhZnHEWptWW0aPPvLCqwM
90ujRMovTeAUhVeCr8HMWk6j4EE8IsLpSyA/Qha3KOQU07Owwui9PCQZFaso7KYZo0kd40lXYY0E
MbUnk8/aOnBsT3a1xgIYM8Qbx7UsU3wu3ww1rPmI6SsiGw/4ksrH3ZKQTEkmURM8JGehxf8kST/N
c8ZkBM7TaIwSUBhZ7ITstiiQ0BSrUilEWl7nkMEuPOWEvDGAIGuK5rqOskZlmC8jHPVx2IyM9OdO
ZE8iKyCdj1cCKwt3oHir+OYb/bTARGlMyPPBwGuJTKepaVuCj8LFOkUHGVr0B2CM2/GUJaXFNxDD
IV7jfa7FVcyZL6nHOgmi0s3tEMfqLrerxx8ria+0I2ManF8Pd5PRYNWU3jbGlXzk01+04vE5NVVp
XG2n2th8/H6SN58Do2XF57aVpxCAZEbYfouVyFV5rDI6YNCFNeJHDt3AooEyr5CAB1q6fAOUHtsa
Sw2Zd1MGpxmRg89dEoftID7ItNGYpdZKE3zEysEFlx7oOL+VbmwOU9AbpNzCi4kdmMU3uZlBnUOD
YNc2YwothRzNy3UmOnIyNM6UnZsbaDfLA4W9BPMjmMIVS24n0+B7lKKxTgNSTrcJWSjw4gCeyA6/
jIZiTf0OI6XT9G4W0tgMDaTEIKdvIaqscB0amChWV1WHk+ibCTXGbsQfOqGa2UvD5KA2TkcU4vv8
ODDBvJrLTjUaOi3vmI+86oCvam2r+EZEkGH5VBwRKwZftgh2P1SouUxfaLXTE2sDB0+otU7qkI58
kj9rRBB2X5okSAKFireDxR4WlAT0JK4Gm9RndLNWVFTJ2j7eTrmM2hLi9IrG+BJ4AI2bR7mK4edb
UozC/ILILXLaRV4YdaY8swp83JxHIX4wclEnOTj4BIQBqEXAFDantg4mdW7gX/FaPDQiclYxgsV+
eEdllfT6pGbaTFMvkSxJW9evUMw8JZI0+HxYFxWeEDTy5CItGvw73NFe3OzIRNKh5pRctHHtgxTo
ygh3J2Gg22uR+T2yAH9Al0G96CRMebTqaWHBwjhlmDTOMknhYtNlb2S+rE65hKvq/zZFH8HeBInW
cXyyLXtEdRKW0aoJE+S7NwOrsEv7JI9CTMcxvdOZQjsJJqzyu9gfr2no6K7+UtAu7MRJvRl6L4MK
U0TzfowxojjoKr4Uo0lg5eqSTdNHwLhhMsFXTUt8w/M7VdxhBkhjTeOtlbLwVGKB4/OFAmVvuCoZ
Uf/AeRlxJl1QFoNIz2lOSnxCDGTKYVveVGB+NyTLSHgCLrPJitK3TgO/mNjOcUMR+0jLwW4XnMXg
9X0SI/VNU+ROmVcnICb4WQoeEiOtUWZGsSiInRqmkgp/gM+rBliaaIXMdpq8RtGJKrAaJ0bNKEqy
AJfj96kwyr87hGe+8a7zq7JUF5JGE5muG7i7czv2qag/oX6fDv6y9yNjCFeiy3lSLUBdgDd0bZBA
4IsDSpCSwxlKgD8abMSoRJZObiPl/rTcSqskWHybmYxqjYoJVaai7TtQvKlvf4rHpjOuSgTTYBXG
vJDiK+wtaFWjy0fMQIQWlmkZ5ZkB478lQhOFeBWRtUx1l38VcggL8o31iUguBEjhwV8xS1e18U+n
SNT7S3g0mnC3SlCnMTwnIXZ5DUayi+vPZlBEQYCi/0DD/rKzEdsU32Wr2sL6u/IdUBPHZdy0qfQM
a6zi65E1FtNuA+/QI9knRCOmtG0uG9JglaeRtLwWLxp269odKqj9YjuSDZbFhpjGLtxhGtaduUmS
drJ/cggma4Lof1JeVaXTJ7K7KpMfWdNrWzZ/CIbpgz4FO5EukblPNTiV+DlUOUC06F+M9UDyZQRF
nbRSptM72yWLmBKWSGJnCd7a1G0mc2oEXtkPJbVdYpWm87EJ7aDTbmdmqPKwYfSlddoV2aTlgTFO
dGAFGhlPDGFZfVqMJtY3M1EnuwBvOUkOlhqXbm/ESwmXVmCpGFebjC1T0WjHbpTlDfsUbwxWvCEa
C5yWhdVgJMVEQlalKBlbpEFaaN8NC9EYV43iOcZcd6g2t++UFUxhXMh63MNuk0ms5k7hDB3Dj7g+
byYlz62pHL7Iun5ak7Y/WrFyeVhlaboMowTauNpMCHjgyejFm1IFq4gRnYUWTWznGeJrltCDy4F9
wAq2YNwE+YlWDmvUusBXW1eh1gJS20HQQxs6DTNbGGzSoKQF8RK6rSom2Z/J7nb5run2ONgXe1mn
XynB/WfVqrLptdFVNqiqjWmMwAFDCuQB0KSnbzUj0KFNJuoYuBcoK/wrJurtUZG7c+LC8RFK3q8R
M+619orcZ+wDTlCdVrcU4QRqoyIgrFnJANnWOD4tyy7NN1XHwArh578cgbYNrHNrVxa/pRbo2yi4
wiF6MGOKkykeryr8Vsty1Aidn5vnn2+IblwQB8KRFsjF6ZzXx4OPw9IkSWr6l2g0g6MIYnj8U3uI
Yea2mv30ACfcfvDn4L3Q3gvydmpKQdkWf+/erxvGXpUjj0/szChj7tlpatOvooQgzw3t51uhJOaA
sceGJwTv8yWU+lY6NIEITjYmvuXIOlGfs4oUT0+PatuK8Whg4GBwK4kGGROHHjvYGL87MNME322r
sDouR8sMq6XF+6kbocFZoY1G/1mGgranqwCclXRTf0QU7tY8qEl6BiuIFpzA03GOjPq9xZDTmR9T
nweBPhlgc7m+8HsVk37wfAtU/t9VUaQIL8vIYlmxTJNmtGrP1Kao0oVTclAY72lPNBUf5aZOEgsE
efSDn6Wk6M/jIGwlWmaaViiCXDNCq8YJAjhbpYvEiHJAsTX8toHLQjfemGtEPg6UUNwtj00IF3cm
VKILUwsqgZB7Mq9daxkIFLTlIP7KrAYfgOsSjX1Bq2Qq5Rgbn5Gj6ITwwswdMio3ruqUjG5WlTJT
C5HbSdS496lkAXMUulsHceeZULHoML9j4UzG0S5aZOyI2WJhLXNH45ZpjGitfWeCBVbB/xJ3Lt1t
+1i2/0S8iw+AICd3QFKSJb/tOHEywYrzAN8EQQAE+Ol765/qvomTG6+uHvSsalXFlCgQOOfs394s
ezcgXfWAOWnf9k8Jyok8uUm9zok8tmkYnJusxSrMr/yP+jZf/ZLMVd2ZAeMsdLYM09uirXU28TIw
k1jDoZhh6KbxXT7nkq07McMzPL+jPrfb9A5z3LNSgLM1jNObSS8Yzr5rJKZ4ogKEBJxgX6s5itpy
iHCYf/co6ZfsRFO3xp8i6rzObjCO4PJ+zPO2i3ftuAQhOgy8xcHpEtguNMrdOHn8ttXq4k35IgzQ
8dkSRx4gwNITz9erLl/0shWQ+dYGXUqeKehNTR0uBxL2en1Jw6HzdcUJCpmxGNg4qOcRHW1giuzM
D2MI8UPjnaEzivQqGxqGQm6s+zQ2qE7+Ob8wUDyfv37UZwXux9Lo/zllR9Z3KIVVDiJGFlaF6RBB
IRYTw8eIuy4u1i6w+TuI41P2KMc86PdDQwUtaiHWR+ob2la+WfmhITa5aMJkOw7K2Qt0iNMDU2lc
upzWN6zRfYhZnFXvOBb1BRF0Wgo8ffVLq2T/LMJmqlwecdT4faIPaCLQqscjvcxk+Gnq8DiOq0yv
0rWRFSN1jV83DNS+ZY7s2qkxt1vb63CHakfvMh8C5+2WdPhSS/MYR0ReKhKIy8EuoGsXjPYAoogL
O5m8qvM1u2eynqGXyuZrs8y86mspCk/GsaI8n0/ZFg97z0eoa6OkBH8682NJ2pHtV/zJY4Y690W5
yRygJ/Ovc971h85F/Vb4vKX7ug2nR0kw8wTWHM5LESSTeFrdln3uwW2iRTLDO8CtzS6MdXiC97Nu
iikIkiuC8cde6QU21JbxewxlGvBKOsm/Rhiho06MZPRg47Zu9tKPwS5aBv2wWIJGDlsBCFJnTsmi
fFfQYc1KznJeZ8+NjXN/hLJrviwxaaPdZKRG+dgMtS8sUly+ZZqyoQp4oE5DDpm3IpFu751NupJC
A72ki47mkmf19DlsF3nlkCl7uaTReYVyetamhF1PDmXCdcg6e8RUMTg1XVLHVYbd72u0rslYbFsW
gcQGV/hxlfP6bQ4CV8ZNtH1elnaKodRK4IPbtmDl1r0EoB1NylRyWzt3So2YRRFGsrnxEcNGjFK1
tGvSJycYjXp5Um5W+1ia+JL2gyswQXtPV/8lNJzfkAiPj12MrjCyCZtCuMGyivop2RGmxxtZE/XR
SwfWJYRsKJbCdNCWu5I1gsoiMAn5DMVvKpK4H4Edr0kRh4O+d9HY3S+1113ZaS2e5trPz8rJIS5m
Z1zJIwU8u8Xng5KVYZaBB8/VW0lctt7l8VL35bjZ9nM7yK3A8Hx4j/c2zYWUNrrPMZw9ylhlpVEh
P5FmJJ+XLHVXLeaoFuNcYnBRrgtugrn0woCCzoKpKfqoyz+rAEVWlYF7aQvaLvNduqbdHht9mpZ5
s7ELHU31HfgHaOZrrZ7iaZQHa1x0aKVNP6uEP60AY562ediywyyJL9p5EN88bsih1syYHfAa/6hV
TnmhyAwlrBO6CGtrj2neycMMvgcMNFvyp3zU+UviZPKuVXx6sZvdvhks8MqyKb4mEGwPIU6Kanaz
fgS3ExR0He1VoJbu0xZO4Mj7iIPMwpjupvYhwVnmsCOFbZOhz6ZdesEw8C7lMraHjhr1BLYrwee3
8SkKx2TfpsnyEfOO+S4fa3UR+T5/HAa1XYqlnXeOYctFezE0NyMJ9UkZst6NC1fvVJaRL0lnsTnE
s7c3xA94eDAruI0SbS6dYuuxWV0yoR/OxgNPB1Kh7QBhiXYyP26B4lec1+p+i7P6KcO+/XHeMv0O
B764wMPGrrco0GBD0mbf55xeQTmMklIPeV9lmx8TrHc17jcRTHcdRpt3wk1yLqG4h3u1tvNHqQ0R
aFq27UrlxFwCAOnQdQ3TO5Fs+YA9ewC/zrrsIoKWUlq5kdvMigQTTxV8DXgMBu3KU7I1eekHB4ao
Ygajwuyqo4llehciOK/XRZ9LfrUGUtyhe+1vAuLH971Wn/FvBAZoTfR+GVDBtIa1Ny5vgV9SGTWn
fJLxJxNwc/aFrOE1EArz1MTWzocazD0p8zpil4RPKtvn4TDmp6HOZAV9jGyFhY5YZfk2sKLddG6L
IeHjzRRAR730wcxwr9Nw1epqzi0G6JFT0XocyTzcJo4E92zMG1mmTtXTrs6lemhFYwc4AyZfXw5N
NzVVoEYKIpLzKDgwuyzbg89GZerDufQIK/gb8LbyDndtWkV36tDrqL6MGCqXkg6G22t0oe1SJiYS
71a2Tb6cwj69Aq7H4SSIUCJeajQ4+j1tQNUp7CNKapqicBIjcI0Lq1N2orELx/bdlnge28K7OczN
KcZmFx4zgknrYe79qKraLtQ85oHoWpANos9VoQIu+q4MSO4emwQ0QhHXpL+ffBRshxUAX1uGbI7D
qzVv3VjGCvPRa9ZjO60AHm3VhInBqY1hOkgj1p104N3S3vY+SPMtwe0fQzdU6H+H7ky/yJgOt1qT
NtOVT9u0jzG4XCY8Dxlko9JEPh52JDJ9fdXVUL2KYcT4rNy0m8ciGTwG6sy03cXYEDrtBASY667B
+KlqXeMuEkGirEqzsGYYNbQqOnZCScg8hjJfxCtUxVTH+iaguWPl0HKyFIx0Cca+mIW8j2Sgvtoc
pUmipI8PcEVEyU7YOjZxiRKuDqYSmicQn7VgdfrgAzIxFGYm801fYifV+D9MYdDgDcbYhOYs3dWy
lwUVc+TyXTewiNU7GbuJ0usosKl5gkg28It2zshnYe2nbavFk6jlJ5FL2hZoE4bHFZr5jmdcHUIc
HiE2iVRBVmDbZe/j/gYmILOHnyUv5Sw3WTDgb7IYBjo8qrFPK6VgeDJZQ7C/Wj180YJvezb1kEeE
49dQbrKwjNyyztWGw4bc5UudPDKAGapqLHporAcsGMCAzfo1mmR3L+dxyXYLY+Jqmcbp0cyLFjvj
hIU3aBwEK4LB5cdhaucqHud+382cgu4Lo12u6+my4zS4jjtHLmMJMWgSC0TBHG1RFccc+U2GmcPm
4rgvYB3vhyrM7bzsZATvC7isVR+lWnmRL2voyrkTbUnSxcoijwYONg+gmTkuKb7czmN4+LhxvISV
Q0+cDy10i0rhoVyLzXfqBqc8Dv8m7fqqaVFf4CPwB5w6zd7AYVeaUdbv20ZEnzDRcHvAEPlhCvNh
zyRr74I2VDDrpPVzOA5PfQvCRqBx27OYtx+nNdZTQZNp+piEXJ1MnMBCxpVrs7LB0OnEZYwvLUJM
DhtnSzS7yW2LtuRk16j50tUJ+9RxET13UbJeWShiFZXzdEwwinuPoWbcnfc0J4ukDefrlPMEdSs2
x/MiJF9Id26G/TicT20XLy+TzYJm16cNBCYM6ab0ONKxmcpFNU5jhr9NGMKwtY3KpMc+UqRB09Lr
Xi7xS13XuiviHp+haHtWZ2WHv1tirIA1UXtJj0NqYlbpGoCcQq3VidMgJ/1Bomury04mSfgJB++q
ijyAt+wi0F1aadkGF81M46ezHruPNtuZovGBvKXUtS/GZhLHAzrP/WQ4KJOJ0+QKkoi6lB5ifaEE
Sportxj50sXaNeWC8Y0tGtu7L1p7PCt4KNGnGYnp0FcLNcAWUDrsbmxtcsLwTwBFadyGYh443je8
tMXy/cBqfUk8+rciQDmiq57PAd0F8wCWMtwsfa+Xvv/IpHVltyRL1YfBHN6YlUWPUC2yHLQFargi
1WvdH1YUVSfsfuO6c3NdtyjlcpSeUMeD6Sap1ygoDT8TTn4IqdwpaeEwgNKPRVSSeqhb0tm9gBQ+
50NXth2KNLU7t7G25H5uYtTUyci353ExY3cbT9G6VOgqeIctLU+nTZYqMqL3hyCM25HcpibhWdFF
c5N87oHjBWNpg8y1fA8honPhdVdP6ZSX6LYdkYXZ6mExJcOBS31VQxfI+sKAkiW+Gq3nQ3fpM1js
wnIxaMDgsLOYDiWFAz6bm70ycm6ehejIJKoVjwrG03DjJKMqrJunVO8FarXxaGoTwMg3L87SXQ2u
ZBh3dIaG8cjDGDPtgwSAosdKeRKE7V1rZIffgQTAUEwLQhSzVQvMHV//2xDkLMR9XNrRV7msHX2m
isb1448hWCDPg1zd55hGB3HEnbyEof0siUKHPc+X8Rxu7CtcfqFLD+BVNzxvc7TkzUcj1zqAITPD
oCtAZ8vbNcURge1Yvzc1BgrZlUZB6W7CNg89KY1YzNwdNqgG+LVw5LVT+5JkZrRDRXtt/HiZGHy9
rWgmqNdLCZggGfhjomHhTHcpAMAmOYXGzH4C39Fo1DjoHcS8lzJrsR8HsHx2oDuuY0AyKN1ljh3T
5w2KqIwcGs0G7yXodgvioSmBqph+JTsxOtL0O7mCZMgxOxin7GpD6ZfteNCnHOqC5bk0RUTmnOyY
3xJygJ4yvJeZ6Z8CUAu6iCeYzwpi8OzsoOIPX8OxQ5UFqrhW3W5Kl7yurIL+74oNVtR7GIaM/4de
PuWNsHeA3u1FMpvmagp5UnZxaq7byPthJ5MBEIzNIbDJoH9sc7ey44wSjhXJKD0p3Lh240HpEHSY
y+Q6wpxju69yC3mHrZUMvEhxjppKJ5t/WJpgdSgQgn6HChQdIm8lpQeVEj1UfMjcS7Bx52URiXWO
HrKu6Wi14rVQXxTeoKWKpbVoDcYtsOhGVBvVO5QTarkwNe3sVxG488QFFXU8lltXiz18WpYH+8FE
GaCHeM7HkodkmnbEh8tFtEzsY297Ei0l47GYSgwUG4oOlfnlZsCrJE0Vh9ToZ0jKkKPBBoJeKqGV
zxYFUhSD18Bw60ag8x4KMqMOv3YQMlyxJrCssi7tT4FYJiDChgJaB7MkB0jisTdLlY00x6g/0PUB
PDh+GOZEUCRgli5m2c9taTAwe9kgBGNt8PzeBOGE77lJ2G2lu/P4sSuS8yzftdCsvwWAQjA8bKW4
CrANL5/QXK71PWsHda66kri5QAWTnhRhtHnBFpn4Q2JJ+zCtCb8Gfia+ChXhzmfr5oABcYPJyLY1
rpBNuD5ljpq7VcEBfiNhY4PqxoYJuymDG9p1NH+IMD5kVd5O6zHC0KKpVjAHH9aEwEdIu4VcjKRt
gX0p+jhzMe11PIbPqVqiImfgu2rVbyCfl80X8D/5G3gqYZWNzWJh6upHgMd5Y3N7FKkC9bOMMGYX
gq8OHzeHA3xV6IZLOTIf7zF5h34FX32zVMImFltvAI68KbRkwLYSscxnL61frhMjzZWII5tVIRWS
7SEwy3erYxo0px7xLaGysk9E1ZkoBhTgt3NwrngXBEuNBWpq3xRpx3PI/N3c1BUO9BZEC8Yld9uA
CUCxpVKmu84CXKqScGh22+zwbwQFpgQ5fpCVTeT3danHXcwXV66a+o8Mu4W9dHpUsupnmz0sVGmD
y1E6oyFoMAUa4uk66Xl8mdV9x4BfcD8UCubxyyCo4xffN93JBXK5AwPVlmBr4s9wG5gR/g2W+7Kh
S6tKtpLGV2b17VL0KtN8Z+om67H/qqS/bKPY071OV/o+4LV0N5hcdQmGAdPgi14O0ccmh5JcDBC4
byYo9+GOrdSjKchj0OIzD+mwG6K2ftdRp9YS5yaqOtTnVZ2oOTvft/R2TVaMoZN44jdZPyTPM9Rr
UVjTf0yWYXpWepoKJNxg9ghSDQCKsFjyvfoogjUUqK1cUAaoPK6VgW1iwdzl0yhMcFQtHupKNR27
1UZPJ01nMPSKdVeYC7CLgIfZe0yMG4ZlINIXGW/JzpFwebDKx8cOb6CLy9Zm67laCwcgCSNGPGxZ
soslqce02vIAhdPQ5O4w0tj2D3DLNpXCcKtSWOqknBNqdihfosvRTzWYqzV6rrl3zznXUSEXE8I6
SbvdkPX8O3DNsCKU6KcM5f4hIjx6mUD2Pof4JxRBBrhxQKmf4WXIrh3E04O0Gk9dZj4D/NR30oSe
F5mewgjPwXaXi6BDRROR4YDzQI1oM5akyhhEf/zrq3WO1YcWw44qc2hUZoRHbIWro+l9kPXksa0T
MpQEU/2jlGMEixEIti5JvniD6b/adRLzIPWCA6obbAVtEe6QZ3S00yAfFFkmQm91W8/Y5RcEsIL5
UDP8zxBfnW+HGVoDjFzTLfFAFPxhjcHAx1UyhU7Xx9DUQ7sdAch6/cQbt9IvdCRTd9FO2aAR/UBU
qM+5EpSsCptXB0oAmhZ05zaPmjSsADRFG8rGLPRNqbpUhe5ovMMUs0hjR/eEjGv2KR0RVaCLWXa9
67GP0TqkFeo86L9V4FMhAAoQsCvAPFHGg1bx8ELjoQEeTCgQu1pO38I58GypIPYBgNotcvVdDfah
ER0oDCn4Gc7FGpwhg4hWbOF8b5NMo4VpEpcq9X7KVm7bCvRDhr4PRpjGtTdtOy1mqpYVSdDRLpSJ
WeYX02028gX+imw8/HIEJVmxyRo7AwIW0BXnJSbW529CUhHm/aEWzrL5gwnEFtOi4VmH/w2MMUvd
ZaAXNMyXrV94n5YuzDNm92/Ic7+C9xD/YKDO4ZWFeQz4EwTlX8W5MUTP0TqZfwlb0Pn/chPGaUfP
vEwynCm6NbPjUIYDUTErmOph8Ch66ChLqZPRsaf2H6Hr75/rV40dHwvK+vndtGcnL4xtZ8P/z+Ir
RniZDkGFfxsmeRZa7A92IKGjAmSwsJoYoD42dAHA9qaFdPjGjflV/T1/ABgwYd5F3A/US4hVv36A
hnp4TkTDvnY/PsDwQ9EfurzHkxBM0Ot+KKX/Csq5+6GI/gh8+TlP4ed4hf/7/wth+OX/9D+JfPjf
S3P4Jbfo5zQHuD3OYv5/2Ql+y+3Z9xOmC3Ac/L8kh3/9m39lOWQhXp+Hyg6AQPojR+s/sxyCjCGz
KU6RRwz/Bchght/5P4N7ov+DpGlE4OLVLQlA8POr9SAmn4N7YoJ3v0GGP2cZI+Iwzel/J8/hvFR+
0r/xgCE0IiER8CD8R3Ajvy4lsbpwy+RkLmLMEnXZdzmwPahv+RUxYPkKjInGqy4FBFvlNYqbn+7V
v1bVz7FBvy5kSkN4opBWgfuDMwMu9FcLGV36BtHV6cNqYouGZEgBXcZ95SFpX/wbl8ozsBqwhuHW
vbqUSlobRQPVBwTIQFCOI4CdSy13SRbN/8a3wq3MkxSWtxSP6q/3dIsA4HhCNGRr1xxcss2V0pB+
tGNv+bJ/hWB+3MDzW5iATGBRwKf066WchXmip7iBecNzuFzje7SC6Xdn00qMvC3ZhDyhmfMOdkwy
vWXl+HXt/PPrJRivYOAYp9Fvjk/taoylpNbYcUhagIurdyNay/+eZxlXgXcO0SXQUFLsda890ovI
ksXO3EASIynQ2HhEl0rdzOyulQM2/7+vk1839/MdpTBDZWEM0vCcFv5qc6czWuo60uYAJA6aaqe+
Aff5nolpQFLOcJmiy3yDQjn/xZ8ewX+uCCNLTM/BEFH42pTN665dM6ANhzakFHlYeY8fK592f/9e
50X321XOEcIZguqBTJ0fxZ9wKWI4NMi5M4eksfD+BcEVHCK3PoohxIcDfeM7/ekuxj9d7dUjgGIG
KiwMXIcM486CQ20UdtDArM9ZLHmuC9V1L3//gq9sej9+uXO+xBnDAhX1eivzNYgKTD7ACNQpuSUT
6d8LqLpHjMqyC5AfiPmaH5j1WTn3ZPmawt92wvTwwgg1QdLMLSbc8VqolckvziXB0SPgpYi5nh/P
kAZGo6KMunl7Y2OK/vD7o4hgYYRcDGBPr1dctog0nlBGHhq4VLuCBGvHCueo3UHqP2ObkNTBxqxV
gru3i3tHPoXo8O8wiJA3TG9Ix5Eiv0WpIt54FugfPxr25/MTDrtM/OphaHP4lzcMtA6oqdFW1rRq
FJpw6B56B3PJ8gSqHOrRmkKInPptPAGBUlcLR0GCqDNtMcAZi44smI2i/SmSSPKKjxkyKmLhL4WJ
1U2cbsFx61Y4nNGfV6ihYc2CWvzerE3wXkOfKPOkgcGEBGwPI18DEkFlOzO5k+4UTMRBb0rNaQ53
Gyy1pHsya7bcdMQnhU+2bq8QEFetgb6dcrZdzA0DfUHQhDne86sQU70PgZrtoR274Aztfu988qBR
YGOYILoLJOHoW/zl8Y0S7vcHBJwmCgM89TiDkQ396+OIISo1dD3/6Et9E3SmhvEkPEaNe2c2LnfG
ALf5+/PxxytSbNaYwGHi8ToUKAd8A0Wh0wfFOeYqZNdH4ks+kiuVjATyTPr89+v9frZnCH07eyoR
PYXS55UReBG5Rb6C0YfWQyGLLVmPAgOiXRart2ysvy/TDGE6eFca3mkTYgj9apkKg4i61U44BdHQ
XU7BHB2n1bA3buAfr4IALJQpyC7CPfz1JwNtGQwahPchQDeoIKfkwQXcItnd3+9b9GvXc97H8G2y
KMpgF8Fsir66TtcEW5RK5Bk6sIDVFC3tPnWDqNIF7jzCF5jHEiz8kCXipLIPKhaHiXTNW9tS8tuB
gdelJ3iN7RlsjaLXRu55niD3WwbezPVst855v+drq/dk1U1WJgjHOUYjRE8VTt/6aWUPCOxaD4KG
9hqxFMkJ3OabTuw/fiZQqIiYxMSDvs6YECQIMEFKlgNmM+MxVHSXhwZa36jnG75IU9bAEj72FI8y
UG9/a86NLoKOkACTjVPFxv4bvAr2pstctW3rJ9OiRZsbLR89fF6F1A29oDDZnEYPeiHUbxUX8R+/
AFIoQAkjnQSDw1/XEDiffPDZipta+wehmNyblYinGrsY1F3WVnyJwnJgqcaJpYYTYkg+Zw17B2Q9
PxrJeYmxtN3V4ZTfTxub3mVk+7ZRDsN1Vuf7VQpfrV0b4KzQPZxtmGS+sTrPj+2vdQSWxU/f4NXq
XDWEBjF5pG0GrTjxLR8xE3Nj1QZhpRuFTd5Ajm7b8JhMyIZcJMbZf/8IyZ9vIl7IQ/EwRr8RwpnH
XuKpWc5yr4aQ1Wf0BWXVHSPLCAQl/Dr11n1gSPf4spw9N1aUwMaQWImJW2HFso/DZaogFLAzf7MO
BYuNLGtc8ICkT6jNrYi++TGKsFWyR5Z0OwrHdpUG+QeoM+CCLA2vAhr1F9s0fWY2fEw9LgQ0wZRy
zZe3UoJ+L90gD4RIRkCFcI5XeXXLEd8KA02LDWFu+w8jB4PS9lWwQY+eNpq8USf+YdtOUQOj84Ql
HrXiq45iAfY5Kmw6BynG7zkyuXBqIwCUuC1/40rnv/RqJeFKANhzvP0K+SCvakSM7g2m6BQrSYl3
kMHFBzi2wXkOHt0Ewh0AMIRpkJ0QZ/FWTNAfzsIUDOmZ1sfBhML718dQi2aGiA+W1jD/kevszrH5
7IX+3jP9gpY3rf6+ZP+pPX/7rhSBcxEGcPAqvPoJIUkurmmwZNGGjw8mQd3jeVL5ETG4iEr4FnIk
aTa9q4SXKG5I1pR2EaoKUa38/aP8cTEhAAcnC4h3RBD8+tUboy0FLrQc1mzSVSgZ0mpryD1BM4mS
1u33v1/uD4cmkgYRSYmkLgqa49WPnAKBFgNybA7eK3cQyPopN9g33+gR/3h/I0wysJJwe5Ex8Ou3
apdITKB5lwN6ZNhLrYNIOWKemfIsOK4L+B9hIRzCDI24WC4GzOSjfgff0uUGYeWNPfL3phxD1XP+
YohnCK+gfPVjr97QDYFe+DAW5HEtmNgvagPV5kUpBmABchnGQ810jKxLE77xWEV/eoJRDeFmo25H
wsery2tQOnEyhuqAxID6RTJEyGKYL/Tt0kR0KJAsALYTjFEIjMfnAQrqdO5pFbYSVPcws7orV5i3
r22dAKKItTZRCbB7+fr3lfGHjwl7NRxK/0QDsdfD3TrIGk/HdD6kjqu9IZvdkWXOd6jlmzduyR8u
Bf8KYXnIMIb7zeTRtNEiZ8Xmg9748B1Jl+x+G+sBMEsa/htfCzUoLFjpeaT2264mR7lpmZH5QONG
3QNtTfeTZ/wS9nNMEf9r0Hj3Y/f4eXj2h00MV8JYBCUiJsKv+8Z446KdDK7UIPe64gjcfhwEvAU4
3bYCTB4pyARw++8X/eOtRH+NpJ7z26JeG4+ECMHo1nQ+eGid5UDdWjTtEFcqhEb590thmv37CYFK
A4H28Gsheed1xZ2BLTFii7BEINcgtsl74OhNTdYNKRl87EuIvnGVoibvoZPZNdijczRut8H1MdwP
GcXD1SSYMR45Xhz4Ppa2ryuwMBlg8R6wVKH5XH9GNmxw3cFXt+xF3Yu2WBAhABgEXykpWTplWZVb
ukZ7mHYRF0aDOj80XrFtB0sZsB/R1dE7IFJbVPXE0XiPZAeX7hIQKvFzDtpr+JbC8ROLAkhYWl86
xJ7ys6So6qelnyJ/7IEBgJZuogEexVBGp2FzLjgsprPLDR1Gk10TQCX8Pl2iftzjvwfrfliBPbvC
kLyDA7GzRFxnbKSsMqDS4Gymc/9oQXvykxqD6QI5MyMvvADvUcBH8H6AkA/kwpCpPcKYKWSZGRik
975rvNgNsA2oq9ainQT2mcu1PyzLmncVJCPvoE57Hl4OwcJDzB0GGVdyoOfiqkGS0mcGJtoXjGtX
bhlc0I+SNgE7wEvT+ruVM/sIuFPpHejcnD0gciYDXOitMEcUsW4/Zy5v9gRyKvwCUmxbCew/P4wK
R9Su5+fxH4w/OcL6Fpo9QSDsS9cPUwJErLYI2paSXgyZucecd28slR+A4vXPfZCFDxr5AQUfWncR
+LbfJXN+a3qPqOJl72o2PsAIUVjEh+y6bWwOMelWZEF2w14Ye0qsX8tYLp/bDn5lamJemdYlezBP
X0kSrDsLDuCMqbFDCnJxl5MmPZB8mwpUzBu48VxcLkS6F6bntSLGt8XI7OdtTumFTRxAZucRMNq/
h1Fol8KbfEfzQe0Apjd3HfIrSxM20WU29PV1suL3QLcAHKjh792W0AMNovumqSWIPcePPCdd6drO
oKhAmjlCdWm1LGy7h055nDXRRbNBD2627ha8WOlWok6dc/BlhR1Adw1HfQvcr+xYB59bUoMTbbI7
npGHIajdLlqzer9tait9oE3FY6C0G0rXB4DG8tOYLeHVWLOs8npOKxdq9T0N5rEMtJVVhoH1AXHy
9Kh6MEoMpv4j4iniIyIMEMju7CmO3B6KWrTvqH8eQjM/jw2/YJQ8IgTimTo+7tYQoIQy/HkApKjw
BA7Z0Ro27m0Alw7M7++6POOnhSewpIkp24UtCfA7zFtB2hyICPqGB0Ri2LtZKFARxuFcTJYrgIWs
6B1sbT6At2Ze5UWW6OYC1unhYhwy+50s4CfgawLPWHW20ZsvzTQjxxGteRwqgbCfJge5PyGi4j/Y
O5PlyI0sXT8RZJiHZcccwSCDM5PcwJjJJGaHA47Rn74/UFVdUqq6ysru5i56I5NSSQYCgLuf859/
WNm8PC8V0sNpEzT0ERymbBJ50o+vOPkXN7gyZcAjsViFhcXMGksto+5qWDk6vOJf6u3EgtjGhCvN
6hzOYzKqV+iLgYJUaMfIzTda2e2rYTk7M09glhg217wPDLv+MQW6kAenKO1+U4ULPW+urSA8G4bf
5asiCKFWlPPgGSfgWVMB0jbZoW25U6uuEOVGh9XwmILq39plbj/GlSiy44iZzdaLsubGGu1wV2fD
yMS/AYxLM2UiSoupJ8F35TbQZnklOWR/dFjb+dslcmKdj17mkMag/Ad3KOLPCHC/X1MFVDTf8WBu
9BxOT8yZqs9Wtj7mY5Wy3pjjtvB3pHeJhC0Xssi4UXjJ7DsqlsdwdvPXQfF7ZqOcthAumpNezOOy
SbhHTLLVCyjcEqugUk36QM+bkDpR8w2XoOYHipViV0xG8y1o4DWhO+mwJJy6YpdB63rx6gY6TFCP
48aPvarb9FqxOErb8NaF6RabxPe9dU7Bdewbr0AVMdlbutKo3RX0TdUBpix/v4MZ99zEY6K3oZdZ
OFslY5zBJIeIt64YDR4lwrzlHTTGU4Ln1YNZpeWqDtre3iHtlcazIBsEtqYsovQqsTWX6hfD82BP
/XiN4U9yycIm3OCTrK/rDmGGm7r8Vkdm6AUz/2HobE+vqESaky/T9JKPSr4B3dlbgDPvkrQsVVSJ
ld7pfip2WGrB+WAQnVzKUg741Hipd2ERNSwqni4gfHMqqgipdZrK7+2QtDABW+tRZdzvLC9m6Ipi
3oc4txyM1p1hE9nNHc7si7M7HSb8Yi2HTdHk2Z47mx28qeLXGv10a8EKOUkrj856UPJ7N8v225By
X3UQND9qK4G+qzHohN8Otf4Ep3ve91GnPiLsNy6ubgz8XusouUzZIjkbfdwuPvBEd0mWkDY0Msx6
RnRCZ4tjWW5QPSRrA1UmVoQizQU7VB+rFY5a1qO0Zu+CN278JP00ufG9vn7zE7/YdLDn4M3DMLRW
Q0gR6fWOvU3w9jnNqLA2idEPV23Fl4dGMD3hLsu+mMTZwZH8tDSN5NKTQKFXaYj100qQ+nJxnaY8
YtUJzbGLAHE2WTHGp7Tq+Au45YQrhJVlt8m1rPuVZp0DYwn1Ms+A1pAv1EeQuN46jufyaLXd8pb3
KWRPCXfiAQnf8OzWXY94suYiS88s7vH5kO9OnvoPRqQbJKpiTC84jQhrpVzRfisbPd2GvuqfTTkV
99nyuO02Ds9ebqE8dwc+qDDm3ZKNjMrDqNOLi+rmMczT+dbEqPTT1HW2NybXQ9rRhvG9XeXusTFT
cfadkd9Y6+Kekn16wqlbfehxIOZDt0DiWwPN4WeAkTUsyz6N6xV4i0Jm6RujWPtGHQh2cl0Z68zw
43s3peVaSUgu87EaBqQzac+bpI2mZev1Xd409qz0UhZ5bSHc1fWtAbEeqvJc8qxNrNJQozl1KNbI
bj9rAmY8ZhcVLMNqbD6NOree3USOm2FU1k9/yPt+zdJr7tgt9Gdto71e+7aYi3Wbe/1PXLC0xzMj
g8aQktvic5KrvTkWVrsiMcB61HZp3EedyW4W+MPPSYbNHX5pAP+NLW+6YZavELebO6sLkwt+1rhN
Rn24yVToHNnHIoji+B8fkQd1Lw35K+Zda4SKPb4uKu9YzzU3D+fsa3rieCf7uGUTw7IT3LRzsJuL
nfBNq7C7iSuZ7AdU4wcXUdqx4dg8O61b9CsvSLJb31VyJ4WrnmCvIy/R6WeX1PyRklJu4kE6370o
gQ0lS71G+4fAw0FC5A2Ov7e4Xysmmu6m6FrWYYe45x4bsumWIgSao5vHz3aZuOvSqB/gp14PAVvi
ZJoZvQzSlLGPciwrwhNcLkzUKtnysYV/McfKukmDin3D0YzXzcy4nnyEBWL24gc/tutjNGV9wqZb
6ZUlGDY2lmcekciehnlGCcLavDaTsT2LJBCnJBUosLF12k0R4z8g1HeEyc0RF8HpvqgH5wNW76nJ
TIstLeQfjmq2AuLseurcq2nK3Rfqbfh9OCt9x7KMOVPdoe017GMT1wHTspSCdMjr+SXEdPfeFOm4
wyfq4Ndls4lGI0tWWVMfIMu+g/9Vr6iIoEQHNTfJNlAj5z4dzjqYZzddVALqWBgmuqvYMC9F5cqd
6nsGX1YPA3Qex1s3LMw93Y33UM4Fk/JIhPdYwn8iwq3uPDPxd5M7l3eNFcKAyGv/yRNJcvCV85II
p93DHMP9zKSSg5VILk2djel1RtjHurbsY0wK0vfUjMcdghNzjy8hfopZ72zGgbWIa18Hex6kMJln
/4rawn3JXQ9m41TvWE3sv3VOc5r4BODAVYo+UYXYL5N0CZmoIg1poXIfIfbn64kSduexdV1VsSqf
LS8I7mZ8UHfeoCas7igLV2jP8erC0/ynZtJkr2XSZTdNzluQCSyyoDsKxMFSzunKrRDgTRKqKvOD
VaRhZfaBTz3vJqhq56k4JaM4dAU2AyvPNchGyqc7bdovXWZUO1YibDudU6ehXiHjqL+pXC9+Koua
KsMddgU7YL6SYZfdh2arN8hzwis1k4sUm+k29cpihQbNu1TSw6MkHSOLmUWpj/NcD9e+Z3DqVKFR
sN58cZLJhLwud9IafzuNQSauT3SlODywihihDddQP/Nvle36eyIDBCfOhGa+0TiZ43ViTLcRspPz
DJZNUxcMSIJ63KhP0ZiZ915AYBXi+EM8dOsBJ6rrkqd8pcQItdutS2ajY4ekXnVnYF/sJlV+wLkw
+hYxMqXNeW9r0a+r1NNYraDtygORhqth6Kxv0+y2x9oOvlva/xm3dfNGwVq+ldBv2bOU8YQpm7Fz
hj7Zoguu7vBcDTclNF1m3lGncdWEHEw1NB1wLhuyE2r40UX6a6rgEBQW6Vs4B9UXA5FlshJzUF9A
b2pMycI8wT8JLyvNO+rluFvl4s5uwurOz4CRkR2xf2I32H2Uyja/C5WnH5CKEdDYBr+wgQRw8tq8
fphdOxy/tRQ8PDeMAHdV6iN5GgzfOZYy5ECJMLrisAQ606WFj0ICHnmsyXB5pDymMS2q1D0lxaQ+
qqLuPlSvwBDU3FefhSsAFZTu4jdT5dZ3nFM46Gt3nm5VM8VvdoHkaY2Bs4HOT8fqw/CkUa1sjSvo
VheeeCibiX1BpdNY74IE1+SdG40AGv2U8nogYaS+qUVZP6R+X+AegNbtzbM8fiaSU9niFhihgHCF
yWskHHRMm0Fxldvcgy21EZC0AnqYiQ/NM1eoq0x7HW2jKQYrXY9yzJIdtSu/WaMqqo/uCPq4SV2s
mfYwWKkAOgak8YpeKjrnqeliVdZW1Kxl7POUDGynfPw8+vhtaAcYrkkP6XkVJ171afdohFZ948zo
YeE6v/1+M73BSCDZM53M1njWQkwLLNyuV7QT9d7BW3KNPYkq1kBB3HrHcsWDB31M7MssB+2BWJDR
X6LPP0gLEOhiN95k7bBO8K5m+OAP3gihgkfIuHU9xg3frwg84JBWmkV+pSAxDPtqhvdxHQ3d8Dn4
QKOr3vZkeu0bFmz0ebD3ohfipbIijMeCqEFcLkPzcUylmnFJdq344vZ86YM9mFwjRTlXnYmYh+fP
kzAY/+HMtOaZsHaB/tN5AyzDXRzg13ZsErb6yGhecJUaKYhnNaifWa7ych/1bcP8IiIIDFF8hs6R
LCH6/5HHqQ8C+O80EoeE51TdUdB5qSvzo+m3YChItcuczSVDDMCaot/mDOb4Wlf9orQR6JhIDtAY
wF7SAf1Xs1SQZSBs5BNQA58szA+2TVmbJ0bS7WGseueuSsLpDJUpe0bhOj6Ntjv8jqr/RxTU/xd2
6Z9oqv8bl/X/RwqqSTTjP4DhvzBQ/6t8//5e/ZmB+vUjfyegur8xLsfb24dSYMG8YgTzt+DIkAxI
El0caIrwpfgnc7C/E1CJm2SCAIGDIYbvA8D+DwHVMX+zaZsJGwW9Z4YdWf8JAfWXAdGSvrPEAlg2
JRZIyK8MxtyStqsc1zhEhuHmgMmzPvSRqx7/cE/+CVj+C2799TGkYCKMhLG9UDj+PCDSNA8zfhLG
gSwaC3imQkXTm+GlGgnY+DfA9S8jtuWzvgbkLukaNBdfsPYfqHY8Cww4Byc+zFYdXVhzyxlv4T+i
zelWgnX8u3Gm8+vMh48MlqgvjynHQtcyf+EVTIXyGjwI4wPAdIzTQ1N3ZzxROBdrXB489C5j9AxD
2bF3wEwDYmO2gHnvI2MW+8ZLAGEGpups3iBSMs/aQ1RP7Dpz1HJg4v11biIV7ZnZRvuRDm1f+bMN
V3Faqg+ruisLcjBKIjGfrI4ShvQJuSNJKruJCSu8ocjysMmkvd7PDSqYLFF4fHequqPA1T/xGNLP
aeG2zzR812Y/Z9sxKMW6x7/ioG2nuHaZ5YbrNHf6O1txmJIUWl+0M+ZPtpmBo5pxufOaVKBPqgYA
OTEezDqGUqYbGwqiWa9aXPa3VjrJVdk56iqwuvoGFR2ulyhS3s0yMQ6lvyjkW2M8NGz6CSPvKPZR
RIClqZD0OF9XE24rOu1XZjMCtrWhuzMX/C0rDBr2DcD+gswFv+N00e+oXSpkvgtEgFxwjHnP12YK
SIOmrBLfewggrzkGyi8czfZ9hOiCk9ZU0UdOYmi+wjmUPrey57rAfCubdi1YA+Y2oZNSP0B74Chx
y4tZoqZe+9AyzgGu41czotnncNbkPcQZyBkWGieaZdxqXFTfFzw879MpM9fxlM/3KQaZW0gn7Svu
98OuBq7dhYNP/zthnf7RVlW6T0X6Y25zuUmYklwlUYgllKW9tNoqbk4q4vK6KSv9QtqWceeQmnM2
NU6XKzVZBYYBg2lsiiyPKQJqLB39zDvGeOIj3hBq68xZcQa87D8S5XffC2sB5nWifbE1uiw6cQsU
ht3+j4Yhz4jK/EaUJorgoPwAVx0Rf7lXsdFNq6JIniKFpKmJZbk3OEspVKpprSYQg5ph7RoHcX8V
yO4qB5GCANglkIPMMH/3QjPmLwdvTkwrg0p6xuzFb+7jsbTPfqpuGXON1ioMKZ6jgdXDlGcgos3F
3cuie68CY+e1RndNXoL+3pFSuObJet9BTYoLcCWJUrrr7onmNNZYbd3jHpptQSy+GX3r3Ng6ZWg3
a3VjBFpvx8gfH4SIKC6taNjNlXsnxuolcOLaPmTYIwwAtFhWzD+EnzGxJWgVpQ8l35RTvYfSJkhX
5UBrSVV4W8y+QCXmEqzpHI7lPB0hyCRztU5xDjFXsYG257lQI47DeOz1aky4EXWzYR6j8kcXX+Ck
KxduN0Tex2CGBhpZKkg2HjA0niIxnpwrrzEBfbtQiP04YEf3baJtDXfYEdqYB8B2MjcZBUa4U7nK
Ghe/5w473mLUyf1QeItXu8wG0LUGT5VVjfvaeJuA64cE5/qNSq+i2BhgEOPE673aEksaIqtEbKTb
kbBf+znvR8PbIb73go9gQnePExZm4qTZAh+1DwXlYYUWLlLFKzV18RANYActY5XlwwJac7Mrn4N4
NhYDVDueV2Pv0xBMA1UrOP8IFrKM/LzOwVjAjpuzBTn3YFcG9TL2/QgfKx1Zj3ZaL7PDZvnjIPbj
h3nuxx+gQojyhSXkDhsSeoUSEzeGdijYi750j5L6+oQ+jbl31Wuxrhay/soIx/qqcZmHr4MhsHaW
D2GpbDOk82TfroUyqfUxF0OKGMfRG+Y11brpDPFAmRzTwQpjQQOGsbqbHFf+dGFMnLmQpcLFaxaL
hajSG+yky3Tbkj5yxHgqupRe5r+XFepTTNkHskxUUN0tZGRMq7CqZn6DH3jKzeio2MO2fHbMbroF
UvPBAMh4fkiqlNZCoWOx2DwQjbBuy83XOf5/VeC/yQ+3TTekBPsffsBfysDrd3yW3wUkjH8okf72
Q39MEAeI8KE+USBGfygEg+i3JcCbngmODhwlqqe/14HkxlMtoa90wfSXCu0fdWDwGzseY3lyaqGv
k6z5n9SBfymaGGvCsFuSIckh/QsLnqygvK3SgmzuhJ6VXc0V52RK5qcKwuY6SZBG/OH2/JOK8C+F
J/WtE4Qm5AnKTni9f64I8Ylgk9A+bdqUt1joDcMaoC3b/+tP+YULxF0lqheqFXpOuj37V7pV5ylz
aBB9HpiFEjWxYMZF3ZKZHbhyS4Ihe6tqGQc3uXGvMIt++tcfT5zPnzkUXAC5AEvSKUor/uNX2nff
zyGCj6A71JhZ43FDcOOOltY8DMQenScyWE9TPoFOM/qEcy5jB0C8lZmB5Qo8l4c69NBR13E4X6tx
Wd+JxQAlxGtvR2IAfxejLDpzpzQ0pzKGTmLlwbbAAD2c58+mm4t7Jw8ZVE6hPtD+Aq1wtJ4q32vI
em9wJAc5ZPqXWAza8ExjDANQrQ9mM8GqcEDDW2DzRxvp8i3YdXwafSXfqccoYBQ8hM90GesNohye
y56Jk8LD6oxTF8l+MbAl4w5bnNPYrN9wUZevFoaS5nqcsugM7GJjccH4IBoCRnsMm8z6yK2i+00W
v1+MDF3X2dsQqha6tbIZaoL0AK5jf0ZK6MVrtDjXOEUzEUxsoMYAyg/kUwfheTB267wLQgwTUk2y
yUQevVkh4qAkO4F6Nneq6uKT7oNp7zdWyVheczlONzznZsW0MNf+A0+HsZei3RY2MEHvT82PGQSQ
PGTYN9ko5qe0i+tXMu15Mo0U5sEfI9bQ2MYnpxPR2beM7NDgN/g59nJ+Mlt+hARW9bLwWs7xlAD6
J531iJm/eslJTD7johydqwqZNBYMDS0Zbqa0SH6vwRIYBm6VjKnExGBv68Yu7pmMRbiXJ/46t+v2
hxvznwlwHbKU3MZ/ByMNBcrQNz8QPcyMwjr6jqwvjzhRyps5YKoy9Tk4lsI7Rmwxwy05FUPC0JG1
Y+lpTHvDiov7ZCQq1g/T5gZjaI9ogWT4SYDEEnvKtLYql2oGn/S3bGqG55g6/RprDX6Vk857km3D
lTXxjcHb5U1cLIvdaLwLXorD2o34Lj7EAOZuHKRDUfAqDqkYflqQYfZzZruXBIHx9msK5+JVsqkM
UJpNKXvua5HI96CMPGgUcZ5vOvomsanRxt0zDm9+eJGpr5mszU/2SOGBJ0vBUd4UO6MQ3YeZ+9Zj
5mbjJk1KvbMM7q1KeI55v9zq5RUtxTT8XGDSnS5mWESN5kmAhM571+L9b/EdfC2TID6VVDijoXpm
8W11ScJPs48olUGwGYghyrGPqfLeTBvvSRtTjufE5t1kxlBAdTHrcENizBt5QMPPzg3kjcw9XsrJ
HtZTyoPyA6PbxY0rL7Jy3EvUjd4FSpL1KDIlX3vPr9+MjoIYC3asSe24fnMqb77KiXl4mELqUjqY
EIG5GOt3wl2UWGcY1q+iFlLR15cLUxaBqpVxj2mL6DYTdu7XYzirF6mM4n6uO+bmQ8L9sTorPpFI
W6390cwOHZgzEUJYLe89OtUfkiAQHGyqgmHnzFz3m5UVIJLmjBm3j1/OTefbSWi/hEVkFf7rQLfY
/chwc3zNLFEVOEY5WpBT1mlDbJGmj/01Nm2xdxoTp3fvnWKeV407zU9WOJPm6PcQnyyMKTZNo/0d
7yFxsh0CHEytpo6tqRc3fR0Bj/KGnVxQ/s5Uxh0WgPeG1+MVLKtdmAbenW4Zk5Ig4ty0XvIQe/FN
hbXKQgFODkz802NlF0/Kc61tX8Y9JOH5exZWmEMM/UeR2tXREAnWCm56JMUChJyJ0LmuhnFbetg+
KCKoPvAxabZJprAEaeJdObbWieiKaGNBZyN/xUs2iUzo17U7XxuRHOhjdHwi3uNkFLKhiofpspJR
3Bwhu5Qbm9HuujGx2MQokcDCqiw/E/iPIaCtCPa9cud15Ir7WQTZloI5usrTRF5j3Dfu/JQF2+SV
dZXN8bTtSbY8alJM1vAKzaNJ2tyBhnRey84Jt/WITkM6IctSWPk+NYMFu6/MK/gkEQI+6wF3pWjn
u4E6M/Fzyq3Nvf+BmcLor70mwoipYmJO5lnZDQdbZgEcGxw+6rg9A9EDwNpmf0yYy+CVFvnY4jJz
3cyx+sEMAimol3DmcYCH+PBxzKX21OHrTIcIGdlaWV0BdXDo0wm9qJGvonB6C5EkQecopiuBbR7e
xUXxirdKHWA16c/IdQcy4ANfwi30QjK1BtehQnSaO6qzcOfC4QuOkv3V3MxsIumqKSQES8m6unZL
Ja9GHcM/BFQ72pNUGydNWVVqix9XsxI4rhLbZ3kn6bfTkx7R6LU5wEioxGEsN85g1Cer9fU7AIt3
tOdKP+KlAf8bM6zDRG7QEdvK+RZjXr0Z4n5hekiXAXdZ8boXA0SqpNiSmOLeBQrFYh3PVk+QDUoK
U4a7xsA/04hwOR49Z8Zlxcm/BT7zOLw0xp0bz8MKsSVczbRkbJMAHlkGZznWQMcMTwvGTMMAgSKJ
nsswsQDzeeOZzadHaN3xNhpj95oRq4v1+GjcVzhF3ZBiM59ILB9wrvCi1N02TB5+Yqd1k8Y6OEdT
Z/trd4QEvcLI3NtUblpcS6WtIwSlJfMp9dsrtAfOK26zGFEF3hjgwjWW6iqdkyJc50DeP2VVVeXG
DYQ/QZY2h6Omj1/Lymj3mJ16r2PZZ9lGg3Tgz5yoH5WT++a1pdxBJ8yhrcR7jQaTkLq0UNkKu1pk
kYwoi12QesN3KAZ4T0JRoy6Qzd00deXGJ1C33ob0q1fGVDJExCAlD3j9qvRI8Hd7jhpcUtbtpDB8
YJCQHSYRxmqdZ1B6IIhlBw389N2WoaHWGF4Wy7Mxcb6iRMpzh3OotPQh95Q4R3YMSihk9xFiDstU
ZLQhg5qFWmir7MKfoiwJpp2N+F4WwbIGCsqEIDZRdCJlpCBKM3pQRt0XnWXGvVFLydfNnHTX47wV
bhKSamBezFW6cf1Jfp9kryWjUR6SBVi0IkUI7sxX8YX3nfWIZ5j6IEckDzc2iRrUyRWCzRXpvPaW
MpSECUwnmXpSMOJ4NEDFyvGKPTqBL84l/jkH11TjhjgXNuM2pzOHpQo3MPUUhzsxL8a9SKL+OSPP
6kIAVbERni9vwJ2Wq4Ad5hh4JAKkNsumrKv5s8upSbIooDyJmsa6ZRsUH9B56mFjJExCFWXiyU/Y
iFYVDIrNrOS8TzGUfk4zk2dnwWUQa7Nq530CenplDjnfvx/GzReDqabYepUKaQJESMpfHP6wb5rK
ow2ZFKcpUGuygmH6zFC6Jh3XOB0S/WZlo5pXMB+YvxHcWx4LO2ru/nUT8asi8auHwDMeG4oA1gg7
0J9bpRaybZ0kRndIIHGdmMwvxp0qEEyGmvYOS3HKe4dh7sCDeVPzEhQ3Cm52jzLs3zQ01tKW/UFJ
83Uty5XglgHQDZ7/52vpawd7oLzpDi6pDena1713QS63kK9gS+GdT8JUxJ3tEsD2ANn+NleIvHVX
vyUxiYcGXlwnBZn3Ct/45lvfExcyMD57Gqm4d//mxtEc/+ViweOx60A0hzj1l4sNg7AISGJQBwOO
Psbiwn+YJQuNhKj0YvS8dRxFvGDWwBtfQJTcmJxTp0JM9XsuqZsDcNvrf31RXy3nn+/gIl5dwogR
6CKY+aXxTXAutLHqU4eqchpnTThGvFFh35z1aAz7FhBuw9ast7PjcPDEeDV9y/F63Afpskzhbd7n
Iww9p/SZ1MRe/SGzMrgL/UTi/oo8HsPqxW2084zfsR8Gc8nP+p907N4/eRGR1YSAFzTVuGv8Kk7z
esOR5TwSQNtwpuESIvNtU0UzEouJ3SmDGBrhrPo52PNwwDU42RmW/R7m8mUUibPNsGPeGt6YbDCv
rq+H1nZfB6yprjPtFFemWTlvtluk0zUBvwL+XpqGR9RnxcZ0M73LJhY0TqH5IYky72JauIe0uN3d
wz6PzhSQeicmBAJuSjXfNj32ycsOY7u9cQ8/EpadF8yfkN1Nb2ULF4Keo9hj4XxQ944kYfc9Gxhc
twXeDjV9CeaaxHjhsifwQ63Yib9q9Uno5k6UzbKnREvZXlDQR5UHvL8wPV1ncQmYYuiBjhWe876h
BsUJHgUUHMBEGwkEGM8u3xDGF/4JAlswnBduKjcpg4tkTKqbth6qBpMJjBOXxsFxciRra8/uDOVu
+ELCfibBFppg48jiGPi6TI4FJc0m1ssfLMlh8cZUjCPXYO5WOOCQHNpXXyy/oMThndOYmr41F74l
zud840RgeTGxCacQsCnlyc1iXoDR15p22jzQfbPFhq56YVbgr23sxNbKM+p2XUVQXr8QUDId5fc5
79H8Z1227weqKxOY+RDrjoYCu7X+ucvKt6Clf9STJV9BxGGIt3OGZ/ty76JiDLOT1tx8Dh3jnqQW
58iEEtDGGbJ9XCASWIceFOHOC+t3YlPqd3fGrrazSxt+CqjnzunC9pZONDwz68JRdaTp90uImsSY
qRc03c4Ri7L6rVt6O5Hi9gHFc8DVTpc4nc7l2O8snVTHFtHDmSgJh8jXLLirnBYeptUzKhB2/e7h
7Ls3XTosadE9o2qBrbTqEG6+2DmAUtOU8AiDLGAFu+wmkAvDDb5hdEax63bBuvY0a0SZPeQA4gnC
TWdq2LUCggtgb7lSdIfIEVy4BClnIgEBoHL2yJEzRcsRuvir7bw5AACq7ObbCHv/bI3ALJDAonNi
yfaUzQFEz4Qb13KA7gWy0zUUy+E5dGGzduOc7cMFAcJEQN5UBfgQSTwgBGQVf4asUr3NQi1fC7+6
HaYAJjDutJ+41SYXC0riqhpTf22hjloLYymcl6ue3AgQK8xqXoy6XJ6BM8JSXZbqtOzvZoGkQwKW
vHnN1O+mtsKBPCdsZtsPGcjI0rxmUArFJp3c5s4ULU+mxuTs4+sslgJXnQXrma8QDPGqUvSC6zg+
t2oBJeoymK904s/X6GTC89draE9AMLzejXmYemO+/uKROmpu7r4QH+Hw+pDTg5jJAjlpKrpg9EDZ
oXQpqErEbOc+hmP+BQ8YicFtcBs6WwBHbv0C5OksnHeFBBAa0/SzJRDgWrPcxHoiRhwX5AksLExA
r8yFxQvhHbEDBXBEn0JJ1kNRvG36AXBOQI1ZJaNZHifNN8JtAfJSolmCNTKmRzsmTgtoxyT3rDfq
LYmqwBkAd+OWgHT2l6nyLnYB8ZCCB26t8gf10uULjV+7RfMNt1mAMq8bmx8JkQtbZXbzkzBY5jER
jkdjoTgjrGNbo6OPoauB1Bgh5znE1oUwrjN+U2UD9jQoG7YO+p79F37zdUhOBditqFP3aJjGT9Mk
vXgVBwaPr6wolhplFrvfX80M6FIu5GVRQ2MmR0ucZY3fNgmJ4TnsVPOttsDQLJWAqSHxEeexctLL
4NJprROzY3M3oOXUZVS/TchH0L410XkM2GfrEWLcCnlc+4M8CR5IUfTWVtE+bZVPed7lrOnlfW7a
ZRtWca2uSkX4IFkbATVv0fLjHKIEwePZ9ZguqDd1yXIK0KC9WSGvhKt79dFDLX0nWjq5BL0ENiLU
d80klAaAnWhFxE+xiRf066u8DSMQ0qQQxT1sB1AkrAs3PoyMx6+zweqAgPswSS8BWz64EyDqYHgw
+xMD/1qIAyHDf8qQhnne4wiNYh1VsHv8mkrYpR1ep34OVZ7sjFXW8yAjAOLjXJrirJ1enD2bIrZa
nkFKefiKjAxuQKvxs6lG5AcwMIfneaRMlgX4nFmX9qNRwUKI2ce+1SqUr5DwFi0P2/4XJEjmrHsM
bQn1HyotuQCUn4rdBLKjoYodRCTekHqiOOlodioW9p7RHShoTfz5ejaH+u1Lv0HW3/DsZDGtQkfh
7PjIsmzA5S2HPS/P1zY7BdwNkKP5qq3d5IWufpZIb6qln1ATKFTrTLctoM2TDKjaiYUFshjUwM3E
OHKfDqwj0vY4tfxB0uM5vGsGsW3TCF5mk26VEUXhNaeRFIH3YNkqF482GFpOcdGhjZch03JQL4NB
OSHKtF1AJqzJFnRadMF8HSxscqcJ+p+LkmrfcekrQYHnrDM0YMgca/ldVS0lR6N0eUSFRhPDGO9i
B+JtGDzumg4M50jwCEtlKLgHBDLRDQ1j842qBDVQP81wZkssJ6hbei+7GQ2TTXZsKCcIUKCCRNm8
GXoe+BwWmiE4kPrXf34tzBk2poVtfN/+8HDZvkcM6B6FZnQ42YgH8EHP9vVYs6AzqsoED03ypsj1
vrgygEWvvUxfS1/TkY3BvJtU8YlWuCZ4QdHAfgHFAVIW16YzHZc5KNEYtGQYsfZ7gAS+8Xgkk2w8
9KH7qtsk3ehlEtMBqDCCD/iwglCWE17u9e80oP8bVf6bUSW2hcwP//dJ5X+1ma7FnwlrXz/ytzkl
gt/fmFB6JKUzXeQco6v6G2ENG5rfMEnzcTACBmOCyf/6+6AygLDGT4XIGpb/s8wwmTQvjomO9Rtd
A5NFjGMsJmThfzKnBKj9c1OHkylkK4vDEVs6Lu9Xez8U8kpNhT+SCi4JpvPxje6qcuGGw3O9quUQ
2vgLNDhz9fuC2OvKfCFeDRvWQshKPdqV2+l2hV0XY52yzVs54tM3iEaGD5xwEhbMus9F9mUmMpE3
4TojEykYIfMhN8bRwDXcs2FIHzF9ryCErjR2zJ28FuVMNT2g1MThOpTsvJinnuB//Td7Z7YbN5Kl
4VeZF6DBfQEGA0wy95RSSm2WfEPIssUtuERw59PPR7mqYbunutD3fVcuKDcyGHHOf/4FPDVLqUkm
O4oeMkvW5Mm5zxrTs91Q9R7RB2MADJnVV1mByyw8fQb4jsNun7gpc/80gWEBZsKkg6DlPtgMgC4D
Q4wZfpkr3PFuxrP/VQedhD3aNv11it+w2phJC3lC9V3KoUYRL3ZMMsRu7BVQkhNU6cFFsO6d0Qv2
GbCHDndH0/Bpduup3bUMNrqVJqheksKGwxupYZvN6K5xOi9540VBAme1j/obEwecF44A425wmdsg
Nc6o95sGUktMzgvodzzNK85htc5w+HtuUaQ9RXPluaGKZT0exopTA495hx9KPkBnPkcik1cDJi+7
xnTVxjbyfkOLK2l6DHU1VJWx5M0RH8giZRNBq+UcXCgTTwFygiuzxQdml2a2RArSKPqAnqW+1qxu
0i/SzTe0UmWxs1oRcZA6i/qXYSFeb1mmQcUrem/lI3qv1nqHUTBE+4LjK0rWYMmdvzWHYdgMbVaF
eOD2MYPYVudCx3XtAOGK4R0ljf46M7hFQ8vTuF14YBuCd6dXmMqBuQ1U4eywUKvvjVIlp9xtxXPF
KGoV6b0xhDWyor3ok1hfm8q7QT+n1p2ZRBtCkoBLcQw2WDTGaPQAzkJu0W6Pm8RTwc3oSBK9ItWF
HcbHxySIRm9VWUV+7wrLISgn6eBtZVp1IC7VPLQFcXLQC6IvPA2ElZWZEXzFPc6Aedi0fb6LW4n0
VKTdYVCFtyWlhIYmKKPmHmPzN30AY8DQb15HvqIn4QlID5VH0AA5Z2MfhLHrG1eFi34nTxz/ZeE/
7vomcaOVA/prrJ2eprphMmGtm0g+UHyqs/T1+atoC+ArGU9PXVoXNJBwiEJN0wNUHhoW3329mCdW
Y3mWOAbBIqwy1Nhmn0ah04B2GrTxj24skcNoQXkgYyr+3MKRw2S+jcRdbtdm2FDF7gjs2bWVzzr0
IhumkZ3rF9RHiFnJFA22FfTsgZ0lMqITzHICMZy2vkE5EGwbVxffSyOfDlAzK4Z0ZMEgIQ9WZdS+
ZXpqr0mtH0KHYKB9htYmrGzzdRymz45QtEx5HIz4GpieovK1yCwVw6oGv+3c26EhMYqPJSm8m9R/
TsUfhJu/ORWBKgHa/vpUDKuy/P7Wpm9d+zOF58fL/mTwGJ+Ws22BYi2WKsjiP05Gz4Kn43hAYx78
YmBRTq0/Tkbb/KTTuphsGPCfObb4Hn+cjLb+KcCExfEt58eJ+u9RuT8sR36GFn1w2YChEyRkD1fa
39kujjm54NZpv6/K2FibCWEkyVwGodO2z5Obf/UBvdGAze2mJFMmhDrW4HQ55UffyOtQb/0Hv/fz
oyba/HrsxFUP4MNu755NqSxKUK1ceRnPNVNOnqSunDkcC30t49pCSSuDbY2fTRi4XRB6gXn5kJRz
FBFshCpuY0hCS2K4dEuEItIlSHmhrkt9neXNcy+CB4pbZBE0g+S1ZF/RFOprUSwVPPFFISelOtS9
ejb8hKIZjSN5c462IXP+iQyBu8wyvvZ4VPDa+llU6XuF1hIenJcy5zMvRsKxDOzXcLoxPdSVfHbR
ODOcgOI7aPy8kh49HAkUWvead1DKP8RQGzZRw6XpgwiAu7BWc5a/m7k2rlxUqKvKV81al7ypQIu5
sqHA8hO4DLp/KNKmWUeKv+p1vkNf29omISZr1SVmtc9surBKxMuQCYuPPrcvg9+1m+WVmQ3QmwbE
78wmLTdGuEweBfmpTmvMl7gSl2AS/YYxJPckRk3j2JKvP6CA7iRf6EPjrM/xI6nUI00406GgKt+n
EpWjtBRJa9GUY1O3kBkCEb8BMRpch+ABMlW7sUpRQz3Ch+0DYrIRs6+ARE1GmEHzQExaTjvqIrTR
4EuQDTPvB5+rZzUIqwfHO/iG9vCxSICWsKCwZbOuPawFjAmVSo+xFvEvpKoCl5j5YmGjO5c+5UvF
WW4fLE0FWyMjU6UiEvHoBQwW+ppX6y1/S4V5ThvwYFktZKA+yTCYcpcgHBYWxRjqNcc5s57fx4CA
i4VXx6w0/Yr+gXs/868scsZVb2jlemh9kmL6itcUXKXGAKw0PaBMXTZBqBr1/HG/0dVgqyJYVrSr
dPEJSwbPeW49pJ5V5/riqBvxOw85q9rlb330+Kj+WCrV8ixwBE2PIuGfrk9EkcEX4cmDSFHn6Zn+
50AN8zDN3PlB8px4HkOUASjtGqSzDpl2PYMKQC73uMN+x2LyeRo/LgZGRwAcGn9a58VXBm3wY8gR
PAqzcTZ2xKIVecNEpgyMO6JDGNhT6K4+8AOrrevtXJhLo1vp649xmdR7vkOcNCe/gfITu6ZxZUkU
wR8oWU4AaDgNFsmXqDDLrmKVwWeFclPm12AB+pKJQo5pn4hNPsUCw4/8HV58eukTh4Z1WSAZQ8EP
AHW0qT87Kj6S9tBB6QW3204CNKCJXiIoxvCPMDQew9yvwo97qxX8fC0CzexJeYsNlkBZM/y1EHoR
IcP9+6C9VLUKdk1s55upENARrETgPMty/lgAywrnEb+AqZJUOrGNIStrN/YM2PRxm9uOvNhWsYxG
Ms82PSr71zp1tL2T8FNnjc8iKUjbRwHQUkb0TjotGJORvzP1tyixeXp0jae5sNpggcijo65AYLxU
H8/O6Oz8Ifuqxem00jyIXlFu5hvh8URA7dL2H1NcDAWNq8nDStJzWWRlAWChkZAVzri6sPcWrwSe
QqWaS9K07F2QCHBChtgw7mClIeRxQ6/VrbVSoJPSbNQBuh7D4RLr+DEtdGQZOBZqqHNDeJ5sbgO3
TvPyYBd15iWxAn83G0AusD7MDSBdD3uDnw3xKg2HzuAp8uoKdx92sIJBwo+9yQwWIt/y0BL114eA
pA+8d3LrKJaEcuyLOS1al0jzQR8JQMuzgcUkR6TTLtmfeUVoSiKBL0bXHs+dl7/TrnJpJp6Aj2uN
Bz9uLwVvyaA/wJqIAt4e22at+Q5bIADOyhNadIsamnK2kmLnR/Jdevzvoss2PPTgpin7ia2JFLBO
vfk6uXNgn6THS++pqOxqk2vJrTZ0Z4/mBYMKPz5O6QjOpAEQGmsqMX1jYpMM323UoFbPYv5CQljR
r1wqAncT+EYDTDir7KuZVePaqDMoaVifPjDKEQz4hjq7nsgtO6aDzi0ktRB3NxII7W6TkU2ySqq0
vU0QtKIfcg0IZVtFZhtTthwTO+pK1WxmO6mN0JVSO9ZR96rhUPMNpdObnepYUsTWmL/70oJUyy4x
z5ghEfG1J3yo2pJwNwY1UaQMHFFh88xndq+tY46itWn40XUwVLO2FRbK43NuJr5HzWw3xb6d5lZ7
nmIAxwThkkBjGFjYhyvBbAlEUqZnp3fNaRPDb2em31E+JJ778FMpdvujgvnZau33oTN1je1aNOnM
HF1Gj78NwEWgmTNGVh0DimlimpG8pzmHi1X6D52qLJYVT52NO8PfTDx/J0V/fK5t4EYPN9qDa/br
sDtAkDzh/tLtjcUuZsTYemWl+beS4Rlc2/z9X/9KEJL6t+oNI07XcE3bgCns//Zp8xATCTWX3V5M
LJClEgjySNsAPuo/ftd/oLG/aQLQKi/m1H/dBTylKk7L9Bdw7I8X/dkDOJ8Q9vM+JjU9tfxPPYBv
fcJJ3PbAzRxnMW9mGf+JjkHwx2rD0GkQXI5OnfbgT3TM/cS7EWTksVGYpum6/w485i2f/+sqWmA7
z+Mt+RY6xjW/rlm0Y1VVTbGx9/2ppKnsK38puZi4lpPk/CYfq4y+TKXvMBxl7PCod3Uc2rpVndIk
7s5WhTFfoHprCy5ggDl4jn8LDas+MUkSD1U5MYJDBom7RvtAJN/o0w7IV53Bs2KWywV+bJRWPpmt
i9qyGHCU7U1if4GIqlOVxCSbYI3wWuoSvwCyU51X6lX+CE1C8NS6lfY9H8Hzc3gm43ecCQMvO6aN
PZzBPjaqaJiljdmJ+qL2d5QD5cNAcCNbNpY/9rnDEWNpfCrtQbOdGgU3cNSGxj1eeVLlq6ZAALWm
vRvPhhoZ2+aJ/wXxJMNx8A6fy1KZJoYLQ3yVMdgNmdBT5iGdrQgIHgZna0jdXtESfLVR5JzigRGV
48/22oFy9KyyBoWQEQE0IdpAeG8NT6aZTXdIQI34YDcdUHtd1LfRYmGww2/BZhbday/Enqbrrhnx
3tIbjJLRz9vwjHvOprpJcYog8UkLNji+AXVhTIMZYxTEgkN8tlvzhsTRWW41ByqzWoKOu5q5EMjg
UL/YMUO1D8ubkXBArnJucC2SCsEUbgSMrCdzMB7itK3oYeoF+2cWAx1AQfc9NwhS8Lxqm5p9ry5F
gXtWjw8EVtcLHKMk5LmBYvBkKMHE4+M/hYGLcBjBfHRXEm0+UFBS8BqoiLl3VS/zbZOw8IKetIie
lr4wDR3q6KsW86F0JRIMJ9fx6ARPfpXjXlC2UfBkdFq76D37ipRZxWTOxGeCHL9ltjR4VTcTkICJ
l5W0ziteCwjzaVtUuoKZN5+CkpQNnMyM6mTGRj6HmT3zgz4mN/S1dnZq81kkR2adfIHBkGO88eKM
qwu2CbV7YHhGQGGfky06KSsjbM0TNilslWueyeQdom3TRnp8aOsepDWusvbbh4tLms/8G6Yyb5tU
UomdyLJWhpVWMqJauQxK0xXxg7w9lQ//7c9tNtPN5FxBxdw4xWbKsw4f1kDjuLA05qatX1yC8UJb
q/kRVG36LQITFz4hvjGuhwwREz5MMUioZ23K3uT6ZkMcPQ0qbxffeCf21vZg9jNUI8N+1Ylv86G6
jNXJ1VX9Iimi+hVODWofo1a1L3HWkaxtyaQ6pFZKFRK5nWWFuLXx/rEl+FnTkkSP1sz9bLfZpD19
fEtfzF3MUWbjwoKgmi/rQNajSzIt3GaUKBmu5WgOmFMP3Gci6OR8j78/FA7i3Lmlpr5cHz/DB+7c
TkF1oseqcI6o+HcwpZRmpAgSYa9V2BDlFXboYOQLT2oQ7FAe1Li9XejGtMWFXbzPM7bSq8wFAg5L
w4T6GjuaX+wqGIAVeuRixL2+zsdw9HJGzG1gzmjV3eFOHzAewYqlfrFYaVZIqQURXiQlMzgCpOqr
1u/CqnZ83CNNjTTRxmyCTVdAeAon1XhnV1/sZ4MpeOJmuskaap1xh0VXO6+Egrvf2l0Tbb3MHHGJ
C6xdRv+3nS3DDPU+di5d2jZvmWYZVLocOk8iEOO972q4cZiKhW2qQfFjuABXCM80fh2mIgAVlVMS
wjYogdg8KFEycslgGSwyzf2AX8abhN1pbQwEERb9In3SymxoweMYjzBExFzfiYShJwUn8crtGOrx
gcVwMxiODec9NuON1lp4JMnICBbKZY1vX2rtmPImSag4MS6lUZd3oq8AMfp8sbyglzUfkYZ4W1IX
p+82bfIxUhg8EtFofBOONz/5cTd68ERg8Urlpt8tOQ4AQ850WMKGNqiTcUJKtUeFiPgpwbtgzbiV
2aEI/HQ3GdC/sVARaERL4juDsdzqfjFtylifv2OsCpcYQgo97gfDuP9gGxcL8XjKs+YEgxF4PUDO
cOhmlV8XC1nZ+eAtRx8cZobV3tVCmVULwdn54DrPH7zncZLTsVzI0AJWtFFo5rghlAzWVu73jXEl
yP6Tl9m2kkOvB7u2d8ft3Fv9umEQej10REvkWhfdlr1iN5m8VZlqdXeHadSzFQ/0KW3QzFiFdfg3
1jlUnseI8MUncrDVPf6mt1CY5R2CsHg1xI1xFxmGd196ZEuKbmz9G0kk1z71kLToNNnPoMvjCZTp
YY5N93PX4B9ajU6lds5Q0qBx30S971H38uAPexIAC6ho5m3TLAOnok6cjdATnSkMGvcpkq1+aZLF
LROp30ZkihlNZinY+IRb1hsx6DTzeJwPX6J6LNCP2J2T4UfVdcUeQ3DyYzQoC5veklXoj3r7YGIR
/JKagd5wFFr6TZcBzRe6Vh9612JVQ6j/gqkdLHzRdefW1L8MhMYujHKymo1hrOmCQeGvGnfO1r0d
mPf4bNunacyMS2647Xtvj+rLhEOPfB1bYIpL6mLbcGrVnB9ikZchdtXPSMKjSwLJY52TcLqiFByv
8FmyQhpC9GUurI3G0m6UahHwQ2OGBuwV30U7jFdyTjNsQyfzQrZ2/+KnLixtzIxugzpwbrCMjL1V
jgO2XDFpJUQIHfc1MgMT2lOnaxc7rxyGWx3B5oXwcMR1x+PiWf4F93g7dKr6Mepq/Zjr6gkbIuIo
MIhZN5n+YpjxIRuy5kqbHPt5QDCD71w+qdAg14IQ6iQ5AY/EN5Zfddedp/Z+h9tU7uEskwDNsGtW
9WhfDUlr8wvhOBCUawlEKWbXcvhpZ9dmqehpclVgX783hfE5ymyyV4VLaK0JFx4tT752IcvTAGMG
3Ji1vUlGF0maFUTzOraZ15YuR/gWP019BKOrrYtP13vrB6q9r5SNc5wqe7Izs6QN83ncal7bX1cK
46O6ix9dXRLFCs67NhYeI+G/zjZoi+I+zaoeoJnyYwv0kq5JRM0a8NRRW3WtC0QwNUlyW8AYwRpU
nx50pfrT1FhL/hAv7PGpvWYHgrc6NsQNt0VwsVqdfPSSBPJ1a9r1yYIcfJc4hejDqWyGDUYXCLKT
oTKOnZ11GACTXKoi9+BDVr+qcuR2eoP90gre6xNukM8Z5pKh49Bwr5iPxY99veRGNyNJTbKxcAYt
xv2oxyaGXIm/dTuX+wB7fnBXBS6lM7hi5yosohOHJ6Eg0q5m4LclR5jTUSQB2jSvELt6sP2nOuCH
9/Wo7qOs8raYtkXZhuNw2Pu4AKylwMDZj6KVPirsKCK3RHWaJTYOsHFzwhbLtlaEM3WnkZjg7WCa
OC3zmvHaK8bEJ7Xe6b9lkqg7XyTDJoV1BoEtaMUbPBy5R1UWMVuntGLirgDHJyxDbaOoIINl7ibV
ZI1+p09Dv/O766E2zDW2mW049RLjBNKaTjl6mfMM+8h65HzLr1tye8lqAKotbrM2xdQrd6q7rhhj
9w54wJpDRwuwCoPhtULjZmNkYerxNiAhlgdIpxbMIRLfxByyoBjjFW5hzWbq8mAMs8aPLg1lwLUp
6pqdd7LiZ69A+gGrnkBlollf4s6o7mbyd+pVESdbctymK6cBbJZlIjH0BpIB0XTIc65EexoNifVq
meKl6rTNQzIURznIU+3P41oGprwp0Nm9IbPVmT9KdSTQJNqp2H+iUMObsFFrZh32JcMdE8Ieesh8
m5FAJI5IbfFBT4N5xiWBCUIG47Gs4EJhtnXXWTqyjrwQWKcEpujxEy2wWi07LogVzVd5p7TiberH
5lYLpvlGSzCS2ZBF63Rf/bZ+QExZknym0s6OzB3m4kSwRaO7k4nl3VWG+Iy8YUxOMJ+96IqAg1dm
7PX16FDIpT5r4QADMOI+Z1O+8fMs8e4C03b0z2nBf6mByLkyuq3qRmJjJoCiROjUw+c5IRfRtpQf
e7exWctbTj/m0pygw/6nTv7/AZF+B3OWWAAftyQLEyZ4I//Euw+GjokHda2nlH0g0zy4ctLEfED1
hnetMv5Oeu78judAp4bh7ZiM/WACkxLwaydOwPqEf1NT4Vytgis8MWDfsTG/5jg4JGuz6t4Sodv2
Oe79zmLg5BLAHDaGlhTXmZMhFtd4sDeuLG11U6jeQI+Iae9RmUbw1CdtsOlzPCFXwNkRZRuDsm96
jO8ADT0Ml3vT1eCAyDFX+7TrKDMRlL5WTj+09w129812bg1jaDACxvHsy0w/kSO4HmnY4sixqPVj
epGcHeOh8KwadRUkXJZM+Q41vry3gpiKvpUNf++a+KgSATyOV5D/PG3ZO3UaLMS0lxk9bLPFYQiF
OyGOaj8tWcE3dlUb7k4lhku4tOFXLx+9cIEQ+/yvb/qCdvyMqZEAgfAfpMYnEgJwZkEWf/KCyqmQ
I7fRq73DVIJOM83oDUCRadf+9Qf9DlF+fNCSswY/yrfAC3/9IJ84I01C0tuLRHCLaxTym7aU3B+e
Pfu1wc6QdqkaaULIjapf/t1PxyfMR+Di27hVY4D166fX2mRAeByrPS5B5oM7DHjVynSifhRqj5MU
n+q2Hk2Ahgb67wI0jX/2OPB1BKdECRnYYP3Tb8fyDmUljpN7pmi8ez/EnX3t5VBHygzSz9o2FuZy
jz/tqY1ralRdYdtHzkPsiX1sYzTwcTX+A2/+DbzJY8ut+Wt0839VznzotfmZ4PDjNX+Am37wycUo
A2Y5diMfBL9/EBwC+xPINIExJnqXBd3kSfsT3ATBXMjoAJ8gYex2P1H/rE+Q9PhrQPs/uA//89+/
CI5+hF7/hQDJX7bMnx5nw+DdUB9BliB9brH0+HWdy1RSh5mdfXCE74edo/VnVbb9bo6S8Shi6exx
T8qmEMP46ZtTNXRruS2hzbHV3VVVp6+6ptZehSf065wQrjN7p/XgQh5i6FK75TpubO+ciL65m7I+
fSgaR+xyYKZDEbvGl6qOfBocEEnfdDft1Miv2DRl+1Fb0KY0G0Zo9xDC3/Q6xxobyrSJy1du3qsm
xQC2FOUp8iyx6ywAtbEtrytSasJARMTVZ0VCIdAMhzJF6Bqy11trU4u9YyExYltFYrypap/qTviL
EWXMLBhU0LyMWhecvTRH6jql+vWEqp/cz8qSW/pYsTMqM342gjQ4G0jfjdHtriPEbrOOWbThRtD4
pB1oOKrV1rs1TclqKCZc14y+ZOJfqPY2mAwbAyqgArCjkSoRNtjOEXr9bYCHuLUUuQoyBQUCCMwf
pZ25cjUKO8P0Ycz2QbOEitpDgY5+MsIW09bPFRLXGxzch0tbpfNbMA3TM7HJ1oX2fNpbU6bOroX/
L4nVaaibZrqVkdOd9NGVXzE0HYmWYjpGmEy/84ycn4EHMdyLUuz7cjCRatvdNy2wVqlyppAYmJNZ
Ar5GGir3VGCigfR33TjRdZHXiPYJqBJ4LK1jWeGg1iu5k7J33kkBqGhj2/TUuvawc/UgOqD7LW6N
2Zth8Gk4+iZTw3wGY+LuVNtT9hRPafDiSRfNY+rWR0DQ4b6GyP0QRHZ6PevIkTHjgkXeKSv9HLV2
gzxMF/dk5da7AgpRAKu70vHiFx4REcKyLhQn6XWMR+p28jyqQXzVvMVO2oCs1yL5TJFSXmGbo98G
irUC5wVqRjbb4q3DmPkcua7YT2Nnndy2FruidtOXzvfSZ1knxrmMa4eYHgEqRGzJGQ8e62QODqcI
cb03rV01D9lsBZBikBoUWkdKQoSIPygdH0ZQbb7ALXCvJQP3Q2qAGGTA1sWqyBuxHWzyCkQ9nMxk
oJcE/dyT57jpkrh9TTqU6IBLubFBReC9Smv4jhyoOBC+1hM/tzioy8jeej6cDDRM5pNl52+wD5hT
aLFtvnh++VDhEvHULBrfGXjhUiUuKBN4lXZ0mJdBUmTick56w8GChjCXVzJxMvSoOEyvbMsK3tLI
T3Zlz4viORWPfqovSjcNmiZA7wmNWwHN1oIi2wl37duiIIiwab9yCPeKgA7joa3KAziKe6wGuStL
KIRYrxXM5UWWXyzDEHdOJPbuNLRHN5rLg50XNLV1h4Utm+ULg/D04BGjtJ1SS649RH+rqByzOxzJ
7O8zJPrQoogO52TKV1nt5M8eg/5HWCHapTbppLihnr5SSW6uJW7ot5oat4Nw5Umq3s+QlW6dNit2
UTPo19hLEVgjLn0U9c9aRNhv7lrGJdNja18y/mxCQJr+XOq9erPaiW9i6+tBHwkNAk7Z9AIAHoKp
5T+jeZA1s8lZAJV7EypoGsabGSElOQPtEtwyOV6oelp+5CADwGQ0bSCKNdCkq25hIgX9YzyTGQL6
G9SQmGPJNtfQEQS10k8wfOtrJkz6xjC05wxXZp/cBRifqQiwe3MlUh1VYmSspZ/x4tMPQm/0DdxZ
uTKzvPoqcPs5RVUSXJzCdw9N46C2mtFOX9JWw84G/aADx/vVzfD9IfDbv9UbOmlsBCz93PuVHvrR
ImQzfeFuCqsKngJOjTOT9+QzfpPpFUqrL/iXu3tORPJ3sqY/A6kgfeqH7KrBfilsJw0Dn85Wty3G
5deo2+STFqXi/KFDQiEYb9GNxuvZBBxzkHB+zofC3LskSW9Id6i2+K+b32cvpjN2gvrVtuRyuHSz
/ZwUIn1kxIXRAt6DwdbKgnjXzUm+YeI3AKNFya2xhGcNMCiQrcjxXu+49CWyqDXpXcigRtM/of9z
svUosFCyvGxgoUE6BiEDJKl1kPcJo5Ud7Wt7yIO5fhRdtEvhM8DsiebbvLfsTd33mGhOaBazsNNK
8pjiceuCEZ8NkOFjYMT5lwF3ovVAtQjhiuM25RE/NZFZ7zHCxUU6lypAW+im66Ic9GcR4Z7KzpQc
otZcT6br3M7Ew77Vtqcf69bXtkXsNTcG1vIHHOIjdLtxc0GM7D/Ggx9tDYiE90mfIrDsvUgLp0lz
txak6LOaJJ7j8/Smzx3bf6famVnXaMfk+A4GPb4PVazRTg6oao8hs8LBaNVVg1No2EaQ+sSOluqX
hSHN2Z9lMXA0hcgq66SYwtIK2ouMpdhXTNVSaAFenjOnUQNsrsiX74FCkUvwGY3aOGhXqQmIzczn
tu9L4q2d7sXBboaouIZBI3Bc9zVv3Rca01c96t49Mb/41XhXwmwJUTfBQLIk2tTSmzZKpg8m1Mtj
nXjeA4Qy8wlmTfmGUe34WUW8sCeug6WeTq3KsbXnV3THWjayb3eoBnDLuabUIudrGTnpziYlBt3e
wB9N8CVbgsyGsfNvJXI497lxo/cOvpMPL33gxmF+aGIxi6VviGB6101UPbsiqavrtJZa9VKzgVJ7
Bf3aGCP0YJDCiiMW+2rdDJm5psjLT0Y8lcdOpd6LMznyC2OSOLuNxkScgJcM9bBkvEQ7MTMOQ0zZ
DDPTo7h1sm9+MmJn78hodPCUZQaMy26aVwfppda61HQoIhAet4i/PuOVCfIwwrPEqorAudj+PGrm
sId4hDtR0XZn/nLcBvCwwo4hYKrsqy4wcZfVtcpZ5TGnjObhW0wt8ljO0NsScJsjJ4h2nxAdccUs
0ACFNKYzfH0GA9zN49zCSEeF/mrnwXRUgavh7a91O/KaJ8hzS7llzWaHDNxSpzQ95BHO5y4aripq
976wiAOXTDMa0APgdftSEGe5zqSGQw+j7kMXRYTKEW5zbPUYhzEhQoIXayZwbrueYk9+6SwXzeno
TLtU9uk2a5lIwbllmJ+KigBOYtBWVZJzkEV1Ezrc5n2n1+iXhVnsHD3S3+0uooyu8zodYQMQDvgN
cqPrf14Ey17z1tmezJ1H/KioOMJUihSo6T9NXNmm7fQ3TRw6lMV046+7uPtFVfVf61eM43/lqfx4
4R+tXOB+AvYw4JYHkMtBu3jPP1Vcuv1Jx3KUej0gZJhQk3+0crbzCdzd5IZC9fulk4PFboNlwU8C
QnN1gxf9G52caf2WY43NpOEwwTWIsYSx7hhLuuZPwAwAEZP9SGon2zb6C+hNAb1N4VfL877xasiE
+tybd7hc9DufKPQNXmsB5GI/WTPrHB4mZLwnC+1IaMjW37O39UT+ZFkZIitG0OWWySZv4zuo6Xs7
B2CPUD+j2i6fhi6/HUwy+PIh9kMNttuKJKoxjBobTXZRor23c2yepS3MeyCchAgT0wtnKy7O9tA3
D2z5aIe91l5P6G2/6RqJdL71mFXZu1W3APpRd5mCqb3LKtfZycGxiV/KuuIOR7XuSBMnT1A8OWpG
WeQ76th0nWEydzUNrkefOdI+ZHN7tBUqk7Zh5Exhs2SzcDkZPDJZBPudonVPgc94Z5RWQvhNOe1n
XekbvbbhZjvSudIVm7Uw72rd8FYwUg0aHkYn0Vig2Q3gC/qQq/Mkx01NcoC2eg0pI4AJ6ZfEJEkM
glfpIMM4Z4jJzSpOc0tWm+dotKRZhrNEFREaYZOhPgKrlngfMeZHfgN9gh37HuMeuR6m5IkG0nwc
Csc9jLbXv5R0pKukkQE7slVF51pNJlPDKklVEEotMfRTT1M+35d0lnm3SQnM0t7ILDJQnlWi0+Zt
5zYZUStl1cyh7lR2v9LsFq0PZ8N0J2EFnoM40LXNABtyXKGYlsOugAy7Nz1n3FGkl5Tp5NXewPZv
75gv6e1qwqaP9Bx/pqHimEidKy9XOiKFMc03Wj7D+Gv7gF0u6+z8rFG019oaf+sxnuH0qFmp6wrO
iEZsHOGDvueseKPGw6CqxzCkPHpR2brqBWW9c6dm0jzyFbKhlDaSHJ2KGQ9ZVnmxg6PvE/pmYfHU
D9sAaw7qMfgqqr3D9gF9x+NARaffa2DLxHZqQYb5SWjGRTdiLY86c6SSzpG06eP1kJZTLbeyiYiM
oQQz6Lzr8TJw8hcrtIrS3JqpgYot1+JxTThxEIUa5WKwSadewxHeSfO1OXvFtGrdYrzOobfhpRzI
b84cy3ldEeJ9V4pEg2DtITxbwclKniIGAsVZyyaTpK960m/mfnD7rYDzHKFKSyrsdtqyPE6ZkaBT
EdomnT0rDpE/TPcqSnB+pw0bP+dU/BjBSdf6IhPbXIu4iG8w0pQ3/8femW23jZxd9FXyAuiFQmG8
5UxKoiRqsOQbLMkD5nkoAE//b9DuRFIn9t/3fZFeSdoWKRJAVX3nnH2o43LXbV9iiw9Frra8AZ3T
NbZ34ox4ZWn2gcOflzd2U+eP3gBpAveXoASUQ/pMsvJEvTfi2N+Hru3v3dKhsc5qWidhezFYK6EJ
vBm6QDlq+ymhj8XiULQQfQj6Sm/aU9c7+U3lUt3lgNMOkW+uvbgPCMqVwwXSuUHaG673jxnvP1PN
3yyI2ChwS/7v9XD5khLmqT+4Nn/8rZ+LoSC3LIAMM6aka3KeXv5nMTTMP4gt6yyI9C94rKH/WQwN
hpcOhA8dPy6z7XkJ/dO0aWDa5AfCL/4ReP5bwa2PA3QdOJUwhO3aeIyliSr2fjHk5FeUVdcNR0I8
yDpqLpIpZDyTvx3V39IGMB7igQPDWteTltmB2T8kJpruovHy6tObT++/6GTnpffNkHV+N6gIhoNc
AvXasOdx/5ulGTb63HLZ9cx4cnEM6OJFMsHtFi6HnrEF832ze3aIYGKwy1wMbVVcM9T3p8Yxl67n
5F+9tqUczQvDbmXAuHuYsFqJLWqY/02MGv2yv37HxgeV5/yO2ZkgQOBeol7kg3PaBLPDdzu2RzmQ
pMR/MKUP+D5cuWFewTa+HwdBnyPnMcQXe2RKkehym/U1hUd1T1EUB4pGLLHc4KNoI1yGKHR6v3Bq
K6HirIjDm6TzDlnjsRF3dN17bMLqIkkVbWRRo9lXUR322W/Q1fMO6P3X4GCBICdHPE0QN/ww63ZG
LQDBkjbHswWyCODCMeVkaICwS7kis2bvrvRF+vTrD/ODaslJweEAPus4XIv848PGjIUjMOHg5cfc
ncRRJGF3zBtqv10/fPz1K3H7vPsF51dCMdBR5dgEYid5f53RazhOVR0WR7fUzZdK0dS69cFWGwvW
kbVewURe4tQgBBRLS2W/u2g+7kD5LQ0dVRZOpm3zdPjw8lio8TvndKTMR5mXLO6Q7dL5PYAbbNZ2
TRB+1PnqtyqtzmPlwvkGnbTZK3IBZFUk2wMqUIpkLmHLHmRdGpRXQN3+VmoULevalDlsqAqz3lkS
Tt6P89E7ceRtJkL89YtynfmxIZFeTO5Vnmlvb1Pd7qzcsnztCuNO9hLVbQPmUktapjEM8vPgAC48
eQ1cLIrDVIUbuzCHaMa7Ot9bii4KjLkBHKMi7r9FtXS+9hRrOYdff8Uwyz9+yQhCXEQoSjxbuTtn
u/qbh4ldM1mtw1ZekcUvfQ/OFTQc7LpzurqlOgN6ZqXf9tlodYswDJkdinzbGHW5TeeQdpJW2alM
rWwg4qOCTyqmzY5sertgj1s+UD/mQtrJ2VmcE+BRK0mD+/iwj6okIl7NYfEgEOTG6YpFqzb6MNtZ
5O1PRhzcMIBgg5h2DlBi8uftOYluz6F0EbF/WeFGmtgJKDe+TOcAO2QC8xDOofYJ/463VHpoQmea
Y+8oQCTg1RyGF4pY/BQPX/A6tHcYusjMq6x1aHTAJYG5wrivQqGSLXwkkvaM7/xXwmPk76O80j53
cygfc6+xT4q83IvKS79GfUkbO8H65C46Z/r7Od5fz0F/RiflFgyXd12pbFibqq424swGwM2EcRA1
1q1oSwUfkDUSkEDpXTMmhy0gRNHuWGoMRQEa8AG3ddKnIdPDC6P2yjs2PUAKPIo0yWll04trF/Ua
+QKMF8k80H7DoL8YDbiDJpjJB9OZgpCfiQjDDEegJl2tx2AmJtQzPIHmH1q8+aMLFiDYCvaZs0Cb
GswFx6cA0TmTGMwZyiDPfIaaoFdgzswGxbEZsWMmOcRcSS2Yt5nwMEhnuLSTiZrG205V+MDYyBMc
q7/iNzSM6blR2uBkyAE1j/LiiwENp5WcHVosEfqxTVqCUQe6aadt73Wtv8/q2dYc4w++02cuTwyF
cYYpoNEt4MnNScMQt/Mq96FxLSkvUtXa5iCpL+sULPY1OTbbKXbJ6KhwNQ6p117aDWE6fJk+o19F
1o8SRlsLY/+aQaq0gyUbScZNQiZNtslTTkGLtGLx8tcDcToKRjwk3MXog49YFlDEqY7xOjznChGT
AiCfXcGGIV6GO2yyeGLmBvoXDZEYbBZ9g5vrpuFok62LIHK/a2xdI9K0hdFuI9Pt3CPSfeAfcum0
jhUv86GpphEsHU+3cF0G9LwSgO5JF3h1k0ebEaPfuNMbGLngCMc5gcCUKd3WuA00gt+m8UkrMxz8
UtoI//xH1+jS1DVir2z6P8WEbbO9rHGKcfRs7RPJVyk3ACkMcRGqENLYwgkBl2xJTpf5HYuxPMQB
88lNV/IOqBcn8bzGijmhL2DKVleZO3Jpa9wq9Qrba3eomYfgWfRl0M3BR77OyGnYn+R0UE/fqJvy
EHR4A9lKQsOt9gJWA153JwFrmBDkXEVFRIl95+M4xKZcejcxxi9zKSMIdgvgp5N2QeGVuREl7Ym8
Xc8p12IMp2IfRkJx+vXMEJgDf46jBvVDXD6BrIiPRXCw2yHSPtc5JQbaIuI+MsDv0tiE0Z38g7yH
P2h0R7v0kGc5abVXVpezJAUNNs6ZASP5tPyIY8/zBDgtPFCPjlGoUdYUXYg2aO9NvKAv1jC3WLtE
ruWmo75dgj+bswhZJ2Kw+bJKiNEofx2JqCLgAAdsAVezv2ssW72WdSh3vUNmABvXHBGBaczPsdIi
HjYA+cRxGkrY001riXvRavwJxZzZRdwdHcQiSqajXT0YBlK2Q+D2OtIc7/FH3iePY8IZTkp9/A19
pQQS9GrG2oQq540VnHDFBSuY94h6x9Wd8ZSsV67w6LtkhukbN3HdJcnJcEknMk6IVXfVDu28+UTA
vLESDT9RgZqi9kUBRZJKpayd6Gd05l9+futwSOf3VdJhTCs2v0VXocHNNGWCIV7Sc+uUKZPy2xyk
G9WvHbuCgH/HM9Vo8/CaY+RYM84pQ7oqQlUP3VVGMBj0mt5V1Hvoji7XDBzIzfC/Z9c9C3i3HDwx
75Optnj0aa07uH0UueRorITrYgzsF5XP4OKhZoAh20FvLgK2uTE0ozyJ70Dzq22T6+JYeUH1bBJX
rBYhnFPjULgwTi98uo/6FRD5SrHBHeUWZCadxbpTjUxOEutm6GYPVKWPffJJQf0BPutr2fdx8uZn
CPNb/GhwQpHZjDFsNqWdeZ/gpGWbTJUBEy2Tx9xYq5DK8La5IE0aY4w3aiPgsWdhAOZo7D1iye+D
dWrkc4hF86W3N5nFVd8yHsgjiAkuqbWan9hUnmp8ogPqwZpFBmukqDsQ4b4HHp6VVsKNc+oq/lx7
vXevjWzTD5PX1uJr2+Qj5Enc7f0+UsT+cUiLcFqaKrCDfcnXggqWePZmKvq+vRpGJ72Le0rhXKch
DQIVcjcpOrmWiS6aCS9FUhRXAMXNS63VGX2FVNr3F8GoyhDOaJOF9+xE8NV5SO7oShGxnSRsFIAn
1bsVq8BY3WE7EdGTKBCSCOiwAxsfiE8T1wqZvNTIploSHDS/VK8AfbQezj+ohH3EgPQWGcMnh9NV
TcQUZOY0RUYby5uBAZp1zOwSxb8Cf2BfmSI0h+XI7qZZE3rnW1MYTLFKM57h2QGAfC0GSQlCn9IN
tZ1c0mOLxBwI+4z+iMDLoN+uPilrFPdxOFffstJ5j1zrWXOTe3BsNp1RevHGxaauFkP3bCBGuYJa
t955sIwc4JSygta8Mv3U7U+wv+cS9IArel2e42ccHAAvRbJNqMGry1DeGIOe2lhIC4/faxi04Cqp
NepGsmamZbMb69qrFO8Lx0gvCTZN6CbhSg26vh8rk/t+JA5MQIqR0A8E8z+TlN9MUgyDU/CbDfxf
SqyO317rlyZ5eWsQ+/mX/pQVrD/YaQGFYy8PBs6cf95bWWFG4FDxSfh1doH9ScDBBaZzCmC+QZEp
hUUIDj8HKab+t2SEj4Yw4q0W4oFJ0SfBWos39v54kcoOuc8P+0u8+V4fXk1JTcQ2WUgancb8klvW
HHH5RL0ffgs7za0W0PDVvYVfcz+XQd+lmetPNFhK46oWsX1t1I19OcQcuVDDmGyywQ37hSFrbQMB
tXsiFJ8da9epSJYYXkf2wI2OxuDKZWLVAceSnhqhUoTIaqMlj22QWTQuEdjUeze7SRI9v2mV6k5e
btMUOEeSHqmAU6AJardjAbDzJ5ZE/7HTQw0vk1t4pzR0s1NttI82eMd9w+YH35MT3NgggU/wU+vT
EEh/Iz3e/uQDj9aUbA9JiT9hoAJj2duCc0E4Q1Ai/C/3XRQPL46TVbuoKaANmBNJ3aoqmxtmLOEn
RIluJOZG36QMeqxOoSPumO+GJ2uw43WvE/5aaDqCRU1LwaVbNQ/YEshnCmE4Ne0RkuSaLKf7vO1Y
g8TwmgwUXC1knzQ7HoDRZRXljL3z0mo+R/mkaNfgO6TNPc6O1CuGG60NJwROk21JiBl/Rb+ms4wJ
Bc0AFy26MTxa0YFYXKskptwzHuDfh+xeG06hO10V6nII8+4SvkN0DEWGA6HN1Hg3tlW3gYOQLFs7
Ma5d0qG7kRnXlVPp6tJkadkhqMmX2JTFIWbFvrNdGKHLLNGSdW6ULaP60IDsU5rd1UQSeFMJ3M7U
b+a3LB/yrmVH88xMJf0+Go1+b5DWYgs85Pj9Le0oaT0JLL194rMqx2U15N5NRbPpk6yjfiMgBq5y
skxrkCrTFsyyttYIUX2tVIPtoS2Ly5hT8xL2yOw94MIh7qh53pcZDl4vq1ogVHHazdPlkGIIMRHA
bvOm15OFzT5yPWJrIUNFxahLioDopPnSG717kc8ZWlNa5dGsOS12OT4oaAuEIRssHbCTPbZ0yAyX
5WSauzQo3Z3e2+m3OEes10tadqIkmK4T8IWcmxhHfHGLuSjGJ4YGTlnZKaQoB/teHtmQbsoQjT2B
Q8x2J17FWmo9RSLTP9WUoJFTTvR1SEz6KnJKQD0MRfvbep6kV+ehOigX5utWFNzDVrWuXYbv9TyF
7+d5fDRP5jneo2lxch0XIJUZ3Yt5im8VVQcWeJ7tcxhjzN+onJF/NE//5awDGLMiYJ3FAfcsFPhn
0YBQWPbIY6S8IUkPiHtWF/ouwykxKw7OWXzoZh3CmRUJIo8kO2aVop71CrhO8nN6FjG4t4dPzVna
GGaVw7YTBA8C1dp6mlUQy/azQ4etHr7yWSbp6cbqNxRd6dexj5dsqf0QVTh2PzoCVCXWz8KH4l5V
tKexN5lWFEB+Tc8CTTdrNZJ9wchXM0s48azmBP0s7MRnkSed9R55ln6msww0nCWhclaHjFknqs+S
UVCy+ak26Q81SfwUl5BBZ62J41mA8hSosw41nEUpeudmhSpwsrI9tZIR8q6oiOTmh6nEYTMtWzfO
hnJlkkpWd3U8BO4XIPs+xcEhjlxlPWR9rCpn7ZaWRkFX17XxVxrKSpFsXb6imoULneCffcBv9gFo
+KzAv1BUCFjXL1+Lt9uAH3/nTz1FRxox8TriUGF0SubhzS4AeizGbBq1TebxlsNA8M9tgEBPMdgb
MO0VJlIMO4Q/9RT7D+aD+A5szOXkn+Fj/A13AZuI95Nlij1cyBDsNXg50/uY+tAxIum+xjkd2mMV
QxTzPHfsnureM/P6QL+fwzM0gdUXxlunAR5jXUpOQmrNJW1aTssTYzTL4MAUxk3kVU5mXbfBNrXs
4ImAuVTBNtsuidvB3yZuZEURqWDV8wSe+H/9buez/fbMB524TTUBQe24Z8JL0VPJNiUL5ToavDyN
s0qPrSY7SJQAziREk4FD0UDb689GXvtzu1lLb9BdXE0U+q1dM1DOLe6nLvSuowheV+uxHV/AYyIO
zqSANH3a1ZM2UoJNpnQZ8ORzf8Y9/rlrfnPXkBzjOvvfdw3jx7aOvrT/Kr7/i5lvl72+58j8+Ps/
7yCHC54OIUw2LtIO0g33ws99tOP8wfkVnUxnSHa+Uf59B0mX28TkYvUIlqE+wor59x3k/gFhGesO
9xD1Mn8TI3OuFHojPpHkQBMlvoY8wi0uz/adN2P7UeSJYKSi75Jhptx+p6D9Gg75nhKmFeVCO+o/
Dw2GMs/vnkSiLWLZrN58eP9FhpzxnG/lofNbAJYjsCJ5jK/PTURv3kJh2XbpunSPFPWoH33zaUTJ
aHq2Yhk0fYMOd/ZzK68M8oWZ+ldlGXAzG2a+VsYzKwzOaSBxHDp15nBR4W5a7ASlwwxl5s+aVr/A
0rpiYgHfpfwylzJEBUS/nF1U8jmGLzj/19E0FybFFM1UbKOMRnVtPVrezixa7vUgsS/B5uXjYtJb
AFxa3Uj6AhNm8jJ/hMXOuVbI3cD+M6OS1DTkRdAx5sYGdGu2zfwcgfPoaleWFQMEa2VDVcElRsFb
6BIdPoa5cAZ3qe09C6mtm8B5wUcN8TKGPGHLJTAp+qo9crohUeQUQ1C2ZDx2GjQw05Wq10yU131b
fsbQqG+jtLthjHgRi/x1CrplGyfLylbplvYYd6Hads6K5l+ywdS3SQzNYtTVl9ykktDumkvizhYA
0HJZ2g0vRktHIuntioPlP0vy/8f1RxpZ5+z6v58u228FaKp3J/Off+fnE8XV/yD8B/zd0Q2WXlbn
fz9RXOsP8ikmSuu8iqN7/mdNlm/WYP0Piqk40WOQcNjNGX9nCebZ8/H2nSG4/DDdZl5gWDYv9Fb4
84yCuXHhpjvpBs8qoZyxbZJiDeHtCfz5XY2nltLp6snNxBMHYLHpqBdohv4A/cJdT1pl7CVZpH2T
Mj7K0dT2XpegNIw64G+twmffe/X30e9tyl4dd1W4jX6pBWn5me2JftIMSAWT1nYrmappWbpRtPG1
nAxQ4JyIdrk3Ct9d4uJryxVdkGiR3ACqqtaNZmBAV2Z90FsOVn12PTY4esoWyyCp3H3dONOt1fjW
qnCUsxSj6u6NiFNlMA5YiiIEelMTt2qS1rZpg0+2yYQLZHi6JZwfXrV6JKhl5T3peh7dCLup1xYJ
lRtXOlRfpI/0PSw6CZJ8rGwLzGL/AnEGiqykqg7KyvAa5V5wkSj8TNKbCtCwlb21iHmsa7N2tpQS
Q8gw02FNfuhrGxPcNzvDX0WJDbnK6V6MfmTj0fYccRMGvBGTvRgJYktJU7D2HDJIsEdPWdVs2nRk
kKpd+1BX1p1WDbtSegwHnUKcvNJIn1o0409WH28yT91Oos1OCaeEyyh1624Ruzjhl36XXtUlDJO1
4fb6soLW8tRNRUSjE/Qr2WjtUsp8QC8J+vqukpp/Z5jCuqBVa3IWWmbBIWrtCu5gGR3rIlVPvkf7
C9Mp73HIZIL3u6Dqyy6g1IQY9NaNAmKDd8C9dZRiypBK5IHUYPLbSspMnCiGOh87ffqYJznsXLgJ
Wx2SxdGkwslhgJtCIAr0sr50KmMuNZMQQCLPgMkfdrRjg7TIDxyQfPC8hZ4fkJg76tbcHNxkhB6I
6FNgKmBFAFaEcXpjUGb52TGgMq0GPwAQZkSAr2aF0ZV+xgA7Ku6IsYmjtIEwmYqKGgJt8eeyZNax
8IQTBTxtJ7HJYiJszBmGm9HqI1hnCUtfR36WCT69AZPK6h2yKBtCi8pxKtBAgVW6TB/HaNRf6w6U
lIaaGS8DNjK7oC74M2E/3PABakvQ5Yyf2RaI+x500AG8JiglA2P/Ss+D8cYIuDQtakmTndX0/PLV
GIwnTm28x6zQh1NiAwJrWLWTpRz5Hsgq8gNFCxgdFESUo4pk42pos/I55P7bRjaRaujTZIKoDobj
5IRt+liKPDoy/m2+osn2W9HJ8hssquHG74ry+vzOYp9qvk3fCX48rV/ObTCFhC0x3ttL6YfurTkX
TZuE7L+nWWgecivv7pvYpEjKZqS8jOZfHCl6PI2d1T44Q8YfTGccvgUrr1m5shjXutf0kJjM+PP5
Sostml3IEXlUIojRsC6iQXnsx73iWpX4nBYhmKylNVXpo+kp4xPzhahYt5np3JLuMPdF4g8nsHIF
ZNbWwK/ZOeaOUSFPvc7MD1B8ZzYbNFZKgbP2a0ubJ2mswr5mIDVeQFgyTr4euydVadk65IokYuJZ
/mfPqKsFSZUwAjs/8IOYlN3WDiCHTRqE2l0xVYRj7bi4I6LiwWaCGnD+tjKVFXdRMLO/mgRr6lKA
v6Npi09udEzrUlSN6S/AG4f9yg748Z0ag6WTDlz1E/+IXHD+tDgsjaqgqT6ejk0eHvtqvOm05r6v
AAX1VvE5R+Wa2zaXnntltN21roKbcJ5JpW24y+L6u6W8Cw9oxqLV4A4Zzmlo5Eb24ba1p8eAWewK
XcG9tKGzLGhuZEujLYxyBBRk5MWpZR3rGM4WZCsiYZ/MMn5oRCyOeDiMVSJcvGBOKZfCQTyPsvEY
0bShhpi2geIgc8e/Qb8crsVgIHwUwQgfmVaxrV0kM1ysN9c44bBYQwPa9T0c4dZNqnClIUTlwbBE
5ftWgaq5qChWusDb3TAlzMReGtaXWrQ7EIu3wBrTZdJ38pqojv+sBcZTo7nURBfE0nIU/7RPWzKP
UAq1jLbemJYguo9q2vZK2y7uOmmaS0DX09est5YGOMOFRRpkU7bDXR535cFzkq2M2xCszMQXHNli
M1SQfGI1JlRdiQd7RGyhUXWfDGO2R1WUO8VDeKW7HaVsOWQj3SMWFEzEeYriucLishjyQr/EI+cc
ai78bTzCtbF6/1kXGQgBsEWdGL/LsTyVket8iwwn2qEQ6p8dWyOOmyT3rWjiFyJYEjZRz9hZVii9
HYwZZCOc7eRhq0UPxWQ1yB4EAClTGk/wYS4neLSef1dlzVcIaf5az93xOIS1op+IeqYWHqBBeDSf
6m5NPiC/LIR9THnm33JZEd60fXEjiRdyCMAfvsw6Ld7RvMXMqSEW3Qij/NZYcJehX+/HrEAoKMuX
Li0IUbqNt4pF/6T7hJr0gtXeMyprC+z3i27qz2BQaKKq/AclynEhJT3MlkRkLUxLu6pNwjBjri9t
bkOms3nwhDsBuEYjV63Q3UvczcGaTYL71XSs/uRYkXigN3LeQzgeNBvTHg+q9dlk9wYUjiXx7ocY
mt/CbMzsW+M78bcW6O6B5hAINUHjr4pe6zes6WqTNPzdIEN3nlr96MD7ucVZMkD3rdhZSc1aqLJ2
j2VfUrmtj+lnhSZ9hC1ULC12WAswa9MKgGPBk7yN6LYLc6ta+knmegt7iIPLHoldHBrDFzC9mok6
AI9JuhtUmc4tEUDtHLRrW9QuIwxjqPgSyVH6daBBKIm7S8eqabESOVJDUVnlTCxRLINDVxwLVOGD
iQK/9tHhsZpU/qNXRe1JwU6M11NTMRNtvVxDSHGtPTuFZCv0olpHAyYh/JcFeKl6+J4DM78WWdA+
qDpSO4xs1Se7mrFwPAtXweSFS+UogNFmSaTcmfZJxi4s63vtoBc8wCAQVbvCt5olTvt4Gfujvyki
4fK20mo7mukrvcPuoql9dZ0Abryq/bwGlwwyrTLgEnUq8ZfsGa6GIt6YmrYFj0dI1Z2e47ouyhWw
I+byqqqXk0jEgurcdJOZOgOeOjG3U0GDJtWL27rAtGN0/uy2aPqbKWGPR7F7w8rVu9ejqtK7Km5A
OMlEeybScRRkWb+peZpV2WO78Uo72NBOXy40CfWgxsy0Yh7ELQ7Jc9G7+okVtLjOHRzxpdeNi4ah
66Msh+2ghmDVkLoY4coeh8igEcB14+2Yiy3xcgLCol4XfRF8q4ZxK1uWvJ5Ct3UfxZxU9WE4RL1o
ll3c+HtI9pdRUJ1M3wJj5rvxfkRhuvBjF0IUM/+Q4Lctp5OX8HQVF04HM71fx3OtTblNMhUHt9KO
CY8YXaOCBb/wrDh5GkLAY8AMngi/pwcjAESgNHQHsf+dqLnrRpyYQZZY67GJ+9XglghsFkDMmGwx
TsNilRGaNWjW7MPxS0h6uDcXMHcKY8dq+GnIzFsKZvpNlnvdEteZuvOxSeLsmZpjEFvFJu4t84qO
xqdqktF6Ku1T5BUaafu2PUFEJaJArPa6Qrp4bYZiXMZGPr2KRrRXKnO0TST6b3VAfbayjP7K7Xu5
clzHPBALVTz9cMR4KjUoMqTXPmCrsjb8Tq5GzfkMvM9fVKDMX1QbjNiUa+hcONAOmRbZiyDWdQKD
Tb6ke4oYU+mSWPJJ+w8tuWSoLfeeRrgcEMbFJNlop2n81TFUvzCrDNKCSJZpYYIiMqiraCPvMAaT
naMUzJv+YKzbV91U7VcHhedSqbxhH9+YO8nMdF/H3p3ed54+mxQmbZX0bbKfaBMn7D2Z46UZ1YTV
02z6lGLcu2rC7AsH0AAvmgHTgpkD3RVkvYtVlIdfqixj1deq7KvTY3jHL9e2mJeQxmqh189sX+y1
Abj3BBB2WrIHOkn4pNfUCgTNAqCnPOimR5B+hEk4dLl6tAnTXlSlpAcRAbFcVmObXid5NZfPujJ8
zauGlJcfR8MGDwlLge7NXSAcDSFqKXiSXxk+8eAAwilOURe4n9raKZ8nmTFACQvyz70vTaCruTN7
vHSVo3hCQbTE5BJBb4sNk+UBr9q0j0YyqqXikAXwIjlGjIGeyZiAla8c8BlWHlKLQY9RsTB48esq
YFMSFy46XR557b009Bo3VltUOUmBBbvndhqXQ6SmPlnJpqV7qmr67yHS9M6R4DTrSpVASXJQyjjL
mtHHoSOby6TuMs5ZtXuyM72/CSBSnYiQTytcjOxuY3ouraBAyfJp5Y09F19gGD1w8PNXjhcWGxgl
7j61teCfUqJ//b9KiQRJYgzR/3vqc1l0HN1ePrb1nf/Wn3MfBr8g45mRznkUwpz8wJ+TZJg9+hxR
QYT5odLwr/5k9mDJMPC/Q4wir0xuApv/Ty3G4AcimVCmQveeTgbgb2Vb5OzAeDNJFggTTDY5sjso
Qg7z5PdzoAjbWMdSir6a+4xpMPuKkx5WE0/AiAqcKnaRW0BZvDaa49/jpqzZmOX+QasjWkfnjbCT
OuKy0O18y3pIbQw4gWzhuol274IXXDkhkjAICDo3RBizm8+17lsMJQ0XQMB5zED9LjNqNoIw868K
3QyHFSeNngMyyUYR6LXatpk2zVqlfdeRrfgNg4yh/IdPANocc3Q+Bj5T+RHOFY8QYgtk4j2oxeGG
kjpvG4xUJBltO/9evO83l8h/mZzPk7X3n7hp4hfnZIAVBy1tHqy/GZwbVPoOQZKU+3PvCtn312Ci
HQTiSfSbV/oQUeG7NR0J9IvYrYV897GKcepsMVHnlu6VT80Pkbpx4Y2WtmWwEd31RmpuR4zOp7/9
6xF2cKjh4mJy0Sne/3qxbjQqyyHSdPbMRtE6ilIa3XCsVTdY9fibmMV/+TAdwP2A1QQ1HuiK718t
8FxilFlMiTVbpeQqr7NpM9i1UNcdjVW//s3EB91y/jw9h7vVdSTzWqa4719sSAKqghI92lfhkMql
DP0mXVUV4Bi3FjgYxnC47upOXKom6XdT6kD0YHTS/O3f2SLJOce/sGs5PFTev41UNM6YdTJmjJZA
KhyasWEIQHmlZ5cUoPz6l/7rNWSRArewmTEaZFI8fyZvrtYaa71sazvel2KabguXAqtW4w4uoXGH
RD0iUCVOzsnpN6/71y+WSnBbIEXbtueAxn7/ukkQqyiwy3ifq6pnLefbVLJTiiWX5q1f/44fXuvs
lUO2w37B1ytgOr5/LTPSFOlRLwKTVAUrdtB4UEq9HmenqXz49WvNP+vN3f/DlycMPkp3xk7OXru3
n2ectbZWa1xD0ziBNyl8JzukkezF6tev85f5/uz/k2TubB4yXK7G+9fp7LSp7WKI9j4qNzQZRVyR
gG2Os7OXFh3kUUbCnWwzCRdIpRzlIaf+MHL+zwzUh2tn/l0pguVBJ2w4Bn/pu+tHkUQVE4q93zfB
CihWZYBzQvPzsfYDw3KJ89ly/M3z/PwRfviIZ9idTWuHZA39WLHRB3ZfTL4TkR/25ac6trODLc3x
WMZ5uK1pSoCMqVFOSRwIA+7SBzzaU8SUD1+FndJNXjKnPjB183cYgrODH2H/8adYu/31N/Tf3qfF
F4MPYlaNwYu9/4rwQfmKdmltpxPQeh1HmEQMrVKPryi1lb3Ltbh0SIJrjkOAQsGg7sl0IAP6/r5L
CvPCa6GeDZErj55mN87G7sMiRm7xnH776/f616t2BlhKnYJgdiT2x7eKwbqlz1zB2fN0znHJ3CLO
9KRp179+nb/eiT9QlY5jEN0lK/r+I4k0gw8F3NSeyuvp1osmxtc5uG1q4E3r7tev9fFxzuVJqwse
FFbHmYD4sdBndBurMYeYxznH/FXg+v1KT8tuCUEw2fgGOLOSQtALAfH+mc51gESF1f7mgxX6mTP7
/nIF50HwALMOXzSdNe9/57QuNYM7w985narHvZMaPExbb5DlPgDbc6tJW389d5xFUZfVC0x66LoR
Nj0X2rtuXXBi9g9e1403aG5wa5oqLlHG0rYjT5jQQJeGNM2FwBlPUyr97z3dkY/umE5XU1pz4vSq
2r5zQNEejMy1Lvpa54HbZMo4cTy374CD6rtWkKoLiYSiN5QR9S2Omm5HUjzdgpxLDwBXb19SrOyv
k8Y2rtHKEbmCKpvvmatZVCpnFQbHvC/93dQIs9nEDsTthXTqeY9QJCbFXcAjX6jEFV/yLpMP4N1K
UIV+n2nLZvDN72nfmrjTiSaG68aNw6tAcmebFo8WUffRaxfy8C6aADhgobkGRQtsG5ewylzoBZEX
dBs9tM2tMnU2Q8xYmq+u0xnrPK6cZxc93oWiHHO9cfcHySYpPF6+LDkiuwbxnoXedM7zxNBkNSRe
cOXMf7exCt4GRmJzXUWqUQsnSrV7r5DjFetM+lhVo7o+f7y+rdq1kYf6bUlXR3KgZCGFpSUCWx4M
DFFXFM5m3bqawrhcU7fF04oh7gUwLJ5QWIq1z3mRcEUi5Qh9SWh72lG9y2c30mDbLGtdD+/Jj5qf
Oo7yGgoGRmaZGE6+ik1+jkL3vAJJxxAJCtNrrXsqp8+5HoOtR8gE9ILFohAHUj64dBwY1IDw2WbS
iF6JIPwfe+exJLmSJdkfGrSAmQHYOuDcPTjJiI1JJAMHDJx8fR/Pqhp586ZnSnrfUlK1qQziHnDA
rl7Vo/bOamv3i25o9C8+NEW7UWnJlpX0Xh/2Ofsfc2zm+3RxxwQyvpV+FpK03sy27s1aTNoDnNt1
WE61OvlDNsWEW/0+jdbZ4gADeHzdocBxLXnkga6YFsn2KEYvyBak2x5LYaChrCXnHGDvmHMzXgA5
k2xaVdhxgW2p5dFfCTk/aLo+Vy9qyvwArQLk7pAwMUhB5ZAEpsLfMXaXa2wU2Sn3i20AOSSaWxd6
p0FVc5951iEGZbUlHCLCxajbxxhWFMJ8W53Bf9/2FJQBSQzEV8up1tPQmPLgeEK9xL23rd0h/2ok
rYsLPy1UStAPvXr7PF1ROBCfofNnzgccEDaqbrk3ayoRjBwhCXrgGtrMfKEl0S6JVJWh21ZFHvKu
2m9BOt6n0PRPVEDvkqRxdtOQ1KeAD8kmMVBrEObw85a8rCL32zDJabVbRrQH+7Yp6oX70Xqdc43L
9L6deyhsIxI05dBuyAMHQbNJXynrBH7WaftcCJhVQy5C3QPwyAOEZDacrNGAZGLpQfZMg+SpS5bv
7Jm/NDulbcZ+hEgILB0b4f9omP63RuJTRdnQtFDMPk81Sio+S8c9EcWxENJxf8t0inJXvoyjOtfE
0b712l7xGC/zKSlKbsDu7YxU2sudTB3n2qM4P1pp0bFJo3NwXeUl9+gxZaVfZl4XsE9u7Lj71Zi5
PixWncFPpQOLcoHYyU4WPYLWhmytdxkA1Nrgakj4b8bFXl/F6jq7eSrUsO0JDpx7y2pIgAqXyIvk
fpF7ZvGK1y9+HWxzeoZawPmh7m7RULS15Zp7JJlVKb0dNCP/Z1amLcqnnI9JE9BEQ3TKubax+USz
yfTkTcsCl3QYtrfnj6AFV49JmOqmfOjIfocen7Ti6Bpw4mmEqlXYLpxFcn/mWVjJLqSyJuVWRIVK
7CqeCF4ceAedMfoMXH9RyTFvR4WVux/QUHVI8r2878z+DVxdQ/w5He/cZgVCGRe1n0W47d1sJzK7
PBu6y3eY/8WDOczdTnpD/N5n8XR2wLr2qZpORPqg8dj+FHzCgO1oCq/s7laf2xrHKmiTk9NwbsdP
4XeHdSy5MDPODowIhQENsPW2lKV/o9NGUDBC9QbbVf93785QjiS1Py92Kbz3eaLzc28KIqsLkLuN
qgfOY9XcHPS6Bnez0cjHtuiAx9b0wxp94x2YoINDMBMC3GhraH9pumW3FKoup4Zsu4eWfw1UO0GY
CqwL3K2KI0zl7QevCB4L1ahkoxzlMPzTsYBM0VovBjIuW9cCrIT0gudZDGvEQ5htYGWM7o8ZoM2j
19N5MjcVS2lgOxFWQtqXsgryIsnT/eQZxU76/UgWLHVZJ3X1Q9x3zqZUVnZUWWNfeQfTyClHbCzK
2o9CcGEH1VUiH4SqDOwHwIXiIFAhL0GMjtrqVTwr0VhR6U/1vjDZChZr538NLGFCbjQkybuJ+gUf
ZhGdCkr4+wRUcEH9sAWdr1MxSc/ZuRtMv743V8Wxn/Wu3OjOyLAA5Ebt4n8bqcLKK+9DsEt54aXF
59kQfh0p5RZH8JnLr55x/NI70/DYu8aMO04HY0e0jzIO2g2mFsrXKO6Y2G8bA89jALDqU2EtPZ+u
nkKdrCwetBT9vU+r2sFpuiQI08A/lPNKJ6pf0Y1hKf9cN7O6ZkPl7914LL/f1GG5JTnTvLsxzRpS
UmMbiJJaeU3x6dEYKrSkrGjfvE5/lnxrKIy1W4SBWO0i7NgcfpmaWCo3gc44xlQq5Dxc2fM07NQi
lx3x2VILK6g62/IXT7d5af+gol5H6aBZ6pOrYokcx8vVC4b6O17/8cS63SCwzDOQFSRwTgH7i9q0
/sEyx+476BXu2f8A8KkADksfju4fOF//D1QfmWzf3ZhuNSe/E2Npwj4l0sQHG/y0Imb/u5FJRY2D
tu/SSQyvBlVn39029Sm9ALW6qarAKKLZXH3BY4+4sVeGKCLVwZDucqLeLoi3pRzfl560jZmXTWT4
AGM3WQNAOZ1yK+QUFd+RDPCivqB/1KEx6ijqYqZhxO3ng1tl5tWd0iLCPcMzo7YXdjs0++DV4OaU
4LjIsB5ZCpKuRTvvEPWuXXM7W9YYC01mI4Wz/TkKukHM0EId4rosgpvNZTVeCGCYuwCW3lbzUNjT
kdGfNEGuH5rZiAmDiuDKKHkXAFV8Kvt2KaMomfQva5ssut3OB2k66m0RtvNl2Nr4bbNYuCh/iV8E
kfLQYoe5n905eMW6QlJsEC09R27KcdIEaNalrxyMEe+VNIkZN0/SYYlFf++ycntVheKiKt/AcJob
0zeevHEG9+tVuMM8f+euhqQNp19CiHQlqcwbfsZj92ZVLVBzZuwNGeY6DOb0e17Y5CgM5mQaxvua
R2V8oArLhpY2/YIwFOyZ5V2CQnawwxnhhXkpT3ZHPM1idbcpxW2jG8QhxkCDrR2Xs5nN1nkRJYRZ
64sEh6TFbvD39tLk9NGQ+nf7dH5upJ2ENk2SV5acvwnGODQXwkGW42ifUoTdLWRT1oPtUhwCE3nA
nkf257od9jrpTXCn5ISY8XnqcBA6uQMrXRqPG6LHfXcx+zm75CTeclwoVCkkc8hQLSNalu4nMIXE
oGd5EG2ThGY5sqFtYAoPbMBsjoIPs9WZxPgyvfP7jgW6UW81dXF7S1I0j3X2s12MctcuWp57jXaw
xib9Sd3j4BhfqXR3UCtIwsFXr8qOZVvzMZXr/ZCrU1/LV92qK7dcBCPSb2fZrr+zJn4javDk2dVe
c5oOq6z4Csx02hNLBNfeB98tQRZ3bUETBIYlXmt4D1toDN8JiHOwwh4S+YnNjqXtI0y7u2zQ5znx
Jmxe8kc5Bnpj078Tb4TBRBBPw/C+OusPQBFHmQ32rvEKrIywB+N3E4bPygbYzwEJ6hEuM3Ggmn42
a92OTfptpgfmAGjyIppX0x+Hl8ZviCx36TMwtuTgTRga22Ycvhl262/naewPIzPMZaBFhnQ/61n6
Es2TINX2TXZuhT26kX7UkYk/po1EHqUsh3GCxdG8ryeLI3TKrht/HctafINGu0vK+QniZPDTlMQV
TrCOEHTY7Xa+ubdHe3LOvV92HVazBJdaQRiJ72c3Oc4SROcJ4cJSPcUnPVe0N+W63aBqulm/MbPC
2sFZTqAMcx5iJzZ4OAiG3kujjn6AZmMEiKaymxg5c6qtSZ+rD58k0u+OPnmubvLU5UYogh4cRRik
IvZyjEUxl/0QYeYq0JluO42lHtQHq0GDcq2GGaPGGpal63zX8Ix78xu1XMEqMyWnnrHtMXSad5mB
O2/b08DzWA4et6Wpyxwq127TiZXO469staf7TC7WxaStcmfFLaT5fFIfMeEwQYWWZz1Znei3UhDC
Qu8aze91PUlx7ZPxNvIGPcvnhMbFd9xJHB0KQ5p7bTntkbM939qQFTTvmgGdTq943XmWx3w1yf5T
FqUdpS3Hvw1V0w+iXcOcJgB4CXEWrjzyjzZt6yHQeXVyEoEo0DHk+4OHRnDb1Pz5eaN2ccnXsj0q
2tr2zAnjHgZU+e3PPwn80n4yJWN/7WXBnjjQerCdXH91Zc8MNrc2KoHv0DOIPQqrFRgIoIyVfKYL
eblxtgR+977Z/RGKdTGzRplr6uRzdOOCbhNzk6Y4OuH/sx5Ppvwk8bXuZSm6dwq2eQEpxERwEfP6
2CG8PNBFZH0rB5O/ekWh2lHB1Tq2opof8pnzLq3v5mHNBwwaeln6cDZ5XW6JFq4FY18zgjwm6Zs1
rK5vQLRhKDxC+LnCepquqCKIl9wMBqKsymyDCHKbwIqlzLLk+ieacAEFrr8Q/1jV5xmKok9jadt2
9oaq8z6Frato8avitd71+TS5l4K6vTuBH/pcZysbslUgXqk1P/257gwCtbuRTS7Hf+yUtHOuj0nf
gbkfZ+P2+yVa/TYq1DWqBNz1sRhu70kxsGUDkPjI32q+q72Rtw2RMnQtvV7tCiJTfZPiOkDuV2/B
A7MWE45rltlguLkCevdmA8UwxzcsMvkc24GxDRJK53VRo+d7gPznCud3afIlOYVGR8gs/L91z7tl
4XtdQsvxluvIN8LG1AYiaibD/JZQNplFeZ8H+7Tjuk8MjteWh84a/RGeLMNWv1fLRVTKuJqclW+a
zUb9hZRY0Z9R2SO89Nm6BDR4n8ZE1V8gNTHQEhnHJJPwESZ5xW4S7xV9DVb9lZMHOwbNbDgUxo1/
qnALZT0xHPAKK1sif6k4zjkBq6nak720L8wt7XuPPwX/lFnkJ2rh1uvY1TYuplsx8e0DS7Vm8rNc
S/0F2ZkfDZBjPBU9iZoeyRWOqg+pG5R+iPN4fewbvi5o0/zMzff7gOE2TKyU0aPXPyocHWHAMm/f
ja3Co85fp+8VH/aZT6AalgDFoqJish170HVyuTpI4FdNme1HOxFKD1e5Wucitq37ypHqJAqH37xn
8hFRxe1wbxLh6zasRf1I3K6CSSPNCS2QFEjgjzRa9syEE3b8k/RW8/stE/fFKtKo6YXTfKbrVuBP
YzrdDSb3x8DlnYLPYbzgDVG/Pbwp5YbcPNdgC5Ek9IRWpzS2b8gaZ1kPhocnGGsMYx9uzPGXL5mT
aRa05m8QU+fP+cbp33QcyFukVB0D5SSdjS00ay5WN1Z3ydQPLynYrp96dNXvtJ6D0yiSYtnEE08m
N52a3SK8BVMRqNvjGDTqI5NCUEnUOi1mhxqBOyp0ihH4jyT8P9m5f5OdY098Kyr/fxsdjj+/kv8j
b/rPr/inyYHN6C1wyn8sFBMpb5TOf2EnLO8/bIekGhkxNlEI/v+KmxJEZeFmmrZEf3f/ELD/aXFw
LXJ05FBNtvECKJ3p/LeyLu7f9lAYLEwH7gVxPuAYoAT/vmixVDPQli7vROIy9tHj0ZxB9OP1gnvJ
lRbfQES5g6seQ0bxvKZacBS0vV9JzbztejnXt1VTRASp4T33jPRMSHbusbf7CJUa8DofmLUL6oim
wwVkcWFD5UniaeLwVjXKQPhOC6c8c5jpiMNTU3Dn2UmAN7wp/F3aJdWxVIuD8DM0YblYcUQ3oAsB
Dp0kSS3b3mbB8Mjg27cbCivUpcAXe+kGMGGLHJuTHbTTT8TWT7dEfHKDzgQbVXt7pHr92bKyDjFx
yqN0ui+nzSxer5/gpmZ8Ss4rW+uDqWt3xx/KuKsyQ81MMeMuYRvUoj0FNtGP0OMhWY47xN+bpphO
GQWFif0OuvPiDo6OOBvpsEsT82npbtbvoamisTffC5EGr7OYl/u5mm/ko+B9nn0Jp2IJlTOWj25m
NAd3aO27tizb44A5gdGGyG451tNRyCS9MuF+BX2Dl1xXdHJomZ+hYAT7ojbG713uqeNCJx4PLqv4
hTrbEtv3rV9UNEPW8zuKzwI7/TUMdrsNpnT+RsEn6jf12UDEEfBCVFP/07aHfCu8LOG9qd/LtHwH
dp1eCfNDGEym8UP1htjicK23bp5CjtS3Nhlv4gi3KTB/WxsnDWihWWdXcpZI9PF2Rb42Yyd3vgUT
DPmzyA+ePTTUjXseHQ/16DHcIsTuzdGhX4Dj0jRsZG7FT25u5Q/L0q33akrMMFnd5pI4FLEAspoF
P4XG+5s3YO+idixgCZz0eZJdcREwnS8JLtGrHeCal4maHqa2aXcs6+YfPU058J1Npw+H3NC/A47v
kMYn19qXXjZd8KKmByoju0uvfLJLs5zin4nNQoHqTXFIIEPHG7okvLNFrAL9oPdMmF2LuZFtQC1L
W9lmRWxxpFDW74Y3Z0bA2zTOYlPqmjcoASiXkR0n4w4ShIBsXdIIjb4bnMeSPqpNr90BoyQLuV1A
US9It4mcD2VNFIR0rzEGwJKuajv5TQM5JHS/CA50a8lLK4yfchXmxkkSKkaB5skNTBi4oPMal6ED
egoQiRm8k7zJN2PrnbUi3QUqMCGJIczvQFgopiWk8CNv1IqoU6LIsk+V+6nF7UheYPoGK9R5MHLl
UZYFkX0AthuHVc6KsJ4gnIc+gbqTD25QR+C7ku0y2OsD7pV6uzbIc1LOVcT2yj529OY8FaYQe7+Y
hjeRiJpy2ipZ4KcQ1vWCOEWKdWgsLzmPw+zlJYEH9c2NDeA0LL2JHs92XLbWOmb4SOnwSSd/fR3B
YoD/baxdIkw/SgK2xW3vqmviV+2DlIi/ym9fUjhsT4EzHNrKWe8RdInezN5JDHysidDZ85GNNy7m
SdYPWWkbWwvxEEyI9pdnyqP0texGpFobAlhqWkyat/5ldpfT0V/SRB0rbBbPjKB2GOCNdmZtXjHY
khWop0cahtvLklGNys3TvOsG/tzkmRK2danDTQHufOxM5nFtrJ8couWddpvqCBXVPpbdIOHCd2U4
V9rmgKzifWsDrlSpZh+pFxCQttM/4yZffpUm3I/V8JbDkuEcphaphGNFGwnoQwQRKxX53huAXaRU
h29Me+3PKYui14rKz12jqziU/iiv5lwZJNi4EQVxMkUKKMGHU5vJYdGIyQYASVJ9NAoRDBHyg4fg
esBoYvxCEjM285TQMS/d4TdYnBqgXVo/dZRBsdUoN7hFza94LeNtQ0NIZANE2/tjh+isVZN82Gvc
X9qyeOqIf50SinJDp23pSivi/mGtsDtPs78+mFYa3HdJmzebflDr1o1lS1UZlnmsuIz7tJtHg5e4
v+JbhGXy5h+0qHBE5J5JZ10+0QQvhXFJDAIftRbTu56Zt29zxZNE4yeHVUsayRI+G47U0Sp8nFZp
Pl8raE3csGhvmUTqfjKYVHBkmvTOUlVF51dtfU1l7BIoW2nD5pZuT4t9ECMdylS3KPGcptYcUVTl
YykonlbTOnJ6MDlVOxYSr0lXOsd5EUReOj5OlFK+G7Mow2wg5b3AznnIWABUG6OJpzczlg2bsMY7
xbR4shTPVXDgvsneuDcvHZzQp3UdHoaYIzodoMV54A0LBdfeCxh8vB14YPhIUBIVWNVFrnFyDND6
cmJyhALaGnnbUXHoVrFP+7QcdlQzFNvOGcrQ9NUFrH6+r2U3YLUhKE5MMY0mXVKCONjJbijrdB/3
eJZsnPDbmf6qSyxabt+Tmr6S1NR7A4LceR0774dFh9z3lgrEO9G1j51TiufVh1OxuN1dHqgGh7fj
HdveWPdM9ayLKcR+BYM3nIQsv7I1649J5sX0+aQ1ZfSEAQdcaHID3K07pRjWSbDG7hP46Pphbdig
+Ty5xk2WPVrQZD6MqZouAU9lVApLje9WmhqHYh3FpdRpdrJTsQN73oQ4fYhZuG+zQXmc6ZfFlmmO
dnKqm18CP9b7ofebe+33Fr1A2tmZjfrls3BBQkySPUEezOVELA5dXayXxHUnqEF5/G0MunTjdZSL
67VoIhgm628WYS8JjRBIzZn3nCt+hd7KCaWi029k5lxH7qpb2vI+6QcxiDq6yX0GjKmYjOU6y/my
KMt9LZqcJGiGKAfrZ9wjUwS7dM7VZzss8569efuJHRuvfkCjbw146ehN2QBap/ucLO4rgVlaOwgi
IPuwxxdD8mUMgnjmwvrQ87P1FAQwPbAHnuf+7NVo+jRG0ZDtFnUcJr5Zh4npFa83aeeZQ1V+rhqf
R72wcH6jwfvZfV331j7wYn1XxO6ulI7e+7PZXifHhTs1Y9pMMrfEwWDHF+Zrbjt2Nhxi7PFEkqZM
PpDcYdnooqzBMGqjJcsEMePpswOjgMzXCr0nx7Dea+KuNxaahQWhrXbCn+avwUdKQ5tdOaTk1BrR
bRg3SMQEPSNRr/OPKk/0p2QWpOW8+yrjQEX8Ir/LoWx2GdMssOrKQG7rTD8ss9xgH9fCa2XPUWYb
i+7Hq55tgqeserfTWKIGG278U/WtHRHrpeW4RFFlu2KSU82ze869rEFMagptue5MpXmCTgrIJPcB
Al2cNtFhzINyDPM3rBmx6Rf6tIee/CZElnhrpQzAHD3gIRf5o/DW3MGCupBxUd0t42xnR5M/9SfE
35sIzxbMqwYgoeQtc7LDQ4cX2eiQOArCdtRpe9+aBHVoZ6GkIRuZjx5eNrCqS5zdWVNv/Zi1V9yv
M4AHLFoFMdfc3qlqLSrr2Z/VkKlIjX5S/8C/MxLzpsQmKF+8mSW9e2JHh5DQz35Qv0zLyLsG8B4x
CK9uxUl5k7W4eOFTFEA1mbJvZM8gzeFGQkePjF4hqI5E239pqZOfEwbHDWcE8Y2vqT9B1FNgaI/6
SGKK8lNr9OfI7Pz0NMDHvDaaf113sv5w+OQ5+dLu+InGNQ9IagxkYfYpwz8lgXqufrbKtK7M9/5R
2tbKJ5hh7s4b5MuaEKlviPf+dAvNRpgCTn1WIpi2RB7bp7ZsnA0evJYYrS4fzSlJIkmGl7RZMg0H
t8CMwN2Aeq2GmF/tcoSxp66kVjDND7It3K1XCPtsVp17as2WI4CA4UrydY6EXEpn4xn8PBb+9euc
ju57Z+WwybpUk8TrEKCg12GiMHnnnibHF2GKrPMxCXUfZz5vq1kE8zNp4Tgas5hFYj+stLTq2A6z
vuuillJ1QuXClzdhSfv3Pk9h0v6EOI9ZZ3FG7uhxP81U7rzEfkH5A0dPZiZ6B5eKBVgp1m7n395s
VSYZumfP9CVoKr0z1Di1G9rNxq0Edn0Eb9Y8K1WaPYRj/umA4HPMqUh56uOg3UAxbd5aNtPfLO03
rNDjN1V65sW1Kashq2oaB8fWGsNDQPRlGM2zF5T6eaQ6oWJxqyvvCuPIfayS5stbW1Ksep3Z2SCg
gqaeTB776Rq7E2+Ikvd5sRTvmUle188mtfdtKgNZxlv2nlGofyWpMv0cDcsJte3G566MdcRvVO0y
mnJq/DQVuw3ZC8KLTctZ51YMHKlETN9XTn2c+A3BMruel4fGu1FFq6BIn9o44CTWrESmR7YleLwM
Gki9NTiCDMDMua7ZRSS3rl98/HeFYHLwZsnFZBrfC79eXxPcEGIjMXGSG124aZgiX95zbhWoteOE
gyjz1ntjqYlTss7d9/ZYPEGY9yNn5bpqVzKlVmPGJ2XnZA45+eKyC+iHz5RFyZN1yzhXt4OsJdqL
cDhcp5XJ2pi/8zZYmsmjdirNyuZb3U9+eW/lWedsCzLtzrWxeApsiAom9NglklwfWp1cfxqEUqcH
i7rag0zIHKfVaCzvfTXr+WWdDBLuUK0YePuHwewcD+rN4Nmepj4V496Zt6T1/V0dw8wJnc6qCaT+
r9Idu8QlN30HBH+vDK95KYpyfvuL/PNfhBj+4H3+4lo0ia3g7fdxwyOu0Pb8Nx+zbnAUF4413cVG
JyIjuNV02VRy0BNrACFS8addOvsxs09OLnaG2+5EYm19DxLQsG47Fr68VMxnyMdN+m9MlX9zkf7j
d6PW3iIRAFPy75mWEqNxZSp7usO+d+dpzorqgOnl//8O/Fc/5IZaJcCDedf7+xsgsp6cQTBOd6nN
UoP/SuwelVfv/vyY/5Ek/60kiQH4L3+R/wuGeyyKtKrT7q8UPCIZty/6V/TK+w/yGja+AdIv4G7+
0rEXWHSiY2WGkfcPCh6C5b90SbqDTOAWJEok1ScktP539MqBCgYj1wfT+4/69f+WLindv+VJ6P+z
KXLhcwQVCMXwFvL6axYglSnyjdUlpxlSKYW9mi4cOtLkWTceUg+tOG7kDqQ4dd5QjNwrwQPKHH1B
eLxjgDy0Fquu0K8LeVpXz1XbAuc75ZamObMkd0t3TzP4YjzmQdaybeREjVPLYVm44DAnVGF38Lyn
EuxuQYW3vRlYeUGhqQd5gVbr8XCb2vW4WlTLbaqsDrZME067Ha1sTkLn5ubsOsX22vWN5nuQLd6P
P0SK3sd0Eq8mvDtY2H0XLlQXUtyF0GRfArtPoi4o5RUnrrcpx+GpK2xj53UWj2MOcqbDg91KnzV5
pcc5Mfu7luXD0w2vUm29uTaSMPPnWGwqYcZMe5l+KliE7Pn2DYpIvWDglMHJ1m165ra7Jy3dwvOr
05oiBiAkdpfkvJmTnVvRLFSzc3vPfqfNzAaE0BbPlj1LtmPuZzwu+l7USxCR63QeBjtjGQF5MEos
+yGRaxeJSmLNX0j5ztooHhwcX3dONT0JkzOtKFjvbfTsJT8kbvK969VOiIJFs2pZFlEq5+ZpbLmp
s/VL4yvHTvduSiqH321Yh4s5bRu7ru+Ubsvf2SiD3Zi7IJhE6ocIYd0Tq/kfQhHPtZSlQjorGlbm
/A9lwu8BiKNNi0IJLl+cxgkzqUfVwXMGA+3JmYP57Ghvekg7s3kkx/M9s53kS9RyinhonJGmlkjc
glvSVkBcpTYex3oun4s2L1G8KD1iJ0y/Bu8IVPgcN17W3xkzaDU8DN0rsVYQbp093y1pR1kK/p+t
JfhNjXmKI3NU8csKY7HcFP6NxJ9VNZM23QN4LYCJnp2kMU+LOfws+Pf38eAWj95IkR2FHQr3Rio0
lmxaBddWZcjv8breuQaSZqZ5ouTmXO9XnGBPps0V7cmhv9i5654XTAG6deiF4LK/1rOzfqADEk00
+puvJUusSLv02TDsj27U5Pm05+BOj0oznKUTdCfc49cRWD0QIkkLZYN3ko6LmXNXVYxAa7kG8WHR
MjMoqEnstd8MnggAGZ58AD875Z3dkYISmAlgH4bsIXHae4MlsLWweA4K94mzR7GtfP2j01jmyqx+
WxyAIiS/P0uvLXY59PklLFP7LFzUJxgn52L5iSGMNjIIxMAtzXd3CCCfLIE66Gk0rhOM0C2+2zjK
TPeDm2F3b+ty3hmo4mGRxwKWe+e+uRLY5YyDFuGyNaET2HysDEoRWeer1P6gsrnZDl7Z7guoSxx8
T2ufXvqS1XfTQ8ICClQpRgjoZWD23DJCywWBP+l0l090d7ochZ4I4xSP2hfxccx4myFtOscgkPNj
ORfrvuppStc8sDHjzPLqtuNpaZ3p2C6uoqfa6qbHye3fMMUbB6NZxB2idUL3BvOLO5nAVgy3CKLG
Yi5mfTw55WWqxV3JfrZuarGVcg1eMk6FO9eucuieqXqgLjm9J9j/VbkatQYU7mZNrS9W66LfJAQa
PruWl3zDlUatLuxzXMA2pLOKS9qMi3AsMbYXS1I8LNx2N8l843vWbc2etVo+14G6aRrdVTgCyr2k
y7x8BsuMORY4Y/PctBBiTIoiYgij9zUkJJrbAs6lD7FQQGo0MxHbEpfDXiFG9qlrVh91PipU96ov
Iqongifs6r+J/E1hzBJ9NyV+gajg0xqyMSRjlZZViXvYTcthZnAeBGK/TqWxs9Zk3fl2X+6WBIsl
N3fkzHl4YwdLOOOwjFV/KiszGXi2GM2P3MjqBStXNlDfmDCU35M9gaiY1TPVrgMCyGV2W/k488B+
ZkPLRySfuPRQqkbxrbPS9pTc3PtssR3xvefqT0OL1hV0WEN57maS2ntqCkIbVMSY7am2TZ/qFGUA
hQRkDa61P9LoGd8nxVA8+0bmeJt2NLw91UxcuAGM8g/tu912tN3yYKVx8uVz6g8gr7YZRsOldy+x
01Lm5LkaOWydBnUcNZPu5IzjuIHmBgiBW/vviiDKtCExPV37seseltluzMiTC8PzCs0D3IUA/rZx
53V4N5XTfDWtmX7wTIb1NZXDFUZHea9GEfw25wTLcFIo58kY8/HdoDTirjS9o8eA8qssHflTVIGg
Oj5xmmEziBGeQ8CgI+rxWHK3DTvOD0u0FO1tvah4FxHqEv9tGBdxQZoqfhqZmWGjGWwbt5RO6Sht
XPnGcyTYavYeu4EVp4H442kVwjVJ4iPl6fOPnKnG5WYUA3PJq/Fh9hh6gBwlxkOaScCXtlO2H9mi
8jun0IDMR9W7XmgH5Qrkr8l/un2TP8FLeC7IhNnMjZU6srAqYQslfFixjTT3a+M0hDOmDlQlDnFI
agtx9qsukulDTMv0S/lJ80lMEpC2kTHgGrgbg83cYDWD9D8+VIL7zcbpWuOHay7dPb0usdo4Bsby
wVt0e6AWVH8GVNv64bKqgYAqhuQoS7MG6cQrs3esHPBB4Z1T9euyfdsYs9MA1tHFkc9cyohtm4RJ
FpcJn9882JJGMj9U0Ct3W6VmPkfWaNCxVbjpkwq0uWeR5YUVKws8bzjZ9tyeEXyFNbJhym2PhuC+
OVn0JkVSuybxC2qSC5sLzis0sH+AXNvGhN0jM7vfioSSnI3V6Udr6PqoYxN+KYwRBIQHnSKavUwf
O48IyKYsqvY/2Tuz3biRtNu+y7mnEQzOwH/ORc6ZSs2yJfmGkCWb8xgc4+nPosqFst3d7q7/uoFG
VxVsDZlJBr9h77WfUSh2DAujniDEflLVUzZDutt2Np0nYUaN/upSQF2Ggu2TJd0vdhQHH724LF6q
SFU7K4ZkteGIJxSYlBm4KCgIORFZzIpj4gnvMtC293lw2hw8Dz4HLETOIoO1ZuuLN7In7kLT+hRA
liHPpLAmBmMtq08kddUBNyD/mgFX9g+pFc93fhY2w3qSsfkyBLBe69KpP9Odd7cOnsVynU5SPPea
AnIbibHnWsJdtYLRZ74FDXulxUkRGSdgG+EThI3yI+gkV+2sMp4uetXP9JWGEW90S4JPAaLjmEbZ
jSCh5akpvatoHjBBoqofEP5BdmK5NHcBTNdAXPUATjZYrVhDOnhXrt2c2tA3I2/fgExBQd0O9pfA
09Jlglujlrdnj7VcMTJcNg3LRAilErEP8ii6Uh1elVFqAPUpIjptO91G11aOrEb0Z5MNoNu3xdc4
lSQAJL3rfXVTRs+rARbbJnO79mOEKuGLa1fhbqgEpBE+Tb0wjuz+MpZTdowos4ByhQ4jnaSNUhuo
rZ2+1XBwyhXNJ9QSEo05WqzxsmJt9JiHU/7AgCzGZ+QgBDXD/tyy02EKm7n+RdYWMOEFNWIxRidf
F4YiMqrpD34SQMwtZZQ9Kd8jX5q9MVuAOHGAfNW1dLdsRfVFZpj1aUT+ceYV5mdpJ8lrqJMOTGXX
HYq6GXZRYJXHJo9Qd2X6sZ5Zaa9NabYvZGx5N1bTsBxDanr8b5f8H3FpbX/JXPmNcKd8+wc+yR9f
82eTbH/wMMJaHrFUCHg8xhzflTu+/wGtGhWYhSsVe7L8QbtjfvCcgCwZb6GGuOBs/+qRvQ8ef7B8
2ffW+u9odyBx0AP/MGeiR7ZMfgtItZxaPhiCn3vknm4t0fFkHMkcJxWhyfMXJw1hlfWJQFUWYzZD
Pa1mvVa9MYz4eqR5duO2uNRuSCaTCSp7G4pkePMQsBDAMpWfA5HOTLVJNYK+0xvFZqpCrmFywD8X
TmgdBbme122C5BaYT2sRJgIqbE3+CcsfFeQucEz/3muz/K6d+uFaDC9F1XLP0Fh+6uDcPVdZMhhr
PeSlpiGppxdUM0RkkkWLK9awInivU7BkW1qdF2Xb2m2yLzF3MdnabRGl7LHbEArTnEAFbCZOgDzo
8ZlOkMd6+HdsZVpcI6SyY/1ftyTL4OfwU2vfEN6JgIVwxTPxxIO/5YGVgGktc3jUxKRUr7Wq6+eq
E/qqV7NY91ZOllmgxlc2geUzjgGcfxQz8wVrqeZ2rtPoheMEF7pP62ICeNm0ZeHjm5jzK+1M1Q1z
0AomrT81OJOL0dvnJLJf+VYx3dq5pXf13G2Q4R89b+zR29AiDmXfrlx73o/Irm8gWeJyS63idVLY
Uqyp8G8IL2Bj0aXdvTVDhUuUUgRnztYh1LWJlwmf0cnpyM5KZxw7eCmT8KiV2ZwGTbYKDk8niFgT
NN7ZF4Us160x558srCn3hMNTRfXmqFd9NphPxAqGT0iDp2M9Os12MdOcRw2YrCMPZVVBKlyPU6jJ
EzX7xzyb62btBEV7HsO2uWAJNXwLEL4gIp07fKQqZ/s42GW+rRF8pJtyDFijmSxuLmll2wULvthD
38ldpEM7+ygpGPpKPA2f0zTP8zWgFtJDssaKbkof9eNBqAitqe0n0YndsHkTaIcfh528vTcBqO1I
bLcvTJnSIcR9FR/og/GJzTDtZDc0h3E2hzvAOvnaLdLp2Sij9mSJIviKWsNrdy7QB2oQC4PaFrZy
cMfUR4+szXFQP+EGdm9iO6FdGnzYzKtA6ezVrisrYGIBpDESutgEDlvepjDLBz7IDPqiim+8KVWX
iszFk4fsPNia1Yh8KSxtpCJzVGy4VqsH32rEdQSAAhl5w5+bVWRfkqzZE/NWFfVVyiw1URTV3OJP
U2mmdrrKI0gKvD8TWwTYmkMi+EdVmlEHyyIY5tRFLxFMIj+XjMBKjIrK6DT8OFRI4aBFeDePgzWf
YidOD4Tf3Jh+Sr1q47m0LDqz2Sa0ecL/P2wVJvnnMGSva+YhpZPXI6tbZ7WskKoo577vHcyNc2Ji
gLaxbcVUjFc2vfW5Q7O2J9/KWSmYCWgtZtYDIWB830Ls0nLD3IUKIRT5kkP+cXrvVZlSiPTGS8CL
Bhu7ppO/tzUcHfpbzy2dK2k2xmHs20829fOtkfnB4lqmPbbok4eodC+rpXUuliY6X9rpui/mW0YU
8tgvzTaGywh1jspvx9ZCe/S9KYe5TbDG1qv5IAk7wJlIE09S0VVBRmC/tPeCPn9IT+yY+E6W0ez7
ZRQQMBNwl+GAw5QgTZlgNUh+QQQovs0ySliGCjFy0WO4DBrMZeTgLcOHhClEsIwjRhxPREEyoki1
ibl1Oapn5hflMsgg8pQPeX5r1XCB5Tdfh53AtyGZfphkEO1we3+EAkC3zYzE92aGJUxNIFbmW4Z9
d2IZqIRMVuj5rt0xTW86Zi7shtgszhfeMowhael+SKxiVUxetx6XqY0YswFF+jLKQRfkH8gPylDv
MOnp/xj6MP5pkB+dWktddMtkaA78YS+XaZGpZhQ4tvToFYMsPrWRZ8O8Gmv9zP5NXQbTaO9cMIKS
y+jCXWZSIsJlL97nVFNT7UkQMvYEbnM1sZ+6mt9HW6oyh5W/zLuaeQ7u2FKxK0PFkt9my2TMDdo3
r4rFKUsi80IXQbM1FJunNVpwczlnoRGvfC6/Bw9A3cYxnQq4DbM4vUzlUHzPV/kyqZsHs/2oM0IH
DAehiQySW6c1Gm4JZnwtIy/GKMz9UCMV90MehrfOMhVEsgm/sRIziLvhIqDx2GTLFDGfwpd4mSvK
ZcIol1ljskwd3WX+2C+TyM5yT2qZTU49l05qiEdnmVs6ywQTQlhIUC2/qcy815G+4s43Am+t+2ne
oT4PdkQ05N8WZ/mVHrdqmZSOnc3QtF3mp5wxxjntEoaqTVw0d+DDITQtM1drmb46yxw2mFT8ar8P
ZwN8E2sv6++4CPOroBL5DRlZ7BCXuW6yTHhNU9x4trI3y6zzWCxz4Ny3go3RL7Ph0fzsDC3FMbGS
98UyQXaWWXLHFnun3gfMHIfLsBmFzxpJdbmb34fRgHv25jKfNpjrnhw1ztCIk+nodjwjp0y7RyM3
3e9IoP+ukv7NKslyhPxtkfzpa1tUZffjJun713wvkj3zAyQ1koctEpKWUvQvfbtnfeAco0Gm68HQ
6Ljo6P/cJDkEKjmUrBJzjv9HbY0ooov/7/+x5QePnTn5MqQ5mAQ1en+rSv65RpZEQuBb9PgN+SG2
LRZ6zw+MLt8cek2EinPwfQWtOo5RjUSoLn5oHP7JyneptH+qxIEU8hptVPR0A9avbJ6wB1JjVVF4
6NOyhN8gAiJypxCKeIf/D5e8dYQvQDBopbv6+fc/e/m8/uGHQ7RiaMfbRk7GLy8xdnMMyTz2DhFQ
92zntWrcDBO8vsIR2V1qyuqFrr4OVsRgWxvUwsnXySDSeuu2rrXJFzzb3KfJvht89DmN0ZwgKMXX
cGRKELFsvzh325oQl0hf9soL7wo3Hzf/ixfh2bwAlEwOF9IvvYxobSLiOx0cGj3J7WSDPSkMhIKJ
N84fG0vgDzIz0qCNAqkVlMD6eQzw2jigz/n9kgA6YSkJBFAkLYpBJ/uAen83+Fl+pPrJ0JmM5kOR
9N0O7QllI9Civ7latxdSpc9S3WSACnnuVxycwo7Vz7hPDwkT6k0rEH1PQztjKkq//f7d+ofGb/lJ
PmYmG/IcfKZf3ixnMEkxN/lJgwXWZUZDsu9cvzm1ndXcCgdV9+9/3nIF/Xp5s8f3bcklLolq+vkm
kqYqy8JAUD5ESXvLiQIlt4+C8+9/yi+qgeX9s9ElkOTC7pmG+xcrStByXKBN9A+tHJM9A65vZHYk
h0z5D7//Qe+N8S+vx5Eg7TxuvIU1+csdk0bkuTGq9w+SZ9tRe0QmxQHXzIx0eTMXbDpXJkoU1M1d
djcPjn+uczcDgmCGdzFOwovCcZrbdnZxn7kDep3aTMQAl8HSB2JcwlOVl/M+4dr8OEQsPNYWxBED
3PGoSRmN+CFTbbP382VyUNJVBFvr5PD7F/mHdeenVwlhEoSpg+qFrXzg/LJCD2WIGlNDARhTGPVF
hFLbi0J1NJo221WZYpFlVd8mpnwbJ8MuzMWbHvICcedg1t0OV3J7VWcJEqoOQ2LjluLRRP1z5QSz
/dkbi+LRadwtPEl5bwYFS3ggIiai6TB/kCIDxaMTRP2orFAfgZguo2TeE5bMADv6zHGGgq1zHHaY
0jkMCZEjPF1IVqhDCS/fTQ5GGczo3xNSI4hV2Sur8h/a0EmPKTDfTUkpjmQ5Cl9jHjzrQmXRkeZg
uK5zEwvAwMr/zPI+3w+h62xrth9r1wZg5vZula9RmlWHrK2YSQCfzhsq2bKYjWvmnvMbfnNFwFWM
BzHrrL0T2qlCpReTy5XV7sbwtH3rxJZ4qHtVPHpRnH2roTBPq0wEM3kRbVyGq5GhJQq2eHry/DLb
eIVsD04Q5Md0TqczpgeX+Wrmb8jgLYOVVSTYzruy+YLv3nkRjdoaTCbXrAy+GpnhXzKmMDZ2lERb
w2tPRYHmPXfNZpvJ4DgNRnlFpmaIjLocu1XUMrc1vBKLU4o6OUQ5iNdwzUzKoO0aQU4X1rMTY0O3
kRAco6woznZYzx+NPOuQgyF0uDJ7AxX8jBOFYAKab6a81l5WgX/stW29tKGrblLep/IIqwNWBPyk
h8zelXHNFTEgMusby3qpmrbaZTFUBque2NRUsmw/EvLTr6tsGvlosLXAG4/oxXvITdatDAF9cbYN
xy5nrTbD0PKX5No3rFnFBrVnfTu3+WUSOshkRxDSQ5T3mz5kchEXXb+G9XWi9Ue6GLHeSIMpYvsJ
UzFyP8dM8w9x14m70NTzFuko3I/sRSKg3oytStdGSi5Ph3N+h5vAPAOaHwlgyYJVNWiSdAUTqH6x
LlCwoucODNTaVT+uzaJM1zbrvgsDCMU+U1MJG8snMKOOZ36ZKdwxELChToHkwTXasA7gYYS9SXfZ
Lol8Fw7ZuNDuI1fuW6WMC4cUgjMYRrFuJ2d+YQQibiF+eQjoQZrRGsm0vibBh0/IVGZzMc+mfYzL
KT+YViIOXsXt4qLlI6yElQEW8K0c0aDFHk2E7uIQq1FavjLNj56Q7/VvrqfmJ2tox1PB2OaYDYgN
h6i2z60w6n3TERDghGI49nhq0AhmaCjzGWwUtAKUKUdA394CT2pAZBUiAvZh6OmjPYhyZwkZH0UW
1Vvk3vY6nYn3wF2T7E23Kc/JVLElAXa0xNyW57TsSbtYtB8nNkrZxq3YZhguSPZGCaiD6TB/G7p2
rK7EHOWbsKYo0AMGq7aSTCoA9G2SiCeHCcZ9JQUZIWIY6ei6uD15bge9HqDeRsZiviBtQj3qYLSv
gW0IpBiCPL4s7NwlUa8a8Ki0I7oDobHIpO1r7E3Rzq0S71OcdOWZ9RsQJEF9kVd1fI0cgupkoOTD
DIPWLQpSfju0sUvYiKCYgRlwh3S9eUpTK9tkQo+bxKAuNJx6hiZkWsfRbrJdje76U9WBB24SR729
+/fz1ObsITkMOx7ll5ujK9IBVpp5tuorK8ZG76mWJxfmB3PtWvgW0gojYNAOvPIsia/R548IViy5
RY4gt7ZjR9earSdLKVvzNTLI1WPkIn/qW4vfJAOKjw+z4yUZLoLczvJ0BMguxeEXxM41a+l8DeAg
2dfseA4idWEIeX14olYBihYyKqGObE8DRGLGZzGL424YPiWQ87YWDIxTio4JUiem2L0pimYfloZz
0bWVcTfzA+KNwf52BaOUcC9njp3PY0g6+Sp04+5OeGyZQ7rxu1bIZtMyh3gSYBlVZhKgiEh6r1KJ
yIt60bpwJrHHjc6Kpe2tq8Fq7F3NRv9YZNJd4zONMWyE8bYiYskMDbkeuy4Bjjc6Wy8RAPLKAE9D
HA37th7meM/b72Wvre038blVBTu8dEYL0U0lYRS4ygV6aEbTeEQKdmX2NKtoVaLFia+mUcJj+O9W
5z/jztNjUcj8ZqtTjS8/dqtwqZcv+N6tBuKD6Xh/9Zx/4ubdDxhPkD/TjiKLBEX/V6dqLZpHqEJA
6oNlnUOx+GenKj6QSciGCELAUvHzVX8n+tf6hUsMToyr3nIpfQOB+tGiXf6xV52LrhtKL/FPoil4
nKSq3oyZzO4mbuu3ohw0sPJFbYDoH+VB9i5CeJcjvCsTQk8ZN2xr0SuwpB5ubKsLP2WaedRFs0gb
4g5X77F61x6EJQPLdfMuhDBDZFBT7n3ich5v+7a20J8DywKLmvr527BIKoam9z9BjEyRerxrLrp3
/UW5SDFQFhzjRZyBXSrfpu+KDfddvVEuQg4SAPKvJdqOKEfkwSN5eOySxr5DnoIGpId6+q1bhCGR
MVxmFKzs1cskfdaLgMQOo+FxippiLeHmfCMCjvs/iBxO1nbybmrMtCyoZotaxImmS+1RjGKTs+dv
XmEYt1WZ4kvyBhheA7SNIwUggoMI7QiC0sqyzzJOsxRHtYbjxDI2ftFEsh5yOPdbMqPiZ3O2CMsi
Ex5ixaJSXSHNzO9nM46vGXGjRumpXZIxj/bk9PgnoO/wYqqptjaaEu2+iCOaCl3GOUuima01WjS5
xLlnjOU3pV0Fb/PSyqIBbT2czPmAnC5ou7UMM5rwMEu3+ChcvULrSCRPMwUXLbkZ7zrYciWC2r+y
2TAxqR68/m7wiuYQzTGFrSEUO7PQ76BtFHm1trVb3zf5QiHzfFQvcuLNCXKAfQZR7tcmNh6x8iOd
XicuXCDCl73hKe9Jq3J7u/ORilYI+GM9TxAHIy9gT+KG3SYi8Gabq7K9xvLIGn9KkJfghcSfNk5Y
oEWiulOXFla8cuMpuvG7+pviu/QH0ekmAcNE/zFGWW6vCJXMx1Vi6+61bJmTH0JsV5/CfkqPg1U2
Wx3MqXUEJzC81IyObtyxRciAdmIXGFbrsSQD+2lWAUXalEC4152K0k+wLsNpuNWGnxD4Y5Kp2e09
c0juxtmLb7BWz2b+xqcrYZfGRZvw3k52ib/pLHQ7V0DhXK8IryKF9bYwK2pjuxswyIwuCwNTfox8
fgbJT5s01/e2mqLtWGIIoL0APXQIS3MJJkNVgn6TR04gvRNyq2ynigyeZEqEwwwHpI4y4LjQPKAD
4odWoi7WTWeGuzQG/Wh4FC7JFBCUElkFnDnzQnYBbiNhesAx7TsU+Id8FM5Z13a4nkWLDk2U84Ey
ive9nyZcpYMNeK/0W65Au2zElYFy190o1YO0a0P8fqnuTrJoi22CUPmICHY89xYhoyMsgX3jINLD
ia6bC1c1/Ql3XXE3myU806RynT1YR7gOgbrVMTdmRt+ufeujaeDXz/3szYePu0ldSqsqSdWD0cv8
Kh8nb61KdBXJ5Jj3LYw4oHB4v1ikIfYTLsJIjGLxCh6uv6Z5oyDtsxsMf58Cu83XSyoEaGTrkHbR
nYvnlWhAM12HZG6tU1pxuKGEXh1a7WJTzdzl3a7GB2FZ8UagAD1SIuutzF18xTKVdy6d3IbjKduy
5XKO+NILEFUBS5HIVv2lw2Jl20z0bTOepUcrt+0nrwDuH2dMCqY6ZpnXd94DioD+oh7dfOKQUpwp
zNXpehInNF6FnipW8lmkr0UG04ictfRGD5yNVMf+odK2feiNgKAi0wimbaSiCc62JuyYAnk9Kge+
TpI1V0VPAKXXFotgRb4IlyUc5t1hN4UwpJ2AwBAc6BT+Fm/K7cjKdxtqRLjYS3PebWml3KhsDYLX
JJl5iPjWgCIymbqJXtOgJEfzeZ0qHwuTcAhBKzPN5kyKrfDrhZfs9btW+cUT6zP/Ju4iNGIRH/9T
Co1DOj3m3Gwqrxm6JojzIvEAaSH/pma7e/bMyF5I2uVt08TRdkbRu8tBGlwOuvOPqbAV0Yrs4bd0
ODmHbpz094ltQQ2IlfViKS5pC4DqGdVheembtSIlyDGvlXKy9dQR6qaKcb6PzGLJrDYAOna0MWfB
dvGsHEwuInbS9ZCqDB+dz5GZR9dmoNJDQlQp5IKeajUbYAtGnPkbYgkl2Ksu1iew5/GuQOCAmSUP
P8Z4MuNVUTvqM/uKhDBLY0jOcsgUkxyiRJBCTl9oRbO1tmr9YA0WEq8w9VrCq5IuWnmN+ogxW541
MqIzMi/ywXJXpFxvTXznuL15D1NEEl6b1kT5Nuz1iEeLH+umVsQDutNNrCokHhxMzYEn+vQCmTF/
sGLbU6seCAvSYgtPn7Q1UbF9d3La7rbryRVjoWyZXfckGnfZxszs3DLxNJM7XB5gHLTJo83yijzN
rnJ7nkSZwHurqxg3Z4mfe9vTs21ma5gISBWTfoPe6m7DbGZv2yYcwTET8gFs3xiuonju96MoHsZp
avZJNkZkFyNE4KPMN31Z5rfWon1wSu/UR0bNbKn9nu/y34XOv1nosPqSbGD+dX188VKql5+dQX98
yZ8Vsv3B8VmYQMEAiRVIkyr1T16RkB/Yx0jKXbRHNtzzv6pkhrXfq+LFCYRFyMQ6aLlUdwCP/kZV
jGTq5+EzVTFIX0bChOYwFnZ/zVcAIufnaTS5F4WE5rWWrmcSmmyik23WPTD9rgHWg8gVdmphVeFV
Vc48gltHGKy6dcdVeZ8DlCCtQikXb+CW6URrhwc/5IpG5bPMb70m1/VVFoNi8nZFi3p9vOoE7fOE
3sijOiCDE/f0jua8cM+D3ajXLBoB/CYe8mFpeGs7hm+dA7jAhgJrv5Z6vjd8rc0z84cEwDn8BMSF
C3lG79H8kfhdTmburFMlGNextEnUIW/8vrmBMpTdt00YPIMotFgz89BlrtoOaX0B/zxG/jQHT4aF
OJIfMbt6OwW5pB9HfFbi7iwLGu3Ev86a0n1uEBdtjKAaP2MA5onDEnbHXAWvL4bZRcMlYXxUVmyQ
q1Ax7cl0wYwSEsZnVznNk1SWrIiFToJXhn+v+TRf+aJNUe9nBJzzf+Hl0LvWdeIweGIPZ2671ArW
E0Ia/o4VNLdsxOJxLeZZQD4lB3VFER4wCuwrjkQ7dOfVaDrDoTR0cdMj9/00kXV1lO0MelR7822g
5Az5OV00VAmFK5JPIznEeZq8cT04t2kGJWg7VNK4BoaApclxW+gJgPNolsqHWHuU4H5f3fCI9dYD
vl7qYb+Tl7YzyEejIj1j5bK9u67sBW0K9Q/ZLB6TITH1RY5PdwBwbPdbU5b91lhOwxEK1M4amfXn
djrh7w8b/dmYC1CtRBzsMfTqox1L/YrAyjvGyqzvtZjDK9LoqnNlRH2xh447X0+9dgcTKMFgd9Kl
9Pz+T4Qq9hBfGs7iWV4nAkEuIZlDYJftKYWNOpYnxChjXm28LmzSYIeHCyUA5CZstCOJsnorYswC
r+/HxH9P1H93olrv44B/faIeXsaXJPlp5vDHl3w/UUHbfPAJMbE8i6SIP9bgf56orvggEYmaS0TX
gmL7y2spJWw4k004EkKkn9LnHP5+wpr+h4BIlOWAFR6kruBvnbDOz8vrZWfNSR84rmTpwnjDX/Zy
P6zIqSFzTf8s7xUCSFwwulAzuyw2+WudF8G5tqP2Nk5y0n+8TD7EcWbcEaM77xGUzPU6TyAH5Gqi
qGUizWEDxQekJDCyaaiflRB8H4IXZbQyhiq5SdupXgiejnWs4inb9TYIt9okOl4a4C1JI2U6mmbz
Ho1ndqdTbrMgoraJaSi+ltpggxbbDG4NYmfhpuVJjri0G18CatEXj3ljQnowb9ua0R3ruTZrwcTm
ojk5s1F/ATuTvnTROFPyzSZs3HR+nlvdrgPaMG+Niqb7OrQRaqQ6t9GYC/M2it1bszMAVnNWyI9Y
XHS2+eEJ/E/kA9bPK/z3j8Dl0cKnijyYRyeXwY8fQUH1z6mv3HuNYvXoWD0rKzm17iqoJoNiXjaL
wUEWwU3l1fJcjpKXVrt+xTmeCfT1cTpveaZXx0D3w6VmP3Ile7t6A0hkPJaNo+5ililbJ0nTyx5Z
YgyCGxUY4fH+PorbetezX7v2/fZjl1tg9WvYYlSpDzKWe4IN39LGbb78/kW/W3j/2k/yom3hLRcw
m2xBMfFrZFztu34Uirq8hwcTPpvLpx9VFRAHaTMbR5eFPs9CWJQSD2Pj1pDU9Z3eKXJTL6d+El/q
zORtCByA2lFpZydmOkQAzPxbY0n5VdaVeREZIIljCuOzFTUwc/3wU2RPch8kSf4pK5ncu1kuDkkJ
6DM2WkyS8OY29OXdVgvWbMiQxXAhtPVWusipWmkeoEk5B0Y26Ens0Nok05xtJ4dNgwD8tnOS57wO
0pNtV+NrElcWgfHW+Apy2zp6c94e2o4yOYxBTdVDv+uScbrjpsyuvMHgZlIZG2/rjccnszY3bF3y
NVLCZn3oOksO4tRvkkQ1q3cEMVMKCaB5YY6W5XQ3lXxKizw3vSwYw51nP5csucr6q58TmEvQQavc
FWaa5jAx+mdbp9QhmOqE51wnLiGGTzd+aQ6XTtbw4qTV58W2iXV6mNs4DdbajuSdkXTTtWLCcSYB
J9ol2teH0VnuTSODCz2M6tGOFZbnKIvONqLRtYim6d8BBn4+sxwhwGq4wPgsk+pQIkn4+YahRULn
PnjGXYxe+7YL+nJvmCr/hKfCZy/ASpKcSa6dttKvo0ShrjpFr4pSOn6DgTRd1dh3CcAQzaPX2IDX
4xwPk18/TYGdbZreLT4WDd8lG1onp0qCBp3z2Z+rkDwM0UVgGpg4bslhl3eTaDN75aGsRKYJWsmO
wwTorTHvBjqq5UCtQOc4dWdunc5gmiN6luXpBK+4zYjyer9ssSlBp2b8dtk2jnk26yr8VuW+ePKN
Qj2iYlePlEjNVaIStIVFHRMOBHEx+VIKJjRVaxRYn4KFod337qKWzLxt5sdAWUTzJwv2X4bXvUtZ
/rp1l7ff4rlDBpnrSlRa3i/SgrExFZHWbXgn29o1Np3pmau5bYz7lEHdJR41SZ58owwgYgleGWeq
g/oS9AlAdZ+pIFNC7kFYmXkTnvxsqF+ywYXVGDTjkixmtvB+idPinZa5yTasN3a/P3v+2Quwl8cr
E3+ey3LpZH48cEudKYh3kXeXu7rbTqkJEBs7365BvdAilOKcCZuR80IuGo8yZhbi+iWsYCIDL8zR
Db9x71kczHP1Yk2EvLrjBOtc1n24g1saPmAGBgoclxHZ67//3d+fx7+8+bZneyZsU+Jv37uwH393
lM8JPJbRucO1Cvh3hDPwjas5ZN6lWjzTOtFLesp0nWMN33dkQCUrWZbMLOtkOFVLnuwYyPaYOwDv
K68xHjq3CPZsQ4F243gqr7WvkrMnef0jBDq56tSovg08JviIEvuLCsf+KLT2oeUh17rp7TEr2b95
DDNTR68mCaem6/vwEZdbejB8wz8pMDfbEPnULldWtMPrOD23Lh6QdhxCUqZjyKSlh1+Rwcv01YwU
55UsbGNYq1qaW4Ypwc6qsi9mQXUfMxKGyUQubW7Dhi49bnVqgunm/dYLAyN6a6FMQg9asq76ktgD
ej55h10cCH6RWsM6kE38JmqldynF8jNX3vDVzovlBFneGsyApx4g+aUN6JyepeDkqxP830DxsgdB
exet7MZNmAOmr1ZVVEcsu9MxGyWBYwj7gXgRiB5PWDQcL5+uUhNj/L+5ECgSuUp/uhICi1URgjPO
7KUc/KVs4KwueuJUmzvy5zuP4S832Or9bGbA2uxpTGK41vRLzO7jaEcpVr+4stO3YCsqTAqFOsZG
4+HETfNTk9A64FMRSbYejDRZMFPlDjvrcruapBzPIzlPHP/dF+blw9c+8Wxjgx658MhO8EH5lZRj
l0PZOdvCE7h5mKUjPs6tPMx3uRkigw90gaGOjPDNrGvvONnFx2msYCV5UK6ARtLFBo1r3AKinMeN
6gEdgOLjiMywBba41Q8Tsb17m7v2QGDEUnIunysS/O5RTdnBMbJh3kwy0dvAmh/NmqEluiFAWGKO
i5VKuSGCCKy9l0qFIog421dko0hLBsDxjJAh5gf5bKCM0s1eNzKuLlFw2MG67rP4E8+B5BNxQHm+
0jXELCbaeGmVjzWR2WVDbElM3YJYxOI0WJG7Fr8h0DYxOZOBYBrtVJ2EP/GoUoW7WVY5mJrinuAf
el7By8048qDOL4jwseXfw+491JBeEpKJq2x7k+O0foiiTgFUtHnqaDO1vsRkFjOHNd06u2DFsZQ/
wUw2W1IZWx014gs7IM7VrkEhMXOyi7VRMpiIHDIGZi4EH8wt+ivDZnm0dkzLejIrDUoDzoS+BagX
Eu/gpdNdS2156NBlRSultP5G0+of/V4bYP+KzF35LqF9K9EiPrcH6Ou+chNIsS0kP0ixXIVJQ5W5
mqJ20wVORmR7HYpNYun8G1OKO6gtebJ2KFuRT2UeCqcxK648r4hvJFxXZpoE4qzUEj/xfqL+rc52
/7W6eim+qv9Zvuq1qucWK3z3Prj6678eqoL//favXCavLZ/Qt+7Xv/XT91X/7/2Po6/Vwu756T+2
797G2/5rO999VX3+x+/w/W/+p3/4n2W4SxOl7Q8Pn3/gCF1iH6v69qfe9vsXfe9tfUjlgQOjZ9mZ
Ly7IPxfqDlZHpKI0NT9YI8UHFxy6y3Lbt3juLlz1v4aGNAESRaZpUlzQG/ydoSGr119ORgaYEjUp
tQn2TQTrvyhkW9NNm4WicAJ8PIHwyQm+pVxPQznTN9nD/yfvzHbjRtZs/UQ84BAMkrc5D5oly5Zu
CEtlc56CM5++v8javdtWebtQp28OcG4KKKDKdDKZwYh/rfWtF3xKHjqYWz0k9azzEoFBcL0wrXUZ
9OkW5pD5mHYZTjFUs+yWSsY0W0mDeHvgqf0UJM6pK3tslVTBNxvXn1hkqjAQGhM5erAj3Pg8ABon
zIJpG+dbflWDVr3TktC+MIN4H6K67qGqQEemHiXUP3+5X5JYHTNMAjit0ewWOsqNtdPPwM2L0bfP
MH7GV+qPMDJNHuBVlo9hnxo2FTdlFT5UDcTQFZ3N07Gnnyhbqq9elvvX8ERCZ6Umn5OUYBo/DnLa
oY3K2zGcfKiQzAAQoFmijzA9BdZI23gfK9V892oouk5a+keETPUtmhA50Epr6y6J637fOUSmyIDQ
fpcx3ljNWUoDFs1W31IT/1rqEpaq89qBujFH8obqzejc1ovxXkrybSu2ufYN29oShkUD5HRqHmg6
MrHxZN6nuO66xyDoJmA4HPvfREgJojKyLFj3rkCblhHQDr8yienVI41vGaAoWweoYxQ7oAyMWb82
l5S1LcbPzD9sbnKZvyHEdAf8vt3O0intRee1ExPizBK5p0x19UnpRHcd5lAlXa/deZPf2tgP2aas
TNDVsAl1HDy4JMO5Sz1/ms6LMy3NzzNy+lpVheSD6nR5q4PmQJWNQ6rD51ODP7YqRfw56xJ6MMey
dlBjpqraFtJNrQ0EYCLt8SXezsAzOzYKlYyIHfH3/hKFJ7iIqVDvS/JoppRp1KF5RsUan0ic6nty
SdXXMFfYuuYtibc0Lu8SiZ4pmtm7ijgVbVx0+JWt/OK67oyU4YtDgJ+mTHzK1SXY7+qMf3iJ+wd9
JN6g2ul8Ye3KvafJAFVtFoelpoR1M2hyQMV25GYp3OA+Cud4PQIY4JRC/QcTVKncG+rMhne2atnR
ZKK9Hi+YgkETC5Dcp/NywRikmmgQaLaBccEchBfkQaDpB80FhBCbI1YHdLNwC67ceumCPCzXUdn0
91ZfNq9Y5WBr16P1NVMEAOH9dPNDSy7KPwgnw/yqgIkeEvwkmDk0qgGRD2xDrwkOzmDG58aMxVsv
G0bpFvOtaO2pBe5DVPqvqWZBQNAECzFpQgQvcGAR8wUcIS4QiVrzJHxNlnA1Y0KxWTY0dULWRKWt
Xs7f3FoBpWgtqyrZDoclUVKNrcgvCItS0yw6T4Mt8GLXR6Dp3aa4gC+wSgdXWEi6Td2pe6ulEG3V
JPyelQk1g2mE2PqapMHIGYiLpmtMok42Ig56ALGwN7LKgmNutuTFLmgOpSkd1QXYoTS7gyY/fH+a
52Frskd1gXzA5AT4ITT7w9YUkEXzQAbb5CgdXDAhniaGIJk2N9kFI0K/b/egLnAR2tvTz9kFOdJY
jEBYzCCRhBcoia/5JIOnUSVCU0saMwBg4mqWiWihmlQXwEmrWSezpp6k2RJjxL3AUALNRTE0IUVq
VkpD6vNlFqV17VxQKt2osSqOS0xwDa+5uY0hPkFztutiI+MxPGJHBsximfVjlOGw8rNgPCstQBZs
4TYSTVJocXLQMmWgBUtCD+Ex1SJmZYlmP6FrRqXb71stdSYX1RMLJgooI8VyHWhZtNEC6XLRSgcL
2bTSAqp50VJzLatOpqXNPiLHVd+thYIG9Znyd5TY2ROUOX3x50wi0sZ/SrbkStBvw4m2DJsY8q0F
eHRHdEE9yCI3H6TlRXcsi9MeYuhyHOB+u6IsHxqSIw+91YZYhpM0fB45cH1xDOVDQvXK8RTPUfbs
l5JMdzvys/KTurwz+6m4g29ASi+iYa9LMnETcFJYY4OmawMvJss2b7v1VMzJTW8H/a7xvSYl6lgU
+LvM7ksvMzhKVDUOqzZnqDWmHGNXaF7yqrH46y8T8gtH1xAS6tKFj8JX8pgiEz9FveETdMR79c3R
Ekl5UUs6LZzMWkIJiPI+LlpWifjg77WWWsZZuYD+cQBMWogBAoImszQGUQwrn3epmGk6sDqI4B2Q
7+yi6PRa3OEghDzDiG6Nj+muyYneu1oICi+a0Gxl4QMlyscKJM01W/eIdLOWkGYtJmEGTag/kOUT
qFY6mtJFHVguvD06lYEjWGtStj2693mwxNCcRQIe3RiNlWqmmuuY3czWG3mLuoNxH8xBcBy0+KXC
qrgbtCDG7wltrNQyGTw6FLP2op4tFyHtoqn1Wl4bL0pbq0U3VF1rG2shjlJNQdkf4tziBdORGhCm
1zXQzxINz9RinnXR9Vwt8SVa7KM4JTu2WgAsL1pgctEF44tGCKvAXTukaXbJkGZ3oRYT0RrJtHaW
fLG11Ghr0bGDTcc44qJFLuPoLltOwnb1WKJWJjaEou0QA6E/Nxc908QcG68HqplfEi14EuNrmzt5
0UHhQWK0X6SkZrlIcYpc2bJLeI/9KaLih0BRXUpKba8qLbQqFNcpcHxisFqGrSFVEjovZbimoJfD
rl2lOIzztjj0nRF/cWvHTb7akp/4Gpi+6W7VuKhIrjJMU4u8tqxpGrp9FWWM6k48srbKTsxSJEVX
sF5e2PZOn7PMKN/TYbIB//Tek9VE9alpkicoO/O2cJriiNWjXns9BCSvmh5kvmBq7L+LJP6advLF
68f+zalomFzhOeJE5fYvpAqA3Xp+fkfxwXYUhXHFl2OvfFVnxzLrmu/O4g4lVSAw+FZjA6RtlfRJ
flB0Zd87nOfmdd8LbP61ohT3CTKz2haLvdzH1AaT46lGtzD+HEP8o9PT/+Zg9NN56z8dw/4fPD3h
bPBxPfxnXfCMobl/z+aflME//6f/Pj1R5uQFlg0v5ufjE8cqMgTafuEFQNrRDP/ttHCC/2PpnKRp
mg7TV8v8H10Q5wWqCn4JwDOcsvT/9Y+cFz+foYSPuoXu6GJLZtZuf8wzOtKJlb+E0Ym+4Q6mKUOg
+9GiddEZy26fNB7VZOZbqg8b9eXckVZ+8DBU9G2C1xz2TmM1eyAJdCP+cBt/IZe5Np/xx8EXfzU+
HKc6kz27sMyP5JuppQwus3159AYg7LcBBr1bf5F4QJDR3Gxl9dVjwnostomi4T0Cy2HUtDAXjMjD
P3wyuvet5fqN2tazV3ifl9qg5zduRl7GCPYv5IQ7qUDG1vQoDtLwN7nLTPsWuoXfEsSSHTHFMQuX
jTCzEmirlY8CKFpFIZb6xI43wlJloFytAzdvwDu2+bzBoQVVAUBLcPJVb2mIDVXKKqC/tI9Vvw1G
37mjZLRnA1znjEyaYlixmuYEj8a0eSuYzT2gOFUw1oWiuoBXFxZdnx2ptRtCO85PdJLkhIqGmQlV
CuX2vtT97GM0grIKn6cwMvYqWdSpiVJr3/dO+56YsboNCrC5Mm3PxOJONX0dT16ZTLC3J9Krbd9R
DhAPp8kYjE1C1AfjBruQm0Y481UZxTsDvZYTS29VD/Syv5hO2q6MhHaWzZLl8RdG07W3Mnt3vDaA
p9zDQgPE6cVzux2TYbqKvOXR7KP8Vs19QikRu31edmRPdn5mCDo/KEoI6rhdTS4lMjh2zEQ+kB+s
Hwa6NdZF6Bd3LoE/FDVHWdk1dsfW+ZRG4MQmBMLbZWm2GGDpmA3y8Wk2zYmBPiSuSdbuHv53uau9
jpOYpWS/brE260m0dZicsN6CWDdWpDdpJyEYdMSfTOKrieQ9d705U2ikdinq8ilCpzoFlvRPsWXm
0SYszfwLik/7VOn4bzNaHpVOvYENu00WQLj2dMVxw/sj8mK5g/7WbNGbkKvtoVvn86C2dlJ1tGXF
g9gtKBEs6Vkdf8147FEd1LTueNJWC24QUjGQttlhDWd3bPstW/hgL5o439KFUq7I0jp8oM5BKisU
jKSFAliVxDzSqvDCHSk66uIX6IhfXP6QNcU9eGx8jg1uwCnKjtKYd/A8f7MJW143wDg3/jSxb6/F
MK47nM0vOHRQ0EPSOEd7kCkp99HhBLh0RF/3OHPYX3pu2xLKagrPhhLU5JjDmVFu8iin6hdihfHk
Ti3cF2HkdFjCAzoHtQubdOI+HgdvUe2qsPL4KsI7S60w/VeOoNRnLQbtkR9oqpptNyVwE4p3zrAj
VQj5qJ6WsS6vgpzOBlS4JmPTmYbICAGdO36if12x3wCOw4c07PHiOpQNdcF475Ug4vZeVslj1qlP
QTwubx4pwG04tuIYSF0PLqnA2dQW5UWshOPLEHMGW6FpE9UqKMm2NhmlwRDl6I2ZAbEq77UMvaDf
uNBNofzT4zHcwF0SRybaI5XOpFgg0Q1dXFzNlUcOM5iH4VhFsnI3GFjJQKRY4mEuU0+7GuicvAWp
NN5LRRicjoN4wKpWtvktUnK9R/KMUzIOQ2Xg17Wg79Z4oW8ky8G5iGkU4MCbF88YpJqHpHe6ajvl
NoTEBtiQ0WjukOeAIEo0jMjDWpVvrD4RG1PDiiTPKB0rGmE0LK66JloY3yX2mH2qNerI19CjaO4B
3dYjbt4LE8lts+w9jZgd4/HX1CRM+/KuTebc+AJ0G67S1IBYsh1NW/Iu5KWo5lC2ExrIpBanOc2F
Nb5E1C1xpAfcZHUgnLBUb+gZN6iA0IAncpEDpdka+xQHQ0qz8qAeXaeCChVaMr7XQIrP1VAkD948
FdahVW10J4SowX2TBc3XNjLEa4WMUqwERFN3rzSPKtRkqrgJGgue5TRcd/DAQKRZoxvDgIQwQBSn
izGkaM6VO0CjZS7TDd9Z36FGGfG4azzacqQRcIkoMJcraLHOLp2d9Kgye9o2I3wt1obpmGrmFkRU
i3/w0LHO8yPPgM2sZrPSuJ2FcSCJPsBdqWZ4WReclzfbGu3VQvli/MNhdeA0dO4Qby9fGwJcfC5w
GRIHcPiQg+Vt21i+pw5cmtEXNSre5Dwn4IWOKRv7u8CJKbMGO2Y3GkDGqN65nYz6Kg1Z+hc3v4pm
P4RJhtvEg8kpXWNCfSiMjW8SPaxrkd7MLhWLgvME/wNAh1t0UGhaY+KPN26POEyloL0pYo5mveIf
iW8ar6nGqinbmc7CbUSO8BeDXXOZGg0axUbTpLcBVjLt9b7kLdfINp5S11kzroLkJkBT+dtZA95a
GsPiFa9TdXZ8DYlznRganNUuntj2swGnHBU1cHazMhI6OWBKPcu068pto3FzQM8hz82BptBFeB5C
Ksw0na67kOp8Ss3x2PqaJHVh2VEool4oqsyesUzxddGAJFKCsgg0D7MpH7MpdPfphZDnCAVPq0TA
vG4vDD1t570NqRWG6RZXr7OG7XU92D04dHxftGZB4zOYv746QJj5M4H12RrbRwAHLJSnYX5+01pX
LcsZvyIN+4su3D/2XTAAc5/SlRXD8uwrwbeX1rAkqUpgJvpQXp9S4GUe4RvfIIIDQy9e9znlwFuj
aoqHMYYvX2nSvNDM+emCn9ck1WilNJW+b9uHKBh5WQOpuKaoLwYWyE/sKrGl5W5gCUEQGkUC+tkt
BKAvBgKbUJPwQWw1b37Q1PjFFyM4QRGibo10HDWUsL2D7XzB6itN2PcvsP1Ac/e7C4K/TnLg5WSM
PYy/aTowU1hIXI4XeL+6gPzZnqjPdqrx/oOjUf89L328KboAwOQZCLeB7gUYUsWbgBFw2RyoNhTT
ZhpD4tFM4Nh/VbnjP066Z6C6VA4I3T7gq4yFNg50B1Ul8/RaxXM2rVnamX3QTf2scMY9QI3zXpvQ
Z8B2GXNnuLDeBSlTsK1eU+6bVhGcMyJC5fjaFl4ZjRf39NAzVsdUExcnpPoANIJHD2VpimSdm5F5
rP2UKX1ZDeT4nV6amwnEndOdpT/bBMT+uSj2/+WxTvvSfjiP/FUU+5qU33460/35f/zrTCexv2P/
FNKxdYkG2ti/RTFQSRxZPLyWcA1JlP6gjFHHgY0GS03AYUZrY/9WxoSD517b8T3TCpDIsNH9g0Md
l/j54IQq5+Ay1JZDDnUfWUEzhgKHTsblwPx8DrbufM008oe78avT2V8ugekf4U1jlziDWh/gKnhD
ctyewXIYkJyyxUf5of9Qckv/fZT+v7iK/qA/mFZJrU2TG3MVr3xtjddq+ta5f3fM/JsPooMJP1zC
SyrBb41L9Mu9Z95jLG2Wt99/ChxrH+INAGfZ6glWYMRPgafnw+3SA9I0GhroIEap3itPUm6RmLgJ
IQktBzeEpMqILySHRMbeaU3GnK0zbUnIWft5GsZ9Uiv1bMfIP9DG23SjOu8eDv/gbtgT0lmIbLWr
qC7YON000PAQho+8GnAXeEWfPs2ZP7GMeum5lYMH075+BRgIhtJvYahaA0QrpXfsMdUHnG82meHF
1zTezpA4+2olE1WdperTY2zm3tnkEP5iFKQZqdqY42uzMSR97TkHDNNot7HhQi2MQO7DqQTUz0mw
v+php39Ckcs3+CWoFvOad4nefwqTgi4zoxk2rbdgmbfbK5HZ3aepnMX9SHhjb/Revq1AgxxFQeQt
7y2xo9aT18JUW9e+mRVbeg0n/EjT8OB4HX9I5ndX3oJZtlp8pOABpv91CD73UKUU1kZVH9/DmRjf
gw5G5LA49N3JcCJyPXBgNpLl28hU8QvKp0o3WKOWT3IktgKy0fqm1GTka7cV3XejgaxCaUTePVOv
TI/uJDtxP3DeYxTIDXYFAc7ZtQGSdUW9lrMr2S2HHej60OnYIgPTDUlHkQymso0ZAuaePk+NmzQS
37qWl/U4d/0f6QJmY7G/BaStXyabiKDojeRLl5GaNWfCr6BTGmtfjuLb0lUqWMVjszAc5gCc5jVf
ghsu1EaY/HnFxN8jnbzsVARu+5wYKEIQLLxzwWziui7GcOu4ipkBL2pihbQERqUzbAJVqx2HDRO3
NqCRlYsmi+oyh1sflSzFP+5HGK+FfWCuwQXsRa6bJu32FOtk6KHp8IgDsn/siMitFxVQpZsBdbxH
1+SEmIfZCfM6PEWj6rcDfNNbP+B2wnewwk2hantjs3bedCMtwMfUlgW+MuIXkPITal96FVoPnBKj
+znSaj54kWmFVci9xVWY7uMoMveWUOFb6LkMiCbbCG/sMaAVIos9r9dHAHocwlDc4k6zN3M0yzWJ
eXFCtmquGgNjj1Usw1EGtbwLDcfYs2N17jyriK5G4dJB1yz3HUcK9mXuYB76uJE2am7HPr6fyDiS
LwrfOtCcjDfGqls5Rm/sqzn2v4s087/TXtKtW7CVZwW14C0OTGsb9Y2AlYulemu0XUAfUaDvR0im
dGMt0x9503In22HKt3FUmwerteZDQc/TFVR28WQCUNyGM1Q8LuZae98r1d7lvPzFt8OBE6ob38Pk
MAEykY7diH6i+o6aWWdVkGB4tzIC3Q3Vlje44Mev8ELK6xIQ2C1nWOcpDzoKpDnnG9upsdzzaEfz
nTNky46znH8H3738ii9ivFczRuMpjbubic7fK2vy5msi1u45q/HZWo2LNXru5GPN6WrTLfMCj9bA
bOiaRAJWDRl6bFI2xHy1mF65gl2beasShMkmIVHOKGw0GbPLrljFeRVTJzKkf7iLbA/WwCJEsXa7
59FwNxM4w1091+2ewTjs3bZOkE3dmDOCKZpzDpUrpRypiZ8Wu2AbTYcrf6YbxnKTBoj8tlcuJ/62
0ZONYeo0Z3NzZkw4r3M3TJp1CjELDGiRBkefHcOOrbTcoJRj8G+DatfJqSJJqUdycYbbrpT0Ka59
3O07dgndFlSrOhrKzPkYDdIGO1Nj64V9yGyIZsY1zRPch6laQLey87wrc9W8ERjFTlIN2T28HZ9i
VHNed6wCr/RaLNS3et4BWufwjaTYsrMj2Cl2aZX7sUrwqdIeUn9tEYrfmNzg+suDJPzeBj2myBam
KjPp7HT5z+1SutANBLWmU4Qvf3G98XZcUozh/txtoe5hOeYZviCu/Y2wItycl0sm9JSSt2rFsO5n
O2hXTt5po0rXfvamrt0MLjl8BBHH2F7M0GVNI5fd4r4U5RS+pCKunoekKPYXy7frLuE2WSxTk1JJ
SSMjr82pz06gg74yKO+OGE79jOkA1aB+mKGMjVo4mdVwEwCuAuuvnb3KCpJrmXG0twwKJVezVU2H
ygg4mPo1dB7OpKR0TX8oTmlr4ezzqFLtwcEtywF3PX9hc8KQSPWofLQYY33p2mG5TwRhwVWt7bZu
7WM5HLWVeKl7LovWGZ4mbLaoov2wvphwaZ8ZR3o4+Op9B3tepV2tfe7EfwQW/3WWpxAllHTPIZyD
fSRp4GQkxzm3CQ1/z25UHZ3ayJ5HbCn7kijAo7ZSbl1twfc52+6jjCJLYgjLoQ2YGRmph79XUtro
WJj1qqDlMBISMHboFfpqAXTbljUPOAfNDBsVnnbPFMTLhVl+S3mHH+3WbJ/aTC7PPEjRnYyN6LZL
+wDkFrYPKdqANuG63PsAHb50bEg7wPR2SKtaGc3rlm7cvR0a0x2ORRyphjl8G8rQ+FToSpal67DC
+Ib81/eUdVP4fTb5y07CGXemqK0bl7TdU0QC+Y4ByXyinZ2AnjslL2Xf+vdBNdDlxNT5M/Yp8XlQ
hvicuvV8w5tK7uImNjYzHc4boxbxwaMr7HqJDPVAOUa5tRVyJsz56eZy1zsXs70mS94iFu7Msqx4
8bXpmapqi64rBOSSwo51xYO4m8D+nr0mLrdlQOV0MXfOtoYBvp6USUUZI8D51NtzfhvSrHG0GIFk
pKWILyy+tdwHhvDZV/jivMC8vfHaMtwWuRcByGXetUIzz27NJi2OtO7IL0HI2LLDCOqukO7tDQV1
fP1Ls1xnbbVcW0xvmD8GDtW7cxazBFrWQ2wkbyqbiR7EzXy067C8xeCy0KvqwtedCUk80xLm0iC3
APdYMB7sPCujfgUAB1x4L72FfMzZ37Gzk+gL9wzTEKXAG41tqOrptoElVq0oV4G00VSGwzy/8KBu
4emnHMXCQ8K7aTgGiqHfKhRtfT12dAGvMSRUT301lbueBYc9UOkhRwi7u22YZ6xVLweah/Pleh7p
2WhCOe4cm4wF2PzSePozZcZcjh2zgF+TDywb5sVETkVoypw8AdfgD4BfGTpgirfK/NnseZyKGoQW
mEnrDWQc2Y0CwUSMI27nwCehMCUEeAzRAsNp+WEmjBCxko/Lvco87yRHMW996KjgQGgSZoQy1A2j
XMmMoBsqVrqydZZ7U0785g0HpN065F+ehNHgoggY7l8hSMOt4D+9Sx3mOnD1m/CA8UXsE9NZjgxo
5H6E76k/0a0XT0AIA8JdmPxxmvdJ8YhDTG3pWyu3Sx0b+86t8Apif7Ff53L2qVYvm0coBDSyZolx
jsLhrkfzwuOFNxwP1jefaBk+OIwhPR0DOdVGV3yMbJObFSunG7VqRyxs3FZ5ZO/DMBlWKPndGWS4
6mHSmN6WHWJ8qhcq6Lt4vrPrpFpnrSzevdJ4bxf3dsIWt7OnsdD7tubI/IzuuSV5Gqt4WSvfiA6s
VntuhAa7UukdYTTcBZn/xShBpJAnhpuXtE248UeNPXJUtzH9zjhSnEPPg4cfio4uV7CrsimQhlNx
PdVUqZZxRHwnAnOb5LTYV87QkyhO49eoH9xDRvhac2+pGJ78pXqsiWBi4o5MEA6FHZ/jVNZ3ZZnV
X4woK1e81QumZ3X/Xg+efKQGhmlR7iPLUzm1UP8eZLjS4/5gxMhxG2pnxR22luUujaR6rEF3bIei
9+Y10gk+JKwNW5AL4TpUtL7jEUl3Q5NxJDfz5IQ2hzXP6shQqaU404DrHBDS3EBtxipyRnLG/ZRl
57Z8Y3tvvZC89K+tAEz+WtludT80KfY8GzjhXbjM1bGb4wCPaNzuOr/np1gU+AszBtPM8RTf4ob5
5JuIRTOuB+g8t8Lq0vvS7apdn8zqRSr2VyhpsX1D00X3gqTnnWgdLj+HswcKsYEl9WzqN6S0inpl
4vE4TGXZn+PEF9dx0XafUZ/cAxad8QS5ajjTP5+9d5hxYQpZfLlwocO7wauLP4oWDtIAJ/Zr26YV
o2eUw5NFHvpKdSD1pcEBGyplKTjrtoSyZ6MTn5zSK7ZZ6FqZrg2Ibypj/pYNnv/FrrxySy07pZBR
vuzcNk/X6VDMCImwSdeKDBXlYuDiNxIP0ZmaifRAUSLFlNIz+Xp5255mThU0JjnLarR8qkXrZcOo
9cnIE4oXQA8A+8MPBQ+BouaZQ7FVf1ZO6tBhlANONYUHWNBlZ7yvAom5PCsgOy65fVQqZCtFBGMO
IybYWe33tCW2o1EcOC5J49vcUXiHCOwe8Q36z3igdGNo7+85xYwr20jCT7ljdPiivPyOrWL6dbKc
6lPaZM2Xuq8nb18bTHpXSdgkGSqcZrfTt2BzmOrKe0E9cblu6Sx/zZSkJqZXY3oa7P5bNPojjWu+
dTUFfnl22Nm+lzWM9hnA2EYa2c1SDeh3rWPk+y7zcHLyVV0R4oKLwki3uxG2H91g55KrVORpu/V9
t7nGXkPlmUrtB37/fwC1QYzgnUZdBrPplRN2yymo2v4uw5MA6DSPnyfVOry48DRZZRHet7VTvTlG
/QqNdXwV8/S49GQ4dp5kqmyUo4X1amFlrw0HV5Huwgs85Pw4btSDa+L9WcMs3cm4N1H0B7oAeeJR
Riqxj/EM0YNJ/caK8m4sYdDqDzQ3RG+4DABUshIiIBjI0dHkPXHU4X0CUPtVd4xvgDZ+FpMYz2ZN
Azh/ik2PQNM9ikT8gelU3Q5VN79FSzjQUYq6xX2b0+uAXr49FZvcMUA6e+T4iZa3gJvihN5nb4jF
UzJUaMt9wg9WBYgZJXuqOabq1MWd2TmxfccZ5JkFObud6kXiPQKb2I2d3NZ5GX6tgmzBVTr6NEI6
6Y2kqYUxvMEpxsaxdsBB0ayjYSwfSjRkdrjGfVEU3bHz5+I+TAx55zVmhCdA2jdWPDjfrQizVJWO
9Vb1FK6EEL9uS3eKr3I3cx9FnQYlLegLULcXsOHo1lm7L1hut0PtINJ1k3kfhr0EVQXTAKxytZ9R
dR47VlwgVZpYGQzmXuU9HkB6FybPlCcnquZ9N6pXQuHeIY1i3lhsBGn184wDTefDFVs574RPisKx
qMnY/1bl975Lh2STd/Wb06QE0P2OXj464uPsrTLT1DxbhPTO/himG6YlIw9baz/1tjHNeGCx6mBU
plR3XZVNQwmRqmp315QTCFg/VsFNCX/2qSwCqufcOdjHSQvsgxHWk7Tbb9PU9QgMbFVU46gToM93
z+XU4OZ2AcrY5ZDUDDOhnSw9FklgabzbwUAfP/H7d8mSyeciYm8sQrhy7ArzDeOO95aE7wanB/3G
Ke/XeRwP/SS/ehxBJuolXWXes4eSTM4YExm9b72LIB/PonKdrWwI3GBRUbdRaB2GwAi/x9Jx76Cj
2PftFHxvJmE8R/z0PpE2VPHGbauGTLWaCCT4BBeM0q32ZjDBkE2aciO7iNqNkgnA7wehf52C0nDo
uTIQ0AwoBfgwa5XIz3Se++owAthcDQbDuKSueCabPefxYv/7q/1lCk562PQCC1A/viupkY4/TXYn
d2Kf5KnDXNGVTI+Qu0oKb9rmUZ1v/vmlLBvDou/a2FM+OpXMVtaMHy0+WOxHT1MqeGWkg3VtdsDm
fn+pD5kXJsnYwmwPfCSYGa744R5amWvO1M6rQ6nK/irLOwjbKmXLycO7aqKp2AObmv/pkJyL2hZR
HuZw+LQ+XpTWbfA3lBEdZhpzV7bgHxJr+Yozqfibz/cX05e+lE2iyPOEKUHx/PytZSz+S10b6kAd
pxNSy41Z0mj89JjZTDQpLWnu6tligpgv8XWfT9PfXF8/FT+kLS/313aIA5Jq0hrNh6dmjkQdwzJu
D34BSoFNlwbHjJ9+/yV+CLZfLuLA9fB1yNpEFvj5Q04Wr4suABbedYxuvTFmFxF5TniT29CIlxmE
39ADiKsUm+TfX/pXz49jS9fWCIqA9NTPlw5cMVmR7Sg9JJm3eGTBlaV6EOwZJj1JTsQObI4pPfz9
ZX/10wf2z96cbxZlGOnrxx+j0way8hIui4k8P1nF8AmoHeZtyVMbeDy/v7/cr377DmsMyAlNsbqg
OH5QdSLVmBbUJC7Xdu4T8ZI9h388GCAw/2aVsfQN+/jAYMa0BSdwFhrz4w0l0vLndymXfnxvL8/m
HPZ/QNubVgaVbvTWSXMv/cX8GpM4OnQjo/jff9xfPbTE6SS1II4tQGr8fHepzOiWMTLVwfEisPXY
ZK7riCX291f51U3lK9TylYnweRG5fripgohsLwqWnssqMNAAtaZ8lVY8AXj+95f61QcSJnXcApoO
EqP+q/xwqWzqS+yNIwvq2GDXGqtXMCiv/7trfFhJExceEy9qLP12R1ei2gu/+DNz+h8RCr98OHj+
8AXyKLrUQv78OYIg9Udld+pQs3e9jnrTPtmgyyCaj8mX2GCFacpBt8Ahs2BtMAkDYUf5/ef8608P
2z4Flz6/v4DRxYcVTbh17xgVOJDIAmTZYThcAwVs6NpNm2NWB+Xm99f763enYwK6ONOmf8P7+Ntr
OFb5M2HAQ1FObFDkfI9n0PubrcRfn0UHDR3PNKNd2/F1wvXHBySIrI4ysLw5gFvEz1lXybqqhysv
Rcv4/cf5xZX4EL7r4X9xHeF9eEyCNkmIY/jVgaWtZNPSnglSPdUqff79dX7xNVke4ViL74qVi0Kk
nz6RrIvMCZRXHZbE3Kr8q0FPT5qV6wR6xu+v9FdjtY+L+4dLfVgumFFJ+oW5VA/PfiNKQfn16P1Z
IUiCZiiXT7PLfgxHe6g2jej8jQmq7oVwpbGFL99tU9Tfvd0yRiuUwwC8EEt2cv20xpxMVWk0xst1
mHMOFE3pwC5FLeJc1W1zm1JLUhbAEsaqZ4I995DlGbPhY5TJ8jcf9CM6gfcsb3B0PWz0JNrdjy87
YK+GE5CuOZCw7T4HNLrfWIP/MEuZfC2WHjBlTouFyiGRTJSWePRbolnLo6TkIHFRZq2mztZ2/6kI
ORh1kiLlqgBEQNY2ZLBUVFmzbbOReWMCNzpUKSFPUvYYngYwwEZq9GtKjsQBbXvcdJ1vr7lOumGE
511lAi9DmuFNmlivN0E0rhcvmig/rPKAu2XjDCMNar55eLX+5qX1i2fN/i/2zmQ5biTbtr/yrOZI
g6PH4E6iRUSwFSmS0gRGSSR6wNE3X38XmDfvE4PxGE81LrPKTLOqUnqgccfx43uv7aJDQMFiEil7
THbxs66k+hi5LzEY5E64+o6nPnhBXKF6JWW19z5/5T4WPMAcIJyZmB3Q/B4XPGUBKqCXWeG5ToMY
NipADmENvrB02Wx9J2guQlqv94iag8PnI5+YvlRz6myicOyPe46KLGwlbK3co801PnUWiXUQgMS9
iXn85fOhTlwkAg9WI3od/HVcOnIuyn5zbHMv6ypORTBUgDuZocNKnFc7C+iTs6w5YAeGqNG0/3zw
E9dJXQVXXn0Deh77OGzyEmg75blX+0A6yh6AxBAg9YjH6sz35ONIBDgxn2wURjbJa0cLIj2gOgCi
kXqa4zyOIyQ3DWAVs0jX//g1pdxAMIUwit2HegwFlZgL2qBrU3QFLc5Si8arHl9jOrM2NJ5+/ekN
NFTS7ahvsNUg5zj6ogRRKnOsmlyWmemeAi+g4AyRM506nTPIPx/s4wRkMEobSgOTA+3jz1eJNiS0
2owrU4z7UFcey8n5FQ/6fdBbZ2qQ+bvxvj5lKLalFpfGmm8eXRdc9mjMFYQYukzXOr1StwB2Zafd
hKC829OmPFeNnh7RpRTFi8ikO/68GNJ2innEUnT7xJXPxSju9YqA0JYYOywk2p9miiHmo/AGM0fV
wYhHb6RZs+9ofDvxlLbdEzziGUYC5F49M8zHwmYehq0hAXBUH8cNhc5RhyjiX+2RM6DcKzZ6Xjnw
Rfz81fi4ijCKUCk2sGZZ1I3v64BBId8pjkXiVTodLTo9yzRuX+3cuo1L8lpaMGf6WJxZJd8gQsdv
ybxw2CYWc1bLo1Hhijcu277Ec0000H1KRssylwkMPpdT+innELseZ0qUUhiEouKYkRx7qfa2Gcpg
l3KOvAG3fz+NZvnFbZNkFUhJcTCXBWWhmQdkcdZXV+stD6yNeebXn3wwc24Hh4FY4o8fDJKEMOVk
AwN/z5FsPALmUwb6nJ8/mFPrHja5uaWEY+9DyZkZJZ+RoEi9vLERDhedpybi3rGbc1XLiQlrQlRC
VWlZZJIcPQpIUnouCSvztEHqCFn8EBOTOmw+v5pTK5BFCeBo4JZpdsz39Lcd1hSr2oARO0E8VGM1
s2eWgAmlqK7TH12MGPnz4U7dPC4JkJWNoRK29PvhnCayMDswRcfE/zXfuyqybrPKf/x8mFOTZ/YL
QoOhfwPr9P0wQ03oxlQwedLIdG6SUXDE5pu/OGwpNlVgOj/7VMY7uoX1mU/VqTUPRaxBXU2n7MOm
h9apGupGl3gBnp0mV56nGP5Z/CDj6Y7l+sxop154tj1AYY2ZonN8N1Ou0bZknUCskMkWogieTS1W
Vp/fTHHqHeEmQs4zhI7M+WhddVttaE1a7p7T9upDFKrFhjQP9Gix3qWczdn911g4BcCSprsuxzy5
MlNb34YOms5plFAoA/j2osSRn/YOeoy2jc/tbsXJO2+zw2Zm6uCJjh555deq2WcZX5vB4JigKZ9F
48Jr1p16F9nOYzvQnbCJb7hIc8BeSd+B1XKL7yGKDhJTmr3sSSCli+QuLOCxuMW4js9v5In7yJk2
JSgJte5cH75/K1Ob3wBAtPD6fPolJ9FsVImY0gc9UYzPn4914naIN42xOTdqqbrfj6UJrI+Qrynt
ffFLpeGwIiD2Ge5a7tluPicQWM2ZCuPEpBOCEzsqGr5YH9r6XZWOQwXUlQhK8ymMAmWpodrhHKOa
FiDeyq9l1Zcr1Bid9+fXCmrKnTtSFIjHK6UBMDyqnBrSC/rQ0uphqVbpLd14wpGS4GEk8/3P6zYG
nNsAeJNdlrKju2tx2lgbEOoUNQDIIjpUCbne3Palm3mZxUb68ys8sWwyHjWUzoeNYvFoBmZ+ZYSk
ZkLE6wCRpgaBdZA+y5WOIvbfGQrOoO5YFIwgot9fmiSwvclytmjCLfIbvIhwO+zGOkStEGeWr1Pv
qM6Emn0Ic6f/6B3tkMQB2SjZq2TtfRsWLwSt3sMlrBZRUN46LbSUP7+NZDZrGig0jk+OJ6AYOGvT
6in3oCSg8bP7L1VbrSR9gDMDnViYaamrpq7TecbGMT/P376qcupRgPlsAdPAfISIu3Wm8v7Mtej8
O45KtXdjHL0T0COS2DAYA0G/WGBskvsaxscXrbX8BWzumruo9gu4n3JVW3Hwtegr7F8mZ7Utziaa
fy1qyDzipNcg5gMklFj3zpiSaNxU+8kwwlvNJRErH6Fu+lLNt1mNOIvd7bhEBgtbx4QGPKkD4FRB
2OICs5f4MrlgNdVc1KTOZnW1VTuyDdhADcE1fiaqwwI6SY5d9joc7HALJ2aETYpEs9PD7LJTqs4D
0nMfEVm75A4nm4xeERRwhIIe4kSyBPpJrv02NBELJ/1FYegQTiNybD+/vafeTb7ituA90TmnOHo3
4dmSxmLxbiITfi6H5hmYybWhKxs9K9a+gon38/FOzXBqboo92vccCB2NZ4ZjXurBmHs4Wuee01Wv
Jbu+yc8Urx+P1Qx6pRxsUZvQpnOPhjGGJNSrwSWvSk1uJZBTNIPOzzL5yiH0JYIUYGva96DKz2yZ
jtPu6MDN49Kl5Y6yuT4uyFyZlTiETXoixTg9hYRWwTkxlFuMLmq6RjPDHqc0M3/dQDhdpTAbONzO
WchLrduZqPzNuFd2ugocWDRGvvQRhvLCyS3nnZxgu/EPU+DT7QekgAkZlisXXA29F3taBcK/I5O1
XjqTSWJVExvJoiH7bR3ze1ZNKl/wfIgb4u/weA59ucHRxX+fTeYS1ny8thVbeyh189yjOPXELYBR
kBNpM+hz9Mrva0Sk1maWJ0SHqc3zyHHvAuTqNhFNd+bNOrUW/TbOcWHUyQ4iqNvnnmPOhkL6DUuI
F+vPX99TpY2lA3Q0Nc7bLIiO7y5GLeGvl6DMPA6dYIlCKmYz/lgkGNOBvZ4xnZ0cjH4lexbCZz6U
vVbFYpSnzBUltGBsFNO2M+QGBShaamI9P7+yUwuBRdufrwWWvQ/FL9m3uhWjovKquLrVattaCn98
LNLqBeTqbRZaZ+6kOPVezGfebGCRENjH5zRTTfy4Y1CnxUMa4vLSxN6Zqn6n0YtfFboSQmMomyWU
bf1LpPqhNwaYGoIiIikrcJKNC9Hvq40lCHuGHxjTmftx8uexINJGon8Lj/39k+4Hv1agw2VeX8oX
3Q0eQq27S3V0JJ/f95Pj2NB0qSit2TL3fpy6U8ZQosfz2IlKujnNcz4q/QqC6ZkP6amyleYUog11
/pt9NA91GFamj/bSa/CMhDUS1z6/rQoTv7S4JkzoPkvdM42KUy/wb0MeF6zxZKRo9CAqgtPZQjN4
cY0Ucbu1r4ruzJ7jGI76tvKyI+WQjPKRvfDRvqiZPf/TYGcsM9r4vQnlax+5cyaucJa0b4OlIhVw
eKzI66icvQaKmJWZFaI/t6sfAayFj34Jtq/VcCzgasNnFDbVHSGYxcrJiQsnn8bZDHbvPDgmq+bC
ymsEU0o9QISZW5uF9qr2GnaWwlkNUv0eF+0VUhwJQ6x4iZyuX2SjHq3bbNTuJKJrPvaaeeZtOjWL
3dmpS4uD9/b4ADZNZU10paTyk9NuaiaxaFTj0ZTmgZ4pGaVjf2bAU494dmYhlLFpth7fdhmLYCwp
hryodInWky2xG6ReOis98FMfJiSa9M8nzJt24qggRDEDj0xjurDNPHrSgTKmnJKmmWdlk7sM+9a6
M0IB1VQfzUNYpOnDW2x2bKCcfLMLvKWCZC1M/AZJ31YBCxieuQ0n7jvFxmyBdjEGftjyutbokCio
p14CiXsdVqN1mYeUjWNc1I9xJSboUeGPMzdCsDQc34i5umHzw57pw943GMxJ+h0zup58pKx6YGwQ
pOqb2q/qLXQuUP4WmSupma5dwEHLkTMZnBeGWH3+Q/QTa9jsC0eOIdjmGMftfRVphJU1UYZvOdY5
Gpl9DZGeTrdoq3PzwJ2xd02MGhmLVQ2ZhiayUDLOUcnr6m56vVc34+irT6FB4Q3BUH2iLCa6BH7x
7JgiXHRwzS2S/BcCqeC2q93asOJwjVbYWFVK3nihVdrrIWztlRMctCLR7xI9H66ZtpjQyL+ZHkOn
dfepan9T2zE5szE/df2cgOFBt+cT+uPGEe22OK0bnetPk+EuRJbmDdYQPUZCCTef3+tTQyG8RmuA
G53PxlEBwqFTWQK7yTygpOFKls7s5iN8aO+GafD4+Vhvz+34BZu7vzq7Vz6Dx9v/XLHSts8iNged
Sfw8dKYRs9dkiK1PoPwqt1NxEIXq3zQDHEZNU4JbrVGIKdFTuZU5YTdvP+g/VL77Ub7817+ef3Ev
V+QHV9HP5ncYw3zIybb4f1ECJ/ANdf38M2zrl6apT/zJfzAO7l8sT9DIOfbQ2aD8jnF4SwTX6aI5
JtpRU2exgezShP/1L0P7i7KBV4A/Ri+NavT/chwEeV5zcUrHxprVdX8E5/v4bs+HrHQ1CRdz+HXa
+1LI1UeU+FKRnhOlr2ERsFQ7YPPh6Jz7ap0aSaMxSA8VZdeHXW9KzK8xDYKRNBxbWEe+S2K/F4BS
2jMdklMjMQbdWnpoqPPm//23Dgl0KH8CdCmRwSXt0m/V67oD/WaV05nP4omB0DwhVZsXIPVDOd0x
F92imqQ31slrkiavJGS8xvzzt/fq5u/J/3+QOt9QRzf1f/3r9DAm21w21rTPjp4RmhC0JUTfePQG
3LXrlHCfOeVcJkP0b9w63lVWHU7dOX86bgYGoLgN3FQS5kZWXQxqm+AM15yLKo/PXJT14UNKN4JO
GXs6EjmRUL5/SHZHnAyINOmFfQ8Qvx2/jMHwgBHvQXadc+Zr+bEOZzCdoy7kGZbrHusJFGEWzM1C
em5Zk3FFJowXO6UPCDp6Vp05EAun8AJi/Z93BRn4TWD4VjYdPzqrKkipDnPpyTIq7lrU/AvTxVuL
Lk4/Uw7NN+z9h4Oh6L+wKlCDMqvf39CpjdsR0YvkhBoISIY5bw1p0r/783fx91Hm+ui3ueVQinRK
mzKKO+D5roYHyLv5Hirkv3Xrfrueo7eeyI6w6HJGCtN2XFlD/DwVcDH+P6aX+nGCccLlOLwZtmug
VZrf1d8uikAC08kKmfHN1YqVVDui8kbZDDeTkY1r11eLlXArAffRND0VhDM57bq71ksj33clR33L
vkD173DaCbA/x6wRRsB6Y5LaZrTNprWT1xEd6i6YCEWTdu0vKjkRoaa5RTnz7wU5Dz5gb2J/lqSg
mp49lNktQWDaY2Jrxc70Y/97lxFJ02eD6QHTx+A54nvuY97nxB6gZZBIpGSLJB+cVVcGxq5pOKhu
kzRfUwrmd9hDjT0etv5n6bPKi8bit2O0ux1jozj0Tt3Fy9B2woLo8hQaK+Zcjt/4PQpFynPmc9FJ
18hNQT7idaBNxapB+cVmT/d9eINt6uIN0Bt3S9ac3JQqUmiSM5yVUkllmalc3ZSxcGWYS5Z2k2tg
HllcwiDCV4mZCt8u8FG2kEWz7Gib7g0CMbYc7xQHoTbsBjO8q46bKUsomdpjEHbmYQhE/D1wivTB
6hMESbUuv5VWpj36XLtc2Bh8v8nMaCd+U+ejCrGl20AHG5nrg2VgolfIgH+oe+gFDlE6t0TLNN99
bg2uzVJeW238qgqeaYt76RH//etQ9/5dY03Frp+XRmLvisOYUvtuKlIj5tQENw0BVFjDF1Sixo4V
vVn6gAK3XZDqC8qAaCZOtPk+ChDTLgzSrK8CXbrXsRXkr5D9xJWAILO12pQGIoB5x1m8vfZpDS8E
QIVzEVrcMoDSXGYbAjsxwnGZkTl270yY+dD4R8l3F2vxIiv7YgWII84wMYEsw1deWek2yjVVkiHQ
SXdlhX73FPpScdea6GoH7WESwdFU8+oCM8b06GDbuR/yJHvV7JDQoSQY17gV/QWmg9IzYuE+FEjx
73UAR/ESB5GJHdIwsaSg7ugwfg7kfhLUqdNH1XgEjT8kJoQUGUCjCxKFEzzLfajLimk3J2QtO4NP
3IRnGmuanN11+LzCB067g46jhTx+dtnub9w5XBB1KUEVkdul27rzhy995XZPUzUlW+TIDccBSqVF
mxj/wbSeYicpF2Aa+3ZhDYn4gbik/qVNzC1D8QnwTHuz/tqRQvAtiA3z8BawmA0FP7ZqFX1vwU4D
vNtHylIkPAkzDJLvZaDle1i4+boaam2ZVPEruEz3AkakvueHiA28inGljHXZr8LMCq8gJwwkmKez
jZYn1Op8+lBOp8vQqZwVGCr/Lu4qvLWhHMKXXLqmlydWR8Z6aEF7FO2TrEeAyFkBK8IlV4xIBifH
uBa91pBCFqWCd7cW6RZb/EvTViRy1cNdXmpeU3Q/WjJN9xmY/nXrS+vAp9C+DVsmpYCAvp6TBC67
pnLXQcI854DXJ7zUTh4dIacDzq1NNtlwJ6dBNsusT+oEIzgBznqT8lKzKpK5mspxlbcxQS8UlZtS
YdYnLcTirpP+Qq/BJRF2Z3pZ33RbMX93pcF1a1n8HNUKEYOc7j6nA9AFvWsEjZxe3MeAivdDyxuF
gtf/3ro+x77pWJCrwOWb9cQ0ypzSRRExeyOUitg93LXKMoTRdCssEuQMNX02TRbKqmL9AC9h304R
9A2tqsaVD0ePxAi9dW5xz1cXoscVg+uI17B1q5I0mKxdxWPMIqa1xcrqGboqisqLMAQucTL0P0P6
95LIDTy8Na5jBIfrKkqv0Z0Wm7AHPRPWmbyuy7muLrTikArJy9SXIZzeTBgcKnB3It/tV5kFzvlt
1e3D6FuTOOJF7VmtuvkdMdVJXCV+E13F5hBsupEGOLiEmEgcpTFBOpmbGpTIEr8nbFx9YkVsimHZ
TVbxNRq4Q5Pt56tBJV3PAAaEzKth5U7VqkIwRQBBJ4M5HSzP9/7UZrd1y9qjBKwevcukT7qMew4+
caPHnHUEeRdd6b6m/nAFXGeSPqhHi/baSerUqy2iZOOQjl/mBsole69rPdK7JyWO6+txCJtLP54e
4RL0j04yOitnRE9qTMIkNI3EtTyEUIk/y79Jk292ic890sPXIpjNIE30lfn8UHVq4GlIAKETZeWy
UXVO0MZaQzQ1BlsW9x+KWRBLY/PRm9tDOyUK0wcc5vm+yllx1MwR95FKbBACjR5J9tsiC2qEThrP
YMPeixh4C2AX3+18iVFkaD1ah0a1zQkQ0UQo+0VTuzEBK2RCFYuYTV7JKxK72VIEKpT9vlRdIAJE
CeUJHqvV2JUTwGup0x0hQrZRAQD15Qx20b7WmZbtwfBne4i9qlwWTlvuYZW2q1bQukxXfjkgxzmM
vTZkJFWoacX6R5aZ/6WEy8yJfRLDbDCiLgv3ADkJDCH00O+cvdG1Rb6APKvDLaUWp0+0mPAAvNZj
HELqIXn9RZqoGUQUkKPn2FIs+xEqCdWNqa7LemBdH525C7Fsqqa5yS0bu39sQNdY1k4Q098LK2MF
4UwQUFCL+ruTqEmzLIb0ro/1ARO8IF9pLq4NsiPssdvnaZysIqn+MJzWk3EcQ/YDaG6YdG40i/nF
wtHdglhWLoWeK/GqsTN8ToY2bpmnGvlYMVChFiSpp5XoyUhCek5CM4F0pyUwjegFA8IRT/TAhivg
osBViIpTV7mhtVBvU326YroGP4PURryVEEG6SO3BpbRUlF00gIvf2ASVJAvDYvk2AqoTdkvkYfX4
Yc2V5IK9hCZNtnRGs9t+XmB/bAC5fDuJRCUODQMUSuH3xSh5eIHR1mrqlXxAV5bWAwrG1WPP4Q2s
cpSWVyMnNeFCm6grEhduHhPePNALCyIIAuc2ah/arPPvoUOA7Awx8QdJqk3gNnOA31NlAsbbeCAJ
u1z0dvScp+0Xf+Qz9/kd+LAz5FgGjQ8jQZKlzzFv5n6rxmujM7Ogl6nXlRRhOaAqPlDkHed5+JYt
WPzd4fp/O6g+lP/zgLY5t9RRM33Q+OQVBY5BejMLCnywmUNR0DHKO+iFVfbcYGxaJ2QwXlum09+8
fXZ6ED3WNtR6sQlFqiyBK5rPEFe67QDg6szG7mOrl9+HqgTlmY3L4MOmXOJlwATbJl6YZca+7ers
tdCx+i96MopU4jUNiu00TZlIYSyaqxlAvhAJv1gKCu2Ii6CUyfeOVpLbqLHzrAnoycDDt+bBADly
kXMAeZFYtbtuujKSZK6STB3MKn8dBF6xNuzMv8P7ZTzrFv3ihcvfto4i7NvRF3yA/XFAmRFF8fe3
r2Ke4wxd9lOinev5f3S7zfeCihJ9pzVnlR69HEGL3Z6vV+I1yE7gENTFohk4aep146mMsPMrlI0L
Jw61jVm55hIHyJ9qZ8nF4KwLCTOPhNf06Beg3OgtjpIiz2W/vTVJIjhIoz+3DHzoWDAKjQrsFrio
EDYcbUnbqO18Ky8izzIoni1ktGilrWZZai77DCuBJjTGbB7ChKL38/mnzZ2Cd50ElxIFCPZs3oXg
fLwdJrDIQHDXcxhMVJDvpUbhXii+737PWkrjmuyX8dpVTPchN8aHxB3LV0Wa/boZO8iRTZETg8Z6
SyofUUiOvg4aSTkJgNyj/nYv4iKvf5U+USC7Oak++Lv5959+9bl+tcDk8duD/tivJoNz/g/Km3fd
6r//3D9BMs5fyEj56PD8556wpf8vdNgVf/3dpJ7TOf+nTT0vVf8Eb6p/cRAHP5JsB1Qntun8CV7Y
co6/ArRSMFqweFi6zvt4LFoCFklgL/rjHRzv6RKO+rRRtFprl1Mm2So1oYqcyWQDqIlmLi/KEUoW
GRE5sq1i/EpCEhubIqi1YFEkaDYXrhiLapn42nBDnF6yAuotv0ERrMixqOOonQ5+ZI/tOq+lBsmu
mS5dO1C9eUvvY1dH3nTVhTnEw9jR22WJZXNThTrkwRgF4pdy9rdXsY8cr+9pHNkzs1APiT3pDH9f
mANbc4tc4wt+JgoW/HbyGd/gtOGblLBnUvTd2I6xWFihodAvTEcZtNWdoBQH9k1QBbnoCiKDX12g
B9amd21Fe1A7P4jWWRsMRLnTsDG/hapLLb1we7cJD0WjJyzOPd2B/qbUbE5g7QD21RVZJKGzKdCu
B1/wdFsbNU0y8isiQOLORqu7Rl0pIZafnTDm/2cAbs1+GqoECB+BhtYiUJKIw3hwpsnSF7UdrETv
TLrD5tgS2JwWmeVzDMCnNPiRTWNwTURfsS7UicCI2h5LuRBB6TxNLVEH61z0w7rPS3vbWhMa3n5Y
FGpX/TTjsruynZhgykQNdC+1dMHGjQ5dD6/uCRkuGUbpNqsy9VKA0ac9tJFV58QIEKzyUGXkJRil
vAHYovHCSJtIhxammEKO320H+O4rGZTJkwo5D69SDjcegdGcU2e+KPkQf3HqhpaWO5QQmRR3E+Yi
Amvj6t9iUigWPeJuQmyqfBe5ebM3fMoHIVIStOPkthuaPF/YCu449gFbRfTWvi5IinFHEnEqJL2K
69Y/zEL4XzI8C6tB16NdwonuWu2b7GDDGVrX0siW8KXSr0VHQHWpiHAbDIX70wqSMl1UeEFvOsUq
n4OO8gHRzqheuaMzhQuQh8oeNRZ/igwK9baq5Qj8jfMPXUvvY0Vq3+DrkuSsGcnPiK/tg+UwqQw+
ohsUBMYuSMg0scoh21V6/+Ijwnie6JqsXQk+ZtGFQfNcTfU6niKs7WFvkObZHzojNK9T9n8bHeAx
cQ4UEF4VGMmuQNZ16Rc2iDGtda6EnRN4qPUEtMRJuuMrQhCrUcCAbIvgWu/NwiM0Qj/0IXjBFO2c
lwXSRFIYiivaVvFTmYfxN55ouh2GVj+0BcGabZ7LqwT1y0/JbnYGogX2Pqr06aY0m+4ia6h9skiK
buFLx/4yxk2WsnHWWVb0IboE5KDfupNqUVUxJbx0IPh9IZ0o2pMwq1+3TouLtdKjR7icA9RbFHWX
MumiSxJ/ynv40/0dx+Zyryf0g5Qhcr+hlYrZqFrNAUYMp+pDa8egfOxJ24gsJGpIdf0d+pl+y+l7
sFJj19lUZWe+mh19Bz7L4+MQa9icXBB1icx2jelfwpDKVzT+1EXvmgNEq2CnufIwmvBZfVcn3Mdo
f7V5T7hPgr9HRSC8gG9HA1vUHZlNub3RQphk02CVP6Rvtge17KNNarC/s3Kjv40Ls6SqcEavqFr9
1h/78amlFfjT9EV3yw3xr0lLaR8nexRzty5bMU+aVZENsdenRIGS2mHR520LclyiKt3y2Jktyix+
tBP5S1esZjs5GWEag6/qaw7tCSDNqgbecUe1ClYNApEGjtSpTe110kKCkwipaHmV2RrijLmXQ9Jd
0i+/kV3jXmlE6D6hrku3E3jxzaCPSrdQx0i9tKJEvXSbxL1Siky7BXLe8qHAY3ZRFHOPLB2u07Il
oUEwUfct2bSryXDZ1vl9M+yiRARkWMVwBB2LrmYLo7gtoS3aOksN7Z6DQszuXisNcWeNmaktVQ4e
l3VpjT/DuIfDBWu4IiCnjmOvpgf4I7HQS6gxvMshcdd+WWjf47aLdimxPNsSlfW9qGKiMMAvXWkN
1AulLSdohGNSfq3z1r0aTHu67GhuPcuiVfmiif5LGhVlsGD22Bd534+/RqUAdZIEJa3D3Oz3hEN0
W78WqKCbSt9r8JE2TlSWDz0tsZvBJBx6NLppq0dDeMuXTX6z3Lb44TS5/TpGCYxpq6kD2rfBrx4e
+NqIJtw5NAh7mhSHEf7XilPvZglZGwKpq9TKzgFLRT5GnXbPUGsFQTtaT16MNSnxfjbRPaBeb9aF
TQ4Wqq7IX5pWnLzC4iMq1O3KRyeAwbw2iiD7oQeBs83Lwb9she8cOgckWDpMJDO7DgV4QsNn1Pi+
LUi/Tq8aQ6WT7mT1ZSLAB7f4NrAGKrSbGgXUspGYV31qdwuly9tH1FUcwEiEaMvaUAYHoFrf3hK8
61wQJTK+qHAs27nJyueaY5oAjHOj3IehaX1jS8TSk+BTJJAJ5/W8aGNFIpcWkbHqFNd2kutXCCix
hAMZWSVOOgoI4KazteGnz+8EYVpLzVVoGQlMQjR3nOdEnVCaRvoz2/+ChLPcvHOCALKvOugXfeMa
LIOjdoP0S10Gfn45P8B9CahpOzUtLao8WrlxqV3S14OqrrFDqMK8uClA8Xy1naYDFKmkm7IszK1i
xTk2JAsuPumwqzSBV60UutyNk1rf2mZg/GzCCnoqUT7Tqu07906YsdzkZa1tCHoT95xIhcYyA3p7
k/glAEatG1xw67m9pXVZLHtVv3D8quexA/q9hJVz2RjWsHcbzVmLSClf6H7CrVfG3vVILbM9G2g0
RmgyxHJ/rG/klErcdbL02Mtp3oBIejmZ9N/7ngjKrS8q+5FaQLsfdDemG4T44hWeUvstKxxz4yfy
ySxTe03S762uAdnl+tSGuoOTLrpGfQSSqIlplslK2Vm5VkMlNiwy/mylnH5Gsso4ZI/8fq+1w4oE
6/6AOSHg1TTqTRYn5o1PbboR+FkOpNQa8aZ3KpvsWkzW8XJgEb7Sg7ZccbLxgCYnu+56dMRLf1KN
Ld+7fNOxn+dYRhkJvRO2pxWpc20LG7+DakffKNCseqnERCqUo++1MvaB1iYuvFNBMt3OTAOx5M1O
b3qQJCFHLkNsAsaGbp939YijM+m/WBXBdf2k9ztLHfPrJil75oluVbwcrv2Lwjdcsy3TtonKsoJC
mWIaYu9ALKim9ncd8XNf1aRIvxoaNSB0u8lYmn5ZXsukcQ9TMhMsAtPfqbYkvClQY11dJISYs/3u
/B0b2GpaDYEe7+Nmzk0DVhC1lJikZmelFtQvOmeBtUtfvxmFg8SsdC78ziSPvnEqSHdheWsptX5p
GNV45ZaVWLlJxP4yKId9mPfTOqDwf5os5xAb1n1g0QVttegqj0zos7qxzxJbfI/YXS8qWrRLSL+w
9uzMehLEGu1GvNWLrg/1VdnCcpf69EwCzw86CLeORNjshp1FFLoIF3UZqYAG836rIn1bJjS6B7YI
hygV2TrF+8Jj0TctPbKlC+N8pacUN2A9rzsSiy5r0/gmagMQYQfSL0iSdJUkTrWUWcqNyXp3kWa0
nx1dl4uCyOZ9EJb6Jm+dTRjk496JOnKnDe1Br/I0WTpDAYPZyquNABOxnJRhovfU6quJ3FZQvBnB
zfSfpijWv424vLcxnPQlHOit65v29WCRTiitPLnMef2eFQTJmm3691lTW57kHGxvarUKajWNCKvu
jeXkVHzm6jDaRRjuN2PdTEtZ++ZyNIjI5Kw2uMqVlC97Eo/XpsrFYXUApN5k7BNk1SwtaZ/jGhx3
RlBvaHgaUIzgCfgomg99Y0yj1ol2MR4gSrjB9vfV5LBKmy3cdKji5U8kp07OJ1tNzghJjluF8+AW
Ji/kpibWnWNK3RTllTVOMtqJoah+TjFuFmKkQo493OTLb7vzE6qfYz0HQ+HI46959+uANHzfBo3K
KLaGMGMoqZX5mjkCejkfg+Ll83E+NJzngQw8xWz6VdTcx05fEPujAR4n2LXSHzecRBo7qx20dZpH
zU1ZkQd+0bmhGvHQs2c594NZVYLwGtf4vLn2Q37d5z/p4yO2Uf9zOI7Glj3tsT6/VRvkw+wyduWQ
T5dqVo1bPe7ZQRvQw8VKDcLqJ0eCPGdo4H+39/7TPzrbP3p7mz/RO0Y/MdY+5++bR29/6J/mkfYX
7xA9+3+CiH9rHql/wVoToP9421BWWjgh/pE60nJyME66FiJ6egpzq/N/ekoGLSd3xmHM0jearjDa
/iCy6tjGjTIKuuS8aqCsNTCgHs2ociBZsUxrccilQbLhsguyaPAqE6GJH6o5fp8iHOEqx4lQeo5M
gW+wqQ6JHqwJEX0mviTXxIo4mvl4zYytCe4NPBcjPgRaqdBh8nN6s2VeIwX/fEIcNcM0zlfQMc7m
AhrP2KCOfrlTt32Kj6Q6wG8bvogwV5Ymx3wXY2erV1CwUVZ8PiAHO++bwAwJgmc+80EXaiFcn5en
305hlCglBIL9+MGy2C81VGfLtONsYosxNCj50pdK6YlKld9cnMnlwA6+sw3PtWhcb8wAHvfOtyPm
7NQBDlqQdoQOR/tv9s5kOW4kW9Ovcq33SAMc86I3QEyMIIMUSVGUNjCKEgHHPMOBp78fmFnVEpUl
Wva6qsyyZJUiEQE43M/5zz/0xEJ4pXTNbVUOEAbYBO5zELxlb0VldcLGFkMjOEHMGIwsakGQCC9e
QhuzvmxHBCr3WnNGdZsvtPOCvL4ncjMqMLjG41I+dJZ427rROrSmXxUBURmwWhyeCJV23w3DDonR
fDU7Uty3hskioDOxn1qTUdqM2Bs3pZ5EiNaDBxO6sZxjooX9Kd5CClI3emLlmJUlsbg3CAReAul2
fDfcqJvPGmDFTeysu5QiqkkRcyTqz2KcsE92KtEk12zmfCJ/toH6KCzUx7ZZ7cMBduhpRZoYHSx6
GK1ntKeutnPc2akfhTmUybFvO9Zf3OULdCycgG+XthT3mKwJ9an2DKV9MUXPnZMdHmPBzNi/umhr
j1Z2xMGOGgHDc8HseeTf1gNJXVuyW5gAqaXRaYdwM05uIvJfnaAisSJZkSC+P9Zw9lPKCOBhmJmZ
j0PLj5Ply0C+wVoDtR+/Wu8abpKc6UADx4Iq/ZhMjM4O1qIXxZb7CFhqS5PbIqkUJhxA+ma5m5eK
xzqu7n4n1D55clzWR+KuN8fHZ5znh033yQdWNTaSOtkNMduerpKYyATN0xOSpxQvL/oLw9s0xDRh
K9LOvIS5D0EnaFHRu5tqFPnWioAnc7sxiDCY1Hzv9KI/M71gtl+kBEcQOjNUT3Ha21fzHDsP2uga
52ms8xvSQOInAbnmQKVteaEUpftUxtn4qTb1VO2MhSWbTLq6obrvvZCunztekDY1H4VygGfwBvYf
gOi6/oOQCz2oPbosm7F1ub2TLJz2Wu+VjXzEjrUSudPQmAZpApaXLCasE0sTzzD+eHbSZMj0Mqcz
DTp/LNIX9KTqVhY6FBkHyUUI1m0/daIEIod5YdzPYn3yeaY1TqCRN+wE2bTk0PBIDvvMneHlcomy
WvZZXU3RrtO1unuktlO3TIN5EbTF5QZLgVBunwE7nWyxwKqLVAdfZEzhvKUrlg75tTkM2P2rS5Ng
LDJCq4GrQLJKF4xROqhlSqXcF/IEi4g+jXl1CSLb3mfLomkP2uAuzWUvWq29mZXPJ8kZb08flwIa
wkdp6UV2GxGweVCF1jaQ6UzzYhnXIeQyF9xLOAncS6VPjC0BKbgRcJjbQwRuqJg6Rbw9dYNqOXxd
yJnSeHBE8vAeO+P6UvQtiEagJpM9tLToJ+WgGWboGV7iPKrcG8R1GvlsFF5svAbFTsY5cTyGj14O
nkgMe5wqcl/iNv3SGu0U19Shcf/NjLw++9SyQxgkuEUEHF9XRVk6HrMxLfK3bk5KzFZkyOSIsNbT
Y9e4PPM+b41z2i+m+uQNUZN9t91SCDhMM6nZ20IfhbguOH+WJhADmRAXUSk8kpNIc9b1i0SYcEzw
VYMfqiHR/yLVglZfxt65REnzaI9DtMbL3Ll4PRBAXlTDx7matS25ScmGhdGF5hAnF2buRxuInTIL
ComIzjCNmRhAt7APMIecVRqfNpqEhglWsbMgkJREUddzVLLJVBd17ekPnV2L0Cz0LxpUoaCnfQmy
uSSQJZmUdyCLIf6ad5H7nRYxCkqjpUPNncthahv617xVH3Dzjb/Y5lhuCw6pDWND8xbSdvnFsJJi
J0oduhKBfvhu925748fAT26dMd0mQC6/knWcfxRp5wa+3vW7RQPM10aF5wCJMWRoTPX1mC/FpQ1D
ZjtMbv6Bbb3+kvpDcjdaNNaurtJ925AM0MwYuOvMLfejrORd3Dn5RwxdunjXAvMTC05VkGfNcsxJ
Zt7hkSqDEXc80mNc2D+EnlX3HDr1Y2kXdbJJl25F4PTqEwD9emsxcCfW0h7K0HEHda4dZQYxTB7y
S9zuRbZuu8kHyzqI1e+HyDxxJkzFtTaJbpdEUMyUA5uuFSOEvqLae3kzryxps7pYU152sW18SKOq
3utItTYY0tePadbCXlJidC5K5vfjdi7c4dz0VnTn14mz17olIx0AJSf2kgttHyYWZy3pmxMb9nxA
ID1fTJrhI3bMpu3ctYSrCIuZGAOsQ1J2zv0ox+WbrufpiRHNcmrL1n/PD/0NLYX6BKcb/vvKEcGh
aO0hfqhPmqowSbGtSb/qa+g45UoLnEwOIUuDUpjqY3WKeMsPv6+L3jRlr1ddVWD4WeGQzqDz56ta
0ZK4yWT74G7sokSQszHUvaDG+P113vSZr9fBFAnXLKq9VTXz83XGpHKGzo+jowXPkj1Vb9mzS1V/
tlXEhvHPLwbfyOB24nCD+OPnixm8wxoYt3/0cliPVZVYF6/6Ek0O/jud3a+FLPNMhNfU4jr6ybdN
bRP7bk0yGZEMzmycS9BvUgN9IrqxEzp1Lsyt33+1v7keQ2zcskhOcTAifSOKMLyK1zYvbLKWkujh
zyOoxHydKLVyZeWSHM/t/f0133SvPDu+3Nq3CtPi4b0t1ucitnq/7a1jS27fCKCoU/ywoXIClwpW
HrQyfirUipE/63Ai1T9epBDJmR55Oq2zwLXw5+dZlVajqzxzGGkwn5smZsvKmN7z8/v1VeAqaC99
DORsQWfy81XySExlJDvnGAMVH2ZZSsCnd7XOf3cVGkoPD1DoML/wfZzeFI2t8V1elTuOhIGMZ93/
xzIhX9lcUR0envt2mWQN6gLipuyjiFpJ2BzWTkS6Tmg6kAQZ575WTEh+v0p+3b/Y09nD+FrwA7js
z7evlCOjtdyxjloVgUkO5Jsu+kgpMuCosS29WRfEGy4skd9f99edBSErkivMTjEK++WNwB9RMmcg
fSwbeLujin2ydxBcLanjvePM8jdfkcWBNI4aHPD87WbpYq7OpQpxVG1ShPicVqelg2GfWyuBcu3g
1Lpq/vn3w8PCQxhpQxEz3+zQoy5LMyGx+ggHAM5ggeom171kT6Pz7pv+ysL6gSnFq+6DTqD8t6C+
eL++aSttX2c/ge3f+V6QGoWNKxLT+9t6XFoy79F+QY6jTFYTdR3c8bk7j82ooh0kNovmooLwHovu
G+4QJlXnUqIf8TKH0fbvb8uvGyFuJiawGjsSqtG3zh+g4pOctYgVXkCBDGUk68+p0jgvcWJkqaU+
Zf3vL2n8+u6uVozUlVDZ0Em+5ZHFOXhJxBl31DyNWld5Jv0DkQX9N6+FsBEmdbSu91Qa52bIm8/j
SLLgxpS+umXO1DATJcKn2VElyT0zgjz5x4cD5FKUt+gcTZ7dKw/uhxJCb7pkGT3e+mLxKLp1O/1i
xIg9cOMtZQB/+z0Y55d3D1Hq+jYA5bBEccr9+Z1vZLcW/cS8wQkimUxPIS7NTckyVSsf8/e3/+8u
Bm6EpzEOr7+GRqAG8jGQIyVSwQG4SUtgXL3z6HJsvaZL+v3FfnnUfDPU+Jahm+uJ95atVWSawVxA
nwn5tGksY9mzsngR6RJ/f6G3LrJIqdku1+IBPSxH+tvKiBhTqZgqTFQQbdLd6PRwQ6jBQcBnCrue
7lSnI0iIFVtIpaYE4nheE4AKF3E9BqtG3SYyAyfQJpol+OoLJDAXCYSuOUBZoF4mbKgV/ZiajOb4
NXu4Lyu/Kv7pRvzqVQqvl3MN8fDbUkgSqli7RdcdxYIEYoJ0fCoYne5jff7HVReXYg0A8kNBImjg
zbrrY130o0raY0voxoWHjWdO3GjjbxkRVac1EPc9/HA9vX7YGCGnsB+SPsM/4Rf+8pTKpSChsbWt
IyQi6zu2leOxtSL/4RUQcVwiTDZQG+yPlVLinZ1OvF0i1iryRexrrsxGSNM2MPSPrYGVo5FBqpUe
DQMkaYFZw5S728+kp5gixGXI++oYWWZtxgq9wtmPUfOQEBnLA6wLxEDkaM23+lCAIi7Zitc0ZCbQ
WAwtf15c1lFbOF26H/j9N24/ayW/iTjwg4+kDYYJpLvqg512yFTW5ZVrHAb7uW/JGx3bue4C4XQM
eicFNNZF6A9OGcAREqBmjFczDVQMV+RqZe1GN7LiwwTacG6dXtsrwqhvcLrWFlg1ZHyCYpcLXoON
0InvS3WC+Fx7IJ7dauvLPrNcA7UkhoGbCtIADfQijyTHGaE15jZh4YORNMxEh4acErBvfZyqJ3NJ
V1U+ueaAR0Nt5Ma3qSWG+TLVUt4XX9UrGDrHWXIzzoo/r/Py6sIhLBT/k5Yo0gMuvHRFZbPwb5fG
/av4HLMI5MXP17qmqXnXkjK35xfQcjmFUG1WafTcKj+7iD1N3dbEvSY3CN1yIgHjZuw/dOjHig2K
NN7uyijq7LZaUERt2qGHOIKiQN1mWL1fxo5TZbdubXTfoGrxLSYES8t30ykH66ptjBWKmki2C5Qu
+UG+uv1kQz/ERJdRHFR/kVqXI3dzBNGAVoAPfJ+pnVPPXB4cBOSqXxKAcA+mkrlF/8pvHFBSIiqc
zJKZVTpod4og7CVssoVTy9dRnjRkiJuduC6n0e5vYUAk3SZjuSQ39KsQU43ZneoQBap1MY5tR9Tt
0I9auNRlTaykWJ0Ql5gVVDLgh7fiTtK9tMbImC4SpcFQ7ZWBIqtqczAtj0SAZa9yetgAej8oIwIS
1d4bpQ0hy5M2CwyrHCL5NNlyNrzWAWD2rL4ldoAaEgcW99FwXHM+kWekyPkhAFS9+P0S3XjLCMH1
FYKz84EPYybKuLdSYT/JKEmibQe9Ban962vlrKpP4pbNi8k1U++pxLaV+FEbu3ZDGQksek7FBgMa
tDlh69isosZzVr1kbnNfRbdi5mbaDV8Rt0/jTqGtvflzNEPAyVNkm2shAckQPI75+VNhpCsS2wLP
BzXWrQdF2PgSvh5/rjMAMiZgV+6lTQD6EmS6VOmOfFq9OyFV4zUtao1JQz5b3FgrGi1zl/oilh+6
suGDGLC32l2di464Q6NRXwblmtDNctfOsluvwqP5yla5ce+kaWmFA1nF83dPY5KxxW9AWB9mowYF
TmZqYzJLjMktOI8ZAyQVkdnA4BvfYpqDstjqTfcThXlGdpbd9hUigFyOtZYGUYTuJ2QLh3yWtx1o
/ZybCFFA0BYPSALB5LHQdUJFCR2GSwFAtgxjOv154v93TvrOnHRVZHF+/uc56R0ps8n/hE9tlcvy
6cdp6V8/+te01PX+wPMaFjRuWitGQf02fe/6//t/8Lf+Yz22OIs5R//8N//m2/+BL40B/mQitBFI
NP49KzXFHxjF4ERCp7w6JeJS9A9mpfZrc/bjCY5Nv87JvVqpc5ISb/PzIQo5i7DHVK62wK4xbf0k
M6ewLImET8qm3kGZAvEr49T74EsTNF7Qyp0nB5uAMU88tLbmwGQikuYnpyPNuXJEecfOFX2Bh6Bg
d5lsEe602Iea4VsESGvYJ6mheIM7h2p1Uhl5ub2m0i5IyCiETZZryTkzKrwZcpRqR1qDvNk2vowZ
AsykeYcZuzDM1jEtX3D9BZsnI93aZTRa14mRqpsM7gg8RTVqW72hzm+juSwCHkEJO4wg1ORihNmD
iAAnMYH8tAbWxMJhoGM6TuiML3wlsbJTeTN+1gs+1KYpov47VzGI47FK38BsBpSa/bdBEu06OeYR
60RLRaWD9MDpq2wrtck+SJ0Zy9ZkRPYieeAHMnXVjQNdk7N1kdG3xbFRL2TG1H2qF41jPOKTfQJn
7z6Vk57d+hlDp0jJ5HoaovK+7uAc9l07zifVqNjeWIMgAjZKXDIV8iI3SPw0mkoPGOB4H1TG52qc
mhuZGlFUMH6QkQpw41t10UtNE+R5N1FeYUQL1VI3NhE21eWGLNAKYWzRBfaCVLRG05wZjX9jww9K
LlOgzEPH/duNVJaXuSOb/ZIk02Uy+GKnkpHdHCpldWcYjfdBs1gteEwUIYx1BOEI5UOcqI37NcH8
gk7VPEKhYv4+uNV1BqdMu1tWLw7HTY0jsqQpbPJssDYcZXZHwknR850Nc0fj1nydcJr43A6V+FTr
s0XRsjQYVdixTZutFd4WB6beCTzmSx9UHScB/Bf/TrQy/qDMRcVbX7UYatmj+UUw7eoY9Gi22PSJ
Nj15S+YRSm74l3VNEB60Lz2GzpuWElOOpl8uhmEW815Gg3YpIm2cwkkQKm1yhJZQyaAq9ngbZ6AE
KByHW2BLO7tMTOXf1MjpUO21jvOxNGbyrjtNn+LQzC1NR8+GCMYOHaNdTDQAM8zxAOBwqudA40YA
v9my8j43I7lQq6tOQ2/tmBHPR5vGwPLNoZm2HraRu5iSVAyHqGq1/tg79aBf5E0zy0+i7vz+CPZt
Q2pg+Twy0tLu5qntQpFFV25RjCc59t0nxNlnmObxZT4wuXhObS0dKTMo1SztiIDELTeuyPWPND1y
R64Z3gB4wW0jbJx3OpKRoDf1/KJZ4ulB9kJuND+prro0Ieaq7m9TilIGvgwdmU4SxYGsJZkeHAe3
uwOvt3ZfMi7aVy1kiJXzWdQhtJN6I1PRbJwMWbwGGh9/s0s+w2HmeB+IuRTDZgZ3ODE4Ti9gTtub
2S8pH73LPu2ii5TJd+h7lTquZs9bV0mmxj0K26ZSe5IUtW/2wk4DAwMWIXWVZ6T7WQoUOTVM7Y4E
6Z7s440bT3uot/aD0ZK/lA7DQNE0VNeTp99CTBGMfQkk1jo/2cQWnO0xjyD+1U68i0o4yKldnvSy
7r6ns3vWFxF9hns1HXANzu9KELrrlHYFi2zIiVbejTfGgO3gygENJonOyHKWs2y8eZ9bsLGJusp3
CPlQPoPxIMthOCbbtqrhIi+fq8iFwpe710vdXmGSFYW1SMYwM6t2z4CNuGhH069IFp+unS73AtlV
X312230pDW8roznaYWOWQtS1O4w+RYMRJ+l4+ThqcBqlgSfKTBI447tKig6X5ERicjBjaAK1PMih
QH+a0mY66EXcf0yHlrACiBP7uFUvw2pRgrPBvO1b3B9GQ0RfzMzG2UZFzCWclNF3oGFFejE41UTi
UIEksQS93fl+u9Z8mNXuoThYRy/CM0FpmD0MNbn1cllte4oOKIncOVaFs7hnWPnodMYMwuTWa2R/
63dN9ODjFg19A8doeEoJaimv+YoxSpUFi5LZY+3mxc6A3hpEUni7osP0plpGvGamSP+E8wYBdiPT
vIoohnPpYfgwN8RMFmax+loM5VXnKO0a7fyDGzeFHhp+M+xg1zrnVkTEziKKyoyjjar10s8KMiNg
gjdh3svBDTNhIu9qyLGDo0EAvd1bFTQKw8SLARI2PdOa/12vWHwVwTbHv+OotXG+aZGTwTQZtIe+
1rtPrLiy2chhqk+62d46UVp9UEuvn01IHxuPADXIHSwDa9rpSnQhpToDSAE/eoQsf9FGbvrd7Kzi
+4D8ChsZc2Vz9NGEXYrlzMfS5cQO07mxN44tjY9VMoy3iZ9535Q3xNvah+vbROKL5g8vUpbxI6xL
xrNziXuJZX8ssQK44p0iF8/MxmA02OeWuYk+xq21V2b6BT+DZ9TM9n6prD5YIiwsTTk/zuPsM0Gv
xMZ126emYOQ8mvpFlqhs2xqi/s5EdQyyVKvIEzPTw4gTTxWKZba2ixMZN3nntEi9p+xDaTjnMu7L
y2Jphy1GAsieRDzKPpySluzyziiWczyTYVsX3bchTe7Rpqy0sxBakGkEE+klB9dIl40d6fR+MIP7
Y2Y3azHTeGFvtchfOOW2CTOUJ5Fl95pwqo0J6PglES6ME+m531ujvR1G4yWCjI6UpEFe4X4uc0Pf
oGmSKBB09+jP0XJZ64MVuGbzuYrRECz+cJzKLGLvrOvtWDYZoMJoYvo8FxfmWF/YaxOeOsZHOc3Z
Zc6aD0rprC1E5+9F2idwKJh9j5gjV726s5akg+wClJ2Pdojp0PKtp/4Me3Oo7iJPYTzaLdzrqDDn
Dd7Z49YGDwjmsit2BA8WQat5z1EsHg04DJ/1xjavye+D7eLZHxoDEwdhP2OAYVzIZYCKncj6VJfM
JYZGfHeLCSmX8a3zsibZDHyk0Ci76eDVeJd0Vm3hLIwPyug5yZ6Kxb3FQS6meZzSHXIcdQ1lJ7pp
o+rY8tBx1t4TMXNO5g4qu1uzRHGh2czMyTetkRpns04/qqx2biOG5fsaTGcIXFFWt0OCNDDFKMId
Hb4dhh8WR/ql1nTOpnOWhz6V+7XYbIzyGgsPjEom/4Rv+Yst40Mj6PISTb+GhXO9SiDzpO9Cevwg
rYsvbQ4Gs3TqfuqGm9ror3utvKJakyG/eOa9j1Q4zwNCy3GIwznlNbe9PBk3tiltUAwofJdl6nmX
TtGUYeK0gZhdLF81oK8b0ZbZnwbT/2383mn8sIVbSZD/ufG7Tapv3//nosufym8/tn1//eC/2j7j
D3jWAgsoBzdliK9Mav7q+1zjD6bvaJT+RXb9N0WW3g7kdk1dNoC8X3vF/0eRNSxbp040Yd3+k5bv
z5bux5YPAJ/JtYXc2uJzMSz6ueVr2nhoCx99hubisp3OSXXnZ6KX2xjjta0U9uNUjOMVeKakvKkf
CSDRLvTJRYI3IE4oliTb1BwKH/yxKG9IX3hg88OTpM4bQBYLg2rEzICnBu++hQBjl4IgIvNzz3WO
v5NQJCUwJ3uCKHblTPkVNLA9SrNo07c2CtEJJCMfB486Sr4M+iDPBaThsHFrMMwSIz1d82By2WIK
GHGeKl+/cQy6Mb+dnirIcoGdtZjbofZte/yyVhOagliM1Tv87JpUepI01hobNj9DXGWMbAJ2QvjJ
sLPAy4Z5ubHS+aTH/K021QKVyCcKQHYVBEN2nx2hxz5j0vPYzN2uyuGjtEVi4m9uHUgQcoJJx16j
6qIlICrxbPTmYzbmTy4QJvEC063eZlfrHegLTPOsLH9Ja1i+XdynO3O1uzKx3CLl1k1QrYz3sTnd
eqVyQqDw+IIt5HmKMlz9OKXjeD5lA8Zmy8oK1KaOG6ProWXLo0gGgThJ3TvJfDvV1mNiZsdY5U9t
k2JfYp9dEjwcaJwd9W/2aitGivyNlfOsZrPH/7DGbMrKSHDBlEX1SRGUghmWqLhRIqE6YPqDQpLm
cyszvPYGGvpTj9vVNtbWe5kUT4MBR0CfIaj1UzWH67VqvNW2wMg3U6ff9GLaQyc8vdqDaaN+qt0K
W7gseTFz/pptyKssUyc6M/sA4OYEKfgh0pf5YYlwLMt7J99I39Q2WceFRumlmwS7kssWuIx8kIfW
4rRLbHVf0AYookWJrWj7DV4nT+UI/QVK7bNXLVCdYlC2pJXnrHEfpdK/eo157U/A5w5o2yz6A8TR
9tCo8Z7+8kBGTs9CNQ9xwTPSdKKVs37sgwFjAaeak+008TwZzJtHH9nTlmoLgwymsUHd6Q9lbDz7
5tQHhWrRX8Xk17vjfdMO95bKXwodSafOmboZCnVvRqiSMokEE+dBzPIcLQmZRMjw9b4bpXOGcvBY
NWW6gxJzrmEh7Pr15/ie+FYjy59M51G67XxwICYGmgHpTGhw3yLaXjdNZvy9MWCColNtcgXLbm4s
+gW/Hw/N6t+EgnC86ArHu1Cjpl1nyZxvGwb91yWRpsgD8/FYJA19o5abzz2OUPPYOpeGl2EwhsJM
NhiIU5qkG79oTPCeZXqKXBrSIK5FvhLMm/IBQtdDoTRnQJLb+fikCUieSXS2yuxLa840KyrfqsQh
59yUm7qf221jqYRxAHhbGkjSwo5e1eP66zZnkKObEluILc3cQ6UZmGUOtr0dB/tJlXP7XEKa5a1c
3c2RLnvunAb14ju7QuL9JuYqujF6u6cOZ/kvqXiusJJFF4YvejLqoaOEsTNdbLb4FDBcF5Yh/ib6
RgnLu7Z0d9grwaKbM/fR1ZzzIJrpIhrbF21qT/gOveNP82bSj48p0ZHrtI9Xn1Sct84xqIasIZ2y
6oBRaxbQ+eNA6amztBsSpQ3nn00xX68GnQDdBkM+5EpvYELfmobSmd3yEK/YXWlkKIzNJHBMNvQf
DtO/0UO9HSnyvXD791wutsaDvAUkJ9el8scDnSFd9uRH7Ibrdpwa0xyaJIdWF/xJf2fajCrlpzHm
6zU9DnBSdP31f38+EWOz9BOvQ8Y793aC2eB4XylebM20DtPqeLd+XxLAT9Dz33M6Mtcp5c+nMd+X
jE5IXNg3/JIDV2dQ3dPZWxPMWrjgVeHdzJGTrNvFKa3S7IAl4/OEP9sum8bxmKL73LQ+UejoGJ8T
crricjmRbcypi+Wiv1qn0mpvhTedJoftm/FPHWYoE5sqvQKf3BXoClQRP+h2QkunrPMA8IU0GRs/
GwXs5xjkOYSZPr9Dw3hDVFiXEJwIneA0bJ1+jbMQufSLSljlIRFwiSv9BpfaG/qu5p0F9Dr3fXtH
X1MmXbgDLKV1hf3A90C54ClERqxVP4fiyEhtNqS11XM24dLx0w1NBl5reOLm48xgVy/gBHOGWkv8
0ozsy2upkgKlBIZQp1jDxtefhnuIsmezHcmkZLu3a5x/4xgWbaOEeoxt0MAC0u1WyVmeBr1lcpSp
B7W6gw5CWsdeesV2AhpmDi9fIokovczw72qVV+1hq79E1fLgxcNu6fEYxUn1kMz2IUlKGcYFeJJZ
q1OGsDsUw3KDtQr0Z8Hv9j3tS2tnc+ga7xqS/c0Ow2QChNpYSY6/UMiYgJPHpJkEngC6r+WEYmeD
7Y3OYDIPv3/r3xBLXhcHkxCom+gAffstb6kVM5Q/BNMHOxtvrQ7/0uq9DfOVavdmXZAuJSBx8U+o
qetn+GFdyKTB5kDXy0Plj/Wuk0qEEH1Rd4pnmvl53yMyzATaJk2cp8hPtm6ZHzUVfcLZ4avnjGUg
CtAgL0/NA4M2Dlmf3ameiyvDiF/wlzS3LlT6A9rrBaNInCUHfekuc+lsR6/+6GEoDNXPiy8w4aDh
s6lbYCzh9eUzaBEtJmqm34j9gPFqoAv5Au2bRDOZXY0qA1SIZ1w7UwpUA1K3bdRMacDbRr2/rUqB
xNtc3okYsv7mjeVZQBSG34Ew7S3bpxR1r6q5KA9GTqMwIlINZY8fsqDnvMIPBpI/5RZQgHcubAfZ
e9cyezCK6z5lLUcZBilM43dTRBBA7xjVBj+TxymtzQ2UVqayo3OOBtKwcKE7J75IN4yttRCZCtOh
dH7QxfS8dDrqK3mnTKpDv+ELt5raZ4n+MFOIBXWU1HuU2Hu/nm5j2xmCtGV9WjUbX+egaPA1K90U
EU68AjtRv8ZP8/cL929eEs6M9T/GGgv5qrr9YVFNcePm/UQEGwa9G0ochVcrH8fSBwxo4neeCIGd
v54WgJ6oG23DWPOY3pzDjWXOJhM5osREV24Np8MyO0qPESeVb/B8FsBSMDQapFGwTaUpFWCcXzkZ
BeAAAzWoSr8OZTE2W99ZSIkhXCWAovS1y4xLDfQ594suTHyqfVVW5sasu+ciXW5VPp/wIeUwZpnF
ZvaEdwpVKr7h6YLtw1BuUlXhjSz77din3q7nkb62l4ulTMY3/EW/zY4OsH2Y1gz462jog3zpE8xI
oSasTVBUAt1OfVYdsfi9lz2NpJdhy700tHr2Mt23MJwQTfkBxqf3SGpu0KYcUdTjbOwOG1lm82b9
g1bw/0TjuiDrYdwZgHDb9TXqlH2u3OneidcGwsaV2mM6FuYN1ZIepVeqyQgNqPnbrWY/NqnNK9ZH
zaVvq+cW75uJQQiKC3klTcZYDAk5MnLrMU3GWxyVnNCs7ANqu6M2psdXE/QWrUrQ9/mRpnjP2KvE
FmFkYfJ2OFN/lRv2l6TDVT8z7PPYjRtTtDOzyGnPOE5i5NRWJ9xLznlvPTK2eu88dv7m9abWwX8N
Bi0r6hdm92xiI2LZZBy583PZjbedzrk30mZFmLJu1vrrtdWueh/Ldp9K7/WdL5N+N0/dFDQpP9YU
5ibrSQP2M3/j4ZzkYndBoC2GiiUTtmE+5AZ42ghDCzdhS26JI4+fkdH6V3XLiGSJORch2mBOyV4e
Lq55Fhp7TNrPD6NJuaW3Zh06OhEYKu6ZCXtU1jGNIedhAkgepjFltpsO9/3IDtqK/rb1aEn9Ib8a
h+HWsge5r3JHbWWb4QIxLacimZhYF/hEwbAK7Gp+hoBd71rGUi7dwSGTznnkEKHJHO5NeChrNd+7
/zpf/4uwvYewQa0Ac/rPCNuVLMvvXdX/xKoQf/7UvzTo/h8w+OFkozRfc0V+gNd89zU4R8drkHYF
ygUV97806P4fxBFjeclZtrLif+BVWOYfFinCNts4ZGGf3/xPQDY2Y77Rj3X9iu4R7ORSOfEBORje
7NQmNi5Fb5X6qdS1KmmG0LAcbaOMMjrI3lD1NrPMvgpmgPp2pzQAg61T9+Z3pXK8NAosKJDwzt2V
wlDZr8hcSJdPaskt68HwIa5ups74Gnsi/lgwPA9l7NifRsvqseCJ+5uFeK9oJ6uU2OoKI/SreOJf
hqOj/HpPA5wdmOuVJzdVmK4p+0Pe9uZXbbIigK+uwSTJckR/Oaa+VX40Mw7py25Z/YiG3GEXDKzC
HL6lr7p40Slkx3AOfHyDlrmb4FLSoZitbpIzYQ6f8XqfkPEOY6FdZUDZK82ycOtdxrO9I8iuYOME
es+2dR7Jj0Yys00gLV7CVqYo1yyHcT5Rgs0d/a646Nw+2QuVfsuhPG+pDIDPdSw0ghHF5D4V8n7O
zOzGSRGHH/gr5tWMnTwME2XKQ0++dsvkyja3vaE9Yd+jAkbFxXQBSA8Hr/RNiCbCx0zdA3hHA9bY
2wUG/62h5/bVyEGAQHxwjYsBpxsQr8WPHpbCc+/q1V6l7WfhMTPrQaXSrrbzU95ZkN7cNkofx6lN
tpop/pe9M2muG8my9F8p6z3S4IBjMuvqBfDmx8dJJCVyA6NICfPomH99f2BEZKQUmRFVZdWLbutN
mMkU4uPD4H793nO+w2wP/C/XoB78pp/Kk+1VOb0zZx3HF2OyikZDbPcoXc5d30VuoEU1pWhiL/dg
FmWi78MI42smbPaWlhrS6Eay8MaFebw7AwmSIW1Ydw7DgwSH9gUJzlwweNCWBy+nxqbrNDJ4Qm7g
5k90LPvyMaImd/Rtj3xx0rZjl3tK7bGdzro6xpGFeKZIc+Z7r0wv24g7lwvfInB3WzBfMZpaXi8w
zmGehYR8eCUDnmG5d+PQRk4k6Y9l1ZgiCmlXflkD69D2OuIWOuVSAGgmqEh6udt8CYeA01BNh8Z5
yCZrA2vtSKv6Ys1u6i/j4jtJdS2bpQl6K9sTOB2eEBHtSkS/j5oWo+oQjt/yMbtomWixDfOz0Mdl
hzsz3IXD/Amjojo2Lcm1i92kV02h6UfaZhnVSmOcPMLufDQfEBk1Rk2FnJKTxKWzG90qOWv5vBz1
hlfTsHPj0ZuNl7KDBdSIiPlO3GmB7NJhV5VOh7zCNNMjgtevLULNExjS6Nxg+twsS6FvWyCNOJOZ
gNa0nOH2ZHi3N0mhlUHUaFDwapHGYKDib8gRvhCXkkKcoBFlNzq8IhAuboBCbNzAJY6uypXjhLut
3jfp8qlLNDhiVSKo/qwwkG0qbvnt03NqzRpzbDyURyQK/bd6TXBwY6iIDi/boakH0mXQHpbR0h2q
pgFrb31qzPw+c5OrRYRIfnsdXN/ykID1q2hxn5BB3NOxO6IBN6jnaf2mXP3IjgN3kI+qafbuPF1S
Q5t8z+onttec2jBcCCkM5ZNNboE/loXaiCL/hpaBcVY5Am/L4/5TwmTMbYQIvM5WftNZLIKJe5E1
aRhpMWHSdT3hk+0r7/Se9Ju1mRo43jDybNXEYnI/7D2SUtBasdcf3DZ/A2PIPN3QvZPNcnnqW8zI
U2imnDu69AC+ON7wVoi7KG7uhlRtkR5s3KUqrydXpq/5upplfegg5GA6eK5rQ94nRmOfqnqdoooU
tehUe6QYxF90TaEUNabvcVeIQ+Qo1N8JIE8bsk9g4Qk/AZQ2t4pl/a5DHudHi+0ds9S5D+32DsKA
vmOZcM9Vqo1OoJCTfWZdoUE5OOHg12aXXqdGPwRNl3V7nRu106umxyxsxffmNHmXdtIBR2hIpdLi
WUUApHA7k8dQwHVrYn9Ka8dfSnWv7JLVBf1L2OvpLjUzk1+vkq+xpBluxuwOTci5XyCqSLuHnISS
nUEr4tOYjZdaa1rUAl36CDHk0Ypo3eba8KoW74sdGUejp79Ri74mez2f/NgYd2psj5Wd7jnn0ZRK
G3kNiKzZw1N7K63Z2lqQRg96ZzzUoYOeZcgwiRb0mM9WMzLKFeZ979UMseMnOzMW38iXrc44wGel
3RKo8yK9EVc7DexsXUtrzb11lblXSTrdT9w6AhgGylKWUfclCyPxJbdcG/Wiw6um0R0znOFC03s7
NNkJ40G3s4bGOLd26vrNUDOTD70qDrI5d/dkRCzHuOoORJ6ehiTM9rQVaNN4Wo0LXNuxmeXBgpgO
7RmcSYYWvXyTGvfL7yC8XwPfk3dxITVMBm1zyXtod/M4VNs6teKv9WRL1GT91ZQ07Alj/ijkcCjD
6uINCxtr6hHi03afBixmkNCLt2EqD547f0mdLN8OfB+YDFXGIMhJzsNsHuF4iJ2MQ9cIaO0t0CWJ
DiaUoqk3PQL3s5VY0Q6NwuyrPjKfw6qv7zHmZKWv4Xuvt27GyjQUZnlL7xcibtXGdtCxr9UJieBz
xVGBcyzQwL7ur4yoDAFoGOjCez3xQ1N7RE+3bs9jtKlsD00PcEYy9p7gYJQ3elQP0wbSl2R+OC9p
f1+mmnv0VLacpsF8lJNef9XaQYsOYQF2Ymc5I11gMxdj60sA0MOBfdbgzOm9FRpiqdghv0KO3b2y
ylsmMRrafO2umOP+hhi9z6o1210/2fAiF/uzq8hMRupzMjS4InjCho1R5s0LyyuNX5IsXtNFtFsQ
M+3RnDRjm1ZDvLfRPPquWzMJpa2KJmJ49uA3bkvd1S4RIJgn4qfoPAzK/W73VrTp6Zn5VmzmrxUz
h0/OqMHo6N1n9E5A29zCeXKcBYFcaOsB8Usp2rdSB1WBLw35BCkiJufiSa4vETcs9c3JzHaNC64u
9fj1IsTh2yJ9r9vs66xrzr3nlcNnUw1bHcjBNYFV6ODIakZoVwuyLJJWxvgNWunXepufCaKoDqjY
JDVCGV0EerouC7NAQzixxTta3cOdQMZG5FF/pzWme1gcu/msLd6BoeH0MJBYtRNe4jGYWrLkquy6
dw7S6HYkFErP9jbI4/vHJBVnuzS9fe2RxmPBz9kSTsQGgW9h0xnmEMSWgbMFrKkBxMIEdGJYzVUq
1MI5TM1XBVKLw1iJaePEzVseFSLopzwRt3U9iE8skAoWT28iY7O7Mc73soxoMxcyY/NSWvncIFU6
R/Zs7XJqwac1b2cmgCV3ESTJ2fzEEFd8xatif5UJGs5m6SIAqDGDUByJWyxF2c4g7AqMDHk5pJad
nH7R/KQnb8Q0bjgxS5P3tmz78BRDQSioPIh7SoYoRvEqsHydW/ATO4jL0SdPoxAVFwqtoCiHp9Zb
jrYxvtOfoZ9cO8umwIq87RFDwv2oDPRoFgBBqe+5aycrRQvlYRLY5FVFm0b2L0MnyShaaqZbdWhu
rJwIojZkNKcxH4olDNA5XLtlrsgPJgwHP25T8ln0EbmmeZ3GqQmBxW73eW275yQuIDQx9EXL50Hw
iXf50LT3bTzIvS6+9nlMwQRqYpsW4SOGnsLPG2MTatJEIFbXG4Wy1B1SaH32XG6dhvjukueuIDzL
Z6YlggrwOUmMwwZ0S8NyAmIcScTApA2k5JLFL1DNr2wK/J3ucokLr34k1qLaEnAKdCUpmGvQDEHS
A59oojQEGyRzAtFq9sS8OlaVvPfgduzhOb/lZf8IsMS60ezlris4pxidNe8mEFMBB/5NLVGqmrXV
XrSWEUu7gFvHz6z8Li+Kx6lTeFOMlK1u1iQyaoaXZgV2I8ar7htphWmpWB4B0wKbAYETJFWYQNwU
GzE5CyprnvIpt0EaSzjZkxs+OiK/IhBKXrdynZs3SNgtQ6HgUltUZFUQa5nBLR2gSKmYtO++eGxl
mmxyIuTAnJfeVkqKHRI+LEDxaX7JGKb6MymKO9o8zbXthl911UZANCd7H4PyvWtmKFOessUqBaXq
EbV3o9fpdTnN/bWhV0FRNWOwqHa1o+jztZF6J024OolJlRk4wwDbwHPGKwz17xXnjVxoz4a7vEa1
vXeE6mFusw0baQa0ZDmGbjZsAf7s8/i75ja9T49SvxIqrQ9N1t42iXkup5jlMUYfBxdC39U1x1s4
Rebe7IY9GgOBESg9u3AsqBN0wujcRwvFgm8my+vk9G9hH32tqoznpzLv+u6CBPKxGhZm8FMZvWia
MQApy49dsixBZDpXCDu/uKCxWzQv+4zNEYmfW1+HoYHEtNTFlZT1XTpSnWkq1YOuX1TiQ4HVSeGq
UHAv2m1vNwMa5WJa2BLSkK/LTtCgRKnj3ey66tjyBL/MbfzNzIiWMcNxRgFoKODQklA+hAjFc16l
RUXmtiiu2bKQ906VmVPgVcS3Iaoo78YOscGgTc2alpfB9NQiAKJGq8dBRVTbszEKhuP4yjjk1M3j
yNwOD1k8HKmqMxIo43IvvVLu6nmJzqPe27u27B/mdgFWV3k3ntunt2WiCcRqqj8vcWKfatNtD0Y+
Zyeaw/POGmX7IEv0AG5rvHKGTy9ZKTngR/oNeUVDMKgqujIxQwU9MqULbjyJJGCa9iYD0006cFoa
HKnRLXSwhgDfDc0SnE5pyk3EkMsv1jibRHXRht6GhnNYvyEFCXJbnZpbI87DGxsCG1nf81e3wOFY
GA48tJwrRlF7Kfucxnc6H612wAwyDteQjSgrVAzjK/NeSDhKNo3rMEYtYhTyNSxhSV25GTN+vPLI
QuPdiVBD8LgSG0C2eElnwAiwp6a7uEKvTt14dIoSCF5eDDuWK2vLaj5z661yCz+ZuLP6hsOUe9+n
mtxzFKbjYk7p85B5HpW01LMLWzW70MhpAeGxd0aC68JrT+XGQI/t91kRaLgJ/VVQfXZmBhw208eD
yqQI2rYm4aFj9AvGtyNLwPzeLP1lhnDjr2cLY0muBas7spKouE1bbiOpF7j6M2Mr8nxEB6SRLVEl
3SYDlXceZXqbGHCjsqq4RLbzVLme2lNfN4wYefwZju5Koe+jkX5HzvA7qK143vUZZk3N7eGRJd23
paqBNHWXGWskFpyQnq0Jbq3hnGWYJXDoovTHLubr5bRrTBWAbWNVtvTwECPF3C5ZbVG0zKeRN5Vh
Dy5Gve9YIy3RbigAvw5O+jVxrKMrm9sJqN0xUbOx4Qh5Zol+qsOh3Ml+2nLU4knGQBl0A+1n3gb9
ehG9sYeFSxtlYdOVHbqzWoD9B0+Oxn8Z7CxoUGt6HHSW8jPzTNom4zgSf4F9j7Xz3pijmW80dNvM
Hjl5uSNhQhwHO/wYy1L7PR2BjQiT8RS7WAMtWX4tu8q7SyONG+la+2ZEsQrMaXkEVnHrLF63mWph
bEyl7zplOb5s29QOKJS1jZ07M0MrJ30owvibK5prtRjnzLVfkf1hOHztRLHvO/c7Hp+aYy5KqFIs
aaAKTEhpGYgUOc3SDN/rjkiOXMte4kaLkcTgqlTMMjKjQni/MP5xltSLNhi5hB+j6UXPEr4gJ7ht
YxZodDGtPaH+lc5N0Q8G2vHYriGW5aAUBw7lQzO3q3iGgxTJcbi26obAlKlsN3Hn+GNjn+tCnFsd
r0o6YYvFa9Tv6OIAN8l7y88W4TTs0HPTky+6tHtJZJ/nQ59sj0ne4C1lVQNkrERrFZTGDRF1ExV5
96CRxQZ52wWktWuhW7eBiXu5OtucEWaWD6Mn6lN6ojF88jVmC2sFckZt1q966KJMsSYn60jmRIjd
9r8IC/67+/X7b9X1a/FN/c/1B79RXLDOxd3/+vGP6pc/R9+qNcDnhz8QrJp0813/rZ3vv6k+55/+
knG2/p//0b/8t28fP+UvOvG459cp+L/uxH9O1BvAteQHGuyv/+q3Trz9N6yDqDqwYGEt+kehq7em
2wsb8oGk7b56HH/vxDt/010mlezi7hp8ZfJr/CZ1BS9L/51cPKyPdHL4DX+7Ar/Kh7h4/zL17cf5
LAJXD6ukqRtyNVKuatwfh/705eOst2L7/OFT5ig83VoCFMcyz/iFcbNbTCH+foF+/QX+McX9n30g
RC8dfyMJgrb4SWUAFMCojbqwziZRkRsxADVBqI/tLydJN5qVuP7zz/txivfLF4S6w/VifOEyHP7x
C3rwaRVKMXl2qth+he+CvD1NxYNaebd//lE/SrM+Popbzb1GAaSvioAfP6qFsxH1mZDnrBgxgTvQ
Gq1uwYBpGxH0pGXxnpwMeX270iX//KP/ybfkSbJ4GlxE0H9QuwHpGDjbtvKssO0fS5cF1teskhbR
EP0lUkX8OGX/+KI8gYLdnaYc8PGfvuhU5arAHibPY4WUxGcmrA/+mOqIhIbOAcxWmmkdn2hF4kqn
6hvUFykqbN0cSMk6NkrvLxBLf/z6ts7DZOuucGzwHj9JmlIRh31O3/RMR4mvi6Ay2UOO4D//tc8C
H4LQfEWFO/KnByqC75/HeCXPpoKB2TP+eHfQlVLwGPXzn9/V9Tr+rshZrzOeaJopFqwktAw/C0zQ
traaXfXyPITxd2Ugl+0N9Gt//iH/7NqxCCHS4MNYpX66mfqQSqczckmUATHeqTtAJ/oY/Islw0n2
5x/2Mdb7+SvRnhWgSZgjiZ/FZ25oimHB4nlmFgXe1qRiPotQA5+Aib9+dpvMesU6xUu68o/mmIIF
TYB5/Itf449PsI3CH9bR+qqSdf/TAxMiVAlDAivOk9sZJzKCBIGXoede1SS3BHpD/M02g87K2XRB
UbT5eHmtGtvcf4AQ9c/ugFz9Bt56p/8g6cxyz56KrOblXfO7UalTvK0cHIkCYPvnX/yffRRIGBcl
JVsLXOEflyiQcS3nqcY8J5B/6YStuj4tn1jqXbQyfyHH+XGpZ/leTRy6g48C8uAfH9867ipMtbV2
CqGyILDW2vq5NHNIQyOalqGc/5IXKX5cgtePJJLY0dmCeZqZZP+0ndUkXxk2vpKTHiIRkeTk5D7U
6+keYyWYYAWkBEvjAnLbTWHcRrxSBSX12aHnMm7cxMbDuZKoPlaQTmZQauYFZjGdLg3ISiKqv7pI
1scW+/srgezcprXGNNfGbEKS5s/a4dKdUoZ1RHUoQrZ3+hIvuyqxNeLmVNbDoynmKeK8lbacDqq0
nu2t4Ifdta0GYHgG/qmwnIXcyNACuEvkWPc+GRmPrhcvvFcGYpJ4ozProqstRgghIvLkKzUl/PAV
Dgd/q3v/QCI5wJLbjeLYchwNYN7d4CCxiSSMgJQLiHQ7nW/JtYNiZpuG94QuBR46ce2NOAhl8aOV
gy9wU3gx54q8TUIQrn1i2vu8bPgMlyv9gUFoGlfX4fYQqeJDKBDXKq54Qmop6ucZ49iy10KU58TS
QL/mOLzmRrcCFkuGZ+w9S6GkYXcx6lMhkvlegP6+1YwOAglBhlHyImbysynxTTvjNOOO4dMHp7Ts
Mvs1g+iwBB+Ylpky+F2RQs4OPQzWazFnxlu9hMZhaJzmvrXJ77BGhwl1EknQDqQyWWveGDuMmIV4
0EwqbznhOZMhailzklzRMAmfSCqBpW+a6r1VnUvkjiEeusXg+gB2du6VipYnY2BwXzOvtP3CHr0n
MbXqPUMjC+/Q7PAzqHDlL8+t99RTQ6/waoYVv7D1ixRuzAehXfboEX7ZUUt26l0NlBeAUEED8xDJ
idiq2XF4smXMCcEvynlxTvFamGgpITv4bqGhpQbIIGAPhOfq2grnxlrJ6KThqclMHeC6nXE15zQl
8H6o3Jlphx46NEfW9RJMeKP2Sg5w6gwssg3xgU5WbNuOfdFGW0EUuR6BRi9WuFysFWBvZqsAThNW
LnwbZ5YrDS8L4eOIEjkdID7Ne1I67Vls5JiA0H4AyhAr2L7rHBBETEMoOroSDUtQm9FyWZx8iQKR
QDACumC92itrwVcftF0IO+2nyFyMwwKIiU4SYJ+XchjKB3dJ5gsMi3zTqIlsbFAywiXKSG9PSV4N
x4iwKn5KDisZuUXVb3QV2g/I3BOMO7YLd8qx0vkaAqp+LmTMBJoeCy1OS5nBZBGRM5fL/JDRdtz2
FY3fU0YaG5WRnXHa1FV518GroEcQ9sW3ymq7766EIAVitL9GDo9xep7I0Qz6jJUpgFiOPFqvCc0i
LKn+YkM7UDtlzfbbtDhio1YCc6V0hvvQPR36h32dbMQHrLnqq2svHQQWn0XFL5GpkZFUdTX4/1Wf
Dfv4TEyYw0AapvUzwm30a2W9vNjRWJ1MSdoWwxa5vDD6ybbEMiyBEgO30Q0t/CfZWL5w6na6TTms
LCe9dfZrMap8Z2oUhtK20LaICvAvU7xwdCXtioUJq22lh/d9RlBamTX1MQVjt5utfv4WRtW4jbVE
u5vBzX1JskGS0Yz4AD83wreG7qOTta9OB9PCBSe/CY0iplfail0BdTttXe0aD4zO8m+GnPcz2hVi
YzuwoLsgawiuo0NoO25EwroC5HVFpeseyCCH7Q2PdPTlB/GbkJVwQ1s5ProrEJwhC2q8FRJurLjw
OrObOhhKtUNsQVZXrL+hS6q+eHlCV8gT005pjBqYBuiEDnXFHbsSZi9QXfGVLRtSgyKdO0qMTHoF
Hb+81bu+xnnNqCfQQNh1rx/IVc1IeSXUyqPfMks30jPdOQpsw5yAi7Hadu9Rq7MgVcvKusdFZ/h6
N3hPrdOD8HD7ifT6LIlRQXRVow9+4YQAuQwG2c+hkNMtIwYtcGYI0Z3y2I/d3gqZVRtyjVNfIVo6
Wiy1R7jKEsRqvJqDK1bbiXOUUiklnD0sAArqVcnTx0Dw5QRC5WCJDBJAzWMbVM4ANi7Ly/zZIECO
ei7uV+B3RdoXkkmF+ddKY7f+PteD9NXgYCfPnY6JYSrHb4U7NlGAGtX67Nmhd2xjTx3yagZYUk4R
UVow2uKvauhe0xrhkiWTKApAMzTqC+oZEGSgXCrz4BLedT1A8gnsPMm28TiSqMbQg/Z0WT8uHnY1
H7zL+DhYbXFPKuh3JuhfJkOKm2ztO7OursxduiZb2dfGO7Tf6H1JkvFT1DvcOd74dNvAVvV8GQH0
QQ6eZDO4ReWc8P6jQ57GvC4wM7OOo5VQ0XjovEk/y6aaLyQjmPc2WAXNb4usp0XJXUgDih2PQTAT
7C1agvwyta28gU2T3zTQqu+LxG2CthLqDY9Tvq3A5X/FCjicAZqQ5muFRmL7ymVWmMVrBlqP7I0e
Uc5yQQ4WTWBXnhisfw1rbfw0dlF2J/oe4EUSWS/ZaGdR0Oaxx15J5KvfzGZ07SHNRz8BdkgjW9f2
4yFSr0YCPqFwTHC9CUGawtY14M6Mhtq9YMnbaRSzA8o+w4DtRwzFtIvz0nyws7pGD2wCnEvi8Eqf
eyZQsV4xGY7GZ/o+Tb/VlZLJCX7XZAVupTMYdsPRza7tSR/rvRf36sApV7tKnaV61JPWoI+Z9fRb
Dc3Rs0PPw3ONELD+LoZGXXpGoXvkA/O5TFWRb2qCUhR9Zo4XUPiaPeNqJgg1lYUWRIMz3EXGAJ+s
JLEQnxtL3nM2dVhS5txCfWCwjJo6dsAAeVA5boyC2WaQM4+8dM68MH/yGjAhbu7QB2f1/VYZ+I12
hB0uO0Jn5VHKhoTl3F4OqneSexBvzSO2UPVETKLckm2QBUs6MWqhL4jPPo6hmCypg+YcKU5AJHL8
rhcd+1CnYwSEspPkG8mluh0Y0OzLHPVEYDFwuzF0Z3rU21G7WElnRoRokK3mambrMA8trV2jHGtk
npzQ++55dr+HeTwRqGJ2b8z2nXdsOXay02tY7CQTCgxfaZUjIgkBPH4HatMkm5bki/7gdPV3K56i
WxCFuN8WJhknc5ygulUVnI0YycbsSwdQfsbufKOBJ9gahJp2Gy+iZo9Iz0C8FFc4R61edi4GXoAT
mnSGL1gcq54omiW90R1YfLgHyvym9HLSGUtkeXexZnLXchpI8lDUIyKUpykmMVP+n+lyXpK3tlLV
9+7HvuZHZ+73puf/Rb3Q9QiHL/Dvrb4/BqtXZff6I+nt13/zaydU6BL/vmkzFeKMu1r1/275JzAJ
bBvzJ5MehE4Dh3Pp75pkTrz8FaxgRAJ0m37vhMq/0bW02LA/zvFkEfxnOqHS/LEpAOfN1m1BnN3q
r+Qk+XNbq2ZWRFdgjm8cZq6C8UHBSA4+rhVYjZ3NB4cUn5LhTxSn5FmY9SUycvwRtLffVYgaznei
AjMhsTzNdIyXhnWIPFr7bWFd2hZl4vIaF/V8VTHpzT8ni2wo2Rb9PTWjyfNFn0FpAnvnzBu0OoO5
T2j+PKKXdND1Nh7mRoQZ7XhpiS7cxsA4ibVmNokW1s4uK7QzgIWE9W7WrvR+Bk5A9BFlcVouxoZ5
xQv1F75HpohHOUzkJM+pK75hvGQgwdou8cqRZLcNx5Ixl7Tj5JKDcz2S/uoctLZvj0NVpIwTknK6
GxoNQEpvbCrD+zyWk7mn0O8QMUTV+luhVPo8WaomRcVERUUmTuwJIJSrXEgIxo2CV76v8hTJA1Bi
PMUCAz1DY3pApDmGzEd87jxXWV96wYQusU6SwJBbVY+pfR7pzr1xRTD4Ky8N24eF/e7YtVJptHnb
CMxN2gpOk6M91fvWreN8y9lkvFSphKYGkYbSXujlDrFbMYhglDF9pkNK9C9gZCSF9dA754VxOcqT
QCjU7dN2pE+OlcX3onYyhqMoEP4NhOF6KZJPVAPQpz+YrRy3NrVB3OVgGoKjHnFYSDW06d0rnTr9
7qHY+T4DwxkxcpTKKgihQf+ys7tkhevWrG1fWL2QG3E2G65GojJPmMQoAp02C2M0Cn16TJhjm9s2
Z8MWVbvVE4SfYZyNN2pGuqYnScpjySB/M3McJipLiJObZtU2ivRlR9GS7bMqvhFJPd13di8T1Cm5
AS6AoFzsPh2WcbdzZCBNrnZgpG54ID6dCWBuztaxmPQWts6iXiujzt+MrgE452XKpqpu1tR1N3SR
m3Rpy9apPHFSJnIvaWLmB4qVioMs+5c4lUOHG0tatxpX0EIEWEcvcI30c5RKjgnUU/vBBLfn8HEX
Mu/rvVjEdFdWnVh1G256I0XoUM64Y+9nhp6dV70knTMDpxDo+PI4jLp1nXRhimKky+UV/ODlVJI9
y7BPJ424j1/5HdGC6wgAaR9f27EijbaX9hVmZAK8pix8oXDydoR0DXtG8HKbNVl56oVTP8I1vgav
Zt2tT/ZNKJS+oS+FwLsRF3Zp9A0Y8AIX7czOTVApcAVq/XslZv2molPyJaoTDNONJERoyPKDyhkw
zokd7dN0yPYkSkCRaGr1bowwm2u79T5FkoqD3p5x5WbO02LoN7TZaU4gjLvKlsEigrPRDmmqxs9W
U42xn2bTSKFiGs+Fte6ssDuqyB9znVoTkxyp6cr8rjkuUqaOq7HLFrB8fZe/MRXz8BeEit5FPzfe
akWUn+p1K0eBN1Rv0p2jB4RW+M2qrLW+ohyi4kAWz8+otSOhU2QemTU9VVBFxxFmwymbGsR1aZpu
ibGaIBRG7mGy8GePQI5cv7eRGHQWPS/f6bvkLCjuHrp4neJyfR7U1NzxWCO2M+Yrb4wJ/stCD0IL
JEffNRvn5II9w/kmc+BadhnfermbHIawKt+dRPc2uU5vy68hwtrbuZL45HRxDO30vita94jLZKLZ
MVufhFbVhY+H3kChaYbB2DG31lPyDicLJbvjNAAbIfr78PPMlyqPRr+Ie4wro8BJOem29Wy5owch
uV7uqwnVH/XO+BkBE8GsZlpdjLzOaHI405s2gYgaDLP7HiGKIVG3WbYMSRR8a8P8YiAcv1lE4t0M
k7vczqVV7UQedbdG29bnUBv1T45oqRHJVs6aXVWpCE5bo79CPW43EuDUfSo1Trwz6b5ksvWaL0kK
/o4yQj+UQ+k8m0bH4Xnh0douLDlB3M0DBXYUj5uyYuV3R+RcjjtAAQVTuPY0TOKPhfEITr9m0mLF
p8pr69tGII7oOFxyZb14/pbMyG8t1MRp0BhhvFH6nIN9FmjFwokUNiEG47jAKu0DeNDfigK1Nzmy
ns9EsLogv04hCzTtFbFy413uaFsS1b1Lg2Sfg//MWeFo2lp2iWF5btCIpC9gAI2HVOX1xaldbAyj
UIgW7di7l96EZMglxr6awoSY8lCOAScz/aYd6uxzQaD558gt21ukM+FTnYXJuZ9IuYpHd3kUrZy3
HEigHDJK34Zz19D4KWkDSL4taeXg0LojdfaARt3pH+mGU60mUpUbDcRnYFugNho91m8psJGEOC78
rRL2RocaZ5zPdI+KFUcoDPIBpcl17MYvckIDYw00ZhCk41ZBY76cRCLsN4OfrwVVWCa3HD5HlAW6
95lzBqpwubDRu6UOzFxFKtnZSWZfOUldPwB6w1aiEUaQ4StwE7lxx+mqb6p2p2p8sr/Mkv67JQD/
7xXHpm4yavnXxfH1t+H1nUn5L7KD4/u//w/jl3/yW20sqI2BxeGRJmGK0BYGF7/isITBhPG3YhgC
lu6YxOUYEoczjam/F8OmxV9ZNn1zBANYnwGe/CQD+DNZgDAoxv9h9ghrgNhhPgZ3HvQNbLA/TVLi
Tk5D2dbmxQmV8zSP0mKVFLhkrCXXYcUVTYOOpzrZcBsFh+gGPfWCzBtMf77vaQRfQb3qjS9ke2bY
ivM2PsMIQgNs1A3mpZ6X68kc5PCly+jud9G8+HE9G1PgDe5APGeXohOy43LY9+Ms7ntTVc/lEA43
C3T9KXC1ct33lxajfBO24y5Bynxw2hS1TZsN8OrqudvbgPorv47TKYNGAfF8o810k+U8O/Yuntwx
OjDkXfoNMY3617TP1eyj9sveG0drbuiDDAVqqGK6CUPWVx9uH9+9qBkUrLmbmXOs5lZSUgmgBHtE
WfytqZCzn8gxmm8b2mHzkURLLAAFUxzt5PILMjIIIfX6WL0K885AeXnnyTS6X9JsuGlyOoMpqrkN
mR281KGqhn06ts6h8JihBKmslugAz3y6xZoGo1KTLa6li5kZj10Nh3WpN+A3q645hMJKemzVBhrP
PbngWbRzWohgAHnSogUxmTF5ujadpShFwNKvHaUSFdbiOmpwMKQ207MSUDP0k3z6rOpcKvN+yOg3
tJyhmBFbCThmsFCD9IhkzJPWIwodvfOudjl4+D2eapvOHWaxkPpo1nbsxkKNgUWzi2qf0sDprpSu
DYBgG912qoPORD08Gy1Cx00j1bA+OM5yWCaSC3YwsPHXZwxLACt1Xd/X+rWYi7Qz8SwqNYA79rPR
oN3zJeIgYyzPAGznsn3vxqYrkFERtJmHdx9v8f9f8P5SGYX06M8WvM/fVPdv+CMJKU5+WPf+N3vn
sSQ3km3bX3k/AJpDuAOYhhapInVyAqOE1sIBfP1dYLO6SVZf1i1705q0tVkxMjIiAccRe6/NhnN5
5fdzz3XfIQZSZF4v0gOuCP7T93PPs94paSFv4gRZDkSLA/aPY1C8U1hsBO5hn4JXLYi+7+oo2323
ZLxwSrJOdZY07b9zDDJi+PkYZEVAuBsKDOhD5jcr9c8L83ByCMlIWAKgeOnPpVdIuhqras+4Rh1k
50vAT9rbdHooCMi8I+UhHtGjC1MfmLoyFA6wB+8aovAefI9/4xMq+hx7XbaPyElBtI2F5FyOst71
Ku9SDGWRPILHczHiJH1A6LNBH7vyPZnhA0il2gz+lG5klY+HOnBOhZf2YNensFmFnBhPFPVQsZli
B2tfJa++1s9mm0G2cIJ2epq7geWnzqYdTiyx6Zykv7DmMU9dWcR432CKbju6wWFpw+t7OdXxFS8B
Ld0Ilx6oNC5xUCUts7xEHxoWoNeznorV2NriZW6a4Yw8ZnoMqsneTU0b3Vko6+G+zssnxyLXsj1R
MXv0JNuB7aKOjvSUP4SRlDt2GhVwUf6zK2rzTF/1BG1YrkKvG649Z9p5Q9atDUqvTQjhm2Vz7HQP
KcflHQeLfQkQfIyrUjWOuSunnk+cecaMDzQgWNQdnK2FE2alpjrb8DunnNQdPW6JA41psYv7037p
07Q6mGDcXWey9mYf3YbEfHTAz4STbdwhAomDCHwFo2F2rjqcV+AqCvp/T6GvD/Lu4Ouie3JatqUr
Gjxza6DcZ4I+2eBf20Ly95D91exZhy4Rb+C6eRLyWbZp0D0HxSROvm6epnRyAMKL4n2jk+lkRhgS
88mLNmyatqHZyU2WhOF96xQ2kTtumV17SQ7ereChzLecRy6NTqlIO2nVXWobwcaI3OEtaALrMoG5
2spQjVfTXH1h28R2j62w2gZ1HOKLT9rT6Gcr9v32GhrYCMEegm5mqmDTF0ZwAcjzGrZlsZbsYo9g
VgO09J3IhsuIgrD+0GD1ei90DdCYleNF5ZU8g6CwH1LmORuG9f2VbNsah9yQ85VpPKvXvSXea3w6
N0ZlsV7T4gsirveu1iC70ZXXRyRK7Hli1PBYNJAb583kvdGo9I9seADSDkFG3x1ksFDyvs8piHuZ
7LDdkyWdFVq/j8K5FBtzQmuAe5mtH/RjJkQzf+WtRL21jeF7iMtQztixqdivqmVNiIFzCi5DZd1p
ab4hI3wTiGbxuvqEq4scD5+KK/YjGK6aPdwxay9CS73IwHsMg+qLsHqcEDzMqy32B3GQgMG92yhz
sHD73kJVVBYMLs4OfgLhpnYb3bR1fKZA1CRVYv7lYnYiVsBhq61r1nNzuPcCkH6UONVbHhtVf4+p
HluxaHeJ0Qd3YLVLpjApu93BHjbtoMZdL/w9+P/omDIkqC/WTFDyocdy5bPsm5IzO/6Ex3zLPH01
ilJet9IOtq5dRseIydS2rhjfKNcwNib2pxenySe56ma4Da5xCNmK7lMvw8mgLGMnA4Dnvpj0joj6
eAVTM31lW8RAE8752YvdnVOQsVQFk9mDEXN4njeJvERlDt9AwbhWlD0YpFOHxievT0lqE9jEo34/
AL1aD2YeXmPwIBCgT+b5sc6EPMrOa65HKMfPWCijPoMuloabPKNiWcVh6W0REOS7pDqraXyFl6k2
ZdNaxxFc9lbyr84o8ctrM7PrGPW6ATicTDBLbCRcffeYqsHjpGrqi+039iPIIQykiuTNSEJ7WU/V
PO0DIyjdtZ+l6Ruq8n5FD6fPhJ5gn2mG9xmzKhZlfQR51fWb3SKqZJEz3CBamL7C+MT+MrjuLpIh
Ni26NjiJASu9QIHyd6GFryJVmExaRX8MckKNyzJoruKsf8+DRe10l2F/nWvNXRqUAFu6Smu1pqvu
PiF+tLOt67jtlZMH/m4IzYfQVd7BNnJxjsWCcC28ZE+Tna+iuTm0lSfoz31vW7jlBGLaGA6wk8VR
TEv6hp9GR6WdkfwJRA+q04ItfuPRSgoLgbnpn8fCxdJlZXi1gTa7bejudcVeeYUc62sfkwOAIIU5
eF5x9gKXzTa+bdXH2gckvkrCtN6I0b5rzHIJKLHwg3OLXkdVGN/EgKbXaYaIH2iqv5FWbJ7oyIOd
7uvzmOc17cfYfpZlM0KEq/Q2yTLSv2z2XXPvRMdm9j8CvsmPoWw+135I2nWqP+Y5czCBmgcrJ48b
s2Hb37ThodeZDReLlbEZ3HdtAVg+tyDf9YO8aCfOEd+3gM+Te/Q3xkVHyR1AUe8EjdXibsxuQjef
d6NKYVqPtBF4WIZW7SQuMqC2fsgsaOi7deOM05MDy4LdLN/rfd3DKTkxhZvwtLQiLLcWT06s//Fo
I5IR9rL1duDFii3e9FlsCUuq5oecAZfxqltrnDax63rzJpZA8kj6LOiOcKhnmbN1O9OccAPHD9LF
tr2Zh5lSpk0z52ZIzYbLSppA8xjQlez8m/zLhJeUUPF+rm+t0jKiTZU084td9eMLPsHx5HZYVnHo
kVQ1GRppEJJghTAqHU5CpZqjPyv4DoaoO0y5mLdmzomJWVp9YPEAZLDscYdjwbVXaF7ye2/uodoJ
zBWsZ7ZA8DRwWS/8jKXB2Ledlnft5NXAJmooowudBTUTxytB53xBwAjZKoswfHZwckJHyyFoMGej
6EBYB3h4xk4pANWudNmbesXTbdbLzNnGQtPn0bazsMXArph68kt5comdBIKPEX9CKIjOoo9XpKlH
J9aLRbiZvXbojyKa+jNuT+No1LWi8KPfTVd0+f6tKQ3VrVnI1/GOuR7AY/K/MYfYvSLtrBZvLYoH
k0ZMJBcvaur7xE90u/LVhK+XzRm+/AAkBGrzw2xGIyiUdBzESkyNuywCpu4lQ+6+CRivX+XJkm0F
UGF6hQHr7FQr93YX9PUqnrt+WnkFO+w6jQOsdPZwCEnewfsVMy7Es53fOJNa9CQGRtR1Dqn76MSO
eCFFIVmHlWDjEPa2l+6qySmwoKadYGLVda8c3jNKylYBmDY/Oi5Cu8mVghQd6q16lSF2AmwB3xZe
Sp9M8Eykte5A/FXLbglGbt16IITTqN9iq7qupCa6Qufdle5xOinkIIhq0LFe2qzp0y129cWyTC6B
zx/thJu5xpBVONNnYgyj9z4195M1KfccOFGh1vE0uLSWlGYbWAahfw3l2F5bk/va5Xb7QrRYiKtM
OrvMYLJpIZI5NtY04+lJEvVmVw6JNa1HoHpMWDjPEsu/zpJp+mIZQbjualAvnKfxKcZNtp1qR70O
A1SfdQq5J9gZpB55m47sErYgeYOYCnFHb5aIU5RmcDy5KXAjEqT8Me+3chyG8+wOGjNcCDIEadMq
KfS4TiRW1zKtog/kZmAExrqEkTwuyeypzArOLwA7vKkIBOygq0EJRvAnBuF+ttiHXyFVnm88cMQP
1bIuW3OeJ1/ZnbSPfiGy1xBiT7iRU+JDgyZfHbokTtIqqHcu1+tZ1KG62HNHbo9AUmXNgjeYpbEC
0Fptp8I1qf2ZpEsZ9Oh7uijlaM6LnVaV3CeZURxHotdWFVlJj8iI7J0hmm1X1QkzFZQoSZIPN4nr
WmcOiQFOXsTN4g542gZOPjttYoy+NQioPGGm7OBiXCMpq1dl3nKvY/g9VzE1SpYLLCM+C4soVXJm
rRdpchB69XXoSv1Z5WPkravMH68HyxrtnW6ccvdP//9/cUYxvfTd3/X/N1/0/zt8yCtCr5ovv8w9
l1f+0f/TyZvocxdC2dLgf+/9XeudlIS2I55Ezv0v09Qfvb98x5VlSp8C3AS6uWzx/+OMUtiZFkAy
rOCFA/l3ev+fzRckkfOMQY+NDoCRKictk4kfcag4IccQs+x8SJeFuE0yCmij8PmHL+W/uKH+NF5Y
3oR5BZnufM4/ZYN35WBUpEbPhz4lHmV023lDq+auq9Tptr9/K0bDPw50v30ePFeeK2Ftc9z9Iv0v
c5YvCUrYw0h+C2DLmI2phc8WiDeIAqKKDzn+fdiK0mHaMJV/8fZ/+jpxf/Kl4k1i0kMm7S/zZNR0
ntSKjCQOt0crd1+8uN38/hMuP+JHIT1mOgtco+UipFdgv39x5iCIn3oRmPVBmvqRtuOZx2O57lGp
oCOov/z+zVDN/vntFgMemhR0eIhXuBB/vEDskIN/ZOd5cLRdn8I0hzlb+kYOizbIiUFwnpxA19Dg
wroTLP/wt6MHpA5AKNww827RZq1crGEk1SaIB3rt+jkK68HHfZxlhKu0yBvQstVmtWwZfbpy3zpi
zbY/Woneh0PbfS2cRRjddMJ6xkxNcurk9/kGJI19E9U9e0gCCzc9D+NnIlNoGxD1MnSy3IYtFi6X
RyWz8CWeXGR38LUvaG/lrURUdq8QNK4Guj3SFrrwph8KkwETktjSo7RATFPvhn6ej4AArvF6Dzs7
z786bnZfxs4nhBWXrilzpBVefqrE+D4cHETJy3nOMgpgGri+TVrNiO5qCbSWBke2if7Ctr0+wt6/
xeZgoEhA3eBYPCV1qdXNCNiF7B8VnJhpP7uGGZySKEZ/1wKeioeBcFvDf2SGFW8mM0lIrKrDx06B
WOu9dC3QFW7ccmHv62A4zHEWbBMxRteoMFCuYroOPKByMqR63bL67KZ1qKfQP3Y4pUdgga7/WLtw
xCOWL2uLZvaKeKAEgGFlIuAoEGeqJ6dwjZcoHZrbooRAt/XG0XoszRSlSBP3B7ZILVDghh6Y2Kbo
TKJRc13SxW4t4ol2uWYYRd+b3NUl7VeiC3PLE9HaIe0Tz04Jf3UaUKgYUWz1b33MmCxciwky7eyG
j3HEArmIkbIHitlkVCtoRDo2/eNMiuMVJV1zqWaWnXnTXgWw/97q2eseHdAtB1zS5rU52uqQUylA
d0Hw13fFuC9y+y1ixU+lHYPYSEgIOdCK+xehwmRv2CSnzaFR3vXZtLHafroOx7IioanKxI7pFVFM
SoZIDlWF72SU8b7xnf4cL9x6BIzqLnbbXRDYpCMFnWuufDN8n/S0mbzsZRzCE3XWsmfSl2pKn9DO
sMzEILB34MKcu5atZhwNrNP7UF+MQJt7y47FwSTanaaD+C4sW/V5QmlOeR7K8pbZhWdxRSM2w1AR
iosd1NOH1ijFOuOmuRrCxDh3obL2hBFiWyfyEHRvThZuGtTuphY17xaSEMf9Yhg2oskRdl4VTafR
8II3D9QrMQOhvw+DQJ9Huqm1W/Ysa30j2jNiCrj3c2NlOSJkINuPzLdSFt8q06fZisyrEQ/rLkiU
/1wCr2FPHBfLEOCDHdgvvjkz/us6cR+PkzhYBDOCTrwymL48pKVwKM74pu14PnUOWskhoJKEzkio
hx5SuA8mk4s5uTbaGpwH07INYc+f49CjO48EWmUvCIdjYNAZm4a4QD/ZgbcOUUn3yaoEIL2fU35s
yFziqTENN+d40samAsO7I2fF/oBCFvoViYvbdtzVVWg/Ssl4jHCApjgW7tDe9UZlf+Dc9o5xrm1o
ORHRdAxVt1EE9oDpSzXfBBl6a0raaqId97IrDqT5aI4+ezFLvjUlbRJLAwNbT1CusyqgaBTRFUv8
fcQDAKohQqVVGJKlmuVmcdPm3jEbrKc0j2DbBCZ8C685OXgEoA0yGcW4412HQfolGP1kPdft1u0t
50MvnIp9oD3cImzP/ZVkirPhSFC38ZSMV74ys6PKreZge3G6KfWsX8nWsRH9NLyz8GkW1pniBoKg
Mi6qLyN7MXUtWMjPDpV1ojbsAcy1meUku5Yys/dUrx1tPdeXOarxMwtDMkWgAfM1F3QWbvIsIwlQ
zI8h7NQNw070+8zJHE4PvNMsXWfXucrsWNcQe+bhNm894wCohmyg2v3kmnbYrQafv3sdyAT8g+c+
Zu1o7smixq9jOcxrhonw99QBlqH86NDHuN3KsSeYtZPyVsVmeoiMMHzvyW0exmQsTtFSs0fjk8nJ
tbEc3yN4csoebS8011KYjOCMLrUenFptlc7zl47gxvfjoKIb1aj5hcHKpgSmQZBS1TQ3vVl1EKAS
rrzJTQ7E/zQriKrGhofnV5YHFpKoJt2pMGiPPB81g2FC5vx6LF11Bg3BAnZjZW3/r7rinyXfXyz5
LPZnyAL+d1XDbZp9YDb7037v+4u+1/e+8w6dLQ0m9hmqaelTFn6v8U1ho1hQbHlcS0AvXuS232t8
lnj8F/sbEmHpCr7X97ZNsyAl4EHeZHmd93fqeymXAu2HetEU2C7B1fomv4Fp/8mL3Azpkh1l1ien
M8aNDY+ti4aOQqbzLjIqItxYPtv7FTPuWW5xVPbQ+joJXBfhBHu/EUPrDOAl9+Ngj9XEbh5Ry2U4
Jv04uetUgea2id03OaviFJkhHFudWBvfwGRZo9LMTzw9uJxTH/0Ucc1XSVXjyymiqrzmsV8Rwz6Z
sGfmYR3OkQUsctCN/zbEE5Q5VMYhdV89MXzQY+/dTfCcqW+WDGKr7JytTSJDsfbDyos/DJ0RvfYN
tv1D2ZQoASqUjuqqkyLqyIqlkSalXSw+oRWMXc/WN1nkkBGy41yZq5uybfm40dg27totJqLVDzx7
7WbcwsYSVLyFdCSiT+ReMANQViJpvfGsOcDnE2R8n8yiprzXUCKhrWtWXoRprzHtm+KT1lmr520a
AcGH60sxRoFcJCWIvbyHNzatVM+ea0WCKECZsfMdnhSRN9cOJWNSOfOaET2RROsGWk3kpjCx+nJO
Ps/BNGFJXXf41+RmIA+VaEjLGcK9lY5Bc+Pm3ZLaRjkkELiuZphzK029CzAzKo6RYQz7ECXHAwNL
hn92C1x2MAt9MTOIosqvpg/IeSkUsz4jjXYirbdsKYm9PL1CiWjvy9bJYa11/T4thpqMq6LE4z5k
/dEbxrXbQ4nL84JAMxWFt9LycVVG2bhRTphunE7azCjD8gAwNLg0uc6JKjW6apUGoJNmY6hus0Q9
QS0KL/Qh7R18IveCsnB4QzYybkKf2ripovHC9VDupqGMnznrgzuisibEiJVhrXUPJDVwrWADKcgl
LCsNnqNqtA/ESRm35HrACG5JgN4NbmNfBSrIIGMT67kxUSJPz9WCWMNMpp5qZRYP6JyhkkLtCce1
TEA+EaLQuOOarLH5WDRoAFY+liDG7EV31CPMG52l4TNmMvvsz8g4VyYzwEfQNUhwmLwFyaZHJf/V
1A6jVVQqclyFZVFsQfhgRqURvGti8rcbLR8TKrM26R0bje3oXplTRR2UYJMqWDv0w20fhtbZHEey
oBzWM10CzXOF1qe5RJkqnrGHw+ACR/VRW9GLWTfDuss878RfGn91hWRpYi9yPU/ZeAmwL59AfjWP
oWnPr70955Dl9Gh9SspGnI25cJNVXdvuCQeKv3OS6gvtXHCAhVJvERST6gHdiDxBr38VKsleoKzE
L7bu4sVk4KUvtVH4COS5w8iCaPYCksIWuly3iyuE7yV67NyLsz3C5Qn3SyFPegTcxQo3RZvPa41b
M8ElOcs5wURDLsBdESQj1Wk1NuuSypWrGMZYJL2R9Rgm3Q3k1Wlb6r5a6wDRMN9Lh8w1W7ivAtxV
q0+l8IsN4ljr2XENm2DO5imem4ekMtzPo8Q0QcEziHQlNTZ39F1z8ojOyTnnYsLX1bHvVORLb3BR
H32nda9J0665Nfr2YUYpTKqJKD+pXkAB03N5Zwf+/LHWJcFHJsojmkbsZWESOk9hBL5W1ZgTVzqv
oVJh27uGPdC/dbCjyEdAL5WSJDynpjmvk7E5se8NP7R2FH/JQMau26G+Yimrl0HsuGEnh8w2CmLW
Ya4FYUnr6coa2e05oK5AHHakwa1SJ0JnVI/GrilNI2K76ZWXNGGHva46k6C8fjRJp4iLZf8WC5Z5
ucb/aEXdeF9qB0slCVb2A6nA3sdU5/ih+7jH5OlhHUAbQgKhYwQeIvBCfgAoVZ5xOTZgJzqTcw6N
MS5tmPhwtryIylc74tr18Z5PJgsoNwRyjcPe1hvTlhRLbUznlHsDYZOTiTnbtMqbNm5TLlFZrjsx
fgI9WtybWi26tKBd80PDdZhQT8m08vcd4XFXZJDAKkXD9ckpG/m1NJzPcVVbVyYlPHLiOkcj52N2
JP2RmxwlLrJw79q3UyLcBQjjVTJ/igTjrFpkBMSO41Mpmgf4VWLtsWAjLpsSOe5VtIsZFe1FPPuX
2mxKRtgWUmWn1S0xapBZ0yEEbBYHm6ZozJe4ls4+YZe2437/lMyFd19byMkivP2PoYsizYya6qTx
pG7J7JbZtSxpj2VbDNdlIcKDocFkr1QOodvBN3Hhys03hfD1XTyV7ARHouZXVmVmlD2O9xwq1DX8
hvS1SNRZj1WyYq8h87s8MKCkEoh3NAvyWkQrxg3ruviKiGl3pYqi3Hf92GMeHrs35NrRJvOIxRvc
9H3Xmh+TGjYuEpD5CiJ32K9Uq6M7x2NSVLRluhlzVCaoFNuvpj2kWxyB/UOCrnzLBKXZliHLGMcD
/mw3RvAQD2Z7A4yo22vfrvkt8CLQw9rmNpmJ4F4xPIFh3UTGUfdnQOvRWhZg11GzvK9HTd42bsrP
EPpZY8yIlzn23kde9qVJ4/ZoGzzuBZsdYpb5fwHb69UEeeLA/JCNcJI5myEGy0Y0qnmF7D/55Cee
5OyMDMLFC/TmbZBdki6zT1abxDsknTXJACHYXMZgB9sp2507UnkZupT71IqGc5yTGLrKxqrekEBg
bMQ0d2sknMPWJov1Uyd1DNw9e2QUAd52itRBDzbUank9O7o6FE7OAq7yrV1pyk+1qC59j8W+iAEW
4h/ac0Qj0rKNV/LOMGhEDDnidKbCyNhlpKK8gWR0cQVc4bbez5p4dIFSeyOi4t6jjzkliC93iGJh
XpN1tFJxYRHmGZ2IfSa93iGqNTcMwtNHvc9U7x+cKWFZaOcXIy3u4KBFBFBCfZ4hvGJDngiI7c1N
GqcZC04AnN1cFRsHyQLIt56+bLABdBqufWsAYUQzAve/gyxxgFVXrn1pfqkDZWxZ4pBTlBM7YcVs
X2j7wYcWdn/Rlul/ivOp3pJUtljRjINC03tR5BjxMMaqM8jeZC5W9ccxb3wmsyHhk/HsnXIAbFks
3+PWffrWIPzTS/1VL7V0Qb/rpZaFyelL036Zft6WfHvZH9sS+x3XlVqIOksvxdP0392UK9mYMByi
l8JmRPnz72bKMXFJIub2rGU0DkmOPuuPhsp75/Pj0I37FrGV4u9pxtmy/NxQMQOXglBB9CEEJxGD
+csA3qobxoU8xA7+QAm8Lhq7205h2aTnKBjkGSdXPTyEsg0oKeKoPw5x0V0oRod8DxdtSuF7DgC9
iYaJ127Q25D3G2J1K/g3IXSvmBumFeA5SXcMfewl82jomzA1IxttVxA8jhYKO0YoHzKT4S0/6nFg
1vFAZNZ8aRv/saxCyKUFyxWUVVnQwsNxW+TMyXzdI3BH34El8r5VpY2KphOvfmomgFeM2LovCp2e
2gYTHM9XIAIVL9SoorZIR8ebfCyBYBqmeR/MSNjy1vDhdTXglKlvCUZC69bAPUB3zfMwrT7YA0D1
Wbf+enbaBFQjX1Q61zBh3egjf3+gTEbLq1HINDyZm9nbs/vwkbrl/XGGlbomOoYXthLVB1D2hTyq
cj/3X4ZkBpdQZJ54pcOZr1U1+GvaC3JsBGE2nW6b42D0vLvpac6JBJBkG3f+Wsel3a8idKrITGMg
OSvdsixqEo99glWFxlvf2/LB6xK01ArF61Xjtb7Ya2lmz1OaAbQdwt58bfJlIZGOgp+GFHG89arM
+DpH2l+Pdk2CYDRGnw2akZsKUvj+2+/HE785cmU3yOX436MFapVjG9fdGnhSoXfo7op932NzL71q
ZhbPl9x6U7ctZoRVK7eLLUaAJjXFqu9AklwpjEfRIcjMdD6otmts5FUuPDh7Xka3CQJ8YlSIUJyd
8jg0DhNH0kkYO8Wh9VoR/aJ2ZjV5AMVTh90cp/YrBREPgL5tafSW+qhtZbx1wDo94A7MnhvDzh6i
qple6ypqrzxQ7o/JjHYMzHGjNgz1bbrkPjwThB29JLQVFFGTPLP+i2FvJVBq045NyACzf52wat/K
2WqLvQSkuGIlv2jwfFb/2KPmt7nQ095zWn+fZZb9VStbE+bW5Hm5oisZ0dNbNAE7PxFddJNmJT+L
vK9qp0ow6khY8V3EMfnhpZtswT6090HuT9fxrFNC2tJ4M3ciuM5VHpP0Q4WwNzsSzmBB2M8Zm5Q9
HaYBVgWDVbYZuzj39qkp2oeudF5llwG8luIFb8GUrNlWLD5ESPDzFpfjdR4GPNBbU6ld7M0ksLj4
pRk8FCfMSQ7glN5rICln5V1L+t6lNWwEbtOU38nYMU99WGCTBra/zUEiLJz9bmsRan2KnDrNMIFq
e60zaT/hxmXhhmR2pAFU3KiUOlQjeGELC8LL2iUlfFd0w7hdJiWLcieZCVZvDejyNpwI209uR89O
z4WB7ghXIgkKTIb4h25LcGGYZ0Gy8gyfcatfx/1Gj8J9BWsXXwemGX6amiTBCFQeG7hNm7ny000B
eRPZkVmSTzAltirWgtd8mMm2ZK6cNGRUhGVeP1BXVMlWD2a07aOB7B8qh/lplCi+5qSObgYWLqdZ
VOWzoeS0t2pXwJCY8PnBea2EsUXLSyWMUBqcclS0IP8LaXIrS23S2mmxGZSazpoA4Us0zu2Lz+e3
jzhSxuSIaNhtN2oOaZwCMnaMSfU0rJSIpAUxJebz1z0a28gtTeZAVQMfxIoelYutmI0lXk2ryZPz
0BEOu2byRThdYhEGYSv4OY0/jHskWsUawTcp6/TDZPZZx5K9yg1ybeMxTYFKr3oL/hkddQJbvci6
ikp5bjC74IN2MYoya+cwt9TAqdTC03j7drKQXBp8RU5DDDGzqo2FVZj0h+UuqhSH1jhzRjWaSDtl
CI7VYcGT4yXkCdOUqtiPIccz+lfL4XbQ1r0plzfCfTpuCkpXe50N6XythcbpF2nDL2542k83IOHL
aVOWc7dt+2K+bjxT/guh90+59Bflko0U4rfl0stU5nER/lgrfX/N91rpG20ClYML1MECbOmid/hj
8mya7wTdioe1zXO+VVH/EZdgK7GwlDgwY5kPI/r4Q1wi3iGpc03EIDbuEuiJf2f4TM314+gZJhjb
D9x+0sS2ia+Ecu1H7QCDUTMmYkbf9PnnsM02Ufbxh+Lx7l9T7B8xu7+UYn96g1/kFs1oZ3k18gYe
FUzkcV/5H+LhJvbXUf75928lF+XID3N0oKueh6TDspE2MugVv5R9E4SETAJlu05kNgnmULmBfkhN
yEgs1vvv22QMvU9RGXid2IvKImttXZLvGxcnYSM1yz+XNdEvIYYFhi2+uw+aUOwBM/VfYhRCcX6F
W3BhO4iF85AhioD5QPTBBPbaKIPHqe524ETlqUWSepfgcCAsJwHATujHwpXw7AUxYQ3K0DwLBhsC
uczyOko5bq1waNYKbaMLDaz00I3GaiJxouitUwMa8GkaM1SeQU2I4DxMmWYIHzPSPrssAjZyVKjs
zFTq96yQeYQbYR6vPNSkNM7SsW8dw61m0kL8yHjQwoidYmsPYUAUEpb7pBsD1n5N3O7/abL+b6o0
c5E1/e8Lq6XJuv4yxp/KHw8OdlPLy/59cCx7KUdJ2+ciXYRp/zk4hM/BAaMGwCDYmR+B3d9WVnRE
XNKLcfanLosGzPJN5bEC43HMpuvvnBzy16PDx9eGjIsbTbKFRcz189FRwzCZdVgkV42FoP6DA0OD
yxViHBHuWMookWy9+IbQrpZtbhxLK6pkw7yAxPdSk4+ojHb63NhhD59fVHI9JtMwo9xX7hfWyu4m
Vq5q5vpQoIMA6wG5TU/Og8ESzOvDheKH/Y0VWNFQD0xkI7Iam5k2k5oSG52LiaYfCOusVEeS34Nd
EPi4VnroxFtm6yyeFk0Cs9iGPAnCgGPP0OvRc9FEDFAqQOSFs0zH6IrtVV15D5EF2ot4xOVUZi1N
ggHroaSo8vYRspkyt17i2JlgOgg1tN8X1eBZUNZETrJobMYpGQei/hQZbbNz62q6k1ZWcCdPOuGl
ajLm9xVGlvhfqdf/PLb/4rHNnaTYsv7+Bnyj4f/l9lte9MeMw3yHfsoCle/A6WXH+MOMw3/H09wi
WxUvhUR3h8Txxwc3NwVrY4QMPzlCHfH/k1y7PJh/eNY5nlz20gRUonBDt/mrxtAcVD0InBnHwYMv
joc6lLd2o6ubOSOP+4ev5r88w/+kZ+S9SGoUfBc+E+lfWdnMOgxmAmZxdG1I4zx9zBskKf7zxDdw
VdfzX8GhF0XrL5/NWWDY7kLgovb55WShhbUAaAjeLzcRyGtRMagnAhd2/ejYR8K+lY1pwDMfSZiy
Hn//YX8pWJYvluGRQiLCX89bDsmfKqLaEFBYW5RCM/aCz3mWc/Jk5uBdTeZMRCE44OfAEn/1kf/L
V4ytxbPJXVmutaVI/LEO66gYGu25+fFb8sE3ujAR5eBu/bhh8wLeb/v7j/mnN0TBsDxdeEdUqkzL
f37DRBgEyzCLQkgTgJ1mywJLAdxv7tnGe5tU9rffv98yZPz5j4rrYlHDIpjmywVr9vMbYlgByxCM
w6EvCXBf9SpoLVrshQXqfYPlY4o0bzy8FEd3Ss37epDFc1FVLpsVlc4FaJPWve8my8L6yMCYiM1l
wIEia3zFoPMXVwG+6j//vvC0uPfR1jLs/DVEoch9L8S+8z/sncmO3Ei6pV+l0etmgjNpDfTG6XOM
8giFFNoQoZTEeTBORvLp+zNXCp1SZmei9rW4Vbj3SgoPd7rZP5zznfHoBUDJno2KpNabPilNucdf
SqCBTCx1ppFeMB32g2c98x1cLgYRQEfbTH3/nHExnKql9d4Sp2eVlvolz1If283NFUI8Z2mVYj2y
wWcTkmLdVwTrVQQhehC+IVewHjU6KK4wgFaIyh77PTYhMK/HwGxuWmOZL9ZA7HmcIabarN3UeJ9D
GvNly7U5T7uwkHBaO8ebH31OCX+bYWhkum5OxgfyW0V8kR2NMknI7MnrTdAvBlpfm6xJ6ytPKX6x
jQXraL4bXDG57+Z6Ube1mQL49r2cWSLTYZuZCgdBB0Am2cxTD5BVDfOjKGQXRjPcqNdrGsHamc7J
nwpQsbhM2tewcqZHEzEHEQmSMMJoNnOxI7bNews7k31lp4mv1RS3r47eXxrSsJ69AQhztmbemyc8
GyXfIuZXvxm4w31SHaDT6jiL0SWqYMu4DKUyG2QUoDUgbFLP0LqMsILerntSzNS8bxi0n9kDLZc1
lOJFyRVkM2r7yxXHLh3l4R0noimMxGwgDLhS8b8/qykC9jFK0biNd1mB3a/MG6aNrmcT/7VMgGp7
NcG3NbqlSM8iiLPqVEhDUtYTwxLiNYI4/iGd4G2HLefpdkCrgopl0Rjuqfbdtwbbz2uatHz5AbDd
igX+NhRbLFJunfFkML0lyhiRK+k+Cx//lYbLZBLG9uTbvKV8u9vXeWZKGiUNM11U0p0Gf6eWcxrT
HNa4avXvqlxs1jCIoeLp9x9WtwcuL3R3aREEWxSOaR/JWpj31z8zxDFCI5orzo01PRr8ru/SYJi2
KhFiP8qeBxh4HQOOoWARBpk3huqM4BRGca9G0q7mUFwc5ARQ2QZqKWQQzIjz+wGVcOttkK3Y8xNg
QQjSmxhY0rQvabB0QKnGuJEjaZ6UNQQTKgySmFl59YQpHxZzzNVWJsYSX1pQoihzGkSfmzodh/jW
XsXySqOvvkyLIacIc/maParFsBU8kWlBEVvDd+kZVKnNahI8Z4QTiCOESCCLJo/3uX9unTjdzRkx
hHEtlj2G1khqviKae6Lcwty590Ktdp3UEU3zjHi3mZ/9Clt42qKvx5W83Lte4WtYsvWxZy+9Ra7r
b8jmtEg9TIeLSiWy4oENxSeI/2AUU6dnkoiIa76ZAhywrFsTGmhT84rNhoavG/El9hybjEiDM+AE
/741a7ALI3bVW1RCFR/4zAQf0lwCGK1dhy8Cebba9saYZFsebnF242Gut8KdeoaaQRC/ODUUb7YI
7nvYwqzWO/lWWwFpxujD3aNUDke2FTg8dMSt8EgtBQT51OJ/0Yu8+cI1x7Nsx3WaIR6JuaVXMhAW
VouvHhPcF53ymsOo1HZBb5rmC5PiGEgqtcV38D7pUOVmKtTb3ITJS+75HJiNXTznhpl/wPzJF4uR
tXOKTfiyWeA4p7AVJpIIqPRbrtEGN0G1WzNS46BhuMnecqrQO3vlCqlq7VvrU9UZxnpaU3cMT07V
rY6KrBa1sNNZHZxDJgyfiRrz/F1XM8oTbXyrjDZ57Po8PSWheA7SVL6UQ/e2VLM+/TPrBXXuuM1H
3icEvJzzXmtlZ9G09qfRYMwS4Qkz71qhgic03wXdzaROnjOSZesoSYR2agUAebSLWTAcfphHex73
q2u/VHgQt82Mz5H1DUw0d2HaujFK14Oi7cT1PVJ/93NpOfz5lhure++lwo4/i1BleMhlGzf7lWj0
cmMnxeiCvC2MWzA5I29dhaBjZa78ETN0c2QqED6Q4Ghuc36lA1IGRqmLHfevpAZSi7SDF946iuic
wpr4WKUQ3S4re5fDwi2T7p5NzAKdKQ/vjXnhWqiwmmyN0u+/EOkuADHB/2Jev/LQMMCdL31ihjpw
UD9KDNXZF6Qa7G0LzlJ5lTbmgn9nYrN/8IdU3MIfcJiCIvtINtWItAou3KI2WQu4iHUdcMjN7CSC
VFLw8WwfCHEpu6k7LunEOTh5Sc9OHXjVLb4AI8rDhp+cc5lUEa4o6P6aK+57ChHzFUXedPxgJ17d
t5Vh+Rhdj8AAjXjHKjvRj74ig+dxUDXb/bFVLq7RkcVg6WGm73TyQO0gcmMZ0vFE2CuZACCV5sc+
8zinKybZhBBIHUjEookkAwSVln/4/rKs2uvKg0xzKonY0FLNoOO0l2XXHRFlzo/DRO1bhah3LBRm
y5mNClA44IqVO99ZpHs7kdmJ5lXZbIIebG/iVWdVy++qppUfWTP2Di6ubEuIBnTJLt6HMk30BkOF
JiSAKJld/wwZH7gjopflKTYa79VPLQ7WBaLMrWo7jYWGBEqi92glz4oembBes/Rv3dUJe87FwHoq
G8M8t2NqfBs6KQ5A18W84TXrHBMjEC/2rHgswpI5QiTFYD07neR6SlhGFPsucInJSOZMv6Oy4RNn
YMe1PrYhKHocJEP9FOtPNAeL+baOFU9c2fMxGpakaxiwjHYwFAjdy1CngwJ7sYzFxVrGVRmoJ9/J
jPEJPAXYyygjNysNL0jshc9V1YoVt3uYSNjhS5EZifU+D6mWk8OsBjSHFuVGCahil5nkbkRxWWXb
QaEbQdVkHyrWMgqlZ2qeC7dL8e0PU5QZ6bLjf7CSwBM+l/naYrtJ5aUJOVmKKTU+zobIzsaAPWjq
U66eBUoGNhFrs8zkw5ajuqrsfQRDMXuNQNy4Sx9HEoRXEnKkO10y7i0zsbbdasF6mWckbtOQYAEu
rUvtcsTg7BmYXbAY2VgFFcngV8U3RoIAQqcmPoqVifdmkFOzRVysSACuv9Wd/GaUy4OYXXXiuaYw
GKX5IIbWfGC/NW0ns4r8fqmOqPTljto4fpr9cdnnXKJbFkZqN7vug4sI7262x/odnzb3cj2XZ26+
ChtNAeKRtOUorPxdIsq7sXDJD+etejCXNnnfon7FdGE7981U5U3kJCYF5CwPJTQf0P+PTmVdqPzq
nQ2R8hs8T+/sfF8vVjb7R7a4gXLjkLyR9SsUZT4Qd+QrvMcPqdJtNWqJGBXBhHONG5i0HTJvOUFS
7djhvuI0HCCmjdI2Tr6zyPYOYgEPaZVy2mR+xxO5Qn+BlTpDznxcCgXhf6Ls/pdWXHdJP7XGIYMI
giFATbE7/Iu1cJ1I/eXGawEoXIt+AMqAHv49x+0v3U+IidGCbeXR9rs0bj93ayJOccuTzXEsa5/D
eAwC61miwi3RDVgN827dulyPw39uE//S+vNztQ7EJxyKfYT/S5dIS14CJ53b45yX/ttgVN2x6udy
3qsg5fxqSI65+H7KWQyHkyr3n3/6X6yp/HStQAENDrmLsebPv/XS50xPLL85gpunAVnDzn4O9amb
ByxtN0MCxhhdF9AbSNnNDbGJHO7Xl/Dfid2/TuzwX//p0/oL1v2eyzb9H9Fb15TZL3R3xqt/mtt5
v9FmEb4X+tgp7Ots/I99Wwinna8N+FPL9fF56K3aH3M7x/8NlQcTGC80HZu/xkf/Q5zk/MYftXgw
WJOZQC/+o4UbDudfvsJA5ChSBCRLO8R7Emjg5e9vF5aI/f/5n9b/IjlIVjgg8uM86MfHAmYTbNc+
oSq3p07Mu2FqSZ8IzSAlVp7YW3IUAegQvryy3Y1sRZTr3llZMu8ar0nk0SgbS+kE2LoCzUHT8KXK
KNSWOHVPLaiFe2xd7mlwRx7pxcYKSXy8g+ZJC3sVkAQUCyXaoIr87VuSKDB+6N6zNVe+cFPe606x
RsRrpfjRvs8pBK1X1NQJYvqxgRx5sEvytnYUlvqvOISbRUWeLY+2pNxHosMPVogCuFV6wr6S2aMJ
yKz50uU2VXxRcVE77Rx0D4ldF82ZFKImPPsi6L/0xEw+l7UeL1gpcRhQT5g/tC40c2TwHAPFqM/B
7/lVtp2QIobD5llvLt4CmwyKpjHGozOlzvtVh73VDo0ujDjGBX5FdEyiU8mgnSfxS+6X/NOS0gO0
CSU8tGvg4l/yLuMdqN2GmDbQvq8YNa9VZscfu56FFZ3m25LokgWBf6dN37xaVfLTTCcBCBxjXYpG
/BUr0pmZ39ot+Jlh4bSv9Lb87uJaL47KdO59N6tu6jSgXiiosMIptjadyua7PM6mk9OI4lTrsp3L
Ur+f30N4qrli5sFzzf/l+wdamgkFY5LFVFej/oSvFSMfad9/JMACEL7S7Ctwo7i4t2ZPYvY7Jlz8
Cs2Ct4JnidyjTdiTMhV5OEsyemZDA6JmQ9c3CwRweN8BPSVIS286ttrW+AGJi+vsy2pFlQMG8xth
mPq8nGpGxaW6DGvvASEhASy6ppOhK8rfBRNphChtSf9prcp+rilQXq+9YONVPOgFPLZ4TwnAv0Qi
Gv/JRcBrS/VDNGhZeooxD//6MPE02J02CAlnCJzdtUVkuD+6d2UQcEG3Cfl7iWFT+8YTy6hNoNrh
S+AKlezMgfC3VEmdBEYazrRpGEDbm1AkFO5YGqiva9K7GbST9FHtGLVRslp8LW+bllvsGOSEtxj5
RNG9KIfXnYERWjHZEqToIDYhZkpVPDGxNfZfZqqoBMmYQdMy6eeESRaTMl3Uh87AzNAbmZFZPf/Y
gD+LjoXchoC5z2GZJrG7NskEkMcv10f4WkMvOjMTlw+Tef2Qxj5ttXJG3hJlQ4CdE74K1crk0U1z
qmqbEe3L9z5raFpaqrYM9YBMDxa/3/jXrwRaLRqvTNfb1xpImhwcbLPk6xrQhkjgj3iTR996BgYV
vxh6tLhpaZKRtrFOJ3kPYw4x50yvob1lhzL1YP6orOLXMTOX/PCZD1ReB1jQL3jADIcveV9MvD/X
8dy19fseJ8Wc1jkFaSNuVVOK21X6fIRDtvAvNK1Fal9phEwdx6BPHZbvEyFrRocdCCnNKrZm2QZH
3+vM/fdWFCMFjXcKR3hudLyoA85O7dd+GdOd4EsBZKND97ehjZkvlQ3G/rL0M1Eb+Sh2GTjKgwPK
/gJDyz2FdWEwObdK/h0XyzuEOwq/fODIMOFAPA9eO/IO0pddkELwh+y0kK8F0XJHbEbJIR5S+/m6
W/HZccb7MGXI8dQTmexST3NEOiu/8Fzo+DtD2HxQpc1ANDbXtT0nTUAj5NQVVKgqzgkGNdfsMLo6
XXBSfEplFrtvfWZzNFvxwjOFwo0HfIEUSWpTX3pvpiItLJpr7BxyJNEv9xZFLkFXMRWuzIbnxepZ
DTQ1T6lC+qqTAqV1n0Fceq5Y0XQ409sk3k1C14oBwfcLMRm6JrZxyH5JCqD8WerxdGvHiKOfvS7z
rJxg0bE7jlbATP36zLs2RPPIHLQvxSa0zeHT9Mm2zSbxwhaaqRKSGH7EpCw5EP7BgnZvZj3nG31g
uEUYqJ9HsWB2aaWOrMIWFf9xpOU9wXxbej4uI8iI3XjKw16SDHC1M7SIZh9dn29XWRYYsEfF2+tQ
d16/cdUUui8ANWcrmqXXpfvrydo0Kd26SkP5YmVOXcP9S5biA+4jzonS1aeUpWOlXbyab0LbbPJR
Vu+sdLSZJNRf6nQWp65t9WUgTX05xwknsKAxvlerx0FWUj8wdUBrCqkvTWuLPn5JlyPHj1PhtUlG
SghtR0MH55O8dlMxuks3dhAzleqgI5Tv1rz8mpsZsliS44zkhau0Y6NO03Z2a52GWozsFdjHAwJJ
OWKYfSrbyyNHdv6Xpq5emsTqzpCuR9JgF6Dt1CH4Syl9T43QF1Hv1/gglqS94Y4JH606MGO+u5Oz
7yS6QWlZwz2boeaGCPUkmqBlvs8CyYR2qeNPcrB3BmFsMLKEF3WD9nnkfAc2Y2VVhjoOw3Lq07G9
CXKBof3RTF0cB2L4UEuGXTAV9gYq5Uc4WZu8Ci6xjSrow8L0B6Jt0FR+fMJgU3GqosRhE4YIkomz
vW3ZKG5t38Y0G7C6gcEl3TxqG7s6WpaEbZe5LXYVt3D2RW1PAhriujfHWZ3BpRVFZAQKviRy53TZ
Lz4s0KPgseyipB+xB9rAEm8Gx10fwnkIzj1MtXdBNktw2UaLglFZ711rau4MIP4P2VqEZ8yPPL0W
HS/AMeJRQlKr6TMwW+QFtN8O5todWygTTp7hzW+l2+Tvl6B67+bQ0m5L2bvvZJHWO2PoVRi5kMlp
5Z3pW8/W4HMK43fTK0E/w0O2k16QbUMUofvFyMXRnACYLTPo0SpsidVw3ZzlnNPnd2GX5ssd75f/
JR/Cer+O5JcuZWbukky9FyJv90UWdIcgVp/IC468LA8+J3JeLqm3MD8upb13CmyI9uB176AIppQ/
NayuuZp/z0f7mehPqD+q7+/CLF3fVeviQd8aK6C5hnuIBeg0RMnuDl/psxQjGJjOpzLa9RW03wFf
7bYoKuoTlba7hLrhPFadhcWnM46eaPpTIUb3tnGwe/Gm1eh+JQpMH9n1LGW4MwQaj5wTC/BQVTy6
Mse0HJ4NTHsPXALQaN2p3ifszU4lJsd3SQOIFgPw0UbDcQj1DeEQFLid8b4dMa2lmN4W47WHbrQF
IiAIX/HejVllb4nENC/wRTHXLeXw3p5t43apWrIojDDg7ymWPp+HqYTzEYMLPzOOl4c8G5qPOeW7
HnQi9eL5ZgJud4wwAuUY96YvzYibN9gWobsfA0/PWoqKjJMgeDOKijmSnuRZQcncsyOj0wh4bGDj
KSJHVtzAJv6cyGNHCDA0wx0Ef+cQJ+lwwgD4pU0TMMUDUZ1Wa5b6tLJOC17Pt7gz8UQBoZ8/UhHv
qK47KsHMrLdLYRY7fHv+cyw5UTj5O3C2DYl92BYCkOqEM1UpdJbehknhqdJStwSWwFppnTHHDtv7
tNr4rTzzMqmitHYJTsKFWlyiCb5ksUUqlZVXOjZp7afkC4d/sk9z9ihrCBea3DnM10kao8tpEic+
DH5qcDB1mQ/tcVQvBtyGkGsvtn303Va67dqBDiTFluR3zV3W873IiAh6gS5bnlafTY9gfbdfSZZD
BK33C3lApgVw/fcqmUMecadqXOOcQSiabA7SKhO/C+Ekt6zs7tFp9x+MVIw3VRfe+RjKIy6v+KmC
Mgx9GarjZqR3Gc6FZMD4offb0TxVBeL6syGt1R6PnFpijzhslEBELU1LTGjcYNgPAgd7C6BpA8im
CV9jSQrrMc5z1ZJSpxaTDZBHJgssDyiaK1bY0sVSmOArhFiLc3F0Xgnb4da1QSL6hJeGDlB+FXvV
jWRcKvdgXJjOmtd83KmzGfN7IzUoIURUW7WC6bfxJ5e7KWN8vJxNLY1YbGU9M88F3wgn8BEJ2I/h
yO/z/06+Nn8jRPl1OkTr7NHYQ11AAUIb/Ys2AzgSM7chy49xIxidVw2mlg+ru479Rxd/t9y7laAa
aVgA4mNQBZfvn0YOf/MCLK3D+PP8jVeAfM7lv8j35lX8Mp9SqW81qz0kR29GH8AqsGfmOuJyt+8x
wqYJxWbcHjInS5OboY3XGv1ZH98nNWPt0Byte+BJVJX//Kr+5m1BJYMSiLIdwfCv4hE8djF6fjc5
1galH1mDJK7OWUNNqjErEaYUKp+xWimOjClp/03Zoadiv7wn/HjQ+fAwsHz9KgSs4UiO9UQchLeU
tEK5JRd4K70Mq5wPJF3ANbJgC53nIoiNk6U3QbVbAk+cWD7YD66/oGrfmMWQpMdBd9CtRFb47brO
V7XDQfvPb9fffIgao88YlVkfm+Zf369JwB51wBUd63jCCcW2lkBJRCagoTq0BTJC1keA1tzLN8I8
loscmFXIlF4+a+buUpF/8S+vSM98fn4LER05rqM1XY7FNfzzTMjwpLGO1A3YnHB5ba4qhIGR1EvP
iKfH4qHbX2Xb/RcEK86pnegvaoVM4mCRAppFfd/qHox39p9fmPN3L0xHG/p+yLz5LxPRgMU9iDiZ
Hls/oUKFddOUI+nhJIHMVEVOXz+Rahe6p6XR+5wZqWdxJk59QogxCVgdWuJgmvhPNtDpqIutgTbW
IGxgl7gr5XuW9NTcAKOp4fWsB6UB32wDgAOlKRsvAMQMBr98b0qhNaHwuAaY10s7X/DMI4XAajY/
6jruLasLnq21x6QB47qlA/rnt0NL/3/9nAIchT5JDIwQxa/isNSCqQrS1Tg4qccZCAICCUI46lan
nnn1V60GaqTJeKptvafGRM3LWrJxfZqFz7uVOBbdibcahJeSZBJGvFn85xyUZJNfx0OOrafMqsuZ
0oyKNf2xSZiARVnQTskumWR3XBctDfPsguENgZCsK9DF/yGn/+8k+t8n0fpY/wft6HUSvX0rmuHt
Z/2or//iH/pRwUSZ4bP+zpA0D/2BZcMP34fpkjLKksG0wWD+TBVF2I12FGk12x0TISJn/Q/jh/cb
DH4Gxvw17h5O2v9Evu0GPy87NAETy4nPRWqj4navyvM/z6ERQLa9Pwf27YqsI1kPkJiXAayibRLy
0N8ZqL52bcW+ejOFkFQ2DMnXV6ZnPtDBzDr2U2vcEgs0Ah42qn3CHhvE3NrfNUl9TDtnPIdSBVvS
y0EzE9nwBKEbLiXW7pshC3UqZuU/TfQcLFXFwPq8AadntbLZVHrh7PfwV/j3rL3NSLYmjDl2DrkU
pInwd+CGJEcwQXc+6o0z3jv8UDJ+p2CEz0Rc6zN2Q8SpdZQ9BscQwUUUlP7ZcgGtjVDbWXN/GRnU
bse8JduBPO6oc+rlDsNHsiNGYkvHhVgbzxjB2caO0sraM4VaDx7B4Zs6sQ+EKdUfxDLlu77VTkXI
5uXcPUCkcXec1sNbZw/MQgOwB/Aa4LNV7PGtCrY375RLTxCK49KP2SVA87CtAIUwRCU2Gqi6jiJs
JyIN8oduESZYyWJlpZphnCNnZuOarUMcnOcw3yWIETrAvJmasj/Tjd2lFrUfdelFmJVOUAkOohqP
rasxhyXgeJLsiQGhldzasck5nINHS5cXb5hwyhFOuYPdM2wHEge35TISvA1AnL35+LnqYXjOMxBN
QrhvWrQDkUMaabMGeyPD0umtsoaUQzuVcfluJHgGEYvzAPMwCgsbLuYaGy+Lw4CBltIjIhB6gTPO
8952EwFMsVpONlXMc4Cx9NRb4bQNAiX3gOFIZOkN+obZdLc16o2NF7KCHwmjlsySdsLKP7Vz695I
gwBFoB6R7YGgGPtObRyaGpaFRKpL2payNHZFLp+b3n8J5xU+lQo2CZGSe6OmrUWgmh6CtnpbvfxT
LgcoHyQcMPlW9Q6SnnGWtvjqMrXdDpMgtjxnM0GCh694JMIueSeaHAJhgueQ5of8jgQWfQgAxu1L
c0Naygk5pvVpcVcLjF5/MxvF53UhxABqSbvLM5wSXs3QdIUogryHZwFchNwGSese05V4ADdd5ojp
pdzCyf9o9AN81WCOt6g+JpjqizzAKXR3jSOAr2Px3sdO/r6DFXyHarPaO+HnRPTmeU4CGXmtbzxj
lap6msjU3QZlll0qQGRR3eNZzYt0ObQEsT6b9RxuEcgXlxWl/Lbv1ztszOWeHFeFxgvW90rjs/XA
Aezq2WJJahvmIxvxlRwECCjcdmk0ghDfpoMDvzHI/ZNFGxtlSUimg52cBm+yb2hNxq3BUP79CGNv
P4axs7UZb0R+ItTWA7OzMb2GQsfLzfdLTG7mYFgwiCZCzAdyaSIxktVLDGX9VBjO8hjTTZ0txiEe
MHsyhCNlgIAnL0PhFK78aCQDCL8qRBpe6ngbwKnlDxq3NTqpQ1P49wx/PmfwAaO8phucZECQGNf6
Nlh5P1s2GccgLXPSl81vcwxmfYYdcm4nWOu5PzxhFjtRE/vncA2YCXfexUdku2PD0+xSAUR9VaW/
dRFbwl8Vv5N1eslYabEdeCwBU+FXzazDkhlfK3dd9mVHQusQ3GZKo7CC+oDARM8n6nofJEYXoYJp
t4tWLaSBE24sN3uTDYGgZAY99ZBBj4GW6ZUF5hYVEvfAyn/Z2VljA7SRPFKJ390tdrAfK/tNSK15
yfCaTlXvPcV2mkRVIHbjYmxMvmqH2ZVfp54RXbAu8b3X5fAzS4J9Cdst9nlpkyG0sOhYhoIEOFGF
R/RkD01pf/L9/hZ6Un7qvfklVH1A/Ug4Qbk4/mk0s/pZiOlDSYTeFtH3Vz9VJGTGUHVVUj7DVroJ
3KG7b0P7nDWAe72mKdnr+BuUoo9livAvdqCsx1J+67rRBNnr0gSvY3NwQfdsY+gkO0lGyS2bqO4A
OAu4CYSnYwnYGDDTJ7Eg61vc5diUtXWz+rAfJ3uR+yEEDD+H/MRaB71gWH/sIdblFpfQbMQE+Cjw
mQVQvT3RAuRUVN6T3oYhgCVCZ5H9KekkRujJAWnCYBuJFdcLAUn+a1nMH1U8Ele/BF+a0Wa9lpTp
frQHdZhrQE+sjRiuVJN4IFvl0UyCdCNdV79wdddKVD8DeuOoii9NvjY7vBD7WWYIsyENn6zU+DCK
FggYkc9O1oIyLUfNfFs7zpqs28Gp8I+cv9k5ZQJ+SAxOORWy1xs7XJoE55L7vTrePmHctCcslhQi
t4UCGOQf1JR5sHzD52Xob3q03hvmrd8cow3OZV0SPBCU68ZtfWvvNUG4s9zKPIdEsxB0wU2+cqru
O0YuWxUuq1N/Rh+os6qyIYYTzMBNivo4s9NzWzB7MmzUC4qcKtAZpH6fQ/fj6avCB8SEQrHES9l0
8CVDauj1zlHaDSyiKGghL7x3RvpH2LwLEWBhsvP6htO7gCrcKthktR17F8fFw9+9NtNcr/W5c6Y+
EFHeaBkOUIoSwVa5wWG+dt1/rVmwBLJh+bfymuENhp7/f3n9kGY/uyK//4U/yurQ/M1j/mJSHQee
FmOg/Ph/8o7QAuvuMZr5kV36w5Zl/YbgwtbxfiAxcSvS5/6Qd4S/IcYw6egcVHSBdjf9J3mlv6o7
AjCemFw87f7CPvKrzSVWRjKlteedUGa18dbO1+KSggc+e647RcDrQB04+bqnglr3lprjcwhc4JWL
eX7v1eguXD/vP5hosD8kaLv+xfXz66SIV2fTXXi8QNvx/V/nDAKsRWwp4Z7yyW3evNSdHwkGrm9r
b2bsIMmpPIjWpJpoG9g0f/oUH79PM/7sBGc89kv3jM8dKA+OVp++xr/Kb/7ccRCGifJkzOQpTuKP
lYxZ76kxE3eFgH6w9VsvuIVzT2yKs5CgMrsie28hv/g0r/X6JRh11AoxV845Kcl3LfyxPAzXUBZ0
of674BrVMjMJP8WK/Barddo9tbKLM2bU9rGKcxqRe/WQkqLXRgESZtycDF+h2+B0GMcVoFyITFVu
nMGnps59+xWeMyxpNtobpgr4pHTaDAql8QLTomZRocNojEEH0ySoodMI4Ry7M51cY0CBxoITPI9A
JkuWMpI7OPDb+r5zmc8ZqR7odjoJZ2HaERXGCmqTwTy+1EBNkpRkio8W+mtU6Uid+pquY+igHU/l
FH06fCdUMfifzISnsQFiTT4PHwDjbqdY9gqm5GEWIGIM18ZvDp1AXvQW5R2q+czaEoaHExazOOPS
wOy2IdvInRqdLttPeOsIkOarhN8tTICXSJ0rtLLIfLbGJt3VQ6DGkwgF2S1ok4bLnIEFjCxHkRaf
+Za5Zysch5s6HlC5gH9kvbqjx3RuoNObFCZJZqtNwXB8w6abSKQ2N9wjdaBtbEqXybjyvI9BvoS7
1PPrx6Lu5j0CKZuROTG+1FM6dikxZ2sP+L7bdwN0lIWd+GG1dVJTak/7wsz2YpimLd9UccLJWV1W
nDmYTnTe05qT/BQSHfiGeaU9rjoXSpQtCVFZ11BRMuFFWp6T5IPOkCotmnS+FMwhi8TzcD6L0MIn
keshvUq5hMrAS7+6ypwerGtaVVYH1VcGSVhJUH0Te+RldaWh8mS7YXL2nI0f6PArvntPeCwwj4xg
7dFV5zG5sk/EXmVzu5FB3YBGRXGUQJGMCT4I26H4UufMvcLN0OUH22zUF9QGlYVfIiWne9PiPDbv
eik6aLsZ0WNHUTNieuj7Lj6v4+qcStPJp4/a3iVuF5LO31Z0tyOhaiNkzsCSxvB7HY95ue3EINPI
B6eT7Yaxq40d5IQFIrBVLzibg4GwsomJ89PiNMtyhLGDgNuIa71yr7sq2XYjBqZP6GtwaAO1B6WE
JqdmTaoK8wgeKuUqGOrbLlVZu5XUxm99w3RTjzS9jTGbzQlZS3GB6qwPQ9bf5Cxn9UO+jsG9PTZS
RIYt+Gmd/t2WFMJWF6+WYsXZx3r06PYfhszP3U2XTbx6Gp/1KBvoU1mjWjZ1HuL4iWDQjfAmNnmp
4ou869nzGpvRnMfPZk4leZdnnWfeixg5DaaqtnlDM0H7x9oePow+ypkC8D65rDR3Q36FThnDdD9n
9grr1jEyQoOUsxY9cXp2XK5bbgJrefPGkV3aGUamyX8V2KcYYpSLRYVMivWqpo81sYVZD/bLq9/G
Zah4dLq1v2m61b+XvcUrZgXUGHs1shLZuECgDzK0ywckVtij/CYDH9Fb+cwWMmHM3jR8sTLK9IfO
K2UVId9rvG2IwOEEt3wAnjoNaXVb4THMORJXxbNbtYgPcQRP967s5pw5PkFL2xr+8ifWbQpMVtYV
IiKFVCcD4mM3N6xOw45pTKBe4ZQ296m/iGoLWarZxKHpnhL2n7tC9c3n3hreAyXzTxPLZE/DndS7
0S+dcmvAnZ0OIcoKwgTgbrBrb5j8uF4e7y0wTXepMxHuZRhLfZtSzz/bqBh8SsHR+50sV9Cfk2Ol
+0YVOxjUUD5KtPq3Lia9mzidUiIC1w6uqqSzm2XYesRjdNaNY5TDSbCBDTY8QHCAuGdWfmWxbF0B
3HODoyCwMT/2JBWge7RBKA1gqA8Emy2cfpOfd1vOcVifCZFeILWxBlXEfF3v0f/OZf+1cPT+2dP/
0H1F6vLTRNa9/pUfQA3L/42hvWDhIwJWLXp9+GMia7tMax3k3x5zT4avDEt/lI7+byhByG+mSAwY
utpUfD8mslSVfC2hbFDNXDk9/0npSLn5c33EmFUL+ynOTJt7mgqX//+flMFFP66FGkX2mBccLCJi
ismooEsK/0HEreu+c33Z9QdyWmqGO7GgPAYjk/lREU+Nmu8Zh8HcCgrs1f2QFYNzgaGqQ9M9JheF
ScodbSwy4eLI99VUj0MpzS+V2QKU2oA1zcKos1KCN21C4lBrNHRW4XRohAvoLJX5ucpr65uDT4vQ
EdZ7nw2twJ//L3tnshw5kmXZL0KIYga2ZoBNpHF0Tr6BOH3APAMKqH59HzAyqzNLpLuq9rWKlIh0
kk7D8PS+e8/1gvTil06/a9uUhcdE9Y7LYHKk6lZHdliJe4xrvMc4ic3zjpc4bFRddeD9tO0YL74w
PoPVI4OxFf00zOp3Xibzcw7LA8+bk599UoXfl+3xyjiHADo0XvY0+EGZUV20qgfqf5Iw6qylHmK7
42/MFKcnnuR91UXkArObHsxaKnMq89LF+8yBgLxQSZsVd66FDRCHs3+fD4K4jspXtKLKw4kykfEj
6xmuIXWDAp/hs+9O5CL5JNR7ogCZGtCmZ2I5SfqM1J6EOzQ4ckCKH/+ce0l2o5cVmwTDlnv0nFWc
08aWcQjLBOoaTgbz4ONRYCjM7e5NDbx907QnShX4sr4YY4MJ3HCDbuaEr4P7oFz8mUO8wyVR6JyH
j79m1HQVPI4GCmJ89cHw2NNkM3Bl7S2GgjUKq2yNcjHbvNZYwdVGkf3xB0TCLM3L05g782FJbS9y
N3ock53/2GumU3KzVNdaaoIw7SGwqxYxRdS9+Wi44RI3siaT5vhIQsPger+WLmT1x01zx65BI8XD
zMo4yivGpEPfGN2tkwq8RKKZhd9dKPZYgg4QDD5z1AEsHYgYHJq6B6fsKTvQTW46O2FjKqOWO0Cg
ww42kq1LSrTnHXNAEJS7znRsJ6o5+tuP85jyWWlT+s8E3HI8vMYadq/VIH0qotpRwDYAZ70bxGbF
Rsbe8HJWOraQdJOBuGCXZr/q3lf0fld+6cMfVrVxK122k9glV+DVRpDfymbKbrykWX5YdeaB5CbR
HCsSdeq8poqwFmJbM6DdeiI7KbSwFl+YU5m7yVSTuV8oKJpOYqj9Q5Pm+UO+gpQAGy1h8bVDUnNn
JwGWKBL8+RQNxdbX0yXsem+1zuc+sgyHop+MTzPqZL2dXhpjoK0W1E764DUYIfcDXiH/uuqa4oTR
FccB+xjLDsq1ueIcA6KjD+ihMvz8zkBAkweZJBV8dlN42CmqYHm38hFqNBJlenHESDR3KvQjx4af
hg4b7inDa9c9+yDl3k2tPTIr91k9HdJZte9rsrX/BLinvmm40khvSTc0R/4lRmeIQNN04kmknin8
WilzdJHI9oyolnesRGYt9G1horbbbvizED52Z1J9du6O+lmWluxOS5mZsAwTtUZBZ/C+Hkdx1Ulh
PTrswmHsO2FRx0XK08ydSXyVqi+OerWDS2EE9KwHi7Gut6u5cI5jcU2hM/nWYxAkY1yZaULSmc+q
PaRw4yNLO/aj0SlBn9icVZEXFtYNiL4wtoMCY4WRb9ZnSrHNb512csz3lcXnXDpp8Tn0fvED5KXx
Yg+V/OBkLwcOjY7DveasEsyitnELe8Z0Zt2EGR7/0xh7ENCHG/4PVIybxmYKRc/oFN7EAOPGxcH5
B1BIwYTp0OdVxamJHUi2t9DrU45YQ0o+njH2ZPQDKnMy1Qs9O5jo8b+3TTcHFLAm1TdTpfYr5vw3
nBn0xf/twA4bYZ28YPEfPZejYTrhrZusjAa0kLMhTnVsmjRQ0Tnarmzgm2R07qragsFBt0JtXpeh
ba/YpLziGPSt/d5P6zuOc4yTk5djCzBz6iL2UoqJfKos1vladzUkGYhtT6T5ChoBeH+lj+ZKSBUF
3amUVqfa9icfKypceppBMTkuwZ0TlObhf+ep/5YQRwAJheb/LcQ9/G6aUVXyR5P/+5777z/4T06S
8xfoBIQ3sDUbbzn4F0Fu0+qwdMN2/tLcTL7dP6cqi6kK0g06HjSyDSL9H1OVDV3J5NpGijPBjGwS
2v9AkLO8bWr6V29N4G+Uat8UloM46P1nRa5iAtd1J9iu+U2pImYbLnG3Wuw7StjbcHP7mzblOflQ
H5bJ68MdFtLhDGwBHUP3IMz2WSWMkD3sVLlRxgbSoIA4nTkg/+zoU7hfPFCmVOSIyMlxU+80tAE6
SIxxxLennEh7FQtQwwZGELM1wQNM2wNWXMyH+rh1I7ySU+Atu4FV0SkF4XKtXxLLwD/tkKyKh1BA
Y+Xd1T+T64HRKr54rea6oVu/KK7lF9G1/aK7MiSVJFrZDM5Zc8p9nf+GCJ3+XDRg2JU/8+6qtpjp
/wEcm30xZM0vniyGqZGuhw0z227AWRxu1Y3cILR5m01XuQCmNTdEbSKAzO/aDVzLpMfax08LuXf5
pezXDXFrkAQCulyT84adAOd0g+EGA79m+tpwpcJWFZfGo+GtgcTEFhCUrhXym6fz2bwsOqwfpg25
S01z/Sg2DG+BcnmffbF5afhoLkT/eFdv6N5yyfyDhexJjXlQX6kETkWsfG/JdgPFjsW+wRKOwDfd
zq3zPrrp9GyOYxMckULhBluEcIjxbjjhZpjt17UqrQNQm+BIpKGAO6yT5IppjypHW1AF1MJXdV05
Pvkeme3Y+woab5Fj3oxN7NTmky8f6i2UPC5Of2TweXCodG+32cDePILzx9YL80K4Yr2XY+HuQxLP
xhhMe/crBJ0Rh7a3YDQOxwROQdE8umJyrrShvQFrobd7i1RDxFWHZotZq5nAtWe49Wkhgy1ac9qX
ZVE8Ubwt7uctqp1soW0O+7DN0Tdqh8VaNos2Sr6C3uGW+S7CxD3MWw4ca9dPEy7kgfcVUfFsIjXO
Rc5JdkuSj1umnDCKHZu0qEYlBknWz+5jy9W2Z0t8Q8NhtquD3ovgxrxrgog7veXWM7T3nbtl2Zct
1Z7O5NvNGUJGtWXeOWKl527LwbtV113J54cXn3RGVBAAjwdeC+Qptgy97LluvoL165ax7xB9djOc
kaj4iuCjLnOW56z/pLaEvkxzh7S+59SK7H6QVGt+QEBdNknS1A4Z/2L5Svwvf+f/lQGa59mCGrE8
u7xWoQS4+OrNV9PhWoiFW+Q33iD8R1IXSfa2Opr0/GwW9Eo34cb/qchK8f1lfkdxrYXQ3wH5reDq
yP3AepIOUbM13HfKFZvivGxAxF1FR9QCTVtopzkO2Knls8xzZwEW/yUIpl/qYGkLWXyU5TToJtKy
bHyNBWakn6PzQh3JEYk44jJL04/azFO8ZZnJGFwabU0OHk+JiFelTQ51Zr5uC95F+WnE7pMBHHTA
VKYnNQXOx9w2y/TTL0Oz9IC1QOuWu2qe2gs6HRwpBF1OlfzDS8pzAfqAUjLm0Sn51pSzx4zZc+jd
W9NAmRMJpfXv7cX/Kh//hfJh2xjF/n9v6m+8qX+P4+/f/yp+/ONP/XNvZv5FHhrTNHsuny/2D+Ej
FH/RgYwPbHuD23+/vf9vJBrTJ33TjiW2ToYNEffPnZnzF9DiTRIJAzfY4MX/k1c0Ftf//Iq2gMKZ
oUM2F9gxU8S/Cx++GiA9LG5zNqivN7uj9BNeKHFiLAtA/Brw786EiLDcTlt2oB7pXDK3PAGxXf/U
106+S9yEUi+a58y7sSeDsG5pBG/LJaSpR6/uMjByp976XvMYo5/Gdu0f4ZZqsLZ8wxy6CzQnMg9+
4v+am44UhE0wD9U+jTCP9XtzS0uQBJiJYApBPpjWmJ0O1/HgZmipVRPwWis4AzkEz0hJj/V5huZN
Os07zCPrJTFJsZdFnt6bW4ajUTmuBmRMwmyjw+OVG6d9z8y5P1po6hc6TImDwP3wPjkTEhJZvwIj
NQeGa8vq5wVob3C7Flo8zctgRU3lP1LiEl5FgfcpqCnHhENBZMEuqRj2Z0m9Sw+dohDDkVBmc1py
SEBbrqXtWtrL2OIcPIPyVQ009b7xw0valJHbruUDfbKwOYje7ky1BDG7t3Y3b1magS1lvPSO2PPw
cm7DYh3P86iNU2Jo8+KUmXGpxqajKa3nmMuph3I00V7JbTLS9IGB3LMs8zcTek+MR9G/TZPaPWIy
qPH82S5fddSPnbTGq58bCfkK65u3ZYcUz5p4XNjJJX45PuoSCP5C6OvggRaMjI4EkrNlkWZCSQR3
v4sasDHrwOI0S5x7xF6TVxnk7aEoEu8X+kKprrOyimvKG5ij/xaDWlcSUUGN9yPPguBEWmM4QCRi
CsC8HQMFxQu95arIUYWfwdAsf9JFhQe92aX2fYJ9nPsGwU4tI5aTonvJeE+8oCSoHwb7MY5q2hVX
mh/kTWBszghkOGJnIVGmLg3IgVkkwrItG5ZsKTF7y4uBpnjJviJkhu30p2Buy8e17Y0LJQ/y3qI5
58bpczaXHeb6YZ+bRu2fZgM472HAQih35KEIr+ktx8ax7FB8Rdv0upVSbHk36yv61m8pODUHDE46
JBpnOZyl95WFycumAdKC5pJSc2eyjlgtXT+wnjjhmS932dz018GzfrRV7ye3PenJ7IYWqzcvH/wn
UvJHVmemcR7z2UmsY4UdDKVFhksT/tQOido4TZS+13IdH8bZCuqfRean5u1m8WYYHF+yJnEA8M/Z
MMeYmb45yVjE4TCTFKqa8LK0vsWOLRnJGHXIM2RtjbqAX6NkigPSL4cXq1qcco1cJsgJAJLnt1DT
RjcYDdTHwhL3PCj5vdeSbo/EKxpv67lKBGx/rEN7gcvlrid3578JN6BkJh5dZT42azgnv8B8j0Tg
dLjjCbfLEFvAIM/tM1euSxckLsyFOJFjlvtVbuAYMYXFp28kyjgFjWTV5bbVYuwoNZ/L6G9UX7Jm
nN0Xys5BpkGRLHEvcKUIdkTYeyYhd01P0IZlrPNLObzEjxxo0El8xeIwkkYelihP6MRx45Z8S8qh
Ng1w86nbiLMwGsaK361YCHnz7GNbMZXIQTs2YmgbFOsWlPTlYdPeA9myWm+v5j6zpxvyma6gboCs
d+qvPuH5rPHuKdNdD+4WbBeikmT1XH7He4/I8TeItNbNAO552JXU6VGMV4fLsSAOcW1Cpz+Xech9
v7pJ5NJ4Bix9tv0jtIrsSFtzcGyzoXxorOpWp2j7u8F029s121rLMYqx5JmcjK1x4G/6BwVx0dzM
SDFs7y8B8URmlGK7V/H9mKmXxwNBPuMAalk8+xWnKs9iqN0DezSIXTTNHUuk9imQvnfHWVB+sHKy
1A40yI0igrOr+oGmrNVJj9MAz2Cn9Yy5sx61+tmr/pN31HC3MVcPC1mXfc5yL9hZohfPqTaTA5jL
4AWz9fjoIGrwcmgq+oP98b6dAthOhhIXCdfppwZr8qASMxp9Lz3z6ExORADFe+mbeQRoLviQNAG2
sAKt7lS4/Xrja19fHdcKdiQwy6hbVPE94+h9cfuW5V26HiajcXbrJDgRTXbGnqCQthMXKtEPiFuc
LsvwONJJ9KL9djorii3IljQ4nsFhozibnBr0iIK4VG12DzQB6vywWsENyeeOM7TNRhQL9W7h+xN1
cNydZVK8kWIRfUDFwsunszJ2ipB5nL/AoSPkTzxxcTIejdp5twkc8y50w+4H5Ozpavra/C1nqz24
E3JZSbX9yRt7+81Y+X5UEKVRR3b+AMiyg9I3VXelWPrXmfvwSh5jeCAvHt6CH2voCQFSTt0P0Sg7
k3clRd40EVXeqdLyex84+a2iPO0taWdxlyQmxJJi9JgEqNPB84l/ua1tcTeu6Jz7nDv/wS389Yjo
MfwI/AZZwCuxRuvpccDZWOM7D7xzHY4h2nmmb8yibD8X3Au7bq0F5shWnKkfeUtYY4AzoSYSEDg8
P0PZMW1H+BKFCQWsSUTsUKVydfNcsJoc4ffx9gccRtd95JgZa+KVBSoIc5LvCOAjOBIC8iEldpBK
Vw+9gnjBHqgLZYM41icYYbRleQStPDPlq4klAG7ATU2ZVNQmcFWtNWCmgBCB90EUPAkGlrsYHyVZ
SP/ZJsEKRAzuZp5m30ZPdfnj/ypx/x0lziY091/M9+uP8d9n+68/8Y/ZPrT/csWGJzJD75/M/38u
NoX3F5tOUNpbL9cmz/2HBAfyCMAW/4nUoCMAbRN2+sd8b7l/ESd0OSvQMvJ3QOV/IMGxeNnya/+i
wQH4cUlrhvQac6Cw+V7/PuCjhRuyb7nyF/Z/b9Jw/B2v6Z/BalV3mlBVnBkkI9a6LZ/8JbgSZ8Oh
Iov+uWsJjohhvMys1XZ9sD3l2tk4q8T2kqNsi+yBscP4AaCMpaTXiv7kBAlGWSa0dHxoyEXbPGzz
ktHAaCrTP2tzCKw72ppE+zKSUQdFapS6tY8EH9Aego4DPph/JPIVc28op9rZJQlVZwSBU+GDnQaq
0b9UARAFInBwN8wLlm7PYrWZhFPsZ8IZD1nlWN1lcrjR0LObEiGUcUkBQsnrgunYb5X16qh0ZHDS
rdmyb3SSFVHK8pV7Ri9yBROvyv3iGyOCwTHc9EvZR2Bt2x9FkwS/Uq9gDoOhQ0wx3koMJEFeMsyC
lqGh6KKJH2E8lmtr3YC80pvPP+SVWZiUmS3o6uNBYp6SsW7xWUVBW5zqtIUY3OQTHMjGnk6FsQZY
1gP3Q0mkEDLC2Skf8+cUVxEf1lxce6tpT6QoXouWpuliWoqdWYckc5YUm1Zfp9lbvuaMBIqFLoDN
a+sMN9kyz29jWjeY8McHu15ZgTYyxCOdej9pIllggS4fpOdHGCDhvlztc7qWr6skJKRwoF+CwPlM
MYHHdlLOz5RBjEzTRn1khof40bRb9G85gtmlNtxqjpw9n6TOXxFh/8AWm2702DKLlekdY51Puff0
0dbjpZZtcyonnEhsFCNWaNZuRF256TpB51ivH7KUWrPSKl87WA/RPBhtXNbyN+WbHh1lOnlYQpq1
2fYYDNo4DkcyNKWay6MjHfAdmhEdqTaSktrtFPbW3lmwoiRzNVyDabFi33XEmd70/NCs2t1BJ+TE
ua3ZqemVx5pl5GeQ9VQoD0rFXe8aT2mnHEzK6W8sYu29a0zP7pSvz+wjqyOECx77eZefmnLDdOW0
wmDTYsppXPrl8EGceS5kh4F09yGtXYcckBEepbf8bl04AlM2oRDy7NihdOfNPlnzz5ZDLxDVpo5J
6bLRE/XIGGjXO/zbRPq1QTRHyCpG5QQeZa3fTLcRu6EqX6FGncm1ABkbOzayk/HmKnRhu1yLS9a7
GLk6J/9jz+7wfdb+vjAnIijM6rzJenI+sxLlLemU+cbzJu54LOp9BGDD+NNOHskNCdrNJVsSCExn
hdQK2M5qnKxSzE8KBov/XDll90Dkrm52fTLkW47AO9htHsQJR/5xbwIx5Z3GG34Spk6PedFal2ZO
B1Zu9sR348IipJygjs1VD1k1kfKhWEqTrRaXRRpK1rzBuqpffcdDNU59R13wZTUn3PxqCY8Tl9a6
NZmJdU+XAmcC2JrTHxPiVL5L6UE7eOs8Z39UMcLDgura43MUfbfcWYE7foxM1jAGModSMlPW4iZr
wvq45OzRs96wjjCh+ZuV7FBV4R2hJPGUWKnYa0VKg5+NT8Hu9MYu7O2YXmvAsilQaivQ7ytu61c/
79a7qjB+cEu9WToXoLbLltDZdJmM3rkrhFVGlKwVNNHlv5IxGKLc6vLXeijwReHcza/WoCRLDxyG
ESKx+QB99YWK7DIAy2yHt51TtRcznA62b8tbSSH2k2OHxnPpjD7rdDeP0jIEolmHNG3OacZtvKyW
FSdQhw6KOqerh+mCRNs0sp+cJvbbWRvzdXDhGkIhanDXYhvz4IjAnkl6oEhGXxHoIjpRZVgYczWe
FpNF8y7ZOmf7QEODSLzmEffWRzO37smRdfhzsMZHnyFoYceDOdcOpndPbc22glY7y5ZnlsRBVM6m
jZfU7KY/CUp5XBiTcYMUnx0CZBjgrJrwZAsdV0FlpZLX5HkQqLucDrt7bQh5VXmI20XNgKAbOC/r
CNRU+tYXGZ7MWuisDGgW6PmimHedORyB8w88g6cr5FXGOpsEUEh5xl6ACzmzeHYJouGpoZTgaQ6I
IZVBCyAQsCoVUm146tf1aKge4JCQyR6TKiKWF9Y/1VZqLDby6mxSdMxYjur+1X5Mw9D4LcwLcn8B
e7OeJGcEUP/M2oicvNH9WXv/Be54G+uQBmcxdqSsVAj03nFIOTUrUZa5Xi9G2f/aauuqKZlvzLXC
SLyQsa8sv7m3mEyoOueDbYQqDstW6Ky3ameD2rRd32G+lk1DMWWKvMYSX6E8kQCx6pLnXe9911tZ
dMOUz/Fl+m61ZXnjdgmrBdVUMOMxKNJIat5yDUDk31qnl7L8g8cwPKyd/p52fNVShzzL8DMk16SF
44Dvm0c/XK9P8qMLeTvOEklpJftsq7henEDycmedx9Ydg6P7pwv7386UV4fKZWCQq/NW43vd1+UI
ITzgS+nBISAzr9OfASrXvhiLMqLjtcZytWQPsBmLx9Bqu7MItibucuLXQEH3XCci4mFKXJJAy1tA
vn7vTPZzntPZKFNYKMUa8Fz38urT2tq/660HfCZUeyikr/a0NDcHeKb1rWVaJEGVdvbSVp9jlqid
ZPu6W0J+hgWcEeHGPngdhaUfShsPE29TdpxkyeaVksSy48eXlIR9cNuX03WDXX/rfZc/awv1jLf+
7IGP3BtVmD7ORHMe3CkpPsj5Pbuet1Cwlt45VjueKBVICRFlRUcQJ+EXneWZ8xK6Jb1L2BfwUgax
oxPP4kTlp3zSEgiZ7jHl557Eu5+21i+3WRs3UnzOO6sz23tpahw1bJhO/uoG35dyFB9Yd38WXTLd
a2EbRSxlJk9FN9n3bu3J2NTF2vBk7SZJu7Xah5YMERJdlytC1E99ELpPEFRGseepaTBiWJ21d4lw
/hkHO+AEPRYpnykM2w2mM3jHrjNdbpkGn/RpGEM976GXeRE2i+cuV/Pen8RtQMPB+0jq+7NJ+0u1
AKmJipZkXZ/av4g/uc8NRTY/zbQwyH/iTiyB5szruQPx0O/yMmNbu7pq/SmqoIq6dh6f9TKQo+Dh
eWWBVh0BKz1or7lJcPL60Jitdj2Zhi64nD3p/0pSn14Ga/RBNrv5G4Fk52rOuRsN9VLFLgY06Fed
xvPd+3XcTnb7NNjOkO8Vv4o7KJFgxkTSAr2euhlY0BAQPkWoU/dNQGAyNYfikPjLdNgkqrjj50If
8YxjgXxSH3vSpW88zco3XnHze0VN6TP6dXIShZ+fhbsw8Sa9d+kbiSacG2NCZMtbqtfUIhV7Iw2F
rqczMGTEz9lJCny9XV6FFzQ4SY/gapa71Wk6ONDsfrUYh8cJ49KbCPT8y+0WeQrGlt1kUUz3TpoN
L63tDiX3X1tMkc2usqxdVnFMV/o1HCao9RwfxuVbirOB0mLXmcNIh51N9rrqlIzzgvvhhq1IjUac
VN7LkgTae0/hCLKLC1berMHshNyIA4FN2BfkPZzS8VCGyuxD+gsGAkBXz5VuFBoPXNNr1az5B/J3
c2A7UG++trU6z3MDij8o0mDnwAwNdmO91G8iWZNHRBlCcjWP16EOn8m7kGKEifbZ1E3L6tUvDt6k
05uhYSStGtlD+a5l/c3MWIvbwreOC00bt0ULQU3VaKFwZKt9Z+iKLuqhcw8L5RGPVAwMQ+TqpEYs
yktgsCaluo2mw9YqmhONJemDRS+Gegr8Ymjv1xQqZxSSW+q9EhsjnRf5r7rLNiAfsCPLoq+NcTPf
6ttKv1+cZ/BWX9VuuMfQ6kb20FkdwjDdiuCq1THAANCPVumuGSJ7zHiOrkG1Mjp59mnKPPcNqmQ9
R/TQQXdk3d+Zn5hOkkggmaW3uZR5T/hPDEVMMGTB8zcD+C7Bt/H0mYb2Vk5Gd5rZCT+tPfC5mvTD
UbuYUeWkyHsvQ3ceuCajebLz266gFzmxZv9PjZvrp2joZCZaQBjlyHbm21iGSf5hmg6GTTIPEMo8
irxHrd3Iw+j4G4pfevJmbK6EwTNj3yOLv7L8FTFNj5ocOxTWw4ga+UMwWN8sSL67ivNx63fi2PJl
Lxqe7mPX5d17tjr107KY7kV3+bK3sFBGbmay2TWz2o7TcsT6JQhYiX7LHZSYBQcMhXeO0yPj8zO+
jEyR8bSuNH83ZhGnvOsYznsVr9YwxXPln42ukVHLwf1pSvPwMJTC+uFiTztBEOx2ScmTqdpC/D7m
kGOe2jIaWrDDdl57fLxjtnxWoSGPlNne22sW/sK0fC/5SShGENa+syx16oHEMUrN6W3JkZZSAJD5
MddNf+jC1Y17RQgNptEWny/yLF6SGjhnxWs8ITz/fWSm320QwpORExc34D3tm8UjPU+kbqRT0FCk
Mmz70CYOKlboG/eTrdVTt2QEX2mBXuEW4dVv7IEJ3KjiSmXZ767znGuS5DkP2j6FNEVyqRx58M8d
PdJVVu2Jc9XxUE6Sl86iHlHiwzu5pmQNGlhjpZe7MYwwHphjy+JcmA9BQIJhHOkVo7Yg/UGCu4ia
loQ0g10f3JU49gDFsLA0q8TZFdgrPr6UbuJUcF/qPKs/jG786G2fLQuCuEMVlAB6Kn+JlRdrkAt9
VjCl+f3hAUBEnebdCih5rzBo7DDnEK7T1Q83tLNY8mntAO+/w7e9yVJav3RPoqh6Hwu5XW8YQ+J5
gsK8W207xsBFYpl+qUuRj2wgxjXZ1anw9szMJly9Bkx7vPU2zCm+5NuWnQlXy+gfTVH6e2tAW63S
tHxAfxAimp11DmJJwPBunJi3wcVaUb/JP2swduew7yvK6KU+pUUgfi8NR7SCOvQTZYt0Wxu99VhM
pHPLbvg5Zet08WtyL4KM3QVdK8oy1VEE49ENYRnlhcSXZDeYpcA6+0/Oa4xiqsnJcuiiPjdzJ8t9
Kkf1hoOLdJxcrjaoqVdGqW+50fd7n8T9TebRDNOvmsGxzcgV6p5c0WwMUSPn76HZXxdT2TsgdK+N
wSOPVCVdQB4UWrqjgjfcofUOXRvTuAgka43E/abbktYbXVo3jcpuc6P5mDp/BAWSPQ8e7nqepIdF
MR01aUc2rLU+EOursy0b59cIEC8S6YD/16hfV2Kwf7quNjRB8QAvJ6oHw/dK08ZOe/UTtfQYQ9u0
oF2qC5LvUswlxDgpBwQKtTxB5tQt684kQXaaluXgjo7CSQPRlTPO6h7L2Q6fGh5YE4g+l/1PIRMs
6HAhJ4M7oY49UQJfaRgldU5KUKVJxEfV+deycLt7YugM1iYeFDJwJfQSeJsVGMagMsd4Fll3Z+HW
O/M/+E9lE/yxUuvJKVoeHvAgL+RQy4tyebkSK/yZlCB0j6VRQjbzZmfn+6CP3Gq96NyHxynM14FX
EjmfCQq3tWmBXZPuVQj6wze9rZgILmqyOfEtl0k4HS0eCd460NaEz/rky/47tIQLYQb0+LwT5zI1
rkk4MutU+KuK3r90ppwOMKz82C+96tK5yH/UpI/7hlF/z2Rq7ROnvx1S+Qg9/BdbZ674RLlxuDaP
vdM1EcKMf26c0oLePWVHzi4IiLo27hfLecPzPt5MiQE1YfDyfVrZzTETXQpDsTapQ+BwNrjzSPth
KlAuphYhH1DjkoSPM2XipyJZcqq31PcyNVHOJmUfWHnCjZzsz8SV5vMSuGXkrWoZ9sXcLr/d0ZfP
PPusnefRy+qLfr4MPWIU2QT8DgbY7IEwfmTnOVZFUZan0GuuzlRhide2M0dWvoRzzIq29neFyMoL
Kce9SX0IXFDV/RjNtv2APGSDKcHP+LPE9LjuTVUaP1pCBfe+qIxTwQtv2Nm+vwJpLIZbgiTWHtdJ
kUUEFC8D7U2xXSv1yZzFrZVCZ4FZE9y3i53gOM7mn0bu/UkHPHVUmxkjjJYgfNSrk7CM9Zdm3+Vi
Ye/uzg+WlTn6bliDFqC9X7dHVNAah8TEPkXr0DtsxlAfnla+EibJySnmeDUPoBMyzguJcWcSBMTl
yMvglCfym0rdFyYE97lPUlzjvZpO3Acq9oaRovsweF0C0AMkeK3nFPr0Hiz1fWCOyY96hXENPzTA
MWdhKag4pBs3C0Zu+5YF3LjrJ5ndMENM6wE0R7sfitybwfXy/Nl5E1bQY5os6yYS4d1f0MKYaWr8
dQ2HG8a7pe3ARnjt8Dp0Tn/T90EAWqKFK0WsEY1PgQ7fK54LtOdhRbtbcld8I9JhelHQz/ptLtny
cBsniEYI1CzxGnhQ9tzBSeHqAdDcLdNx6Zv8VnddB40agWc30eDExITxDi76hDFuoHFgT2bE/IBq
6X/HvwcwsZyL6dQFJIjgUvQMrYFDdVJqVHIPeHF9duduQnwSZQe/UdEO1VlG+FpRhvjLzdKCuHGa
pCs1O0o9qVKu5d7mRos12FnI0yMH79XiFc0IWneRtLs/2A2bmBXBozIY6zWuvktXehRvdzPQizzp
H9dUWm9FwQROMnOzNw6u+TD2LVGTqpfB0+gOvE95lrUPlTbkm4HJ92KTh5q/KhOugzKmN9r4xB3I
JXW0usAMObyO9iPOAv8pZMdPDw+eyhvDyKxPcH3lZRoDidHQRgxdrZm7tG14rO5qN2iAzo9ZFpF7
wMPhLw5vrJltLmU4Q5gWdyj8WwgpHOzqpjAt5WKSXVw+6brA8z+kBUz/8UGnI/tBVnQWiSh66IT2
00uBB2LfVJn6U+G+/0jMkUFNe6wPUTqGuywMaXxMi7z/P+ydyXLdOLauX+XGmbOCIAmSGNzB3Z22
WkuyrLI9YciWzb5vwae/H7accWw5Sz51xhUZ6UxZ0iYJAgsLa/3NP0df1ofZYteNa4/NjCm147CT
7u24z84aC38o7JnKyy5agvNptoc9UmL5VSMAlJPZC/uqxiz5AyztASLqgvokbHdv63fob7npYN01
edvcoDIeHstExPt+Wpuzube9rdvkzBKrm4frEOT2R6q3SDlD132wye+uurqdD+NA9k85M6BKYyHL
noA9RqgfPgS9jG3c9OX1OKiv1iRAhogyOvqJHHYW+MdrNbE04G0n+7R1z9HvDm+rxcfET8vpwreC
dd74UbHzIHozaRTyQ/7QXfQQ1a+hxeZXqGB+qcJF7KdI24cs1E+xLuFgeBDhojCjrCiiklpZpx+t
1I0OAYS6fePQwLaY6GfJhNrY1GnnHLl+ajZ1XmkHd/p1l7iL2AEMCjaDrMll7bX7lBaeRi8xWY+Q
w3x6sqIfb8Ogpg4scCHYVdKZivtFAn/VCZtNJvM6p5415VdW0O5mSfuGGqsg06iTg8hD3GRxDZT5
yt/b0V3vLvrdjB4jltf5o+qdj25MsAYwsU/RettRKXlSFZARFdPwmIHK7pBat3f4zdUHR+Tecfaw
booz/DMhI+P/DZh5tFfo/es7N0lBS2TtPxHpzm6BeoMKc+CmtMPZBOP/s7XQBnFc66NrA7O3VzJk
I41/BtYYsFs4PpUqa+/msb2DaVvojV2HbO3CHASTwnoHKFEDQ3eS8xbuypU3Wc+eFYzXJwJWR/zf
pLTBKPQo7+Mwy5Gu9XI1Nc1y3hXtfwi5/yMlF2AshsL6rwkkH4an5Jeu9csv/Ohai5OJvQ3n1vaF
dFzjsPtX11ogkOjbjoJ4duLj0pr+b+KILYxMiwGx/gVHDYxoou2itYg5Fo1u+e/AUU+EkJ+a1fhd
QUhBjfWlUw1l4tdmdY3LHHkUSgeKtuJKIWNutD6gywAOq/Tc83xZjLdCjOQ9bZn+WWidni0A7251
W3XHroVghk7AAmkBmdOT0U2itbwlyvYg/2pg6BEERne2R846Zel70XxvBRrZ7+2oplB5H8iUVEll
ooTm6cfzxCZsF5H1TpX0KC7qLqPSCF5P1OF3twmQFz3OCMwu03kcAKqPzqNgsTJ8Z8N2et9MDPJ7
qwIet2+8xEFQPZtRFGMsPTISHEq2Npdlm2/oEcalA1QFbVaNOHbpYVwzF+lNVJYJZTwC2XYG/P1Q
lQ4cPwiARx6q3hXraH2ZkzJ9CDOPBAFuXAY0EYrgQpVyhUZ5SOpofFLCTjddj00FRU2qiz5o1a2q
JxT08dhdA6e6yODpSsTWYEKjEzDP6NNfOiTJlTBKbMtNEueTdY7amnGoyK1Yv7e0GFdq5XGemU5L
I53gzIHHO55NkV0P7RE3vEgY+AwN9Hy59ws77a4b+KqAdtlyHaeczv8DZPkfAVlI56F//euI8M+n
PgEzPfxK04fsbn7tr7gATV8JmPC+DJVBobD4/4oL0PRfmPsnGv5fIcFoptIpMj7mvuedJKF+RAZP
/kN6EhoZvH1oYILL/BtAFiLMTygWL0QGmdxNEBhAsThA6X8NDPDZWwg1Iy3GCZOjbZUu4x1OXoO/
Wea2//zTwPyNXJL5sP+OQqeLIVWA6ICtPISa5CtJ6Fguhvo1eHeJpZtPJ/8pje7kY55SWecsbTef
gKN4T2rKuuP/4tKI0RObfRRiDfD/Zx2C1MrFMlBxvAPgzqVVZ5TE9Qy6LDBePzjigEOFUO642z6C
VPYHoSjz8b8+OTghBxFCBIR4ca8v77hpXClINXdFaZFXhdYETxhTGMxuUgTcwB2X4NTefmSH+fb7
RZkqHnuLDxXi1XBXDZo3caOcO9xgcaEC63nugOpoD4hJqMfGON96KWIu8H1GNBiwRxye/Qb/4cKC
ZrltkVs5a6DBLcfe6vDCWVdcY31aqO2W07ctLqeT4Va6GqVr1LpB2C6gbNzt28/B2vjtMXwIHtJ3
2DvZw359dSEy6+OCJN6dGDk35SPGb0sxorMdIqT6UKS6vlyMXfPbVzXwrddvDFUx0Gfs5Q7//fWq
vgVkapGduMvEhIT3SYU+qJLvdrZw8BKYA0gPfy16usCCTk5Sb1//94WJom9IbQxsNfPm9VpBP6ZC
9GIRdyfh9NQsGEo/y208YVP09qXE30wUGKusrNDmgvI1VyXSwVDZ9ijuvFQt9xbn+/zw4qUXuVjv
oVjhPU22b1anjQ9eE8wsFqxOSAdgRPzhdf/dg7uwc1yT+YCceDVrHc+qVWtH9t04tCwSD7ut+orT
tz1tTlrobz/73y0SwyBiXfIPQiVkbD8HBtHgJGS5k3PX9ZwaKWCicA62GF9UYxwGGMSjUIkRGYrN
zPKTkRHqlQuFOONfQRF/rS8tH2uyGHhGvKejEF4NOaZLYiB7SpIJ+7VKZ6wyDsKwFBTksuLw9kOc
TDxfTdYA8UDIRmwVpECvlkhWxNEYAiS7i2DDtIeTk9lp3kD5aD51XWltEUIg7mnE5E/+ynG6Go19
rdpjo40VYZp7WESv80o9VkR2/xx29nL/9n3+TRQMyImBYHrcrLRf3aZFXWDyAY7cyTVgQE7DLBqs
R4WxFMMG+k8zmyz511UMoZFZzZ4L1wu46OsrlkPsZHau+7u5wa5JDqV8Qv7E/OGi3zDa7nLbwcPw
qaNGmInBSEzAewP5eJ+iXtZsENAenl2UNG9PFmS2xSJIXY/AaebEaYhQbGDzAhiOlfcU1JcaFcUr
HA8Ao3FURhBgrC/fHkae4PVj8SS8Z5eZ63jBb/zvNcxVgGp/fIfgBf3+Rq/4lQVW9g6GCjW7CnzA
jC7GRC/YkWh3gNrHfeCgkEjJNoU5dmz10pBuZ2jb2uUQHPC6QMgj8ftRbCsR0wGA5EFLH5gl0Bg7
mS38ist42NlBXSNmd9IG8VSQ9DukWVgZmREOYQswGiIGQOWFTXU3GnWRsC+zK6cM65spizjEh3Vn
g/9xCuujwGcDeTldfLXzXuxAMlIxcrA9abi/KXnWstb+xaCTapcO7N8XWGqVSM+5WXOLyCN8D7pw
iKB4Rg9FBohrbTD5tprHsSqyeedGQfBeqTaxN22G5NCmc6YWgQcZozGCPJLukIJzwi/4ZdLfqMp+
yI8rqHdwr+PodecOLjbWeRQK78qJR9rpzRRd2HAI3+t5EuAgvCnu7qwZLDSW60MlgXk4kOpwUG6a
2yAuC5pgykuiXZhx0oqTkW03Z44EYChRwTAmgm2ZACYlNcA/UAwwmk7emwDmSBOqENs0UkBg61Pj
4y1/cgbUQW/sHo2rYNhTQgYzj8LLFT2jHEu+SFABauiAnnRp3JNIje9iR4Z8DNI1sT7p2DTpEp6D
5E1uplwNX0MAlSD+nMQ+s1MUv5Rbxjed46FDqCjktYBoZ7wMP6J8nV44wAEQPwup+w11TU267c8C
5UQHjlL1Z1gC8iN0FInbfZM8M1GWb/EYZcNmTeJqZ4+8nm0SDTCD40aiEh9MWyZWia8o1jPLAoAN
3sAmrIdnr6Urhx1Q3DxYMkzzy6kK+9y7qKpClQ/BhDSLYgIUug52Jar0FtwgxERMiRq2NZ5I0GNw
kJeUkr3UEnDRNGBFhNtyoZqPVjL5LrebZ9RfdKvL8GAhI3lWrHCtQePwgiprqi/tOCQZIoJ7Ty1y
IsgOFRyeaRlGxYfF6nljOsKjkoI+YnoTLqugSGs8a1LNrETrR7CZelXLZ8D0QRUV3hqnRLHyUkFk
Wlvb7kJUpXH8oj9GQxISCSE79UAeBeE6bFfte0+RnJGYTG3y1cG4a2blLJ+WaFWPs4ODSr8m3rk/
Ii5jecShAM+gfdkldPZaVmiIEoTLx+tWcnOcOOpL0rrocfSxXMl1WV/mVe48tLZBjADKUlfDANUK
oGoA7qzwFLqHWN7xN/FKcxYCFYmPA3YwBTREfe4QSganw6KPGnuBXcqmS0R2Q4WaEAPsKjTmUepK
BfVy/0MhxyKinmIkOVx4FUk20SDDBSSqw/65VWYoDbPsoe9HI1Fo7rakp57RekTftcbn1UHUIdW3
aPLxvzkmPd27kw9gHE/iBq0scTN5ZIbaODgBqVJ7tO30/Zhy3HCLzFjYOmzPw9LM2HyRPWqHsRel
5qFYklwpT6b+GdD6cp+Z/6PESRsjxuDk3M4n+RQa80OKLv1zUxjfUBW3n7K8JPtd0l7fnxKFNW8x
WT3ZfjuGh3LyMQV3rUAkhNmz5xbI1qeBS9m2NbV2UDN4HkYQcwAY11dMI96dY+62qls2nr7G6Dfi
juzMJgmvkYvcS5HjjToan1+dO1a3j7COePLRB4mwUMAY9xyPc+4cZDwZFJo0WLC0VkcT/pTg0D9V
+3zNhueXw8/JBFxj71fuCqk9AHpgHdHlQoYA3h5qB6hrSA+JUXSAzth2uMHGgbO7Ca1qzjDXENGX
wkq4eHVaQiKSOMdO1ExIg9h5EIGa70Jv7p8L1fOOmigkueNLBX6821eeJLbV5qiC9md6JrQx8KSq
de7zpm+q3g3OeZz6EiCbfw8WDfgkctbcLbDZ7oiHj7gB705eDjHixgZ8BhoSt10EwifSVS/M9Hjd
zLGVUKWPOAMKHwUhBB7X0N1T1uNmkNBERxEcBn8K7IqWKQ0esjykkT+0Nh6pjmKOAJqQT0lJLWez
0KfgCGCCQF646DSkiIBtsR9GhEtL97xVrLDGN5cv5yHc4l9GOgbO9lNGO/FSxbxV0v32iHowbxWJ
S+Ss2MgZh5kUVFUpNrT4JNwuOvafgKmxXm2USJC7B56+iyUrvut67uQ0E70lE0BtjCGtFOToewHI
2SWnbeP+VqHXOZ+HtXlBWesRmpway1ZMBtVjCsCMnhfH0X5PC4WkyAnBNG8c6JrvtZ3JJ9f4QzhW
yBmASjZb0xKKh9ntGGTXoa2xIc4rXDBT1Xzy44bsvRXzcnt6QnYicuQehgcKwR3FRXPgXWer+bQa
d+sp5oiaErrtzcyR9mFs+Uv6e7yWwWRpK6IsxUvGeNo29Wozo5rCQl0rTHj2VTb4JDmhtclGp9x1
48hJxoxa10yLQhVDIFPamdtJfJ4iNw6yDRgod1slqMYWecWyWjUEh8BdXQjuQKLRzIwJR2nO4nI8
42ye9B1CtwlTfmSCY4ScpJHv7mdE2dDZlQAIpBoLeb90M83WCrg/8IXOlk/eYiILP60eT65KRTHi
qdvWMC4QD5gLuBo+v12MidO+F7YzM0WMi/h2NfMqzU6xb3Hwk8G8lCBPKhKbIzm9a4joJXPiNAAv
scgc3KfMIS6YwNrFATvOae7SZ2RbWwbMW5Yg1V86tqG70/z0QHKcZRQCzqaq9fLrYAyZIqGNma0n
8+kiiTU0vpcJAWIv/N5gwDBty27qjlaGhlhh6Lwx+twPp1nhL7kxYnUigf839liirfBxlqbakPdG
P9avKlHRGaqIRHrNrW3QOhQhOgRJ1k1qHsiaS2YfDepi23kz39MkQt2OeC9uUC/pjkw58SATv8Y2
tohZWQE2jfdOgFX9AQfo5XbMaqK9m4p3aOsg+ZbQK93YqBON28HYCJ8ioJcPeQlZMGCwwSqY7Rti
LeoFIOooBrEBwdGJXY1w3TQQFOq4m6JDa4U4CFajudtsHFhmbqu5LvyV5b7UXudvGo5qj2rRJH6S
bhOMj4ke44wfsLWjpIyoUkcutL6fkINdjsM4Vck7YeQEzvFqEzeA2rkLGQ5cAWoQs90WGEE+DHIk
CYmtHBMyQ3OuGlBNB5bKfOsBE3k/hkv5Du7q18SKrC3Gv/0RbVyg8R2HWmzcs+8xiOhN4KCd4ML0
ybdT7bKAF7ZHmKfsSDoFdDNQ8lRkKNp/zDMMlGXa8EJrCYfszBoz92BX6OxCza0HAFxLeQ5pNbt2
vV6ILbtmec7JfjlWdLf0FgGcCiS6W39XS0G+4BsXezoWzLCud8BIL0s/2BetCf4XoBwpRKokIaca
vZoTDAYM51btGCM12ATbtkCR/n2c0WtGHLDhz1YJBsmVeKZRAZyhFMy4E+E7h7HCRI5TmpSuTUK8
reOBDI+u3HY0LY3TQTkviLKzq1iqKmmxNbc7bi9aA4pNgNjnHb0M7nQ5bSYRNONPVP/rHE4RToT0
axtMkM0eLgBoPkZhxAw6HQxjPNKbi6LIjAffQEyrsaaKLqmndceT53dqjLaN0ORNvEj1KKyhf3ZW
mGtgar1zzmC818p32D9BSzBby5hotYKqfjh5IJ7ipspygqNiw8Szik6NU5h8s4lUeIVHJ11qxBaJ
0fhcfMqBtCNwRdzrWpbQYIzQ0whYmVXLg2+4d1C/Qc9uOdslR4ce7Ddv8u0e+gEmj+R/4OZk3qor
6yXDaKmRWOzMJUAn7zwIVjs458C2DMee8w1w4bE7q4d+PMAbhPUR9rjZ2fkqHmA2UbKTxnqeOg9D
EmQW2wb4eU4SJxtuf9L+Q0LFGrB8gDcg4MCbbo1NODilzNIuv/uoLsPDgW18iPMSTw5fD86BKycP
qCksH5bEX68S4F8fgHfnu54VQnTmtLMe2BANiMovAW1qr7Fuu5MEJOk0cpBu5y5HJ5bW17Fx5XOG
C883AH8TRLulJ92eC5r3KDVdiqa3r4TRliyMyqShiWI3fxKfbFtsjvbocrcX0l3SG3zuwl2c+ek/
y2aI3/vk+Mt2LFF1yI2kpQ6lvlFuE31I0BL7WreaT4JnhvolaDqUMNeTKmZhxzM2IAPY302nJv/T
qazwHymiP0gR0SqkEPWvGzz/r+DM9fRz0/flN/7q7TgKIw4HmARyDMgsm+rpS28HqNM/IPvQFKbV
Aaz+JwXmQPyDKhE/Tm1HUun8SYhI8i2oz3zXdano0UT+d/o7xjvk5zo2t8N+CMjHF2hA2ygc/Vrf
RHhXl+Voe98Se22y7zR5ItcG+eBYLaZoQ+boR8qH6XDotYuvct9rKb8uUdFUV1B4awyvG8sj/OWo
2wDFqBRCeQloZMQHPnQ26rua3bnxVwyI8WidLBg5U2tsQYoRJ5wdmUvvvEOrrglAJNvgbD7QZyAf
L0hpKLh6WqUO3lEjIgRn6BOlrdwsaSZVt4VTgU7PoZqyHhoWaNKI49FPL/L2pUL6f4Bz3tZpNfT/
97+EqTj+VDiFnqJcA8nkXzrDkFh+HR1A94IQtcpvTT9PxKASQ6Ii33Se6+bXKpaKSy4ircrvrd+l
+sEzrZNu6yRjx/NUAtPkD2/fkvPbLQWBQhnIk6FR71anWu9Pitk4NMAZ77v4WRS2zK8hkcb5BV5p
LbUJY9+H7V0ZpBywOaE24Ui1baGmBFoRf5OnGv5K226CEeHpi8KeejvZr1G8wicoFl7FfoAnuD4m
nR9Zy97ngOrfrNiD82Ol8npUMYBDjfDU3n4oU0T/aZgDm0GWHokscAb4+epVTT9K8oUOXFF9s2cq
MO9llVr1PSqN9Xr79oVedW24ELqbtE19aXonXO/X9wmCt1Wrv0TPLm9buPuGJBpjNcdmhS9ukHnv
UOmXbgIXRxbWsG1EHEz3eSqr7Pvbd/Kq8mzuBMEcU3cOUdhB8/PXOxHoE9tqyfznCWapfyMh7Q0A
CEuLlscF5yAoGf/uIEvXR4STnomwA0bh1bNbIraCugjcr8XYdjWILd2gPQaRGFv5+Q/XelXJ5+kI
XB4qp0x4cEmv7YaBkhZ5k0rneRExJMRvDnCHBDR5gxnLRVy3ZogL7RuwyNvD+ttMQkReUtUHSUNP
jCrjr8NK1aHvyHn6r4uN8w+5d1CE0z26oimj+/alxO+vkJ69Y4c+XSGC9+vmQVbXIp8np3zuYQ2h
OwVnoPpQOAMxCil1QJvNu0WtkV1e1SnKJ/ZeTkm+PmZ90DTupiwIiCSTsMXUXZb5dEbgWxrNn5yq
caiP4+x55Z/63L+9GAnRGv1+BAPQt/sN6CNUDkndsauvNC467oI+d559n4RGo7GuSx8gXoQswPBH
A+rfX4zirTiAyYXpdL8OW5GFsD8C+NaXVXLAIpUOZIoFdRA2SWdjowPetQBt7eXBEz02GmwgCrtO
IZNOW2h6SMt1BttGjr4OXxCxMzbx5L76UnKYoiDy9qtlXbyKSNxgIE/LBM7v740hGc9NV45d/QUx
dmqSG3CPw3rbA59nUq3ajvV0pvqmxzXRjVJWU195HptBhU0hwVKhiq2/MgHL7LsPD4RPoKCQg7Wc
hFdn318CMFrhRBe5jLH/sccNJcJ0pwxyZuoEm4e3U3UIMg27Ci003ghFGROiLbCyXNDRSxHeRUkz
LJ9WbVKIDawNCKsYcCGI127sNfXb7OB4LajTTZvM6XIL0Scrv/kziCmB5VPUr7csfyU/Vhz01scO
NCn3SNNTVUhyIyr1EdQmeqz7EbnQ9XEd3GB6mLrWn+77jL+ZkabPiCCbhGM278xJgIW0G8rJKZ6g
mdtYLPQIKiIPU6O9ATWFZg3yqRvE7Bx+0ge6xY+kftCXPsJLSzLcDUDV2cx0CwNg2PYdUuoajXPF
pS3w9/z4CjqXqwGFavwbTmZp+6kNUzkdI29q0+vC4+x5Not+qS6T1tLjxbiMqONvlzAykQ+NKqEv
wwnCVg7HczB7ZhtGyMmB024HNEZrqJWg/388gMxApM4bdMGVMTACGM+ASrti+vVLbIJYUeLpUO4x
KPT5D+m8LjMcxYD3//UZbUNVde+mkUyTLVOuBs3uJqtkDEY3hcp0XBpUry4wFuKZMIM3o4p2HY1J
DvnNyA/M8wDjoML/CydtkShzRdcKyNp0Q5WJmo8OWh6PQG+mS43FcPbdzeuKSYPsX1beVyBtg+AA
QcxMlwb9N9bUVCnFrIkdiso43OLhxm/BL4+CwxAPeeheWN6SIvZVom6OnfEycXBGTYp+avQ+LGyf
MUFukYL3OdICE6c2rDZM7paJxeV7GnixeYhM0aO6bt1oqmLElo06LFWGiSiw71bqtZBwncjM344i
Pl/Fodu604XqJ/zhdjWGDCwFKgv46vDmB+pL9OvqgVtC0sBcaB4zcy+eSoBxbpENYgnqEJBEvXNX
H9HlyccmLN1mZRqavC1CVjm96Wn+y48I9PHFVrk64LYyD/n/Ah+skhFEOxC5180KDJlPKkgBvWM2
QLcIDtDCzBQ1qfX00IQVf7YCJh7EpIwC6Q2pI6fwvTenrHPd6dUEj4SWyFPWup1Z0p4yH4oRB8Jj
lBPJGyl6NcKdHgIEfBgFSAxNr49Y6/VZeT3hX8sHtl1PUXUL5H00sxq6SjfsmlytQh6XEFY+7V77
QWHYrqYd8tqBiUxJgcrVwbetA6fcuHEPQ65jz0Y1Z6WWHE92s95KrRemf9ijFQI9E6a0rkgU5hoi
LxLQOS5HtrFQ2eLt6qbvakHFEtnrbDRvuEonjXAMRPsevGLa22BvNlT2h7rfLkXfW/NlHvUIoYOL
7nk3rYcipXyqelHxMFWU6bh+rzDJ86qbGvYyspK+nXqwtQnEhJv94MaZpv7QoO4A34C8fZk29PGG
5IjvLyLeVFZywqz/dZ1pOSUm2GrjVpWBXkWZrUuWJIF4WaNMGQDUVL2ZPMg9mJkIv6JtDjkeoXxl
j0vPHIrcFAu7S5D9K99rnWns6NhLl1DZtzQbKR3lvI9qs1A1HNubfvYdQm4GLZm3VNGdZy+odYmG
9RbQiomC+AIrZq6dQtefDvbQwPWCZdy3fG/AqZC4lNv4mNxRZTQZYeKNeIdtGm/xGb8hsYgOE6PI
WhAOnIp1M2F+QBuHt99qeRnSBPCOYdGv3DjSmSOX9gQlreZAuGQ7mnQTsMuXEWWbfh96hdlkh2Fs
mY4LXgg1pdaw08QHHSaW926xdUeFihAlvWPTggRK9rToafKjF2RSLMNS0F8RwOY08uMcQtQ3gzPX
rVurM7izIZ2oOMlm1zofs3WFTBuirbRro7mKAOZDhX9PbZaHh6pZEO0N9I47DjIYGdOBlnTAws7A
vDJ5whToLq3bl2ldprP5Hs1Ul4m7AoHnzv3amKFseytk0xJoDDLGbtAp7LHJRGOb9WnhJD5sEc6S
AdSlhNbrjQMIL9v1Ku8G1F9Xof3PNK2K7r1dLsUDLlkKqlHXtWl74WM5R52ynsbmK8jf1qKKXkIf
g60bYFhSNWn7OSXmroccQ7vi2cuKtUMQFBLY07yKYn63KngFGyi4VLKpI80NxGnq5DSjW48qKSY1
M8YhN10LLhq5mdIuxRU9HyjpUTjAbW55Rx1BfgnbNWMXnjoPjSVozyalX7tZ0w0JNJbam6az9PBJ
OWL03vsFHXCc9SjhG82mwtEInjc0l0XEPI3iAREkdrJiG6zFvK47lRarjfGSs1INXVgc48Yf8mua
/aI5TCqI3Z0kQVsfKLeiTZMG/gAzVaOlunG9wRFbjdQO8hp+PGCmTpHW6IwFgYPvjyziI6X4YdfW
9rxeRhhy2GdiFolziJpF4AiNrdIKvy9ypXXb5HXpfcAPE0r3mQ3+u2n3qraX5WEZFhRirH6orHsU
SPv1EaN5pPpl5/sdyo50jqB8Dn7QNWeQ4mhRw3ylX7kDfV3kZ9gtU0Bd4fygaaTy2nUSeLBrjwiV
KLOwek7AtU/LDgKVbr8pWhQj1N8ABeGN4/ZysM+GqGoleoS5LbGfjABw+je08q08P5v8hrQ2+ZYg
Vzug51GHKPrWOyHRJvH3vju4yKt2Dg+T3f7Ivm1dRL64p6dW02ecEUJhW2pKt2zkByg7TePtmmju
Inq1NvjvHA/CQJKNRfbMgukWbXJNyoEZGRSVyslsK4pAwuJuQ5M+dmzgLIfE802EK6VtMkzwgxFi
nRlO0TFaM27fzOHl2sYWKSlqz+jDXMukzNhlQLHEznqmcRcYosMoa5OnULA0J4cApTXuVgPYL9TZ
2Jap/xHHo4pbEQ2VS4Xl8kCtAV6rJEzKviezD3NAU86Z50iy4Nkmd7O2cHUbYlkWpmbTQBM7go3l
Ys5t7ydR+at7VJ5TkBJVDuds6xwLIJsHJS+hgYt6RdmZgFgWDns08FCP1ATM1sAANVVgds6wnRfu
tIuTgGvjjRfUNFo8CdJnW4MA48NsfJJYS72sO+6/V5mJk7kX4C4GLkoo7qiKml50T6pTJl9V0US0
cYax87/MUAVr+hhZUF3FdQYY9oDSnsmlqiYwKUuiBjNGoMb9QXwHYg3ybjcXYhqByoqKugE9ddTx
wCHZ9LzKa2I4pql7jCkp9/jwCdilfuxgKOwzjngkmIqFr2Zz98KNLAaywVpR1diqI/DxvQAfS+Ia
sq9wB2NvIYRz/Gsk1pYltBkbdyUjBcjKJ9bl4KPLkeN9GdIDh7DIkKU2ecC9LJdIfgSQx828vEY2
TCEeOf6Nw0PYRgtP7OKdxjsawYnAtatgMSD+s86ZHalPU47NTX5MGj8u53OPdHR6gAxhsljstEzx
qevGKU3OG7sySYU90Emb6Y7hEzVsQr9lspTU68SyTWe7C4YdHGOyFMRXTTY/4XPUySNc4n4KbyHN
YpF95UeBzf0gPGHWget2No865SSZDwWC5CyRtsT19WalOM8PRPgFk6gJXIA+pq0wE8yNsPJ1zlon
KMiz45fdNZmmmE0TfjGJ6tZ1G7JA3+1Mvjn4Zj5GRZaRWduMQPadvhGWLFv+3vw0WUm33s5FGLBd
CjRv2MOSBB4+BVV/jE0y7zbmbl+WRz5I3ksxzjUvtesJfOWVu7hT/HkK55geEJjZPGBVt8yFYpsi
TcU68zrPzN2iclR1Xc4iRvw0LvpQwOkcgP6Q1M615t2O1lRyrWrteAS7mVJTrEC/PtvhmMGRLw5U
2j1N3ZgaAbx8bJBg4WzpuVfeLIYcOyrpMM9om5hDYNZITmy2QA2RZeQp0ksOnrznQctVX7ogk/Sl
Hyi9TGeL47b505SIhUGJXjKfPrYnco2+DjueNl2QL9T7HyficK0UicESx/B49igMuXwVc2bB5N2y
rOWrO43oF9oWyvVbsE0Jx5Ep6eIe6Wm/cccHxCHc0dpas2D8rUSZQzdASpOF0Xk1h/xAdSaRjxv8
ih+iPop5a8ZginR9CXEG26YduoDkKErW6yOjbiLuKlrOvOdt0FRzb84PTCdfcnlKe9FqQiV958k/
NoFcBkyFg4WpfxShSDiq5GiOfX1ZetVUmNSqsEoaWACz6gJnkGGaejMxqtnUj6zI1WZKIoM6V+9s
b4FLxYCs5sQtlTUwkLMIzBLntBw3176fewZuOmfxWYRU2XhHu3Htz8NxEQVqQQ5nCjY2lMxiDoED
ugcHH5QRH6O8oSNWZW1lMlG4AkRxOFGnUyN4gZxV2mYTpnbXJPyjv+2pXDnFHnqqOQW+HCyKCN40
NYAV+RA0oFpf06wbQrzpL7wpzJjoHJJsZv+cVBWvNBWjufURSHRc7mE2RcOwRwfZQA8aiiP8IEz1
9VY7uQlYA6/Rggid4/NcIWqd9iudgcSt8ie3RoFJ7fVL5MC+wCS6eDWbWfl21ehvakYA5OFv0NDB
qP11gRWle0Aoqpi/LNFgzplGpSqROwuh9wKnRCSaeaVvX/J1VY0yFehlCYTZE05I4vRruRMjviq0
B3/4Iv3ZdG9epkaB0QBb1797KRiI5LjG453iuf2qsuqAWV0nqhNfUi8y8an2PRf440KwJna9fa3X
gHVMqxRlahfemuf6v3eleluAoixy98vilkBhL8ekdJiJEt1zlmHSlQj9A0KqCRojmLCeIspUtCF6
TgOaAjdUIUxnQ3HkNbHnJTL/6H1UXWyOCMjk9uwJCO/MfPX27f/2VlzKwiS2ho2CDrBtvv9Ti2bB
2BDXzUA+DSmig4j4wBsiDrO5coR6+1K/zTmXwjCOJD6dICBGr+vdpFGpgw5L86QSaDD6GGmgxI9i
DcwS8aMYwes/PNzrForgxSBj5cC3ocJOZ/7Xh+va3g1j6vdPECtNjBrAM663Y0pkv48dsFx6Fyny
fZIJzdffED20u3dEu1Kev/3sr4eZrqmE8WO6qiw3SDC/3skM036aVex+pibB0RFUAlWqECMPIuDb
V3o9yo50bZ4WlTCuRnHsVRsQpck2dEUmPo9QSvProSnM0TzNOKkdJxBZ7LVvX/AVpykwhCLKzjR5
JR0+yke/PtqAzRfBRHefu4o+EW5obmTCHEFR816jri2AByUpSAy1DXJkIvT+7RswTORfWnKkWiAV
bVcGAXLY0nV+vQNOiUkhmqD6DDpex9WeXtaa76l6JAqHyVPaMnWJSY3hJ5r4/aMobqFdz/Gi9CHZ
J+fzy+CUmTQlHkr/mlVcA+3htLCiJ82W0OczoN5d6A5WOG9SkQ9E62CWZrOcIEdM9S6JbBY+GEJ6
6NluCEaKR2LuFmRkp5wS3T4kmXeG85TWMsICdW6Z3KrHaoxgYRngMWXktDXbud+k5DZB75otvoFb
wm0FLwX6ntSeqJnnjkmashAcBdurg0d3s40ybDWo2vTxzPiHcdZRmXSmBQgWsrQ5Zdm3h/+3CRdA
3LB9mN0Kx4LfpvbIySJBEEF/qpPWJWcFLGmOQGodTAbwo2T99iXNavm5B2tCrTr1aEKwAMFrCiKN
Mj20fTh/UrFvaoxjim3vNXIeTm7d2D3qkfAoCpRYm8MikCKnCFvAiPhTo+j1k7uu79lETl/x2DTe
X3UpK7+tZt5l8imvKX9epGU3lB+cfHa6K6cf/sBsez3JXZIzQ6PzfHQsQ+81ic6HJp0mTd9/nlrQ
a48yC8y0yLLGZFZvD6/zaknz6XD1YND5AZ03yPavHixGAbJAltD5UIFlC/8/d2e22zaSheFXMfqe
AvdlgO4LS/GS2EmcOE53bgTFUkRKXGRuEvX08xVJJyLl2JmuXBDDGaAxI3eRPKw663/+M5mSvswh
6iKNSqQbrLZYh1MK3hH/cEjYsC93AiBIsGaBrBQkgKRgCHlE/X6zZdIMeYS9KRz1YEmEwoAhToUP
O7xIa+0UkQZwc5Ce/mXp2iJNvI6ojtyWimbwcsrawhYxaU1UirSSzh2iKo2uyYdLKFuCKjyL4VE2
r58XQk/eyIAREYbKOTXpaT6qmFpMIvQiG/BVEa2EZZ4mlCog/twmRM7P38ro7WfxTVFeNoALG7N4
1NELIxA5Vc2c3rpmUt+rsEidin54YZpQ9aigpvYeAtJBCvCsiixp+7/SEr68gABBRbiW6Yh8JrHg
Bk2nR7TVbC+V9apQ9lcZRxWe/mATrbfnNCYQML2C2o/wOAA0TljSFv6oFokikgJcn7Ozd9U9v5VJ
JD743lpxF6WujjtNaqLUyIBC4WL54kuuNLwWJpaXKP5kkqeBSCy3JTROJHt3Rc0DuzedkuUwTisN
Xp7kBXvrdj8fYxZo2NJV2pQ9C1t41J/3wBsAUd1M78PScP5epbCxnOmURy/stbsxyfH7TEU2d96b
CobU6WRjMnQr0tfhHVMJgWDHbhFTNGVor6dUYuCTnz98mhK/Zu+BzpX+2HdL/QKS6JuIUtt9uTEz
OIdTUNpjajn2u9KaJm98UG/XWCRfkO375XqiZCvj8546cvl6yuBSC5S7p5r0P1lwsO+VnOCAqUzb
ceal702sEt02oMKvnSotIYmrHl5REw/vfGr4YDF1qgQr0fmMEdlSwsu18AuoCetNtashuvsHVZsY
m9S51bHPs40PHfLpNLV9UhjLLDuHkC2+pQmouAsMg/ncrqqYMTw8FvDKwqOpQdmkH22TuXbkpooL
xgKvzigTVJsx+CR7N95tvUA5hdK4fB3GUH9vvZKEjb9afS5cm9Y5d8qoJLDJye0eQrMJ7qfik+1T
zDHcIjdmXqlf9SrPvjBKBkaNwirG/s6O3qydLHgFrVLwQqdhV1mzISgro8wsXAVTx1Ho6bSE9I/z
AJvknO8Fjl+fxkygC5McBo9UtT89f6K7B7q5GQ24ALKY20HnTM8jmTItkpjci+e26kRghHbqrRaT
Xz2NovV1aTKzerxbJtENJUJIn56/99HOr18TrA4lG5R4HwdWWJmXrM00mj9AzU3bZ7ihvzwyYFp6
wUzUK/0ww/VbAncFnwMTAga5H0Tu4PnWS7Ayc2Z2c2YMHXPBqHRGXE5oZXM+xHo0/RBkkOZBj2J5
m4lRwgt8DoOITXd9DuwLsJ79LrVT73WsPDifsLeMJiCvmEPlgvOi53FE00aumTe0s8bfooJ+1Jj0
7E2pVwzwXBGnnmoMAt6Ml+vlOyMCan2qOJFN9mZNLU7beiTWUq+aw1uYU0oo0jNtaakzdZcDP+b7
veAL9UB4iES4AbhByMXARvddAubnZjvTrfZzsxDCh2XJPzeSVXix2+9mMbxQ/xiKt5sU+pKixwNY
3Qszrqx48vwWsMRm7nwZ2DREVAcYEOAYLBFdj1hbTyPKB74zXxYUDkinwae8c2nwnzCoaJ9PSjPa
XThRTutHoGwiqj1JdJGQt7qmObPMT0NnqbxjIKl5ASMriTNm8X6JYDazxulauQ6q2LmqjOo8NiLj
lhxo+C5R+GiQc0H0Nt7nO8oukBdPx87Gg2JNJ/g+gyrtW2WvgreGA1h7Tab4Ilgmm3fwV4ZiwFFW
wL3mF59US1/fKLGLgbB32vbM0PMtTHdpsLzdMnSRac8PdF6VkHd68J4vKQHQbbeiEIJN/GhainsV
+JX5WSOrPT2l6AAN5PPC7cKS+MTI1iS74GCkwMn2u+wLUsJ8d2dKM41pvVVo4L3bBPD9T+iQU99q
W2KJF+7YIzWob4lvQIij6aDfgav1Pqeqh2mE6VysNivzNWkzJTqdFpXyhkQlfKQqZ2li0Ak83xhq
eAfZZ34VBJ56o5SecfbC2x9vLVxN1KfOrBuQuH0wYLqNrMxdMvB0uaPAQNyeTL8k6d4vJ3DB0ynL
KAoyHFEiGigtcoWTlW9bFz5w2Al5Es+jK1CBXSNNbOfvIA9LkfolhR4rmX8NOW928WAYu7d24S8v
lzANmaeA3XWmPdAmWXMgRQVsfW4ydumE2JwriOVstc6Va8/WBEnS1lGu7Myv3le7LeZsRa/H2XKL
9R7DGLi+iijz4lEaUbmEPjCMgZRAZ/2qpOh5Z5WEpvgi2cdcZ2iDH4VGSl8LcBl2IuWiMQNLs/eG
F8SUXEHUQXS9o66U22G4HIPJ31xvNx5zvpIAjtkx8ks0GrqcbXquAvD/DKF18HfBAN9vZqAHYnbK
CiL157/Osf5xTOIEENcA5vg+fZVs6FRC17vtegF1jOqcelvGGILyqKga8smIqZz5PhMzAWLla1Wu
tvQD2eUmeukxukjtesO6AoKM6YMPi9xAd8OClMoYuueEi2lkVwUE23wQe1/44VUQ2jl8cqV3C/Fu
ccbYqOmrjTfd/eO7ablhn9BU8YJMnjiw0JiSW0Z1CNYyvfsw+6jYlkxKXS2Wjmp/fLC17AMN+8rE
IbH7BrtYvGVmTP56Y8bRZbgztOs8djBkTpjv3gc04gNIjrclZMCF8Q3k/IN16tJH9/GFpzxyGRwb
vKvFEQczTVDZExmkBlXkPZjFgqz3w/ITngUTlsgkVqcF/ZBvdbtcU1PK9jbToFIr+ebTo8JwKgYg
bM8NJ8nuLC9cXqnOdv0JYueCCglWgG6bNETcy5UzhlucrvL6qf9v+izaF5nM8tmrmiHrplik1YdF
hjXKHqmmxK81qv6WOSZ5kFf/6x89v9DJol70ttos/vzjPoEnQjwBbW7xYR+GLrJancaN+pHqR3lu
hZDEbF7MWdrwGDNHGCm2en0Zf5yESYwLVf+sePBwkQzHaIFeF1dzwwMR/UwIz79fI83n/6bzBrN5
FEBykRH63eeHMhBMIL8mhN4SB0LQRw7wOHK95DQO3961R3C1iGQ3XQ31dbjTn9sCz7/Z73t7UESo
0V/ZAj9/e0G1RuqGlsjvL3koBMca0dRDsYNm7/oiSOKGA9oCNBocUdT95CD8VAqmMxLIQhKSTvOW
va1AlWNERQAbSXZLXI3YByQFBik0X+Z+95/lIvm+O4+1wU+FYJijOvwkCnxaCJo24qCQu6f/YJBC
oOHEkJaCRwNaTTrI3HpxYVUPDwQ1yRFgULwwaE4HKQUNklVZrWCOOO6Ue+mmeEoIHq19Bn1aFv0o
9TU4rWDx4LJCcEa6Zdqk6knligupdneCN4JYUPjMWiOloalGEc6jyaQMhKmPYCujVkN6oL76PoIY
VasKAs32d3zpYRkICC+bZ5JQje6I42BZKpDm+upvBVXQkjKew268kQEZBvop0WByW0AbWSIXSsXh
yben0dcxRB+RPjg1QLJBpG2lXt9wRiA16la45vV7J8C1RgKcYmA1m98H5yXTyCctBE4AQARXoyG7
owUdqLpJHHjUGBslOLi3pzR0xGr+vzqIREokJ8jV6u0RICPQtQX4Rg4pPt0enP6j0iyqCVJnQHdH
FmUxcvbNFu/bQheHwOUI0A77/YwMywqAa5H3kDWCIVFLR6T11TMDxMvgZ6jfkHp9dJuGJQUCGYG2
kdoLhj5Cq+qQ6j8tBdeA94GUAnwLA90LxAmetF9kjMBM2SD5Wo3QswpwXAAuQjGqrVVojuCAPAPN
BIMouRdMc4TeVylptC7wUbRkEi2BdiSTWt9qQO8voEfSu0AdwUUPYsBoz0LPLji8Pvgy8JKNQhhg
Bg0HSdpBRArsACrTT+cRXW9EQh/eeQj3m2twe0HFfEmeBQMXSTiKFoHnoW/g2COHHD0js9q8yuBi
BD6OK+sh4CERKMNroP/Q+odSIJtKhEBl2Wv15eD8ROY/aLJSMG2YjWpoQyuFvodgjiivk6bSh2cO
mEnB08q5Bi5uoGABelQE/dd3MReUFEjTNXqgOXMDMgoMgHZljaKhjiCTJieCd/Co7g6PgqeRXRPd
Bm6bYhzcUcCnaTfov8+Z4BqoaAP+0/eM8B+JyAAugsgV1+A8A46oKINLHQUG1RB4ki4/2OqHm8D2
RtBuUW4Hdlhfg9sEugopmKwU9BEZUmIB2hieipjwkqEzosjWWt8BaQJYfMTYE7lNQB5dwCvImzQf
uecekzpCMOD9hOkU1+CSB4Zdz1eQlQIlZHxkhrk0V9dBwj0kvUZ6gd6y+hqcgwR/myrrGhA2Ay8W
3SatEHpuIlKgsEY7FVCw+hrcXsBgCRJHub1AWEzFRKTSmrdErIdqkRQKplPkT4ZaWWIvSLuJhAp0
tlE8a8vJYnN1pEA6jYyyg0fWbJbBmUjRfC7tLVI0YZAbc45avYA3eCgFh7CR3iyg3+1eGd6J0Ghh
kj0RJNCprDAY7ukCm5iqiRuh0VoyPBeBZkHZXUCBkdBYh1O01Xt9d9EaoRVpA3mEJQxvFxgQJUru
AsAX8AZy4s12r/ekQLfYCIQfuSa3EfiQPCXMlrSjqBITUWtvtf5RsZ0yE5SmrggsG43Y5KyGJAXD
FsBuOesIDokKA9+4DY16PgJBJRUI0SPyI7LkhkOSgklyXVYKvCTYEhIpP0kn4knBXAzB7ICl4Mme
CAPrCHkP0IvGUeqX3DzK0igElaRr61DWYh/QXuBASKeW8ZTAZgLMI4FaXz0fwVXB4EAaTKNDI6ZG
7AOSgm5iumRPhIGNpM8TJMv3b33oKTX4RMqSLR50QK9P+5xo+JBSiwKBAQGIh8/cvH4vjHbYJFgO
ytODzaUIiLGkFExyJbSAeAxRfloKhFaamL0ORLO+BncU6AtvIUL/Pq2IWnRNdAGjjJ8MIKkzCHZz
izb7778Py0QCRBBNOHInAoUAGY+gmv6u9g4VAmqRLhr8CJJY9TU4p1lIQbruiNNMHGpSaG/esmcc
hLuEO0JBpj18Q9KLNjRKkrtAhE7kDHXagJr37+lFEinA1tGKuBDNH9Q3/CUp/MIffW+HGftBOK8b
YYJF9lQrzM/+4LFR4vj3tv3jcv7nH6LPpfOHoi+mufePPpm/OrD22iM++PHRQ67v0/7r7Qse37pz
r8e3evw/L4JFOkvvfbjYRN9P+5hvZxHtNIxK+TqLZsf9KT+e5M8/Os958P1fWPjpGSwHbUL/at2U
6eRx94HrPgLpB07XEBvPso4oali67MrjWRh8S9I46Dx1g/aWXjsJk3Q2Tw6fugEPy69Mq+R9HtwX
eWfxGpsru/hkEc62s3RxuHLTGSS9cttxdZJ8OxknYRF97Yq9wZXK3uUMqQfzzvdsIYuyK58vknTZ
feQWACe78gUSD4JDiUMUKUiFZBe+nM/8zgZsUVrS6zICNU6C7olsoD/SS8fzYNbTIg2gRHrlZNvd
Fk0/g+yyb451U4N9kF6YBYr7dfW4DYT1ahHosktfJUWQHYm5ASvIrn09C+KO9mjr3/LrplU4i+eH
4qC+JUq98ktn2ezeL7JFnnf2dFu0ll4/uIdfbtbtt20KwvJLYwuyJO/s7BZ7JL92lgX8d7Pp6Ka2
fPk7Vk+KtL+0qIZJL53EeU+H6E1tRXblt4uvaX+CXVvIlF+6nHXtVtuAKL/w9uRiFm0yP+ia9Ra4
/DvWf71Is0VHU7V42N+x+PViF9x3zBiLixrJ71j8nyRdP65UxwdNEUp66STN/ZPxLE2wlN3D2dQ6
f88NJrN1/+w3hQPZ5d/5QVfiTSZeetl1iEfSjWqgwxLpbeml08WyT2lQ50plF36/iOOsCstZL0xg
lJUoVMku/8FP5ouTy+zItjVJPtnlPybFTzZimzn6PTc43ohtSkZ2+Vukv4DjreNStKk/+bV33aiy
beuRXfdTPvMfN4bQKW3PmOyyd4s0wrJ1Vm6gldIrB0Q2ve3dptpll/48w+4wwqp7NFuaBenFF1l+
cvfUwzfFIun1g+w+YeRGx3NrQWzSa1cJNCTLztdssnjPr/xUpul70fY4//TID/LUv9ZNrom/uA8X
s/Sv/wIAAP//</cx:binary>
              </cx:geoCache>
            </cx:geography>
          </cx:layoutPr>
          <cx:valueColors>
            <cx:minColor>
              <a:schemeClr val="accent6">
                <a:lumMod val="60000"/>
                <a:lumOff val="40000"/>
              </a:schemeClr>
            </cx:minColor>
            <cx:midColor>
              <a:srgbClr val="0070C0"/>
            </cx:midColor>
            <cx:maxColor>
              <a:srgbClr val="0070C0"/>
            </cx:maxColor>
          </cx:valueColors>
          <cx:valueColorPositions count="3"/>
        </cx:series>
      </cx:plotAreaRegion>
    </cx:plotArea>
    <cx:legend pos="r" align="ctr" overlay="0">
      <cx:spPr>
        <a:gradFill>
          <a:gsLst>
            <a:gs pos="0">
              <a:srgbClr val="262626">
                <a:alpha val="80000"/>
              </a:srgbClr>
            </a:gs>
            <a:gs pos="100000">
              <a:srgbClr val="595959">
                <a:alpha val="74901"/>
              </a:srgbClr>
            </a:gs>
          </a:gsLst>
          <a:lin ang="600000" scaled="0"/>
        </a:gradFill>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8">
  <a:schemeClr val="accent5"/>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428625</xdr:colOff>
      <xdr:row>3</xdr:row>
      <xdr:rowOff>23812</xdr:rowOff>
    </xdr:from>
    <xdr:to>
      <xdr:col>11</xdr:col>
      <xdr:colOff>276225</xdr:colOff>
      <xdr:row>17</xdr:row>
      <xdr:rowOff>100012</xdr:rowOff>
    </xdr:to>
    <xdr:graphicFrame macro="">
      <xdr:nvGraphicFramePr>
        <xdr:cNvPr id="3" name="Chart 2">
          <a:extLst>
            <a:ext uri="{FF2B5EF4-FFF2-40B4-BE49-F238E27FC236}">
              <a16:creationId xmlns:a16="http://schemas.microsoft.com/office/drawing/2014/main" id="{5965E563-865D-B9FC-6F67-6FEE78800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495300</xdr:colOff>
      <xdr:row>17</xdr:row>
      <xdr:rowOff>66676</xdr:rowOff>
    </xdr:from>
    <xdr:to>
      <xdr:col>16</xdr:col>
      <xdr:colOff>57150</xdr:colOff>
      <xdr:row>23</xdr:row>
      <xdr:rowOff>133350</xdr:rowOff>
    </xdr:to>
    <mc:AlternateContent xmlns:mc="http://schemas.openxmlformats.org/markup-compatibility/2006" xmlns:tsle="http://schemas.microsoft.com/office/drawing/2012/timeslicer">
      <mc:Choice Requires="tsle">
        <xdr:graphicFrame macro="">
          <xdr:nvGraphicFramePr>
            <xdr:cNvPr id="2" name="Order Date">
              <a:extLst>
                <a:ext uri="{FF2B5EF4-FFF2-40B4-BE49-F238E27FC236}">
                  <a16:creationId xmlns:a16="http://schemas.microsoft.com/office/drawing/2014/main" id="{9D3C49B0-FA1B-D695-97AD-A8380BA0524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600450" y="3305176"/>
              <a:ext cx="8172450" cy="120967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85725</xdr:colOff>
      <xdr:row>2</xdr:row>
      <xdr:rowOff>152400</xdr:rowOff>
    </xdr:from>
    <xdr:to>
      <xdr:col>15</xdr:col>
      <xdr:colOff>85725</xdr:colOff>
      <xdr:row>16</xdr:row>
      <xdr:rowOff>9525</xdr:rowOff>
    </xdr:to>
    <mc:AlternateContent xmlns:mc="http://schemas.openxmlformats.org/markup-compatibility/2006" xmlns:a14="http://schemas.microsoft.com/office/drawing/2010/main">
      <mc:Choice Requires="a14">
        <xdr:graphicFrame macro="">
          <xdr:nvGraphicFramePr>
            <xdr:cNvPr id="4" name="Months (Order Date)">
              <a:extLst>
                <a:ext uri="{FF2B5EF4-FFF2-40B4-BE49-F238E27FC236}">
                  <a16:creationId xmlns:a16="http://schemas.microsoft.com/office/drawing/2014/main" id="{728D6EC3-6A55-D27C-BD52-D13499257F91}"/>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9363075" y="533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600075</xdr:colOff>
      <xdr:row>3</xdr:row>
      <xdr:rowOff>128587</xdr:rowOff>
    </xdr:from>
    <xdr:to>
      <xdr:col>12</xdr:col>
      <xdr:colOff>104775</xdr:colOff>
      <xdr:row>18</xdr:row>
      <xdr:rowOff>14287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B402B8F-6585-B3EC-03E8-4A9ADCF58B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90975" y="7000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352425</xdr:colOff>
      <xdr:row>3</xdr:row>
      <xdr:rowOff>128587</xdr:rowOff>
    </xdr:from>
    <xdr:to>
      <xdr:col>10</xdr:col>
      <xdr:colOff>47625</xdr:colOff>
      <xdr:row>18</xdr:row>
      <xdr:rowOff>14287</xdr:rowOff>
    </xdr:to>
    <xdr:graphicFrame macro="">
      <xdr:nvGraphicFramePr>
        <xdr:cNvPr id="2" name="Chart 1">
          <a:extLst>
            <a:ext uri="{FF2B5EF4-FFF2-40B4-BE49-F238E27FC236}">
              <a16:creationId xmlns:a16="http://schemas.microsoft.com/office/drawing/2014/main" id="{B95C696C-355F-7E20-31A9-1EA2861463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566737</xdr:colOff>
      <xdr:row>8</xdr:row>
      <xdr:rowOff>185737</xdr:rowOff>
    </xdr:from>
    <xdr:to>
      <xdr:col>13</xdr:col>
      <xdr:colOff>261937</xdr:colOff>
      <xdr:row>23</xdr:row>
      <xdr:rowOff>71437</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A469D784-043F-A5DA-D339-A0D48873F9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24462" y="17097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257175</xdr:colOff>
      <xdr:row>0</xdr:row>
      <xdr:rowOff>28575</xdr:rowOff>
    </xdr:from>
    <xdr:to>
      <xdr:col>10</xdr:col>
      <xdr:colOff>266700</xdr:colOff>
      <xdr:row>8</xdr:row>
      <xdr:rowOff>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9E717A5-FF17-CDCC-4C7B-5CF604032F4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743700" y="28575"/>
              <a:ext cx="1228725"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409575</xdr:colOff>
      <xdr:row>3</xdr:row>
      <xdr:rowOff>19050</xdr:rowOff>
    </xdr:from>
    <xdr:to>
      <xdr:col>17</xdr:col>
      <xdr:colOff>409575</xdr:colOff>
      <xdr:row>16</xdr:row>
      <xdr:rowOff>66675</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6F3D4E03-A543-9DDF-9780-1EC276B5691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553700" y="590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447675</xdr:colOff>
      <xdr:row>2</xdr:row>
      <xdr:rowOff>28575</xdr:rowOff>
    </xdr:from>
    <xdr:to>
      <xdr:col>14</xdr:col>
      <xdr:colOff>447675</xdr:colOff>
      <xdr:row>15</xdr:row>
      <xdr:rowOff>76200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D35CAA6-A433-FCA8-1C91-C2934DCAEB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63000" y="409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28575</xdr:colOff>
      <xdr:row>3</xdr:row>
      <xdr:rowOff>128587</xdr:rowOff>
    </xdr:from>
    <xdr:to>
      <xdr:col>10</xdr:col>
      <xdr:colOff>333375</xdr:colOff>
      <xdr:row>18</xdr:row>
      <xdr:rowOff>14287</xdr:rowOff>
    </xdr:to>
    <xdr:graphicFrame macro="">
      <xdr:nvGraphicFramePr>
        <xdr:cNvPr id="2" name="Chart 1">
          <a:extLst>
            <a:ext uri="{FF2B5EF4-FFF2-40B4-BE49-F238E27FC236}">
              <a16:creationId xmlns:a16="http://schemas.microsoft.com/office/drawing/2014/main" id="{89A07D62-E585-F13C-5446-54B647722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9526</xdr:colOff>
      <xdr:row>17</xdr:row>
      <xdr:rowOff>100013</xdr:rowOff>
    </xdr:from>
    <xdr:to>
      <xdr:col>1</xdr:col>
      <xdr:colOff>590550</xdr:colOff>
      <xdr:row>19</xdr:row>
      <xdr:rowOff>104775</xdr:rowOff>
    </xdr:to>
    <xdr:graphicFrame macro="">
      <xdr:nvGraphicFramePr>
        <xdr:cNvPr id="2" name="Chart 1">
          <a:extLst>
            <a:ext uri="{FF2B5EF4-FFF2-40B4-BE49-F238E27FC236}">
              <a16:creationId xmlns:a16="http://schemas.microsoft.com/office/drawing/2014/main" id="{C77DF38A-1AB2-7A1B-64B7-D5DA0966B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571500</xdr:colOff>
      <xdr:row>17</xdr:row>
      <xdr:rowOff>157163</xdr:rowOff>
    </xdr:from>
    <xdr:to>
      <xdr:col>4</xdr:col>
      <xdr:colOff>809625</xdr:colOff>
      <xdr:row>19</xdr:row>
      <xdr:rowOff>171451</xdr:rowOff>
    </xdr:to>
    <xdr:graphicFrame macro="">
      <xdr:nvGraphicFramePr>
        <xdr:cNvPr id="3" name="Chart 2">
          <a:extLst>
            <a:ext uri="{FF2B5EF4-FFF2-40B4-BE49-F238E27FC236}">
              <a16:creationId xmlns:a16="http://schemas.microsoft.com/office/drawing/2014/main" id="{6DCD42E8-8D30-E77A-AD58-38509A4BA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9525</xdr:colOff>
      <xdr:row>18</xdr:row>
      <xdr:rowOff>80962</xdr:rowOff>
    </xdr:from>
    <xdr:to>
      <xdr:col>7</xdr:col>
      <xdr:colOff>981075</xdr:colOff>
      <xdr:row>20</xdr:row>
      <xdr:rowOff>123825</xdr:rowOff>
    </xdr:to>
    <xdr:graphicFrame macro="">
      <xdr:nvGraphicFramePr>
        <xdr:cNvPr id="4" name="Chart 3">
          <a:extLst>
            <a:ext uri="{FF2B5EF4-FFF2-40B4-BE49-F238E27FC236}">
              <a16:creationId xmlns:a16="http://schemas.microsoft.com/office/drawing/2014/main" id="{76E609A6-06F9-33F9-4EAB-DEFDBCA8A9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1000126</xdr:colOff>
      <xdr:row>18</xdr:row>
      <xdr:rowOff>147636</xdr:rowOff>
    </xdr:from>
    <xdr:to>
      <xdr:col>10</xdr:col>
      <xdr:colOff>542925</xdr:colOff>
      <xdr:row>20</xdr:row>
      <xdr:rowOff>180975</xdr:rowOff>
    </xdr:to>
    <xdr:graphicFrame macro="">
      <xdr:nvGraphicFramePr>
        <xdr:cNvPr id="5" name="Chart 4">
          <a:extLst>
            <a:ext uri="{FF2B5EF4-FFF2-40B4-BE49-F238E27FC236}">
              <a16:creationId xmlns:a16="http://schemas.microsoft.com/office/drawing/2014/main" id="{BB38C3C0-B865-539A-948E-F4A78416B9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542925</xdr:colOff>
      <xdr:row>19</xdr:row>
      <xdr:rowOff>33338</xdr:rowOff>
    </xdr:from>
    <xdr:to>
      <xdr:col>13</xdr:col>
      <xdr:colOff>1276349</xdr:colOff>
      <xdr:row>21</xdr:row>
      <xdr:rowOff>66675</xdr:rowOff>
    </xdr:to>
    <xdr:graphicFrame macro="">
      <xdr:nvGraphicFramePr>
        <xdr:cNvPr id="6" name="Chart 5">
          <a:extLst>
            <a:ext uri="{FF2B5EF4-FFF2-40B4-BE49-F238E27FC236}">
              <a16:creationId xmlns:a16="http://schemas.microsoft.com/office/drawing/2014/main" id="{0839C8AE-D2BB-501F-E437-76481AD165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3357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3815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276225</xdr:colOff>
      <xdr:row>0</xdr:row>
      <xdr:rowOff>1</xdr:rowOff>
    </xdr:from>
    <xdr:ext cx="11772900" cy="333374"/>
    <xdr:sp macro="" textlink="">
      <xdr:nvSpPr>
        <xdr:cNvPr id="3" name="Shape 3">
          <a:extLst>
            <a:ext uri="{FF2B5EF4-FFF2-40B4-BE49-F238E27FC236}">
              <a16:creationId xmlns:a16="http://schemas.microsoft.com/office/drawing/2014/main" id="{B24FE1CB-CECF-4FAE-A983-32B6F2928218}"/>
            </a:ext>
          </a:extLst>
        </xdr:cNvPr>
        <xdr:cNvSpPr/>
      </xdr:nvSpPr>
      <xdr:spPr>
        <a:xfrm>
          <a:off x="276225" y="1"/>
          <a:ext cx="11772900" cy="333374"/>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b="1">
              <a:solidFill>
                <a:schemeClr val="lt1"/>
              </a:solidFill>
              <a:latin typeface="Lato"/>
              <a:ea typeface="Lato"/>
              <a:cs typeface="Lato"/>
              <a:sym typeface="Lato"/>
            </a:rPr>
            <a:t>ECOMMERCE SALES ANALYSIS DASHBOARD</a:t>
          </a:r>
          <a:endParaRPr sz="2000"/>
        </a:p>
      </xdr:txBody>
    </xdr:sp>
    <xdr:clientData fLocksWithSheet="0"/>
  </xdr:oneCellAnchor>
  <xdr:twoCellAnchor>
    <xdr:from>
      <xdr:col>0</xdr:col>
      <xdr:colOff>276225</xdr:colOff>
      <xdr:row>2</xdr:row>
      <xdr:rowOff>9525</xdr:rowOff>
    </xdr:from>
    <xdr:to>
      <xdr:col>19</xdr:col>
      <xdr:colOff>476250</xdr:colOff>
      <xdr:row>9</xdr:row>
      <xdr:rowOff>114300</xdr:rowOff>
    </xdr:to>
    <xdr:grpSp>
      <xdr:nvGrpSpPr>
        <xdr:cNvPr id="75" name="Group 74">
          <a:extLst>
            <a:ext uri="{FF2B5EF4-FFF2-40B4-BE49-F238E27FC236}">
              <a16:creationId xmlns:a16="http://schemas.microsoft.com/office/drawing/2014/main" id="{A965635C-3542-AF4D-18C9-31FD9238AD77}"/>
            </a:ext>
          </a:extLst>
        </xdr:cNvPr>
        <xdr:cNvGrpSpPr/>
      </xdr:nvGrpSpPr>
      <xdr:grpSpPr>
        <a:xfrm>
          <a:off x="276225" y="390525"/>
          <a:ext cx="11782425" cy="1438275"/>
          <a:chOff x="276225" y="371475"/>
          <a:chExt cx="11325225" cy="1438275"/>
        </a:xfrm>
      </xdr:grpSpPr>
      <xdr:sp macro="" textlink="">
        <xdr:nvSpPr>
          <xdr:cNvPr id="4" name="Shape 24">
            <a:extLst>
              <a:ext uri="{FF2B5EF4-FFF2-40B4-BE49-F238E27FC236}">
                <a16:creationId xmlns:a16="http://schemas.microsoft.com/office/drawing/2014/main" id="{7FCF3AD5-32E2-4EA9-A95D-6EB06C5988E6}"/>
              </a:ext>
            </a:extLst>
          </xdr:cNvPr>
          <xdr:cNvSpPr/>
        </xdr:nvSpPr>
        <xdr:spPr>
          <a:xfrm>
            <a:off x="276225" y="371475"/>
            <a:ext cx="2207231" cy="236919"/>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panose="020F0502020204030203" pitchFamily="34" charset="0"/>
                <a:ea typeface="LATO" panose="020F0502020204030203" pitchFamily="34" charset="0"/>
                <a:cs typeface="LATO" panose="020F0502020204030203" pitchFamily="34" charset="0"/>
                <a:sym typeface="Lato"/>
              </a:rPr>
              <a:t> </a:t>
            </a:r>
            <a:r>
              <a:rPr lang="en-US" sz="1400" b="1">
                <a:solidFill>
                  <a:schemeClr val="lt1"/>
                </a:solidFill>
                <a:latin typeface="LATO" panose="020F0502020204030203" pitchFamily="34" charset="0"/>
                <a:ea typeface="LATO" panose="020F0502020204030203" pitchFamily="34" charset="0"/>
                <a:cs typeface="LATO" panose="020F0502020204030203" pitchFamily="34" charset="0"/>
                <a:sym typeface="Lato"/>
              </a:rPr>
              <a:t>SALES</a:t>
            </a:r>
            <a:endParaRPr sz="1400">
              <a:latin typeface="LATO" panose="020F0502020204030203" pitchFamily="34" charset="0"/>
              <a:ea typeface="LATO" panose="020F0502020204030203" pitchFamily="34" charset="0"/>
              <a:cs typeface="LATO" panose="020F0502020204030203" pitchFamily="34" charset="0"/>
            </a:endParaRPr>
          </a:p>
        </xdr:txBody>
      </xdr:sp>
      <xdr:sp macro="" textlink="">
        <xdr:nvSpPr>
          <xdr:cNvPr id="5" name="Shape 23">
            <a:extLst>
              <a:ext uri="{FF2B5EF4-FFF2-40B4-BE49-F238E27FC236}">
                <a16:creationId xmlns:a16="http://schemas.microsoft.com/office/drawing/2014/main" id="{156F32D7-BCCC-4610-9A33-0B5C69933682}"/>
              </a:ext>
            </a:extLst>
          </xdr:cNvPr>
          <xdr:cNvSpPr/>
        </xdr:nvSpPr>
        <xdr:spPr>
          <a:xfrm>
            <a:off x="276225" y="679542"/>
            <a:ext cx="2207232" cy="1112087"/>
          </a:xfrm>
          <a:prstGeom prst="roundRect">
            <a:avLst>
              <a:gd name="adj" fmla="val 5968"/>
            </a:avLst>
          </a:prstGeom>
          <a:gradFill>
            <a:gsLst>
              <a:gs pos="100000">
                <a:srgbClr val="464646"/>
              </a:gs>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latin typeface="LATO" panose="020F0502020204030203" pitchFamily="34" charset="0"/>
              <a:ea typeface="LATO" panose="020F0502020204030203" pitchFamily="34" charset="0"/>
              <a:cs typeface="LATO" panose="020F0502020204030203" pitchFamily="34" charset="0"/>
            </a:endParaRPr>
          </a:p>
        </xdr:txBody>
      </xdr:sp>
      <xdr:sp macro="" textlink="KPI!B17">
        <xdr:nvSpPr>
          <xdr:cNvPr id="6" name="Rectangle: Rounded Corners 5">
            <a:extLst>
              <a:ext uri="{FF2B5EF4-FFF2-40B4-BE49-F238E27FC236}">
                <a16:creationId xmlns:a16="http://schemas.microsoft.com/office/drawing/2014/main" id="{E3A55703-F04D-4ACD-B159-CBA7AC3B7544}"/>
              </a:ext>
            </a:extLst>
          </xdr:cNvPr>
          <xdr:cNvSpPr/>
        </xdr:nvSpPr>
        <xdr:spPr>
          <a:xfrm>
            <a:off x="319525" y="742968"/>
            <a:ext cx="2111032" cy="226519"/>
          </a:xfrm>
          <a:prstGeom prst="roundRect">
            <a:avLst/>
          </a:prstGeom>
          <a:gradFill>
            <a:gsLst>
              <a:gs pos="100000">
                <a:srgbClr val="464646"/>
              </a:gs>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fld id="{E12CD491-AA36-4697-9DFF-088F43752A93}" type="TxLink">
              <a:rPr lang="en-US" sz="1200" b="0" i="0" u="none" strike="noStrike">
                <a:solidFill>
                  <a:schemeClr val="lt1"/>
                </a:solidFill>
                <a:latin typeface="LATO" panose="020F0502020204030203" pitchFamily="34" charset="0"/>
                <a:ea typeface="LATO" panose="020F0502020204030203" pitchFamily="34" charset="0"/>
                <a:cs typeface="LATO" panose="020F0502020204030203" pitchFamily="34" charset="0"/>
              </a:rPr>
              <a:pPr marL="0" lvl="0" indent="0" algn="ctr" rtl="0">
                <a:spcBef>
                  <a:spcPts val="0"/>
                </a:spcBef>
                <a:spcAft>
                  <a:spcPts val="0"/>
                </a:spcAft>
                <a:buNone/>
              </a:pPr>
              <a:t> $22,97,200.86 </a:t>
            </a:fld>
            <a:endParaRPr lang="en-US" sz="1200">
              <a:solidFill>
                <a:schemeClr val="lt1"/>
              </a:solidFill>
              <a:latin typeface="LATO" panose="020F0502020204030203" pitchFamily="34" charset="0"/>
              <a:ea typeface="LATO" panose="020F0502020204030203" pitchFamily="34" charset="0"/>
              <a:cs typeface="LATO" panose="020F0502020204030203" pitchFamily="34" charset="0"/>
            </a:endParaRPr>
          </a:p>
        </xdr:txBody>
      </xdr:sp>
      <xdr:graphicFrame macro="">
        <xdr:nvGraphicFramePr>
          <xdr:cNvPr id="7" name="Chart 6">
            <a:extLst>
              <a:ext uri="{FF2B5EF4-FFF2-40B4-BE49-F238E27FC236}">
                <a16:creationId xmlns:a16="http://schemas.microsoft.com/office/drawing/2014/main" id="{8AC5A83C-5697-46D8-91FB-46172F82FDE3}"/>
              </a:ext>
            </a:extLst>
          </xdr:cNvPr>
          <xdr:cNvGraphicFramePr>
            <a:graphicFrameLocks/>
          </xdr:cNvGraphicFramePr>
        </xdr:nvGraphicFramePr>
        <xdr:xfrm>
          <a:off x="424561" y="1041973"/>
          <a:ext cx="1870533" cy="362431"/>
        </xdr:xfrm>
        <a:graphic>
          <a:graphicData uri="http://schemas.openxmlformats.org/drawingml/2006/chart">
            <c:chart xmlns:c="http://schemas.openxmlformats.org/drawingml/2006/chart" xmlns:r="http://schemas.openxmlformats.org/officeDocument/2006/relationships" r:id="rId1"/>
          </a:graphicData>
        </a:graphic>
      </xdr:graphicFrame>
      <xdr:sp macro="" textlink="KPI!B17">
        <xdr:nvSpPr>
          <xdr:cNvPr id="8" name="Rectangle: Rounded Corners 7">
            <a:extLst>
              <a:ext uri="{FF2B5EF4-FFF2-40B4-BE49-F238E27FC236}">
                <a16:creationId xmlns:a16="http://schemas.microsoft.com/office/drawing/2014/main" id="{AF8EA41E-086B-4174-A325-7DBDA45EE93F}"/>
              </a:ext>
            </a:extLst>
          </xdr:cNvPr>
          <xdr:cNvSpPr/>
        </xdr:nvSpPr>
        <xdr:spPr>
          <a:xfrm>
            <a:off x="283897" y="1476891"/>
            <a:ext cx="2137753" cy="262763"/>
          </a:xfrm>
          <a:prstGeom prst="roundRect">
            <a:avLst/>
          </a:prstGeom>
          <a:gradFill>
            <a:gsLst>
              <a:gs pos="100000">
                <a:srgbClr val="464646"/>
              </a:gs>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0" i="0" u="none" strike="noStrike">
                <a:solidFill>
                  <a:schemeClr val="lt1"/>
                </a:solidFill>
                <a:latin typeface="LATO" panose="020F0502020204030203" pitchFamily="34" charset="0"/>
                <a:ea typeface="LATO" panose="020F0502020204030203" pitchFamily="34" charset="0"/>
                <a:cs typeface="LATO" panose="020F0502020204030203" pitchFamily="34" charset="0"/>
              </a:rPr>
              <a:t>YOY GROWTH</a:t>
            </a:r>
            <a:endParaRPr lang="en-US" sz="1050" b="0" i="0" u="none" strike="noStrike">
              <a:solidFill>
                <a:schemeClr val="lt1"/>
              </a:solidFill>
              <a:latin typeface="LATO" panose="020F0502020204030203" pitchFamily="34" charset="0"/>
              <a:ea typeface="LATO" panose="020F0502020204030203" pitchFamily="34" charset="0"/>
              <a:cs typeface="LATO" panose="020F0502020204030203" pitchFamily="34" charset="0"/>
            </a:endParaRPr>
          </a:p>
        </xdr:txBody>
      </xdr:sp>
      <mc:AlternateContent xmlns:mc="http://schemas.openxmlformats.org/markup-compatibility/2006" xmlns:a14="http://schemas.microsoft.com/office/drawing/2010/main">
        <mc:Choice Requires="a14">
          <xdr:pic>
            <xdr:nvPicPr>
              <xdr:cNvPr id="10" name="Picture 9">
                <a:extLst>
                  <a:ext uri="{FF2B5EF4-FFF2-40B4-BE49-F238E27FC236}">
                    <a16:creationId xmlns:a16="http://schemas.microsoft.com/office/drawing/2014/main" id="{A3D98BA5-57F7-D163-024E-2EF484B44E5B}"/>
                  </a:ext>
                </a:extLst>
              </xdr:cNvPr>
              <xdr:cNvPicPr>
                <a:picLocks noChangeAspect="1" noChangeArrowheads="1"/>
                <a:extLst>
                  <a:ext uri="{84589F7E-364E-4C9E-8A38-B11213B215E9}">
                    <a14:cameraTool cellRange="'kPI yoy'!$A11" spid="_x0000_s11765"/>
                  </a:ext>
                </a:extLst>
              </xdr:cNvPicPr>
            </xdr:nvPicPr>
            <xdr:blipFill>
              <a:blip xmlns:r="http://schemas.openxmlformats.org/officeDocument/2006/relationships" r:embed="rId2"/>
              <a:srcRect/>
              <a:stretch>
                <a:fillRect/>
              </a:stretch>
            </xdr:blipFill>
            <xdr:spPr bwMode="auto">
              <a:xfrm>
                <a:off x="1567136" y="1495011"/>
                <a:ext cx="860606" cy="232247"/>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2" name="Shape 24">
            <a:extLst>
              <a:ext uri="{FF2B5EF4-FFF2-40B4-BE49-F238E27FC236}">
                <a16:creationId xmlns:a16="http://schemas.microsoft.com/office/drawing/2014/main" id="{EDDD1F7E-9FA9-4607-6824-60402315501D}"/>
              </a:ext>
            </a:extLst>
          </xdr:cNvPr>
          <xdr:cNvSpPr/>
        </xdr:nvSpPr>
        <xdr:spPr>
          <a:xfrm>
            <a:off x="2553407" y="380536"/>
            <a:ext cx="2207231" cy="236919"/>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LATO" panose="020F0502020204030203" pitchFamily="34" charset="0"/>
                <a:ea typeface="LATO" panose="020F0502020204030203" pitchFamily="34" charset="0"/>
                <a:cs typeface="LATO" panose="020F0502020204030203" pitchFamily="34" charset="0"/>
                <a:sym typeface="Lato"/>
              </a:rPr>
              <a:t>PROFIT</a:t>
            </a:r>
            <a:endParaRPr sz="1400">
              <a:latin typeface="LATO" panose="020F0502020204030203" pitchFamily="34" charset="0"/>
              <a:ea typeface="LATO" panose="020F0502020204030203" pitchFamily="34" charset="0"/>
              <a:cs typeface="LATO" panose="020F0502020204030203" pitchFamily="34" charset="0"/>
            </a:endParaRPr>
          </a:p>
        </xdr:txBody>
      </xdr:sp>
      <xdr:sp macro="" textlink="">
        <xdr:nvSpPr>
          <xdr:cNvPr id="13" name="Shape 23">
            <a:extLst>
              <a:ext uri="{FF2B5EF4-FFF2-40B4-BE49-F238E27FC236}">
                <a16:creationId xmlns:a16="http://schemas.microsoft.com/office/drawing/2014/main" id="{B7741CA4-35A3-A09C-BEFE-5D7CA01E90AC}"/>
              </a:ext>
            </a:extLst>
          </xdr:cNvPr>
          <xdr:cNvSpPr/>
        </xdr:nvSpPr>
        <xdr:spPr>
          <a:xfrm>
            <a:off x="2553407" y="688602"/>
            <a:ext cx="2207232" cy="1112087"/>
          </a:xfrm>
          <a:prstGeom prst="roundRect">
            <a:avLst>
              <a:gd name="adj" fmla="val 5968"/>
            </a:avLst>
          </a:prstGeom>
          <a:gradFill>
            <a:gsLst>
              <a:gs pos="100000">
                <a:srgbClr val="464646"/>
              </a:gs>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latin typeface="LATO" panose="020F0502020204030203" pitchFamily="34" charset="0"/>
              <a:ea typeface="LATO" panose="020F0502020204030203" pitchFamily="34" charset="0"/>
              <a:cs typeface="LATO" panose="020F0502020204030203" pitchFamily="34" charset="0"/>
            </a:endParaRPr>
          </a:p>
        </xdr:txBody>
      </xdr:sp>
      <xdr:sp macro="" textlink="KPI!$E$17">
        <xdr:nvSpPr>
          <xdr:cNvPr id="14" name="Rectangle: Rounded Corners 13">
            <a:extLst>
              <a:ext uri="{FF2B5EF4-FFF2-40B4-BE49-F238E27FC236}">
                <a16:creationId xmlns:a16="http://schemas.microsoft.com/office/drawing/2014/main" id="{37ACE708-15B3-2EA7-8852-2A1C244DAB96}"/>
              </a:ext>
            </a:extLst>
          </xdr:cNvPr>
          <xdr:cNvSpPr/>
        </xdr:nvSpPr>
        <xdr:spPr>
          <a:xfrm>
            <a:off x="2597944" y="752028"/>
            <a:ext cx="2111032" cy="271824"/>
          </a:xfrm>
          <a:prstGeom prst="roundRect">
            <a:avLst/>
          </a:prstGeom>
          <a:gradFill>
            <a:gsLst>
              <a:gs pos="100000">
                <a:srgbClr val="464646"/>
              </a:gs>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fld id="{1A202ACA-6054-4785-B349-7B1DA8E2E1DF}" type="TxLink">
              <a:rPr lang="en-US" sz="1200" b="0" i="0" u="none" strike="noStrike">
                <a:solidFill>
                  <a:schemeClr val="lt1"/>
                </a:solidFill>
                <a:latin typeface="LATO" panose="020F0502020204030203" pitchFamily="34" charset="0"/>
                <a:ea typeface="LATO" panose="020F0502020204030203" pitchFamily="34" charset="0"/>
                <a:cs typeface="LATO" panose="020F0502020204030203" pitchFamily="34" charset="0"/>
              </a:rPr>
              <a:pPr marL="0" lvl="0" indent="0" algn="ctr" rtl="0">
                <a:spcBef>
                  <a:spcPts val="0"/>
                </a:spcBef>
                <a:spcAft>
                  <a:spcPts val="0"/>
                </a:spcAft>
                <a:buNone/>
              </a:pPr>
              <a:t> $2,86,397.02 </a:t>
            </a:fld>
            <a:endParaRPr lang="en-US" sz="1200" b="0" i="0" u="none" strike="noStrike">
              <a:solidFill>
                <a:schemeClr val="lt1"/>
              </a:solidFill>
              <a:latin typeface="LATO" panose="020F0502020204030203" pitchFamily="34" charset="0"/>
              <a:ea typeface="LATO" panose="020F0502020204030203" pitchFamily="34" charset="0"/>
              <a:cs typeface="LATO" panose="020F0502020204030203" pitchFamily="34" charset="0"/>
            </a:endParaRPr>
          </a:p>
        </xdr:txBody>
      </xdr:sp>
      <xdr:sp macro="" textlink="KPI!B17">
        <xdr:nvSpPr>
          <xdr:cNvPr id="16" name="Rectangle: Rounded Corners 15">
            <a:extLst>
              <a:ext uri="{FF2B5EF4-FFF2-40B4-BE49-F238E27FC236}">
                <a16:creationId xmlns:a16="http://schemas.microsoft.com/office/drawing/2014/main" id="{EABF6113-65E6-7A11-B6C4-DF8DBE655690}"/>
              </a:ext>
            </a:extLst>
          </xdr:cNvPr>
          <xdr:cNvSpPr/>
        </xdr:nvSpPr>
        <xdr:spPr>
          <a:xfrm>
            <a:off x="2571222" y="1504074"/>
            <a:ext cx="2119939" cy="235579"/>
          </a:xfrm>
          <a:prstGeom prst="roundRect">
            <a:avLst/>
          </a:prstGeom>
          <a:gradFill>
            <a:gsLst>
              <a:gs pos="100000">
                <a:srgbClr val="464646"/>
              </a:gs>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0" i="0" u="none" strike="noStrike">
                <a:solidFill>
                  <a:schemeClr val="lt1"/>
                </a:solidFill>
                <a:latin typeface="LATO" panose="020F0502020204030203" pitchFamily="34" charset="0"/>
                <a:ea typeface="LATO" panose="020F0502020204030203" pitchFamily="34" charset="0"/>
                <a:cs typeface="LATO" panose="020F0502020204030203" pitchFamily="34" charset="0"/>
              </a:rPr>
              <a:t>YOY GROWTH</a:t>
            </a:r>
          </a:p>
        </xdr:txBody>
      </xdr:sp>
      <xdr:sp macro="" textlink="">
        <xdr:nvSpPr>
          <xdr:cNvPr id="17" name="Shape 24">
            <a:extLst>
              <a:ext uri="{FF2B5EF4-FFF2-40B4-BE49-F238E27FC236}">
                <a16:creationId xmlns:a16="http://schemas.microsoft.com/office/drawing/2014/main" id="{E0759E35-A95C-39D6-084E-4625259E38C3}"/>
              </a:ext>
            </a:extLst>
          </xdr:cNvPr>
          <xdr:cNvSpPr/>
        </xdr:nvSpPr>
        <xdr:spPr>
          <a:xfrm>
            <a:off x="4842585" y="389597"/>
            <a:ext cx="2207231" cy="236919"/>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LATO" panose="020F0502020204030203" pitchFamily="34" charset="0"/>
                <a:ea typeface="LATO" panose="020F0502020204030203" pitchFamily="34" charset="0"/>
                <a:cs typeface="LATO" panose="020F0502020204030203" pitchFamily="34" charset="0"/>
                <a:sym typeface="Lato"/>
              </a:rPr>
              <a:t> QUANTITY</a:t>
            </a:r>
            <a:endParaRPr sz="1200">
              <a:latin typeface="LATO" panose="020F0502020204030203" pitchFamily="34" charset="0"/>
              <a:ea typeface="LATO" panose="020F0502020204030203" pitchFamily="34" charset="0"/>
              <a:cs typeface="LATO" panose="020F0502020204030203" pitchFamily="34" charset="0"/>
            </a:endParaRPr>
          </a:p>
        </xdr:txBody>
      </xdr:sp>
      <xdr:sp macro="" textlink="">
        <xdr:nvSpPr>
          <xdr:cNvPr id="18" name="Shape 23">
            <a:extLst>
              <a:ext uri="{FF2B5EF4-FFF2-40B4-BE49-F238E27FC236}">
                <a16:creationId xmlns:a16="http://schemas.microsoft.com/office/drawing/2014/main" id="{93C4CCD7-2E93-D91B-3A1B-6EC38B893DFF}"/>
              </a:ext>
            </a:extLst>
          </xdr:cNvPr>
          <xdr:cNvSpPr/>
        </xdr:nvSpPr>
        <xdr:spPr>
          <a:xfrm>
            <a:off x="4842585" y="697663"/>
            <a:ext cx="2207232" cy="1112087"/>
          </a:xfrm>
          <a:prstGeom prst="roundRect">
            <a:avLst>
              <a:gd name="adj" fmla="val 5968"/>
            </a:avLst>
          </a:prstGeom>
          <a:gradFill>
            <a:gsLst>
              <a:gs pos="100000">
                <a:srgbClr val="464646"/>
              </a:gs>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latin typeface="LATO" panose="020F0502020204030203" pitchFamily="34" charset="0"/>
              <a:ea typeface="LATO" panose="020F0502020204030203" pitchFamily="34" charset="0"/>
              <a:cs typeface="LATO" panose="020F0502020204030203" pitchFamily="34" charset="0"/>
            </a:endParaRPr>
          </a:p>
        </xdr:txBody>
      </xdr:sp>
      <xdr:sp macro="" textlink="KPI!$H$17">
        <xdr:nvSpPr>
          <xdr:cNvPr id="19" name="Rectangle: Rounded Corners 18">
            <a:extLst>
              <a:ext uri="{FF2B5EF4-FFF2-40B4-BE49-F238E27FC236}">
                <a16:creationId xmlns:a16="http://schemas.microsoft.com/office/drawing/2014/main" id="{57C7B449-E370-95FF-55DD-7B544F037FB5}"/>
              </a:ext>
            </a:extLst>
          </xdr:cNvPr>
          <xdr:cNvSpPr/>
        </xdr:nvSpPr>
        <xdr:spPr>
          <a:xfrm>
            <a:off x="4896030" y="761089"/>
            <a:ext cx="2111031" cy="271824"/>
          </a:xfrm>
          <a:prstGeom prst="roundRect">
            <a:avLst/>
          </a:prstGeom>
          <a:gradFill>
            <a:gsLst>
              <a:gs pos="100000">
                <a:srgbClr val="464646"/>
              </a:gs>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fld id="{9599253B-59F0-42F4-AF08-6B3917718364}" type="TxLink">
              <a:rPr lang="en-US" sz="1200" b="0" i="0" u="none" strike="noStrike">
                <a:solidFill>
                  <a:schemeClr val="lt1"/>
                </a:solidFill>
                <a:latin typeface="LATO" panose="020F0502020204030203" pitchFamily="34" charset="0"/>
                <a:ea typeface="LATO" panose="020F0502020204030203" pitchFamily="34" charset="0"/>
                <a:cs typeface="LATO" panose="020F0502020204030203" pitchFamily="34" charset="0"/>
              </a:rPr>
              <a:pPr marL="0" lvl="0" indent="0" algn="ctr" rtl="0">
                <a:spcBef>
                  <a:spcPts val="0"/>
                </a:spcBef>
                <a:spcAft>
                  <a:spcPts val="0"/>
                </a:spcAft>
                <a:buNone/>
              </a:pPr>
              <a:t># 37873</a:t>
            </a:fld>
            <a:endParaRPr lang="en-US" sz="1200" b="0" i="0" u="none" strike="noStrike">
              <a:solidFill>
                <a:schemeClr val="lt1"/>
              </a:solidFill>
              <a:latin typeface="LATO" panose="020F0502020204030203" pitchFamily="34" charset="0"/>
              <a:ea typeface="LATO" panose="020F0502020204030203" pitchFamily="34" charset="0"/>
              <a:cs typeface="LATO" panose="020F0502020204030203" pitchFamily="34" charset="0"/>
            </a:endParaRPr>
          </a:p>
        </xdr:txBody>
      </xdr:sp>
      <xdr:sp macro="" textlink="KPI!B17">
        <xdr:nvSpPr>
          <xdr:cNvPr id="21" name="Rectangle: Rounded Corners 20">
            <a:extLst>
              <a:ext uri="{FF2B5EF4-FFF2-40B4-BE49-F238E27FC236}">
                <a16:creationId xmlns:a16="http://schemas.microsoft.com/office/drawing/2014/main" id="{65F2551C-32CB-A143-336E-E615DB3462EE}"/>
              </a:ext>
            </a:extLst>
          </xdr:cNvPr>
          <xdr:cNvSpPr/>
        </xdr:nvSpPr>
        <xdr:spPr>
          <a:xfrm>
            <a:off x="4860399" y="1495012"/>
            <a:ext cx="2137754" cy="244641"/>
          </a:xfrm>
          <a:prstGeom prst="roundRect">
            <a:avLst/>
          </a:prstGeom>
          <a:gradFill>
            <a:gsLst>
              <a:gs pos="100000">
                <a:srgbClr val="464646"/>
              </a:gs>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0" i="0" u="none" strike="noStrike">
                <a:solidFill>
                  <a:schemeClr val="lt1"/>
                </a:solidFill>
                <a:latin typeface="LATO" panose="020F0502020204030203" pitchFamily="34" charset="0"/>
                <a:ea typeface="LATO" panose="020F0502020204030203" pitchFamily="34" charset="0"/>
                <a:cs typeface="LATO" panose="020F0502020204030203" pitchFamily="34" charset="0"/>
              </a:rPr>
              <a:t>YOY GROWTH</a:t>
            </a:r>
          </a:p>
        </xdr:txBody>
      </xdr:sp>
      <xdr:sp macro="" textlink="">
        <xdr:nvSpPr>
          <xdr:cNvPr id="22" name="Shape 24">
            <a:extLst>
              <a:ext uri="{FF2B5EF4-FFF2-40B4-BE49-F238E27FC236}">
                <a16:creationId xmlns:a16="http://schemas.microsoft.com/office/drawing/2014/main" id="{7CBE5D4E-8D3F-E3D3-324C-7316EE50FFA4}"/>
              </a:ext>
            </a:extLst>
          </xdr:cNvPr>
          <xdr:cNvSpPr/>
        </xdr:nvSpPr>
        <xdr:spPr>
          <a:xfrm>
            <a:off x="7131763" y="380536"/>
            <a:ext cx="2207231" cy="236919"/>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panose="020F0502020204030203" pitchFamily="34" charset="0"/>
                <a:ea typeface="LATO" panose="020F0502020204030203" pitchFamily="34" charset="0"/>
                <a:cs typeface="LATO" panose="020F0502020204030203" pitchFamily="34" charset="0"/>
                <a:sym typeface="Lato"/>
              </a:rPr>
              <a:t> </a:t>
            </a:r>
            <a:r>
              <a:rPr lang="en-US" sz="1400" b="1">
                <a:solidFill>
                  <a:schemeClr val="lt1"/>
                </a:solidFill>
                <a:latin typeface="LATO" panose="020F0502020204030203" pitchFamily="34" charset="0"/>
                <a:ea typeface="LATO" panose="020F0502020204030203" pitchFamily="34" charset="0"/>
                <a:cs typeface="LATO" panose="020F0502020204030203" pitchFamily="34" charset="0"/>
                <a:sym typeface="Lato"/>
              </a:rPr>
              <a:t>NO</a:t>
            </a:r>
            <a:r>
              <a:rPr lang="en-US" sz="1400" b="1" baseline="0">
                <a:solidFill>
                  <a:schemeClr val="lt1"/>
                </a:solidFill>
                <a:latin typeface="LATO" panose="020F0502020204030203" pitchFamily="34" charset="0"/>
                <a:ea typeface="LATO" panose="020F0502020204030203" pitchFamily="34" charset="0"/>
                <a:cs typeface="LATO" panose="020F0502020204030203" pitchFamily="34" charset="0"/>
                <a:sym typeface="Lato"/>
              </a:rPr>
              <a:t> OF ORDERS</a:t>
            </a:r>
            <a:endParaRPr sz="1400">
              <a:latin typeface="LATO" panose="020F0502020204030203" pitchFamily="34" charset="0"/>
              <a:ea typeface="LATO" panose="020F0502020204030203" pitchFamily="34" charset="0"/>
              <a:cs typeface="LATO" panose="020F0502020204030203" pitchFamily="34" charset="0"/>
            </a:endParaRPr>
          </a:p>
        </xdr:txBody>
      </xdr:sp>
      <xdr:sp macro="" textlink="">
        <xdr:nvSpPr>
          <xdr:cNvPr id="23" name="Shape 23">
            <a:extLst>
              <a:ext uri="{FF2B5EF4-FFF2-40B4-BE49-F238E27FC236}">
                <a16:creationId xmlns:a16="http://schemas.microsoft.com/office/drawing/2014/main" id="{8FC9193C-AB7D-5C16-DED7-FDD8123B7AE5}"/>
              </a:ext>
            </a:extLst>
          </xdr:cNvPr>
          <xdr:cNvSpPr/>
        </xdr:nvSpPr>
        <xdr:spPr>
          <a:xfrm>
            <a:off x="7131763" y="688602"/>
            <a:ext cx="2207232" cy="1112087"/>
          </a:xfrm>
          <a:prstGeom prst="roundRect">
            <a:avLst>
              <a:gd name="adj" fmla="val 5968"/>
            </a:avLst>
          </a:prstGeom>
          <a:gradFill>
            <a:gsLst>
              <a:gs pos="100000">
                <a:srgbClr val="464646"/>
              </a:gs>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latin typeface="LATO" panose="020F0502020204030203" pitchFamily="34" charset="0"/>
              <a:ea typeface="LATO" panose="020F0502020204030203" pitchFamily="34" charset="0"/>
              <a:cs typeface="LATO" panose="020F0502020204030203" pitchFamily="34" charset="0"/>
            </a:endParaRPr>
          </a:p>
        </xdr:txBody>
      </xdr:sp>
      <xdr:sp macro="" textlink="KPI!$K$18">
        <xdr:nvSpPr>
          <xdr:cNvPr id="24" name="Rectangle: Rounded Corners 23">
            <a:extLst>
              <a:ext uri="{FF2B5EF4-FFF2-40B4-BE49-F238E27FC236}">
                <a16:creationId xmlns:a16="http://schemas.microsoft.com/office/drawing/2014/main" id="{C0557239-4A07-1FC4-B781-9DD3AF0EEEAE}"/>
              </a:ext>
            </a:extLst>
          </xdr:cNvPr>
          <xdr:cNvSpPr/>
        </xdr:nvSpPr>
        <xdr:spPr>
          <a:xfrm>
            <a:off x="7194115" y="752028"/>
            <a:ext cx="2084310" cy="262763"/>
          </a:xfrm>
          <a:prstGeom prst="roundRect">
            <a:avLst/>
          </a:prstGeom>
          <a:gradFill>
            <a:gsLst>
              <a:gs pos="100000">
                <a:srgbClr val="464646"/>
              </a:gs>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fld id="{2CC9FBF2-F572-424E-BD53-B235E20C539F}" type="TxLink">
              <a:rPr lang="en-US" sz="1200" b="0" i="0" u="none" strike="noStrike">
                <a:solidFill>
                  <a:schemeClr val="lt1"/>
                </a:solidFill>
                <a:latin typeface="LATO" panose="020F0502020204030203" pitchFamily="34" charset="0"/>
                <a:ea typeface="LATO" panose="020F0502020204030203" pitchFamily="34" charset="0"/>
                <a:cs typeface="LATO" panose="020F0502020204030203" pitchFamily="34" charset="0"/>
              </a:rPr>
              <a:pPr marL="0" lvl="0" indent="0" algn="ctr" rtl="0">
                <a:spcBef>
                  <a:spcPts val="0"/>
                </a:spcBef>
                <a:spcAft>
                  <a:spcPts val="0"/>
                </a:spcAft>
                <a:buNone/>
              </a:pPr>
              <a:t># 9994</a:t>
            </a:fld>
            <a:endParaRPr lang="en-US" sz="1200" b="0" i="0" u="none" strike="noStrike">
              <a:solidFill>
                <a:schemeClr val="lt1"/>
              </a:solidFill>
              <a:latin typeface="LATO" panose="020F0502020204030203" pitchFamily="34" charset="0"/>
              <a:ea typeface="LATO" panose="020F0502020204030203" pitchFamily="34" charset="0"/>
              <a:cs typeface="LATO" panose="020F0502020204030203" pitchFamily="34" charset="0"/>
            </a:endParaRPr>
          </a:p>
        </xdr:txBody>
      </xdr:sp>
      <xdr:sp macro="" textlink="KPI!B17">
        <xdr:nvSpPr>
          <xdr:cNvPr id="26" name="Rectangle: Rounded Corners 25">
            <a:extLst>
              <a:ext uri="{FF2B5EF4-FFF2-40B4-BE49-F238E27FC236}">
                <a16:creationId xmlns:a16="http://schemas.microsoft.com/office/drawing/2014/main" id="{66CB8489-6AD8-03D4-4DFC-F38DD4693879}"/>
              </a:ext>
            </a:extLst>
          </xdr:cNvPr>
          <xdr:cNvSpPr/>
        </xdr:nvSpPr>
        <xdr:spPr>
          <a:xfrm>
            <a:off x="7194114" y="1485952"/>
            <a:ext cx="2093217" cy="226519"/>
          </a:xfrm>
          <a:prstGeom prst="roundRect">
            <a:avLst/>
          </a:prstGeom>
          <a:gradFill>
            <a:gsLst>
              <a:gs pos="100000">
                <a:srgbClr val="464646"/>
              </a:gs>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0" i="0" u="none" strike="noStrike">
                <a:solidFill>
                  <a:schemeClr val="lt1"/>
                </a:solidFill>
                <a:latin typeface="LATO" panose="020F0502020204030203" pitchFamily="34" charset="0"/>
                <a:ea typeface="LATO" panose="020F0502020204030203" pitchFamily="34" charset="0"/>
                <a:cs typeface="LATO" panose="020F0502020204030203" pitchFamily="34" charset="0"/>
              </a:rPr>
              <a:t>YOY GROWTH</a:t>
            </a:r>
          </a:p>
        </xdr:txBody>
      </xdr:sp>
      <xdr:sp macro="" textlink="">
        <xdr:nvSpPr>
          <xdr:cNvPr id="27" name="Shape 24">
            <a:extLst>
              <a:ext uri="{FF2B5EF4-FFF2-40B4-BE49-F238E27FC236}">
                <a16:creationId xmlns:a16="http://schemas.microsoft.com/office/drawing/2014/main" id="{2568E01E-45A9-2B78-56E2-F33CB4578946}"/>
              </a:ext>
            </a:extLst>
          </xdr:cNvPr>
          <xdr:cNvSpPr/>
        </xdr:nvSpPr>
        <xdr:spPr>
          <a:xfrm>
            <a:off x="9394218" y="389597"/>
            <a:ext cx="2207231" cy="236919"/>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LATO" panose="020F0502020204030203" pitchFamily="34" charset="0"/>
                <a:ea typeface="LATO" panose="020F0502020204030203" pitchFamily="34" charset="0"/>
                <a:cs typeface="LATO" panose="020F0502020204030203" pitchFamily="34" charset="0"/>
                <a:sym typeface="Lato"/>
              </a:rPr>
              <a:t>PROFIT</a:t>
            </a:r>
            <a:r>
              <a:rPr lang="en-US" sz="1400" b="1" baseline="0">
                <a:solidFill>
                  <a:schemeClr val="lt1"/>
                </a:solidFill>
                <a:latin typeface="LATO" panose="020F0502020204030203" pitchFamily="34" charset="0"/>
                <a:ea typeface="LATO" panose="020F0502020204030203" pitchFamily="34" charset="0"/>
                <a:cs typeface="LATO" panose="020F0502020204030203" pitchFamily="34" charset="0"/>
                <a:sym typeface="Lato"/>
              </a:rPr>
              <a:t> MARGIN</a:t>
            </a:r>
            <a:endParaRPr sz="1400">
              <a:latin typeface="LATO" panose="020F0502020204030203" pitchFamily="34" charset="0"/>
              <a:ea typeface="LATO" panose="020F0502020204030203" pitchFamily="34" charset="0"/>
              <a:cs typeface="LATO" panose="020F0502020204030203" pitchFamily="34" charset="0"/>
            </a:endParaRPr>
          </a:p>
        </xdr:txBody>
      </xdr:sp>
      <xdr:sp macro="" textlink="">
        <xdr:nvSpPr>
          <xdr:cNvPr id="28" name="Shape 23">
            <a:extLst>
              <a:ext uri="{FF2B5EF4-FFF2-40B4-BE49-F238E27FC236}">
                <a16:creationId xmlns:a16="http://schemas.microsoft.com/office/drawing/2014/main" id="{131483C1-7A6F-8869-27E1-FF1376CEB057}"/>
              </a:ext>
            </a:extLst>
          </xdr:cNvPr>
          <xdr:cNvSpPr/>
        </xdr:nvSpPr>
        <xdr:spPr>
          <a:xfrm>
            <a:off x="9394218" y="697663"/>
            <a:ext cx="2207232" cy="1112087"/>
          </a:xfrm>
          <a:prstGeom prst="roundRect">
            <a:avLst>
              <a:gd name="adj" fmla="val 5968"/>
            </a:avLst>
          </a:prstGeom>
          <a:gradFill>
            <a:gsLst>
              <a:gs pos="100000">
                <a:srgbClr val="464646"/>
              </a:gs>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latin typeface="LATO" panose="020F0502020204030203" pitchFamily="34" charset="0"/>
              <a:ea typeface="LATO" panose="020F0502020204030203" pitchFamily="34" charset="0"/>
              <a:cs typeface="LATO" panose="020F0502020204030203" pitchFamily="34" charset="0"/>
            </a:endParaRPr>
          </a:p>
        </xdr:txBody>
      </xdr:sp>
      <xdr:sp macro="" textlink="KPI!$N$17">
        <xdr:nvSpPr>
          <xdr:cNvPr id="29" name="Rectangle: Rounded Corners 28">
            <a:extLst>
              <a:ext uri="{FF2B5EF4-FFF2-40B4-BE49-F238E27FC236}">
                <a16:creationId xmlns:a16="http://schemas.microsoft.com/office/drawing/2014/main" id="{D5ED309F-3B08-8054-CCE0-DCC0BAA4C4A1}"/>
              </a:ext>
            </a:extLst>
          </xdr:cNvPr>
          <xdr:cNvSpPr/>
        </xdr:nvSpPr>
        <xdr:spPr>
          <a:xfrm>
            <a:off x="9420941" y="761089"/>
            <a:ext cx="2119938" cy="244641"/>
          </a:xfrm>
          <a:prstGeom prst="roundRect">
            <a:avLst/>
          </a:prstGeom>
          <a:gradFill>
            <a:gsLst>
              <a:gs pos="100000">
                <a:srgbClr val="464646"/>
              </a:gs>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fld id="{D99249FE-BC14-436A-956D-412671417714}" type="TxLink">
              <a:rPr lang="en-US" sz="1200" b="0" i="0" u="none" strike="noStrike">
                <a:solidFill>
                  <a:schemeClr val="lt1"/>
                </a:solidFill>
                <a:latin typeface="LATO" panose="020F0502020204030203" pitchFamily="34" charset="0"/>
                <a:ea typeface="LATO" panose="020F0502020204030203" pitchFamily="34" charset="0"/>
                <a:cs typeface="LATO" panose="020F0502020204030203" pitchFamily="34" charset="0"/>
              </a:rPr>
              <a:pPr marL="0" lvl="0" indent="0" algn="ctr" rtl="0">
                <a:spcBef>
                  <a:spcPts val="0"/>
                </a:spcBef>
                <a:spcAft>
                  <a:spcPts val="0"/>
                </a:spcAft>
                <a:buNone/>
              </a:pPr>
              <a:t>12.47%</a:t>
            </a:fld>
            <a:endParaRPr lang="en-US" sz="1200" b="0" i="0" u="none" strike="noStrike">
              <a:solidFill>
                <a:schemeClr val="lt1"/>
              </a:solidFill>
              <a:latin typeface="LATO" panose="020F0502020204030203" pitchFamily="34" charset="0"/>
              <a:ea typeface="LATO" panose="020F0502020204030203" pitchFamily="34" charset="0"/>
              <a:cs typeface="LATO" panose="020F0502020204030203" pitchFamily="34" charset="0"/>
            </a:endParaRPr>
          </a:p>
        </xdr:txBody>
      </xdr:sp>
      <xdr:sp macro="" textlink="KPI!B17">
        <xdr:nvSpPr>
          <xdr:cNvPr id="31" name="Rectangle: Rounded Corners 30">
            <a:extLst>
              <a:ext uri="{FF2B5EF4-FFF2-40B4-BE49-F238E27FC236}">
                <a16:creationId xmlns:a16="http://schemas.microsoft.com/office/drawing/2014/main" id="{66A57DE7-7EE8-A0E5-82A3-7B75EBDDD350}"/>
              </a:ext>
            </a:extLst>
          </xdr:cNvPr>
          <xdr:cNvSpPr/>
        </xdr:nvSpPr>
        <xdr:spPr>
          <a:xfrm>
            <a:off x="9420940" y="1495013"/>
            <a:ext cx="2128846" cy="226519"/>
          </a:xfrm>
          <a:prstGeom prst="roundRect">
            <a:avLst/>
          </a:prstGeom>
          <a:gradFill>
            <a:gsLst>
              <a:gs pos="100000">
                <a:srgbClr val="464646"/>
              </a:gs>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0" i="0" u="none" strike="noStrike">
                <a:solidFill>
                  <a:schemeClr val="lt1"/>
                </a:solidFill>
                <a:latin typeface="LATO" panose="020F0502020204030203" pitchFamily="34" charset="0"/>
                <a:ea typeface="LATO" panose="020F0502020204030203" pitchFamily="34" charset="0"/>
                <a:cs typeface="LATO" panose="020F0502020204030203" pitchFamily="34" charset="0"/>
              </a:rPr>
              <a:t>YOY GROWTH</a:t>
            </a:r>
          </a:p>
        </xdr:txBody>
      </xdr:sp>
      <xdr:graphicFrame macro="">
        <xdr:nvGraphicFramePr>
          <xdr:cNvPr id="32" name="Chart 31">
            <a:extLst>
              <a:ext uri="{FF2B5EF4-FFF2-40B4-BE49-F238E27FC236}">
                <a16:creationId xmlns:a16="http://schemas.microsoft.com/office/drawing/2014/main" id="{576E0F23-91FD-4DD4-8E1F-13834550B9CC}"/>
              </a:ext>
            </a:extLst>
          </xdr:cNvPr>
          <xdr:cNvGraphicFramePr>
            <a:graphicFrameLocks/>
          </xdr:cNvGraphicFramePr>
        </xdr:nvGraphicFramePr>
        <xdr:xfrm>
          <a:off x="2767182" y="1069155"/>
          <a:ext cx="1772554" cy="37602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3" name="Chart 32">
            <a:extLst>
              <a:ext uri="{FF2B5EF4-FFF2-40B4-BE49-F238E27FC236}">
                <a16:creationId xmlns:a16="http://schemas.microsoft.com/office/drawing/2014/main" id="{04B23AF4-A2DF-42DE-AAF2-5E5DBFC2D837}"/>
              </a:ext>
            </a:extLst>
          </xdr:cNvPr>
          <xdr:cNvGraphicFramePr>
            <a:graphicFrameLocks/>
          </xdr:cNvGraphicFramePr>
        </xdr:nvGraphicFramePr>
        <xdr:xfrm>
          <a:off x="5038546" y="1060095"/>
          <a:ext cx="1799276" cy="40320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4" name="Chart 33">
            <a:extLst>
              <a:ext uri="{FF2B5EF4-FFF2-40B4-BE49-F238E27FC236}">
                <a16:creationId xmlns:a16="http://schemas.microsoft.com/office/drawing/2014/main" id="{ACE87769-BB7B-47E9-959A-3835604866D1}"/>
              </a:ext>
            </a:extLst>
          </xdr:cNvPr>
          <xdr:cNvGraphicFramePr>
            <a:graphicFrameLocks/>
          </xdr:cNvGraphicFramePr>
        </xdr:nvGraphicFramePr>
        <xdr:xfrm>
          <a:off x="7301001" y="1051034"/>
          <a:ext cx="1817091" cy="39414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5" name="Chart 34">
            <a:extLst>
              <a:ext uri="{FF2B5EF4-FFF2-40B4-BE49-F238E27FC236}">
                <a16:creationId xmlns:a16="http://schemas.microsoft.com/office/drawing/2014/main" id="{82B50337-601C-4084-B3B1-571989953917}"/>
              </a:ext>
            </a:extLst>
          </xdr:cNvPr>
          <xdr:cNvGraphicFramePr>
            <a:graphicFrameLocks/>
          </xdr:cNvGraphicFramePr>
        </xdr:nvGraphicFramePr>
        <xdr:xfrm>
          <a:off x="9599087" y="1087277"/>
          <a:ext cx="1799276" cy="394144"/>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xmlns:a14="http://schemas.microsoft.com/office/drawing/2010/main">
        <mc:Choice Requires="a14">
          <xdr:pic>
            <xdr:nvPicPr>
              <xdr:cNvPr id="36" name="Picture 35">
                <a:extLst>
                  <a:ext uri="{FF2B5EF4-FFF2-40B4-BE49-F238E27FC236}">
                    <a16:creationId xmlns:a16="http://schemas.microsoft.com/office/drawing/2014/main" id="{A9ED98D9-13D2-D19C-8F63-8ABCD9F8BF4F}"/>
                  </a:ext>
                </a:extLst>
              </xdr:cNvPr>
              <xdr:cNvPicPr>
                <a:picLocks noChangeAspect="1" noChangeArrowheads="1"/>
                <a:extLst>
                  <a:ext uri="{84589F7E-364E-4C9E-8A38-B11213B215E9}">
                    <a14:cameraTool cellRange="'kPI yoy'!$B11" spid="_x0000_s11766"/>
                  </a:ext>
                </a:extLst>
              </xdr:cNvPicPr>
            </xdr:nvPicPr>
            <xdr:blipFill>
              <a:blip xmlns:r="http://schemas.openxmlformats.org/officeDocument/2006/relationships" r:embed="rId7"/>
              <a:srcRect/>
              <a:stretch>
                <a:fillRect/>
              </a:stretch>
            </xdr:blipFill>
            <xdr:spPr bwMode="auto">
              <a:xfrm>
                <a:off x="3810208" y="1521730"/>
                <a:ext cx="833141" cy="200025"/>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37" name="Picture 36">
                <a:extLst>
                  <a:ext uri="{FF2B5EF4-FFF2-40B4-BE49-F238E27FC236}">
                    <a16:creationId xmlns:a16="http://schemas.microsoft.com/office/drawing/2014/main" id="{AC3292DE-EBA5-B832-9E5F-41F0E23203CE}"/>
                  </a:ext>
                </a:extLst>
              </xdr:cNvPr>
              <xdr:cNvPicPr>
                <a:picLocks noChangeAspect="1" noChangeArrowheads="1"/>
                <a:extLst>
                  <a:ext uri="{84589F7E-364E-4C9E-8A38-B11213B215E9}">
                    <a14:cameraTool cellRange="'kPI yoy'!$D11" spid="_x0000_s11767"/>
                  </a:ext>
                </a:extLst>
              </xdr:cNvPicPr>
            </xdr:nvPicPr>
            <xdr:blipFill>
              <a:blip xmlns:r="http://schemas.openxmlformats.org/officeDocument/2006/relationships" r:embed="rId8"/>
              <a:srcRect/>
              <a:stretch>
                <a:fillRect/>
              </a:stretch>
            </xdr:blipFill>
            <xdr:spPr bwMode="auto">
              <a:xfrm>
                <a:off x="8474280" y="1496405"/>
                <a:ext cx="769053" cy="200025"/>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38" name="Picture 37">
                <a:extLst>
                  <a:ext uri="{FF2B5EF4-FFF2-40B4-BE49-F238E27FC236}">
                    <a16:creationId xmlns:a16="http://schemas.microsoft.com/office/drawing/2014/main" id="{09B8AE9E-1BD5-8074-7EA6-210F9AA8602B}"/>
                  </a:ext>
                </a:extLst>
              </xdr:cNvPr>
              <xdr:cNvPicPr>
                <a:picLocks noChangeAspect="1" noChangeArrowheads="1"/>
                <a:extLst>
                  <a:ext uri="{84589F7E-364E-4C9E-8A38-B11213B215E9}">
                    <a14:cameraTool cellRange="'kPI yoy'!$E11" spid="_x0000_s11768"/>
                  </a:ext>
                </a:extLst>
              </xdr:cNvPicPr>
            </xdr:nvPicPr>
            <xdr:blipFill>
              <a:blip xmlns:r="http://schemas.openxmlformats.org/officeDocument/2006/relationships" r:embed="rId9"/>
              <a:srcRect/>
              <a:stretch>
                <a:fillRect/>
              </a:stretch>
            </xdr:blipFill>
            <xdr:spPr bwMode="auto">
              <a:xfrm>
                <a:off x="10708895" y="1503609"/>
                <a:ext cx="787364" cy="200025"/>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40" name="Picture 39">
                <a:extLst>
                  <a:ext uri="{FF2B5EF4-FFF2-40B4-BE49-F238E27FC236}">
                    <a16:creationId xmlns:a16="http://schemas.microsoft.com/office/drawing/2014/main" id="{E9DDEC4B-A536-534F-A1B2-E356153295E8}"/>
                  </a:ext>
                </a:extLst>
              </xdr:cNvPr>
              <xdr:cNvPicPr>
                <a:picLocks noChangeAspect="1" noChangeArrowheads="1"/>
                <a:extLst>
                  <a:ext uri="{84589F7E-364E-4C9E-8A38-B11213B215E9}">
                    <a14:cameraTool cellRange="'kPI yoy'!$C11" spid="_x0000_s11769"/>
                  </a:ext>
                </a:extLst>
              </xdr:cNvPicPr>
            </xdr:nvPicPr>
            <xdr:blipFill>
              <a:blip xmlns:r="http://schemas.openxmlformats.org/officeDocument/2006/relationships" r:embed="rId10"/>
              <a:srcRect/>
              <a:stretch>
                <a:fillRect/>
              </a:stretch>
            </xdr:blipFill>
            <xdr:spPr bwMode="auto">
              <a:xfrm>
                <a:off x="6115070" y="1512670"/>
                <a:ext cx="823986" cy="200025"/>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oneCellAnchor>
    <xdr:from>
      <xdr:col>0</xdr:col>
      <xdr:colOff>247650</xdr:colOff>
      <xdr:row>10</xdr:row>
      <xdr:rowOff>0</xdr:rowOff>
    </xdr:from>
    <xdr:ext cx="11811000" cy="2057400"/>
    <xdr:grpSp>
      <xdr:nvGrpSpPr>
        <xdr:cNvPr id="60" name="Shape 2">
          <a:extLst>
            <a:ext uri="{FF2B5EF4-FFF2-40B4-BE49-F238E27FC236}">
              <a16:creationId xmlns:a16="http://schemas.microsoft.com/office/drawing/2014/main" id="{E5C3B7BF-9ED6-4B85-B949-1959F745E00E}"/>
            </a:ext>
          </a:extLst>
        </xdr:cNvPr>
        <xdr:cNvGrpSpPr/>
      </xdr:nvGrpSpPr>
      <xdr:grpSpPr>
        <a:xfrm>
          <a:off x="247650" y="1905000"/>
          <a:ext cx="11811000" cy="2057400"/>
          <a:chOff x="0" y="2751300"/>
          <a:chExt cx="10692000" cy="2057400"/>
        </a:xfrm>
      </xdr:grpSpPr>
      <xdr:grpSp>
        <xdr:nvGrpSpPr>
          <xdr:cNvPr id="61" name="Shape 4">
            <a:extLst>
              <a:ext uri="{FF2B5EF4-FFF2-40B4-BE49-F238E27FC236}">
                <a16:creationId xmlns:a16="http://schemas.microsoft.com/office/drawing/2014/main" id="{1A7C12CE-C6A6-7E43-6901-798CEBA388F4}"/>
              </a:ext>
            </a:extLst>
          </xdr:cNvPr>
          <xdr:cNvGrpSpPr/>
        </xdr:nvGrpSpPr>
        <xdr:grpSpPr>
          <a:xfrm>
            <a:off x="0" y="2751300"/>
            <a:ext cx="10692000" cy="2057400"/>
            <a:chOff x="152400" y="1971675"/>
            <a:chExt cx="12515850" cy="2228850"/>
          </a:xfrm>
        </xdr:grpSpPr>
        <xdr:sp macro="" textlink="">
          <xdr:nvSpPr>
            <xdr:cNvPr id="62" name="Shape 5">
              <a:extLst>
                <a:ext uri="{FF2B5EF4-FFF2-40B4-BE49-F238E27FC236}">
                  <a16:creationId xmlns:a16="http://schemas.microsoft.com/office/drawing/2014/main" id="{53BC9DAE-CF5F-7A27-0E73-F683A271CA4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latin typeface="LATO" panose="020F0502020204030203" pitchFamily="34" charset="0"/>
                <a:ea typeface="LATO" panose="020F0502020204030203" pitchFamily="34" charset="0"/>
                <a:cs typeface="LATO" panose="020F0502020204030203" pitchFamily="34" charset="0"/>
              </a:endParaRPr>
            </a:p>
          </xdr:txBody>
        </xdr:sp>
        <xdr:grpSp>
          <xdr:nvGrpSpPr>
            <xdr:cNvPr id="63" name="Shape 6">
              <a:extLst>
                <a:ext uri="{FF2B5EF4-FFF2-40B4-BE49-F238E27FC236}">
                  <a16:creationId xmlns:a16="http://schemas.microsoft.com/office/drawing/2014/main" id="{9B261584-02F9-3322-3E96-10BB874825D0}"/>
                </a:ext>
              </a:extLst>
            </xdr:cNvPr>
            <xdr:cNvGrpSpPr/>
          </xdr:nvGrpSpPr>
          <xdr:grpSpPr>
            <a:xfrm>
              <a:off x="152400" y="1971675"/>
              <a:ext cx="5219701" cy="2219325"/>
              <a:chOff x="152400" y="1971675"/>
              <a:chExt cx="5219701" cy="2219325"/>
            </a:xfrm>
          </xdr:grpSpPr>
          <xdr:sp macro="" textlink="">
            <xdr:nvSpPr>
              <xdr:cNvPr id="70" name="Shape 7">
                <a:extLst>
                  <a:ext uri="{FF2B5EF4-FFF2-40B4-BE49-F238E27FC236}">
                    <a16:creationId xmlns:a16="http://schemas.microsoft.com/office/drawing/2014/main" id="{D6559708-9FC7-93F3-BD3B-5465386F61B1}"/>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latin typeface="LATO" panose="020F0502020204030203" pitchFamily="34" charset="0"/>
                  <a:ea typeface="LATO" panose="020F0502020204030203" pitchFamily="34" charset="0"/>
                  <a:cs typeface="LATO" panose="020F0502020204030203" pitchFamily="34" charset="0"/>
                </a:endParaRPr>
              </a:p>
            </xdr:txBody>
          </xdr:sp>
          <xdr:sp macro="" textlink="">
            <xdr:nvSpPr>
              <xdr:cNvPr id="71" name="Shape 8">
                <a:extLst>
                  <a:ext uri="{FF2B5EF4-FFF2-40B4-BE49-F238E27FC236}">
                    <a16:creationId xmlns:a16="http://schemas.microsoft.com/office/drawing/2014/main" id="{C86405CA-65C3-1057-899D-82E0392FEF7A}"/>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panose="020F0502020204030203" pitchFamily="34" charset="0"/>
                    <a:ea typeface="LATO" panose="020F0502020204030203" pitchFamily="34" charset="0"/>
                    <a:cs typeface="LATO" panose="020F0502020204030203" pitchFamily="34" charset="0"/>
                    <a:sym typeface="Lato"/>
                  </a:rPr>
                  <a:t>SALES AND PROFIT ANALYSIS</a:t>
                </a:r>
                <a:endParaRPr sz="1400">
                  <a:latin typeface="LATO" panose="020F0502020204030203" pitchFamily="34" charset="0"/>
                  <a:ea typeface="LATO" panose="020F0502020204030203" pitchFamily="34" charset="0"/>
                  <a:cs typeface="LATO" panose="020F0502020204030203" pitchFamily="34" charset="0"/>
                </a:endParaRPr>
              </a:p>
            </xdr:txBody>
          </xdr:sp>
        </xdr:grpSp>
        <xdr:grpSp>
          <xdr:nvGrpSpPr>
            <xdr:cNvPr id="64" name="Shape 9">
              <a:extLst>
                <a:ext uri="{FF2B5EF4-FFF2-40B4-BE49-F238E27FC236}">
                  <a16:creationId xmlns:a16="http://schemas.microsoft.com/office/drawing/2014/main" id="{580B3E97-B343-6F52-6C2E-1BB8A9DDED4C}"/>
                </a:ext>
              </a:extLst>
            </xdr:cNvPr>
            <xdr:cNvGrpSpPr/>
          </xdr:nvGrpSpPr>
          <xdr:grpSpPr>
            <a:xfrm>
              <a:off x="5448301" y="1971675"/>
              <a:ext cx="4305300" cy="2219325"/>
              <a:chOff x="5448301" y="1971675"/>
              <a:chExt cx="4305300" cy="2219325"/>
            </a:xfrm>
          </xdr:grpSpPr>
          <xdr:sp macro="" textlink="">
            <xdr:nvSpPr>
              <xdr:cNvPr id="68" name="Shape 10">
                <a:extLst>
                  <a:ext uri="{FF2B5EF4-FFF2-40B4-BE49-F238E27FC236}">
                    <a16:creationId xmlns:a16="http://schemas.microsoft.com/office/drawing/2014/main" id="{FBB89369-E67A-3D1B-4EA0-D8F03DD786ED}"/>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latin typeface="LATO" panose="020F0502020204030203" pitchFamily="34" charset="0"/>
                  <a:ea typeface="LATO" panose="020F0502020204030203" pitchFamily="34" charset="0"/>
                  <a:cs typeface="LATO" panose="020F0502020204030203" pitchFamily="34" charset="0"/>
                </a:endParaRPr>
              </a:p>
            </xdr:txBody>
          </xdr:sp>
          <xdr:sp macro="" textlink="">
            <xdr:nvSpPr>
              <xdr:cNvPr id="69" name="Shape 11">
                <a:extLst>
                  <a:ext uri="{FF2B5EF4-FFF2-40B4-BE49-F238E27FC236}">
                    <a16:creationId xmlns:a16="http://schemas.microsoft.com/office/drawing/2014/main" id="{12717FDA-DCAD-4DBA-B846-084CF27650E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panose="020F0502020204030203" pitchFamily="34" charset="0"/>
                    <a:ea typeface="LATO" panose="020F0502020204030203" pitchFamily="34" charset="0"/>
                    <a:cs typeface="LATO" panose="020F0502020204030203" pitchFamily="34" charset="0"/>
                    <a:sym typeface="Lato"/>
                  </a:rPr>
                  <a:t>CATEGORY WISE PROFIT  </a:t>
                </a:r>
                <a:endParaRPr sz="1050">
                  <a:latin typeface="LATO" panose="020F0502020204030203" pitchFamily="34" charset="0"/>
                  <a:ea typeface="LATO" panose="020F0502020204030203" pitchFamily="34" charset="0"/>
                  <a:cs typeface="LATO" panose="020F0502020204030203" pitchFamily="34" charset="0"/>
                  <a:sym typeface="Lato"/>
                </a:endParaRPr>
              </a:p>
            </xdr:txBody>
          </xdr:sp>
        </xdr:grpSp>
        <xdr:grpSp>
          <xdr:nvGrpSpPr>
            <xdr:cNvPr id="65" name="Shape 12">
              <a:extLst>
                <a:ext uri="{FF2B5EF4-FFF2-40B4-BE49-F238E27FC236}">
                  <a16:creationId xmlns:a16="http://schemas.microsoft.com/office/drawing/2014/main" id="{5C79F69E-4AEA-16B8-F4F6-332804BA88E9}"/>
                </a:ext>
              </a:extLst>
            </xdr:cNvPr>
            <xdr:cNvGrpSpPr/>
          </xdr:nvGrpSpPr>
          <xdr:grpSpPr>
            <a:xfrm>
              <a:off x="9848850" y="1971675"/>
              <a:ext cx="2819400" cy="2228850"/>
              <a:chOff x="9848850" y="1866900"/>
              <a:chExt cx="2819400" cy="2219325"/>
            </a:xfrm>
          </xdr:grpSpPr>
          <xdr:sp macro="" textlink="">
            <xdr:nvSpPr>
              <xdr:cNvPr id="66" name="Shape 13">
                <a:extLst>
                  <a:ext uri="{FF2B5EF4-FFF2-40B4-BE49-F238E27FC236}">
                    <a16:creationId xmlns:a16="http://schemas.microsoft.com/office/drawing/2014/main" id="{37A619BF-17EB-FECC-8FA0-AA20B713044B}"/>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latin typeface="LATO" panose="020F0502020204030203" pitchFamily="34" charset="0"/>
                  <a:ea typeface="LATO" panose="020F0502020204030203" pitchFamily="34" charset="0"/>
                  <a:cs typeface="LATO" panose="020F0502020204030203" pitchFamily="34" charset="0"/>
                </a:endParaRPr>
              </a:p>
            </xdr:txBody>
          </xdr:sp>
          <xdr:sp macro="" textlink="">
            <xdr:nvSpPr>
              <xdr:cNvPr id="67" name="Shape 14">
                <a:extLst>
                  <a:ext uri="{FF2B5EF4-FFF2-40B4-BE49-F238E27FC236}">
                    <a16:creationId xmlns:a16="http://schemas.microsoft.com/office/drawing/2014/main" id="{21C69BA3-6004-35AE-A40F-85F9059AEA71}"/>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panose="020F0502020204030203" pitchFamily="34" charset="0"/>
                    <a:ea typeface="LATO" panose="020F0502020204030203" pitchFamily="34" charset="0"/>
                    <a:cs typeface="LATO" panose="020F0502020204030203" pitchFamily="34" charset="0"/>
                    <a:sym typeface="Lato"/>
                  </a:rPr>
                  <a:t>CATEGORY WISE SALES SHARE %</a:t>
                </a:r>
                <a:endParaRPr sz="1400">
                  <a:latin typeface="LATO" panose="020F0502020204030203" pitchFamily="34" charset="0"/>
                  <a:ea typeface="LATO" panose="020F0502020204030203" pitchFamily="34" charset="0"/>
                  <a:cs typeface="LATO" panose="020F0502020204030203" pitchFamily="34" charset="0"/>
                </a:endParaRPr>
              </a:p>
            </xdr:txBody>
          </xdr:sp>
        </xdr:grpSp>
      </xdr:grpSp>
    </xdr:grpSp>
    <xdr:clientData fLocksWithSheet="0"/>
  </xdr:oneCellAnchor>
  <xdr:twoCellAnchor>
    <xdr:from>
      <xdr:col>0</xdr:col>
      <xdr:colOff>295273</xdr:colOff>
      <xdr:row>12</xdr:row>
      <xdr:rowOff>9525</xdr:rowOff>
    </xdr:from>
    <xdr:to>
      <xdr:col>8</xdr:col>
      <xdr:colOff>219074</xdr:colOff>
      <xdr:row>20</xdr:row>
      <xdr:rowOff>76200</xdr:rowOff>
    </xdr:to>
    <xdr:graphicFrame macro="">
      <xdr:nvGraphicFramePr>
        <xdr:cNvPr id="79" name="Chart 78">
          <a:extLst>
            <a:ext uri="{FF2B5EF4-FFF2-40B4-BE49-F238E27FC236}">
              <a16:creationId xmlns:a16="http://schemas.microsoft.com/office/drawing/2014/main" id="{CC94ADD1-C178-474F-8698-AEF70D238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457200</xdr:colOff>
      <xdr:row>11</xdr:row>
      <xdr:rowOff>142874</xdr:rowOff>
    </xdr:from>
    <xdr:to>
      <xdr:col>15</xdr:col>
      <xdr:colOff>85725</xdr:colOff>
      <xdr:row>20</xdr:row>
      <xdr:rowOff>104775</xdr:rowOff>
    </xdr:to>
    <mc:AlternateContent xmlns:mc="http://schemas.openxmlformats.org/markup-compatibility/2006">
      <mc:Choice xmlns:cx1="http://schemas.microsoft.com/office/drawing/2015/9/8/chartex" Requires="cx1">
        <xdr:graphicFrame macro="">
          <xdr:nvGraphicFramePr>
            <xdr:cNvPr id="81" name="Chart 80">
              <a:extLst>
                <a:ext uri="{FF2B5EF4-FFF2-40B4-BE49-F238E27FC236}">
                  <a16:creationId xmlns:a16="http://schemas.microsoft.com/office/drawing/2014/main" id="{D0152611-1F60-48CC-9B1F-F5A8B54DD8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334000" y="2238374"/>
              <a:ext cx="3895725" cy="16764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333375</xdr:colOff>
      <xdr:row>11</xdr:row>
      <xdr:rowOff>152401</xdr:rowOff>
    </xdr:from>
    <xdr:to>
      <xdr:col>19</xdr:col>
      <xdr:colOff>381000</xdr:colOff>
      <xdr:row>20</xdr:row>
      <xdr:rowOff>123825</xdr:rowOff>
    </xdr:to>
    <xdr:graphicFrame macro="">
      <xdr:nvGraphicFramePr>
        <xdr:cNvPr id="82" name="Chart 81">
          <a:extLst>
            <a:ext uri="{FF2B5EF4-FFF2-40B4-BE49-F238E27FC236}">
              <a16:creationId xmlns:a16="http://schemas.microsoft.com/office/drawing/2014/main" id="{0E6C8EDE-C25A-4E95-9754-8D9B057E2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238125</xdr:colOff>
      <xdr:row>21</xdr:row>
      <xdr:rowOff>112939</xdr:rowOff>
    </xdr:from>
    <xdr:to>
      <xdr:col>19</xdr:col>
      <xdr:colOff>514350</xdr:colOff>
      <xdr:row>32</xdr:row>
      <xdr:rowOff>27214</xdr:rowOff>
    </xdr:to>
    <xdr:grpSp>
      <xdr:nvGrpSpPr>
        <xdr:cNvPr id="89" name="Group 88">
          <a:extLst>
            <a:ext uri="{FF2B5EF4-FFF2-40B4-BE49-F238E27FC236}">
              <a16:creationId xmlns:a16="http://schemas.microsoft.com/office/drawing/2014/main" id="{EED0FD74-EF31-E28C-02C6-76033CAB5224}"/>
            </a:ext>
          </a:extLst>
        </xdr:cNvPr>
        <xdr:cNvGrpSpPr/>
      </xdr:nvGrpSpPr>
      <xdr:grpSpPr>
        <a:xfrm>
          <a:off x="238125" y="4113439"/>
          <a:ext cx="11858625" cy="2009775"/>
          <a:chOff x="238125" y="4113439"/>
          <a:chExt cx="11858625" cy="2009775"/>
        </a:xfrm>
      </xdr:grpSpPr>
      <xdr:sp macro="" textlink="">
        <xdr:nvSpPr>
          <xdr:cNvPr id="72" name="Shape 15">
            <a:extLst>
              <a:ext uri="{FF2B5EF4-FFF2-40B4-BE49-F238E27FC236}">
                <a16:creationId xmlns:a16="http://schemas.microsoft.com/office/drawing/2014/main" id="{C14EBE4C-EDE3-4A07-83E0-2EB4BB61CA64}"/>
              </a:ext>
            </a:extLst>
          </xdr:cNvPr>
          <xdr:cNvSpPr/>
        </xdr:nvSpPr>
        <xdr:spPr>
          <a:xfrm>
            <a:off x="238125" y="4113439"/>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73" name="Shape 17">
            <a:extLst>
              <a:ext uri="{FF2B5EF4-FFF2-40B4-BE49-F238E27FC236}">
                <a16:creationId xmlns:a16="http://schemas.microsoft.com/office/drawing/2014/main" id="{2DB955B3-8BC4-420A-987D-D476AFDAF8C4}"/>
              </a:ext>
            </a:extLst>
          </xdr:cNvPr>
          <xdr:cNvSpPr/>
        </xdr:nvSpPr>
        <xdr:spPr>
          <a:xfrm>
            <a:off x="5347607" y="4113439"/>
            <a:ext cx="3305175"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74" name="Shape 19">
            <a:extLst>
              <a:ext uri="{FF2B5EF4-FFF2-40B4-BE49-F238E27FC236}">
                <a16:creationId xmlns:a16="http://schemas.microsoft.com/office/drawing/2014/main" id="{48F3658D-B426-4475-95D0-5BAA07F1E7EB}"/>
              </a:ext>
            </a:extLst>
          </xdr:cNvPr>
          <xdr:cNvSpPr/>
        </xdr:nvSpPr>
        <xdr:spPr>
          <a:xfrm>
            <a:off x="8753475" y="4113439"/>
            <a:ext cx="3343275"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76" name="Shape 16">
            <a:extLst>
              <a:ext uri="{FF2B5EF4-FFF2-40B4-BE49-F238E27FC236}">
                <a16:creationId xmlns:a16="http://schemas.microsoft.com/office/drawing/2014/main" id="{BFD71B04-0ABB-4FC5-8BB3-F4F821C4381A}"/>
              </a:ext>
            </a:extLst>
          </xdr:cNvPr>
          <xdr:cNvSpPr/>
        </xdr:nvSpPr>
        <xdr:spPr>
          <a:xfrm>
            <a:off x="238125" y="4122964"/>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sp macro="" textlink="">
        <xdr:nvSpPr>
          <xdr:cNvPr id="77" name="Shape 18">
            <a:extLst>
              <a:ext uri="{FF2B5EF4-FFF2-40B4-BE49-F238E27FC236}">
                <a16:creationId xmlns:a16="http://schemas.microsoft.com/office/drawing/2014/main" id="{4997A996-CE50-4E65-96E5-3EDE51386555}"/>
              </a:ext>
            </a:extLst>
          </xdr:cNvPr>
          <xdr:cNvSpPr/>
        </xdr:nvSpPr>
        <xdr:spPr>
          <a:xfrm>
            <a:off x="5323114" y="4113439"/>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sp macro="" textlink="">
        <xdr:nvSpPr>
          <xdr:cNvPr id="78" name="Shape 20">
            <a:extLst>
              <a:ext uri="{FF2B5EF4-FFF2-40B4-BE49-F238E27FC236}">
                <a16:creationId xmlns:a16="http://schemas.microsoft.com/office/drawing/2014/main" id="{97678934-AB98-4CFB-9830-48942E697303}"/>
              </a:ext>
            </a:extLst>
          </xdr:cNvPr>
          <xdr:cNvSpPr/>
        </xdr:nvSpPr>
        <xdr:spPr>
          <a:xfrm>
            <a:off x="8782050" y="4142014"/>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mc:AlternateContent xmlns:mc="http://schemas.openxmlformats.org/markup-compatibility/2006">
        <mc:Choice xmlns:cx4="http://schemas.microsoft.com/office/drawing/2016/5/10/chartex" Requires="cx4">
          <xdr:graphicFrame macro="">
            <xdr:nvGraphicFramePr>
              <xdr:cNvPr id="83" name="Chart 82">
                <a:extLst>
                  <a:ext uri="{FF2B5EF4-FFF2-40B4-BE49-F238E27FC236}">
                    <a16:creationId xmlns:a16="http://schemas.microsoft.com/office/drawing/2014/main" id="{5706C956-776B-47D8-9158-2CB90D6B46D3}"/>
                  </a:ext>
                </a:extLst>
              </xdr:cNvPr>
              <xdr:cNvGraphicFramePr/>
            </xdr:nvGraphicFramePr>
            <xdr:xfrm>
              <a:off x="276225" y="4410075"/>
              <a:ext cx="4857750" cy="1704974"/>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76225" y="4410075"/>
                <a:ext cx="4857750" cy="17049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84" name="Chart 83">
            <a:extLst>
              <a:ext uri="{FF2B5EF4-FFF2-40B4-BE49-F238E27FC236}">
                <a16:creationId xmlns:a16="http://schemas.microsoft.com/office/drawing/2014/main" id="{DD0FF752-B011-4087-9D4D-19E03D7E20CB}"/>
              </a:ext>
            </a:extLst>
          </xdr:cNvPr>
          <xdr:cNvGraphicFramePr>
            <a:graphicFrameLocks/>
          </xdr:cNvGraphicFramePr>
        </xdr:nvGraphicFramePr>
        <xdr:xfrm>
          <a:off x="5400674" y="4295774"/>
          <a:ext cx="3133725" cy="1762125"/>
        </xdr:xfrm>
        <a:graphic>
          <a:graphicData uri="http://schemas.openxmlformats.org/drawingml/2006/chart">
            <c:chart xmlns:c="http://schemas.openxmlformats.org/drawingml/2006/chart" xmlns:r="http://schemas.openxmlformats.org/officeDocument/2006/relationships" r:id="rId15"/>
          </a:graphicData>
        </a:graphic>
      </xdr:graphicFrame>
      <mc:AlternateContent xmlns:mc="http://schemas.openxmlformats.org/markup-compatibility/2006" xmlns:a14="http://schemas.microsoft.com/office/drawing/2010/main">
        <mc:Choice Requires="a14">
          <xdr:graphicFrame macro="">
            <xdr:nvGraphicFramePr>
              <xdr:cNvPr id="85" name="Year 1">
                <a:extLst>
                  <a:ext uri="{FF2B5EF4-FFF2-40B4-BE49-F238E27FC236}">
                    <a16:creationId xmlns:a16="http://schemas.microsoft.com/office/drawing/2014/main" id="{A4740B06-2712-48C0-860D-E95B532695F0}"/>
                  </a:ext>
                </a:extLst>
              </xdr:cNvPr>
              <xdr:cNvGraphicFramePr/>
            </xdr:nvGraphicFramePr>
            <xdr:xfrm>
              <a:off x="8848726" y="4465864"/>
              <a:ext cx="1038224" cy="1495425"/>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848726" y="4465864"/>
                <a:ext cx="1038224"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7" name="Segment 1">
                <a:extLst>
                  <a:ext uri="{FF2B5EF4-FFF2-40B4-BE49-F238E27FC236}">
                    <a16:creationId xmlns:a16="http://schemas.microsoft.com/office/drawing/2014/main" id="{2518A7D0-6C04-481F-9502-4CBA0E1E18E4}"/>
                  </a:ext>
                </a:extLst>
              </xdr:cNvPr>
              <xdr:cNvGraphicFramePr/>
            </xdr:nvGraphicFramePr>
            <xdr:xfrm>
              <a:off x="11001375" y="4437289"/>
              <a:ext cx="990600" cy="1534885"/>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001375" y="4437289"/>
                <a:ext cx="990600" cy="1534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8" name="Region 1">
                <a:extLst>
                  <a:ext uri="{FF2B5EF4-FFF2-40B4-BE49-F238E27FC236}">
                    <a16:creationId xmlns:a16="http://schemas.microsoft.com/office/drawing/2014/main" id="{728DF88F-57B5-4B4F-AC87-670633D6826E}"/>
                  </a:ext>
                </a:extLst>
              </xdr:cNvPr>
              <xdr:cNvGraphicFramePr/>
            </xdr:nvGraphicFramePr>
            <xdr:xfrm>
              <a:off x="9953625" y="4456340"/>
              <a:ext cx="990600" cy="150631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953625" y="4456340"/>
                <a:ext cx="990600" cy="15063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228599</xdr:colOff>
      <xdr:row>32</xdr:row>
      <xdr:rowOff>114299</xdr:rowOff>
    </xdr:from>
    <xdr:to>
      <xdr:col>11</xdr:col>
      <xdr:colOff>485775</xdr:colOff>
      <xdr:row>39</xdr:row>
      <xdr:rowOff>180975</xdr:rowOff>
    </xdr:to>
    <xdr:sp macro="" textlink="">
      <xdr:nvSpPr>
        <xdr:cNvPr id="9" name="Shape 13">
          <a:extLst>
            <a:ext uri="{FF2B5EF4-FFF2-40B4-BE49-F238E27FC236}">
              <a16:creationId xmlns:a16="http://schemas.microsoft.com/office/drawing/2014/main" id="{7CC89C27-55E2-499C-A6D1-D2AD82B85FC2}"/>
            </a:ext>
          </a:extLst>
        </xdr:cNvPr>
        <xdr:cNvSpPr/>
      </xdr:nvSpPr>
      <xdr:spPr>
        <a:xfrm>
          <a:off x="228599" y="6210299"/>
          <a:ext cx="6962776" cy="1400176"/>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0</xdr:col>
      <xdr:colOff>342902</xdr:colOff>
      <xdr:row>33</xdr:row>
      <xdr:rowOff>19050</xdr:rowOff>
    </xdr:from>
    <xdr:to>
      <xdr:col>11</xdr:col>
      <xdr:colOff>352426</xdr:colOff>
      <xdr:row>39</xdr:row>
      <xdr:rowOff>85725</xdr:rowOff>
    </xdr:to>
    <mc:AlternateContent xmlns:mc="http://schemas.openxmlformats.org/markup-compatibility/2006" xmlns:tsle="http://schemas.microsoft.com/office/drawing/2012/timeslicer">
      <mc:Choice Requires="tsle">
        <xdr:graphicFrame macro="">
          <xdr:nvGraphicFramePr>
            <xdr:cNvPr id="2" name="Order Date 1">
              <a:extLst>
                <a:ext uri="{FF2B5EF4-FFF2-40B4-BE49-F238E27FC236}">
                  <a16:creationId xmlns:a16="http://schemas.microsoft.com/office/drawing/2014/main" id="{F2D7B690-8616-4A79-AF47-E64A35F62624}"/>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342902" y="6305550"/>
              <a:ext cx="6715124" cy="12096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11</xdr:col>
      <xdr:colOff>542924</xdr:colOff>
      <xdr:row>32</xdr:row>
      <xdr:rowOff>114299</xdr:rowOff>
    </xdr:from>
    <xdr:to>
      <xdr:col>19</xdr:col>
      <xdr:colOff>552450</xdr:colOff>
      <xdr:row>39</xdr:row>
      <xdr:rowOff>180975</xdr:rowOff>
    </xdr:to>
    <xdr:sp macro="" textlink="">
      <xdr:nvSpPr>
        <xdr:cNvPr id="25" name="Shape 13">
          <a:extLst>
            <a:ext uri="{FF2B5EF4-FFF2-40B4-BE49-F238E27FC236}">
              <a16:creationId xmlns:a16="http://schemas.microsoft.com/office/drawing/2014/main" id="{7E9E3081-35EF-4888-9FE9-118DF4F437C5}"/>
            </a:ext>
          </a:extLst>
        </xdr:cNvPr>
        <xdr:cNvSpPr/>
      </xdr:nvSpPr>
      <xdr:spPr>
        <a:xfrm>
          <a:off x="7248524" y="6210299"/>
          <a:ext cx="4886326" cy="1400176"/>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editAs="oneCell">
    <xdr:from>
      <xdr:col>12</xdr:col>
      <xdr:colOff>28575</xdr:colOff>
      <xdr:row>33</xdr:row>
      <xdr:rowOff>57149</xdr:rowOff>
    </xdr:from>
    <xdr:to>
      <xdr:col>19</xdr:col>
      <xdr:colOff>447675</xdr:colOff>
      <xdr:row>39</xdr:row>
      <xdr:rowOff>85725</xdr:rowOff>
    </xdr:to>
    <mc:AlternateContent xmlns:mc="http://schemas.openxmlformats.org/markup-compatibility/2006" xmlns:a14="http://schemas.microsoft.com/office/drawing/2010/main">
      <mc:Choice Requires="a14">
        <xdr:graphicFrame macro="">
          <xdr:nvGraphicFramePr>
            <xdr:cNvPr id="15" name="Months (Order Date) 1">
              <a:extLst>
                <a:ext uri="{FF2B5EF4-FFF2-40B4-BE49-F238E27FC236}">
                  <a16:creationId xmlns:a16="http://schemas.microsoft.com/office/drawing/2014/main" id="{8AC54CA1-BD7F-439F-A728-21808295F2B0}"/>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7343775" y="6343649"/>
              <a:ext cx="4686300" cy="1171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satish" refreshedDate="45857.61917233796" createdVersion="8" refreshedVersion="8" minRefreshableVersion="3" recordCount="9994" xr:uid="{16BDDAAB-EEC9-45B1-AD33-7C19DCAE8473}">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489247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x v="0"/>
    <s v="Henderson"/>
    <x v="0"/>
    <n v="42420"/>
    <x v="0"/>
    <s v="FUR-BO-10001798"/>
    <x v="0"/>
    <x v="0"/>
    <x v="0"/>
    <n v="261.95999999999998"/>
    <n v="2"/>
    <n v="0"/>
    <n v="41.913600000000002"/>
  </r>
  <r>
    <n v="2"/>
    <x v="0"/>
    <x v="0"/>
    <x v="0"/>
    <d v="2013-11-12T00:00:00"/>
    <s v="Second Class"/>
    <s v="CG-12520"/>
    <s v="Claire Gute"/>
    <x v="0"/>
    <x v="0"/>
    <s v="Henderson"/>
    <x v="0"/>
    <n v="42420"/>
    <x v="0"/>
    <s v="FUR-CH-10000454"/>
    <x v="0"/>
    <x v="1"/>
    <x v="1"/>
    <n v="731.93999999999994"/>
    <n v="3"/>
    <n v="0"/>
    <n v="219.58199999999997"/>
  </r>
  <r>
    <n v="3"/>
    <x v="1"/>
    <x v="0"/>
    <x v="1"/>
    <d v="2013-06-17T00:00:00"/>
    <s v="Second Class"/>
    <s v="DV-13045"/>
    <s v="Darrin Van Huff"/>
    <x v="1"/>
    <x v="0"/>
    <s v="Los Angeles"/>
    <x v="1"/>
    <n v="90036"/>
    <x v="1"/>
    <s v="OFF-LA-10000240"/>
    <x v="1"/>
    <x v="2"/>
    <x v="2"/>
    <n v="14.62"/>
    <n v="2"/>
    <n v="0"/>
    <n v="6.8713999999999995"/>
  </r>
  <r>
    <n v="4"/>
    <x v="2"/>
    <x v="1"/>
    <x v="2"/>
    <d v="2012-10-18T00:00:00"/>
    <s v="Standard Class"/>
    <s v="SO-20335"/>
    <s v="Sean O'Donnell"/>
    <x v="0"/>
    <x v="0"/>
    <s v="Fort Lauderdale"/>
    <x v="2"/>
    <n v="33311"/>
    <x v="0"/>
    <s v="FUR-TA-10000577"/>
    <x v="0"/>
    <x v="3"/>
    <x v="3"/>
    <n v="957.57749999999999"/>
    <n v="5"/>
    <n v="0.45"/>
    <n v="-383.03100000000006"/>
  </r>
  <r>
    <n v="5"/>
    <x v="2"/>
    <x v="1"/>
    <x v="2"/>
    <d v="2012-10-18T00:00:00"/>
    <s v="Standard Class"/>
    <s v="SO-20335"/>
    <s v="Sean O'Donnell"/>
    <x v="0"/>
    <x v="0"/>
    <s v="Fort Lauderdale"/>
    <x v="2"/>
    <n v="33311"/>
    <x v="0"/>
    <s v="OFF-ST-10000760"/>
    <x v="1"/>
    <x v="4"/>
    <x v="4"/>
    <n v="22.368000000000002"/>
    <n v="2"/>
    <n v="0.2"/>
    <n v="2.5163999999999991"/>
  </r>
  <r>
    <n v="6"/>
    <x v="3"/>
    <x v="2"/>
    <x v="3"/>
    <d v="2011-06-14T00:00:00"/>
    <s v="Standard Class"/>
    <s v="BH-11710"/>
    <s v="Brosina Hoffman"/>
    <x v="0"/>
    <x v="0"/>
    <s v="Los Angeles"/>
    <x v="1"/>
    <n v="90032"/>
    <x v="1"/>
    <s v="FUR-FU-10001487"/>
    <x v="0"/>
    <x v="5"/>
    <x v="5"/>
    <n v="48.86"/>
    <n v="7"/>
    <n v="0"/>
    <n v="14.169399999999996"/>
  </r>
  <r>
    <n v="7"/>
    <x v="3"/>
    <x v="2"/>
    <x v="3"/>
    <d v="2011-06-14T00:00:00"/>
    <s v="Standard Class"/>
    <s v="BH-11710"/>
    <s v="Brosina Hoffman"/>
    <x v="0"/>
    <x v="0"/>
    <s v="Los Angeles"/>
    <x v="1"/>
    <n v="90032"/>
    <x v="1"/>
    <s v="OFF-AR-10002833"/>
    <x v="1"/>
    <x v="6"/>
    <x v="6"/>
    <n v="7.28"/>
    <n v="4"/>
    <n v="0"/>
    <n v="1.9656000000000002"/>
  </r>
  <r>
    <n v="8"/>
    <x v="3"/>
    <x v="2"/>
    <x v="3"/>
    <d v="2011-06-14T00:00:00"/>
    <s v="Standard Class"/>
    <s v="BH-11710"/>
    <s v="Brosina Hoffman"/>
    <x v="0"/>
    <x v="0"/>
    <s v="Los Angeles"/>
    <x v="1"/>
    <n v="90032"/>
    <x v="1"/>
    <s v="TEC-PH-10002275"/>
    <x v="2"/>
    <x v="7"/>
    <x v="7"/>
    <n v="907.15200000000004"/>
    <n v="6"/>
    <n v="0.2"/>
    <n v="90.715200000000038"/>
  </r>
  <r>
    <n v="9"/>
    <x v="3"/>
    <x v="2"/>
    <x v="3"/>
    <d v="2011-06-14T00:00:00"/>
    <s v="Standard Class"/>
    <s v="BH-11710"/>
    <s v="Brosina Hoffman"/>
    <x v="0"/>
    <x v="0"/>
    <s v="Los Angeles"/>
    <x v="1"/>
    <n v="90032"/>
    <x v="1"/>
    <s v="OFF-BI-10003910"/>
    <x v="1"/>
    <x v="8"/>
    <x v="8"/>
    <n v="18.504000000000001"/>
    <n v="3"/>
    <n v="0.2"/>
    <n v="5.7824999999999998"/>
  </r>
  <r>
    <n v="10"/>
    <x v="3"/>
    <x v="2"/>
    <x v="3"/>
    <d v="2011-06-14T00:00:00"/>
    <s v="Standard Class"/>
    <s v="BH-11710"/>
    <s v="Brosina Hoffman"/>
    <x v="0"/>
    <x v="0"/>
    <s v="Los Angeles"/>
    <x v="1"/>
    <n v="90032"/>
    <x v="1"/>
    <s v="OFF-AP-10002892"/>
    <x v="1"/>
    <x v="9"/>
    <x v="9"/>
    <n v="114.9"/>
    <n v="5"/>
    <n v="0"/>
    <n v="34.469999999999992"/>
  </r>
  <r>
    <n v="11"/>
    <x v="3"/>
    <x v="2"/>
    <x v="3"/>
    <d v="2011-06-14T00:00:00"/>
    <s v="Standard Class"/>
    <s v="BH-11710"/>
    <s v="Brosina Hoffman"/>
    <x v="0"/>
    <x v="0"/>
    <s v="Los Angeles"/>
    <x v="1"/>
    <n v="90032"/>
    <x v="1"/>
    <s v="FUR-TA-10001539"/>
    <x v="0"/>
    <x v="3"/>
    <x v="10"/>
    <n v="1706.1840000000002"/>
    <n v="9"/>
    <n v="0.2"/>
    <n v="85.309199999999805"/>
  </r>
  <r>
    <n v="12"/>
    <x v="3"/>
    <x v="2"/>
    <x v="3"/>
    <d v="2011-06-14T00:00:00"/>
    <s v="Standard Class"/>
    <s v="BH-11710"/>
    <s v="Brosina Hoffman"/>
    <x v="0"/>
    <x v="0"/>
    <s v="Los Angeles"/>
    <x v="1"/>
    <n v="90032"/>
    <x v="1"/>
    <s v="TEC-PH-10002033"/>
    <x v="2"/>
    <x v="7"/>
    <x v="11"/>
    <n v="911.42399999999998"/>
    <n v="4"/>
    <n v="0.2"/>
    <n v="68.356800000000021"/>
  </r>
  <r>
    <n v="13"/>
    <x v="4"/>
    <x v="3"/>
    <x v="4"/>
    <d v="2014-04-21T00:00:00"/>
    <s v="Standard Class"/>
    <s v="AA-10480"/>
    <s v="Andrew Allen"/>
    <x v="0"/>
    <x v="0"/>
    <s v="Concord"/>
    <x v="3"/>
    <n v="28027"/>
    <x v="0"/>
    <s v="OFF-PA-10002365"/>
    <x v="1"/>
    <x v="10"/>
    <x v="12"/>
    <n v="15.552000000000003"/>
    <n v="3"/>
    <n v="0.2"/>
    <n v="5.4432"/>
  </r>
  <r>
    <n v="14"/>
    <x v="5"/>
    <x v="0"/>
    <x v="5"/>
    <d v="2013-12-11T00:00:00"/>
    <s v="Standard Class"/>
    <s v="IM-15070"/>
    <s v="Irene Maddox"/>
    <x v="0"/>
    <x v="0"/>
    <s v="Seattle"/>
    <x v="4"/>
    <n v="98103"/>
    <x v="1"/>
    <s v="OFF-BI-10003656"/>
    <x v="1"/>
    <x v="8"/>
    <x v="13"/>
    <n v="407.97600000000006"/>
    <n v="3"/>
    <n v="0.2"/>
    <n v="132.59219999999993"/>
  </r>
  <r>
    <n v="15"/>
    <x v="6"/>
    <x v="1"/>
    <x v="6"/>
    <d v="2012-11-26T00:00:00"/>
    <s v="Standard Class"/>
    <s v="HP-14815"/>
    <s v="Harold Pawlan"/>
    <x v="2"/>
    <x v="0"/>
    <s v="Fort Worth"/>
    <x v="5"/>
    <n v="76106"/>
    <x v="2"/>
    <s v="OFF-AP-10002311"/>
    <x v="1"/>
    <x v="9"/>
    <x v="14"/>
    <n v="68.809999999999988"/>
    <n v="5"/>
    <n v="0.8"/>
    <n v="-123.858"/>
  </r>
  <r>
    <n v="16"/>
    <x v="6"/>
    <x v="1"/>
    <x v="6"/>
    <d v="2012-11-26T00:00:00"/>
    <s v="Standard Class"/>
    <s v="HP-14815"/>
    <s v="Harold Pawlan"/>
    <x v="2"/>
    <x v="0"/>
    <s v="Fort Worth"/>
    <x v="5"/>
    <n v="76106"/>
    <x v="2"/>
    <s v="OFF-BI-10000756"/>
    <x v="1"/>
    <x v="8"/>
    <x v="15"/>
    <n v="2.5439999999999996"/>
    <n v="3"/>
    <n v="0.8"/>
    <n v="-3.8160000000000016"/>
  </r>
  <r>
    <n v="17"/>
    <x v="7"/>
    <x v="2"/>
    <x v="7"/>
    <d v="2011-11-18T00:00:00"/>
    <s v="Standard Class"/>
    <s v="PK-19075"/>
    <s v="Pete Kriz"/>
    <x v="0"/>
    <x v="0"/>
    <s v="Madison"/>
    <x v="6"/>
    <n v="53711"/>
    <x v="2"/>
    <s v="OFF-ST-10004186"/>
    <x v="1"/>
    <x v="4"/>
    <x v="16"/>
    <n v="665.88"/>
    <n v="6"/>
    <n v="0"/>
    <n v="13.317599999999999"/>
  </r>
  <r>
    <n v="18"/>
    <x v="8"/>
    <x v="2"/>
    <x v="8"/>
    <d v="2011-05-15T00:00:00"/>
    <s v="Second Class"/>
    <s v="AG-10270"/>
    <s v="Alejandro Grove"/>
    <x v="0"/>
    <x v="0"/>
    <s v="West Jordan"/>
    <x v="7"/>
    <n v="84084"/>
    <x v="1"/>
    <s v="OFF-ST-10000107"/>
    <x v="1"/>
    <x v="4"/>
    <x v="17"/>
    <n v="55.5"/>
    <n v="2"/>
    <n v="0"/>
    <n v="9.9899999999999949"/>
  </r>
  <r>
    <n v="19"/>
    <x v="9"/>
    <x v="2"/>
    <x v="9"/>
    <d v="2011-09-01T00:00:00"/>
    <s v="Second Class"/>
    <s v="ZD-21925"/>
    <s v="Zuschuss Donatelli"/>
    <x v="0"/>
    <x v="0"/>
    <s v="San Francisco"/>
    <x v="1"/>
    <n v="94109"/>
    <x v="1"/>
    <s v="OFF-AR-10003056"/>
    <x v="1"/>
    <x v="6"/>
    <x v="18"/>
    <n v="8.56"/>
    <n v="2"/>
    <n v="0"/>
    <n v="2.4823999999999993"/>
  </r>
  <r>
    <n v="20"/>
    <x v="9"/>
    <x v="2"/>
    <x v="9"/>
    <d v="2011-09-01T00:00:00"/>
    <s v="Second Class"/>
    <s v="ZD-21925"/>
    <s v="Zuschuss Donatelli"/>
    <x v="0"/>
    <x v="0"/>
    <s v="San Francisco"/>
    <x v="1"/>
    <n v="94109"/>
    <x v="1"/>
    <s v="TEC-PH-10001949"/>
    <x v="2"/>
    <x v="7"/>
    <x v="19"/>
    <n v="213.48000000000002"/>
    <n v="3"/>
    <n v="0.2"/>
    <n v="16.010999999999981"/>
  </r>
  <r>
    <n v="21"/>
    <x v="9"/>
    <x v="2"/>
    <x v="9"/>
    <d v="2011-09-01T00:00:00"/>
    <s v="Second Class"/>
    <s v="ZD-21925"/>
    <s v="Zuschuss Donatelli"/>
    <x v="0"/>
    <x v="0"/>
    <s v="San Francisco"/>
    <x v="1"/>
    <n v="94109"/>
    <x v="1"/>
    <s v="OFF-BI-10002215"/>
    <x v="1"/>
    <x v="8"/>
    <x v="20"/>
    <n v="22.72"/>
    <n v="4"/>
    <n v="0.2"/>
    <n v="7.3839999999999986"/>
  </r>
  <r>
    <n v="22"/>
    <x v="10"/>
    <x v="0"/>
    <x v="10"/>
    <d v="2013-12-14T00:00:00"/>
    <s v="Standard Class"/>
    <s v="KB-16585"/>
    <s v="Ken Black"/>
    <x v="1"/>
    <x v="0"/>
    <s v="Fremont"/>
    <x v="8"/>
    <n v="68025"/>
    <x v="2"/>
    <s v="OFF-AR-10000246"/>
    <x v="1"/>
    <x v="6"/>
    <x v="21"/>
    <n v="19.459999999999997"/>
    <n v="7"/>
    <n v="0"/>
    <n v="5.0595999999999997"/>
  </r>
  <r>
    <n v="23"/>
    <x v="10"/>
    <x v="0"/>
    <x v="10"/>
    <d v="2013-12-14T00:00:00"/>
    <s v="Standard Class"/>
    <s v="KB-16585"/>
    <s v="Ken Black"/>
    <x v="1"/>
    <x v="0"/>
    <s v="Fremont"/>
    <x v="8"/>
    <n v="68025"/>
    <x v="2"/>
    <s v="OFF-AP-10001492"/>
    <x v="1"/>
    <x v="9"/>
    <x v="22"/>
    <n v="60.339999999999996"/>
    <n v="7"/>
    <n v="0"/>
    <n v="15.688400000000001"/>
  </r>
  <r>
    <n v="24"/>
    <x v="11"/>
    <x v="3"/>
    <x v="11"/>
    <d v="2014-07-19T00:00:00"/>
    <s v="Second Class"/>
    <s v="SF-20065"/>
    <s v="Sandra Flanagan"/>
    <x v="0"/>
    <x v="0"/>
    <s v="Philadelphia"/>
    <x v="9"/>
    <n v="19140"/>
    <x v="3"/>
    <s v="FUR-CH-10002774"/>
    <x v="0"/>
    <x v="1"/>
    <x v="23"/>
    <n v="71.371999999999986"/>
    <n v="2"/>
    <n v="0.3"/>
    <n v="-1.0196000000000005"/>
  </r>
  <r>
    <n v="25"/>
    <x v="12"/>
    <x v="1"/>
    <x v="12"/>
    <d v="2012-09-30T00:00:00"/>
    <s v="Standard Class"/>
    <s v="EB-13870"/>
    <s v="Emily Burns"/>
    <x v="0"/>
    <x v="0"/>
    <s v="Orem"/>
    <x v="7"/>
    <n v="84057"/>
    <x v="1"/>
    <s v="FUR-TA-10000577"/>
    <x v="0"/>
    <x v="3"/>
    <x v="3"/>
    <n v="1044.6299999999999"/>
    <n v="3"/>
    <n v="0"/>
    <n v="240.26490000000001"/>
  </r>
  <r>
    <n v="26"/>
    <x v="13"/>
    <x v="0"/>
    <x v="13"/>
    <d v="2013-01-20T00:00:00"/>
    <s v="Second Class"/>
    <s v="EH-13945"/>
    <s v="Eric Hoffmann"/>
    <x v="0"/>
    <x v="0"/>
    <s v="Los Angeles"/>
    <x v="1"/>
    <n v="90049"/>
    <x v="1"/>
    <s v="OFF-BI-10001634"/>
    <x v="1"/>
    <x v="8"/>
    <x v="24"/>
    <n v="11.648000000000001"/>
    <n v="2"/>
    <n v="0.2"/>
    <n v="4.2224000000000004"/>
  </r>
  <r>
    <n v="27"/>
    <x v="13"/>
    <x v="0"/>
    <x v="13"/>
    <d v="2013-01-20T00:00:00"/>
    <s v="Second Class"/>
    <s v="EH-13945"/>
    <s v="Eric Hoffmann"/>
    <x v="0"/>
    <x v="0"/>
    <s v="Los Angeles"/>
    <x v="1"/>
    <n v="90049"/>
    <x v="1"/>
    <s v="TEC-AC-10003027"/>
    <x v="2"/>
    <x v="11"/>
    <x v="25"/>
    <n v="90.570000000000007"/>
    <n v="3"/>
    <n v="0"/>
    <n v="11.774100000000004"/>
  </r>
  <r>
    <n v="28"/>
    <x v="14"/>
    <x v="1"/>
    <x v="14"/>
    <d v="2012-09-21T00:00:00"/>
    <s v="Standard Class"/>
    <s v="TB-21520"/>
    <s v="Tracy Blumstein"/>
    <x v="0"/>
    <x v="0"/>
    <s v="Philadelphia"/>
    <x v="9"/>
    <n v="19140"/>
    <x v="3"/>
    <s v="FUR-BO-10004834"/>
    <x v="0"/>
    <x v="0"/>
    <x v="26"/>
    <n v="3083.4300000000003"/>
    <n v="7"/>
    <n v="0.5"/>
    <n v="-1665.0522000000001"/>
  </r>
  <r>
    <n v="29"/>
    <x v="14"/>
    <x v="1"/>
    <x v="14"/>
    <d v="2012-09-21T00:00:00"/>
    <s v="Standard Class"/>
    <s v="TB-21520"/>
    <s v="Tracy Blumstein"/>
    <x v="0"/>
    <x v="0"/>
    <s v="Philadelphia"/>
    <x v="9"/>
    <n v="19140"/>
    <x v="3"/>
    <s v="OFF-BI-10000474"/>
    <x v="1"/>
    <x v="8"/>
    <x v="27"/>
    <n v="9.6180000000000021"/>
    <n v="2"/>
    <n v="0.7"/>
    <n v="-7.0532000000000004"/>
  </r>
  <r>
    <n v="30"/>
    <x v="14"/>
    <x v="1"/>
    <x v="14"/>
    <d v="2012-09-21T00:00:00"/>
    <s v="Standard Class"/>
    <s v="TB-21520"/>
    <s v="Tracy Blumstein"/>
    <x v="0"/>
    <x v="0"/>
    <s v="Philadelphia"/>
    <x v="9"/>
    <n v="19140"/>
    <x v="3"/>
    <s v="FUR-FU-10004848"/>
    <x v="0"/>
    <x v="5"/>
    <x v="28"/>
    <n v="124.20000000000002"/>
    <n v="3"/>
    <n v="0.2"/>
    <n v="15.524999999999991"/>
  </r>
  <r>
    <n v="31"/>
    <x v="14"/>
    <x v="1"/>
    <x v="14"/>
    <d v="2012-09-21T00:00:00"/>
    <s v="Standard Class"/>
    <s v="TB-21520"/>
    <s v="Tracy Blumstein"/>
    <x v="0"/>
    <x v="0"/>
    <s v="Philadelphia"/>
    <x v="9"/>
    <n v="19140"/>
    <x v="3"/>
    <s v="OFF-EN-10001509"/>
    <x v="1"/>
    <x v="12"/>
    <x v="29"/>
    <n v="3.2640000000000002"/>
    <n v="2"/>
    <n v="0.2"/>
    <n v="1.1015999999999997"/>
  </r>
  <r>
    <n v="32"/>
    <x v="14"/>
    <x v="1"/>
    <x v="14"/>
    <d v="2012-09-21T00:00:00"/>
    <s v="Standard Class"/>
    <s v="TB-21520"/>
    <s v="Tracy Blumstein"/>
    <x v="0"/>
    <x v="0"/>
    <s v="Philadelphia"/>
    <x v="9"/>
    <n v="19140"/>
    <x v="3"/>
    <s v="OFF-AR-10004042"/>
    <x v="1"/>
    <x v="6"/>
    <x v="30"/>
    <n v="86.304000000000002"/>
    <n v="6"/>
    <n v="0.2"/>
    <n v="9.7091999999999885"/>
  </r>
  <r>
    <n v="33"/>
    <x v="14"/>
    <x v="1"/>
    <x v="14"/>
    <d v="2012-09-21T00:00:00"/>
    <s v="Standard Class"/>
    <s v="TB-21520"/>
    <s v="Tracy Blumstein"/>
    <x v="0"/>
    <x v="0"/>
    <s v="Philadelphia"/>
    <x v="9"/>
    <n v="19140"/>
    <x v="3"/>
    <s v="OFF-BI-10001525"/>
    <x v="1"/>
    <x v="8"/>
    <x v="31"/>
    <n v="6.8580000000000014"/>
    <n v="6"/>
    <n v="0.7"/>
    <n v="-5.7149999999999999"/>
  </r>
  <r>
    <n v="34"/>
    <x v="14"/>
    <x v="1"/>
    <x v="14"/>
    <d v="2012-09-21T00:00:00"/>
    <s v="Standard Class"/>
    <s v="TB-21520"/>
    <s v="Tracy Blumstein"/>
    <x v="0"/>
    <x v="0"/>
    <s v="Philadelphia"/>
    <x v="9"/>
    <n v="19140"/>
    <x v="3"/>
    <s v="OFF-AR-10001683"/>
    <x v="1"/>
    <x v="6"/>
    <x v="32"/>
    <n v="15.76"/>
    <n v="2"/>
    <n v="0.2"/>
    <n v="3.5460000000000007"/>
  </r>
  <r>
    <n v="35"/>
    <x v="15"/>
    <x v="3"/>
    <x v="15"/>
    <d v="2014-10-24T00:00:00"/>
    <s v="Second Class"/>
    <s v="MA-17560"/>
    <s v="Matt Abelman"/>
    <x v="2"/>
    <x v="0"/>
    <s v="Houston"/>
    <x v="5"/>
    <n v="77095"/>
    <x v="2"/>
    <s v="OFF-PA-10000249"/>
    <x v="1"/>
    <x v="10"/>
    <x v="33"/>
    <n v="29.472000000000001"/>
    <n v="3"/>
    <n v="0.2"/>
    <n v="9.9467999999999979"/>
  </r>
  <r>
    <n v="36"/>
    <x v="16"/>
    <x v="0"/>
    <x v="16"/>
    <d v="2013-12-11T00:00:00"/>
    <s v="First Class"/>
    <s v="GH-14485"/>
    <s v="Gene Hale"/>
    <x v="1"/>
    <x v="0"/>
    <s v="Richardson"/>
    <x v="5"/>
    <n v="75080"/>
    <x v="2"/>
    <s v="TEC-PH-10004977"/>
    <x v="2"/>
    <x v="7"/>
    <x v="34"/>
    <n v="1097.5440000000003"/>
    <n v="7"/>
    <n v="0.2"/>
    <n v="123.47369999999989"/>
  </r>
  <r>
    <n v="37"/>
    <x v="16"/>
    <x v="0"/>
    <x v="16"/>
    <d v="2013-12-11T00:00:00"/>
    <s v="First Class"/>
    <s v="GH-14485"/>
    <s v="Gene Hale"/>
    <x v="1"/>
    <x v="0"/>
    <s v="Richardson"/>
    <x v="5"/>
    <n v="75080"/>
    <x v="2"/>
    <s v="FUR-FU-10003664"/>
    <x v="0"/>
    <x v="5"/>
    <x v="35"/>
    <n v="190.92"/>
    <n v="5"/>
    <n v="0.6"/>
    <n v="-147.96300000000002"/>
  </r>
  <r>
    <n v="38"/>
    <x v="17"/>
    <x v="1"/>
    <x v="17"/>
    <d v="2012-12-31T00:00:00"/>
    <s v="Standard Class"/>
    <s v="SN-20710"/>
    <s v="Steve Nguyen"/>
    <x v="2"/>
    <x v="0"/>
    <s v="Houston"/>
    <x v="5"/>
    <n v="77041"/>
    <x v="2"/>
    <s v="OFF-EN-10002986"/>
    <x v="1"/>
    <x v="12"/>
    <x v="36"/>
    <n v="113.328"/>
    <n v="9"/>
    <n v="0.2"/>
    <n v="35.414999999999999"/>
  </r>
  <r>
    <n v="39"/>
    <x v="17"/>
    <x v="1"/>
    <x v="17"/>
    <d v="2012-12-31T00:00:00"/>
    <s v="Standard Class"/>
    <s v="SN-20710"/>
    <s v="Steve Nguyen"/>
    <x v="2"/>
    <x v="0"/>
    <s v="Houston"/>
    <x v="5"/>
    <n v="77041"/>
    <x v="2"/>
    <s v="FUR-BO-10002545"/>
    <x v="0"/>
    <x v="0"/>
    <x v="37"/>
    <n v="532.39919999999995"/>
    <n v="3"/>
    <n v="0.32"/>
    <n v="-46.976400000000012"/>
  </r>
  <r>
    <n v="40"/>
    <x v="17"/>
    <x v="1"/>
    <x v="17"/>
    <d v="2012-12-31T00:00:00"/>
    <s v="Standard Class"/>
    <s v="SN-20710"/>
    <s v="Steve Nguyen"/>
    <x v="2"/>
    <x v="0"/>
    <s v="Houston"/>
    <x v="5"/>
    <n v="77041"/>
    <x v="2"/>
    <s v="FUR-CH-10004218"/>
    <x v="0"/>
    <x v="1"/>
    <x v="38"/>
    <n v="212.05799999999999"/>
    <n v="3"/>
    <n v="0.3"/>
    <n v="-15.146999999999991"/>
  </r>
  <r>
    <n v="41"/>
    <x v="17"/>
    <x v="1"/>
    <x v="17"/>
    <d v="2012-12-31T00:00:00"/>
    <s v="Standard Class"/>
    <s v="SN-20710"/>
    <s v="Steve Nguyen"/>
    <x v="2"/>
    <x v="0"/>
    <s v="Houston"/>
    <x v="5"/>
    <n v="77041"/>
    <x v="2"/>
    <s v="TEC-PH-10000486"/>
    <x v="2"/>
    <x v="7"/>
    <x v="39"/>
    <n v="371.16800000000001"/>
    <n v="4"/>
    <n v="0.2"/>
    <n v="41.756399999999957"/>
  </r>
  <r>
    <n v="42"/>
    <x v="18"/>
    <x v="3"/>
    <x v="18"/>
    <d v="2014-09-16T00:00:00"/>
    <s v="Standard Class"/>
    <s v="LC-16930"/>
    <s v="Linda Cazamias"/>
    <x v="1"/>
    <x v="0"/>
    <s v="Naperville"/>
    <x v="10"/>
    <n v="60540"/>
    <x v="2"/>
    <s v="TEC-PH-10004093"/>
    <x v="2"/>
    <x v="7"/>
    <x v="40"/>
    <n v="147.16800000000001"/>
    <n v="4"/>
    <n v="0.2"/>
    <n v="16.556399999999996"/>
  </r>
  <r>
    <n v="43"/>
    <x v="19"/>
    <x v="0"/>
    <x v="19"/>
    <d v="2013-07-23T00:00:00"/>
    <s v="Standard Class"/>
    <s v="RA-19885"/>
    <s v="Ruben Ausman"/>
    <x v="1"/>
    <x v="0"/>
    <s v="Los Angeles"/>
    <x v="1"/>
    <n v="90049"/>
    <x v="1"/>
    <s v="OFF-ST-10003479"/>
    <x v="1"/>
    <x v="4"/>
    <x v="41"/>
    <n v="77.88"/>
    <n v="2"/>
    <n v="0"/>
    <n v="3.8939999999999912"/>
  </r>
  <r>
    <n v="44"/>
    <x v="20"/>
    <x v="3"/>
    <x v="20"/>
    <d v="2014-09-24T00:00:00"/>
    <s v="Standard Class"/>
    <s v="ES-14080"/>
    <s v="Erin Smith"/>
    <x v="1"/>
    <x v="0"/>
    <s v="Melbourne"/>
    <x v="2"/>
    <n v="32935"/>
    <x v="0"/>
    <s v="OFF-ST-10003282"/>
    <x v="1"/>
    <x v="4"/>
    <x v="42"/>
    <n v="95.616"/>
    <n v="2"/>
    <n v="0.2"/>
    <n v="9.5616000000000092"/>
  </r>
  <r>
    <n v="45"/>
    <x v="21"/>
    <x v="0"/>
    <x v="21"/>
    <d v="2013-03-14T00:00:00"/>
    <s v="First Class"/>
    <s v="ON-18715"/>
    <s v="Odella Nelson"/>
    <x v="1"/>
    <x v="0"/>
    <s v="Eagan"/>
    <x v="11"/>
    <n v="55122"/>
    <x v="2"/>
    <s v="TEC-AC-10000171"/>
    <x v="2"/>
    <x v="11"/>
    <x v="43"/>
    <n v="45.98"/>
    <n v="2"/>
    <n v="0"/>
    <n v="19.7714"/>
  </r>
  <r>
    <n v="46"/>
    <x v="21"/>
    <x v="0"/>
    <x v="21"/>
    <d v="2013-03-14T00:00:00"/>
    <s v="First Class"/>
    <s v="ON-18715"/>
    <s v="Odella Nelson"/>
    <x v="1"/>
    <x v="0"/>
    <s v="Eagan"/>
    <x v="11"/>
    <n v="55122"/>
    <x v="2"/>
    <s v="OFF-BI-10003291"/>
    <x v="1"/>
    <x v="8"/>
    <x v="44"/>
    <n v="17.46"/>
    <n v="2"/>
    <n v="0"/>
    <n v="8.2061999999999991"/>
  </r>
  <r>
    <n v="47"/>
    <x v="22"/>
    <x v="2"/>
    <x v="22"/>
    <d v="2011-10-25T00:00:00"/>
    <s v="Second Class"/>
    <s v="PO-18865"/>
    <s v="Patrick O'Donnell"/>
    <x v="0"/>
    <x v="0"/>
    <s v="Westland"/>
    <x v="12"/>
    <n v="48185"/>
    <x v="2"/>
    <s v="OFF-ST-10001713"/>
    <x v="1"/>
    <x v="4"/>
    <x v="45"/>
    <n v="211.96"/>
    <n v="4"/>
    <n v="0"/>
    <n v="8.4783999999999935"/>
  </r>
  <r>
    <n v="48"/>
    <x v="23"/>
    <x v="0"/>
    <x v="23"/>
    <d v="2013-06-26T00:00:00"/>
    <s v="Standard Class"/>
    <s v="LH-16900"/>
    <s v="Lena Hernandez"/>
    <x v="0"/>
    <x v="0"/>
    <s v="Dover"/>
    <x v="13"/>
    <n v="19901"/>
    <x v="3"/>
    <s v="TEC-AC-10002167"/>
    <x v="2"/>
    <x v="11"/>
    <x v="46"/>
    <n v="45"/>
    <n v="3"/>
    <n v="0"/>
    <n v="4.9500000000000011"/>
  </r>
  <r>
    <n v="49"/>
    <x v="23"/>
    <x v="0"/>
    <x v="23"/>
    <d v="2013-06-26T00:00:00"/>
    <s v="Standard Class"/>
    <s v="LH-16900"/>
    <s v="Lena Hernandez"/>
    <x v="0"/>
    <x v="0"/>
    <s v="Dover"/>
    <x v="13"/>
    <n v="19901"/>
    <x v="3"/>
    <s v="TEC-PH-10003988"/>
    <x v="2"/>
    <x v="7"/>
    <x v="47"/>
    <n v="21.8"/>
    <n v="2"/>
    <n v="0"/>
    <n v="6.104000000000001"/>
  </r>
  <r>
    <n v="50"/>
    <x v="24"/>
    <x v="1"/>
    <x v="24"/>
    <d v="2012-04-22T00:00:00"/>
    <s v="Standard Class"/>
    <s v="DP-13000"/>
    <s v="Darren Powers"/>
    <x v="0"/>
    <x v="0"/>
    <s v="New Albany"/>
    <x v="14"/>
    <n v="47150"/>
    <x v="2"/>
    <s v="OFF-BI-10004410"/>
    <x v="1"/>
    <x v="8"/>
    <x v="48"/>
    <n v="38.22"/>
    <n v="6"/>
    <n v="0"/>
    <n v="17.9634"/>
  </r>
  <r>
    <n v="51"/>
    <x v="24"/>
    <x v="1"/>
    <x v="24"/>
    <d v="2012-04-22T00:00:00"/>
    <s v="Standard Class"/>
    <s v="DP-13000"/>
    <s v="Darren Powers"/>
    <x v="0"/>
    <x v="0"/>
    <s v="New Albany"/>
    <x v="14"/>
    <n v="47150"/>
    <x v="2"/>
    <s v="OFF-LA-10002762"/>
    <x v="1"/>
    <x v="2"/>
    <x v="49"/>
    <n v="75.179999999999993"/>
    <n v="6"/>
    <n v="0"/>
    <n v="35.334599999999995"/>
  </r>
  <r>
    <n v="52"/>
    <x v="24"/>
    <x v="1"/>
    <x v="24"/>
    <d v="2012-04-22T00:00:00"/>
    <s v="Standard Class"/>
    <s v="DP-13000"/>
    <s v="Darren Powers"/>
    <x v="0"/>
    <x v="0"/>
    <s v="New Albany"/>
    <x v="14"/>
    <n v="47150"/>
    <x v="2"/>
    <s v="FUR-FU-10001706"/>
    <x v="0"/>
    <x v="5"/>
    <x v="50"/>
    <n v="6.16"/>
    <n v="2"/>
    <n v="0"/>
    <n v="2.9567999999999999"/>
  </r>
  <r>
    <n v="53"/>
    <x v="24"/>
    <x v="1"/>
    <x v="24"/>
    <d v="2012-04-22T00:00:00"/>
    <s v="Standard Class"/>
    <s v="DP-13000"/>
    <s v="Darren Powers"/>
    <x v="0"/>
    <x v="0"/>
    <s v="New Albany"/>
    <x v="14"/>
    <n v="47150"/>
    <x v="2"/>
    <s v="FUR-CH-10003061"/>
    <x v="0"/>
    <x v="1"/>
    <x v="51"/>
    <n v="89.99"/>
    <n v="1"/>
    <n v="0"/>
    <n v="17.098099999999988"/>
  </r>
  <r>
    <n v="54"/>
    <x v="25"/>
    <x v="0"/>
    <x v="25"/>
    <d v="2013-12-18T00:00:00"/>
    <s v="Standard Class"/>
    <s v="JM-15265"/>
    <s v="Janet Molinari"/>
    <x v="1"/>
    <x v="0"/>
    <s v="New York City"/>
    <x v="15"/>
    <n v="10024"/>
    <x v="3"/>
    <s v="OFF-FA-10000304"/>
    <x v="1"/>
    <x v="13"/>
    <x v="52"/>
    <n v="15.260000000000002"/>
    <n v="7"/>
    <n v="0"/>
    <n v="6.2566000000000006"/>
  </r>
  <r>
    <n v="55"/>
    <x v="25"/>
    <x v="0"/>
    <x v="25"/>
    <d v="2013-12-18T00:00:00"/>
    <s v="Standard Class"/>
    <s v="JM-15265"/>
    <s v="Janet Molinari"/>
    <x v="1"/>
    <x v="0"/>
    <s v="New York City"/>
    <x v="15"/>
    <n v="10024"/>
    <x v="3"/>
    <s v="TEC-PH-10002447"/>
    <x v="2"/>
    <x v="7"/>
    <x v="53"/>
    <n v="1029.95"/>
    <n v="5"/>
    <n v="0"/>
    <n v="298.68549999999999"/>
  </r>
  <r>
    <n v="56"/>
    <x v="26"/>
    <x v="0"/>
    <x v="26"/>
    <d v="2013-06-19T00:00:00"/>
    <s v="First Class"/>
    <s v="TB-21055"/>
    <s v="Ted Butterfield"/>
    <x v="0"/>
    <x v="0"/>
    <s v="Troy"/>
    <x v="15"/>
    <n v="12180"/>
    <x v="3"/>
    <s v="OFF-ST-10000604"/>
    <x v="1"/>
    <x v="4"/>
    <x v="54"/>
    <n v="208.56"/>
    <n v="6"/>
    <n v="0"/>
    <n v="52.139999999999986"/>
  </r>
  <r>
    <n v="57"/>
    <x v="26"/>
    <x v="0"/>
    <x v="26"/>
    <d v="2013-06-19T00:00:00"/>
    <s v="First Class"/>
    <s v="TB-21055"/>
    <s v="Ted Butterfield"/>
    <x v="0"/>
    <x v="0"/>
    <s v="Troy"/>
    <x v="15"/>
    <n v="12180"/>
    <x v="3"/>
    <s v="OFF-PA-10001569"/>
    <x v="1"/>
    <x v="10"/>
    <x v="55"/>
    <n v="32.400000000000006"/>
    <n v="5"/>
    <n v="0"/>
    <n v="15.552000000000001"/>
  </r>
  <r>
    <n v="58"/>
    <x v="26"/>
    <x v="0"/>
    <x v="26"/>
    <d v="2013-06-19T00:00:00"/>
    <s v="First Class"/>
    <s v="TB-21055"/>
    <s v="Ted Butterfield"/>
    <x v="0"/>
    <x v="0"/>
    <s v="Troy"/>
    <x v="15"/>
    <n v="12180"/>
    <x v="3"/>
    <s v="FUR-CH-10003968"/>
    <x v="0"/>
    <x v="1"/>
    <x v="56"/>
    <n v="319.41000000000003"/>
    <n v="5"/>
    <n v="0.1"/>
    <n v="7.0980000000000061"/>
  </r>
  <r>
    <n v="59"/>
    <x v="26"/>
    <x v="0"/>
    <x v="26"/>
    <d v="2013-06-19T00:00:00"/>
    <s v="First Class"/>
    <s v="TB-21055"/>
    <s v="Ted Butterfield"/>
    <x v="0"/>
    <x v="0"/>
    <s v="Troy"/>
    <x v="15"/>
    <n v="12180"/>
    <x v="3"/>
    <s v="OFF-PA-10000587"/>
    <x v="1"/>
    <x v="10"/>
    <x v="57"/>
    <n v="14.56"/>
    <n v="2"/>
    <n v="0"/>
    <n v="6.9888000000000003"/>
  </r>
  <r>
    <n v="60"/>
    <x v="26"/>
    <x v="0"/>
    <x v="26"/>
    <d v="2013-06-19T00:00:00"/>
    <s v="First Class"/>
    <s v="TB-21055"/>
    <s v="Ted Butterfield"/>
    <x v="0"/>
    <x v="0"/>
    <s v="Troy"/>
    <x v="15"/>
    <n v="12180"/>
    <x v="3"/>
    <s v="TEC-AC-10002167"/>
    <x v="2"/>
    <x v="11"/>
    <x v="46"/>
    <n v="30"/>
    <n v="2"/>
    <n v="0"/>
    <n v="3.3000000000000007"/>
  </r>
  <r>
    <n v="61"/>
    <x v="26"/>
    <x v="0"/>
    <x v="26"/>
    <d v="2013-06-19T00:00:00"/>
    <s v="First Class"/>
    <s v="TB-21055"/>
    <s v="Ted Butterfield"/>
    <x v="0"/>
    <x v="0"/>
    <s v="Troy"/>
    <x v="15"/>
    <n v="12180"/>
    <x v="3"/>
    <s v="OFF-BI-10001460"/>
    <x v="1"/>
    <x v="8"/>
    <x v="58"/>
    <n v="48.480000000000004"/>
    <n v="4"/>
    <n v="0.2"/>
    <n v="16.361999999999998"/>
  </r>
  <r>
    <n v="62"/>
    <x v="26"/>
    <x v="0"/>
    <x v="26"/>
    <d v="2013-06-19T00:00:00"/>
    <s v="First Class"/>
    <s v="TB-21055"/>
    <s v="Ted Butterfield"/>
    <x v="0"/>
    <x v="0"/>
    <s v="Troy"/>
    <x v="15"/>
    <n v="12180"/>
    <x v="3"/>
    <s v="OFF-AR-10001868"/>
    <x v="1"/>
    <x v="6"/>
    <x v="59"/>
    <n v="1.68"/>
    <n v="1"/>
    <n v="0"/>
    <n v="0.84"/>
  </r>
  <r>
    <n v="63"/>
    <x v="27"/>
    <x v="1"/>
    <x v="27"/>
    <d v="2012-11-30T00:00:00"/>
    <s v="Standard Class"/>
    <s v="KM-16720"/>
    <s v="Kunst Miller"/>
    <x v="0"/>
    <x v="0"/>
    <s v="Los Angeles"/>
    <x v="1"/>
    <n v="90004"/>
    <x v="1"/>
    <s v="TEC-AC-10004633"/>
    <x v="2"/>
    <x v="11"/>
    <x v="60"/>
    <n v="13.98"/>
    <n v="2"/>
    <n v="0"/>
    <n v="6.1512000000000011"/>
  </r>
  <r>
    <n v="64"/>
    <x v="27"/>
    <x v="1"/>
    <x v="27"/>
    <d v="2012-11-30T00:00:00"/>
    <s v="Standard Class"/>
    <s v="KM-16720"/>
    <s v="Kunst Miller"/>
    <x v="0"/>
    <x v="0"/>
    <s v="Los Angeles"/>
    <x v="1"/>
    <n v="90004"/>
    <x v="1"/>
    <s v="OFF-BI-10001078"/>
    <x v="1"/>
    <x v="8"/>
    <x v="61"/>
    <n v="25.824000000000002"/>
    <n v="6"/>
    <n v="0.2"/>
    <n v="9.3612000000000002"/>
  </r>
  <r>
    <n v="65"/>
    <x v="27"/>
    <x v="1"/>
    <x v="27"/>
    <d v="2012-11-30T00:00:00"/>
    <s v="Standard Class"/>
    <s v="KM-16720"/>
    <s v="Kunst Miller"/>
    <x v="0"/>
    <x v="0"/>
    <s v="Los Angeles"/>
    <x v="1"/>
    <n v="90004"/>
    <x v="1"/>
    <s v="OFF-PA-10003892"/>
    <x v="1"/>
    <x v="10"/>
    <x v="62"/>
    <n v="146.72999999999999"/>
    <n v="3"/>
    <n v="0"/>
    <n v="68.963099999999997"/>
  </r>
  <r>
    <n v="66"/>
    <x v="27"/>
    <x v="1"/>
    <x v="27"/>
    <d v="2012-11-30T00:00:00"/>
    <s v="Standard Class"/>
    <s v="KM-16720"/>
    <s v="Kunst Miller"/>
    <x v="0"/>
    <x v="0"/>
    <s v="Los Angeles"/>
    <x v="1"/>
    <n v="90004"/>
    <x v="1"/>
    <s v="FUR-FU-10000397"/>
    <x v="0"/>
    <x v="5"/>
    <x v="63"/>
    <n v="79.760000000000005"/>
    <n v="4"/>
    <n v="0"/>
    <n v="22.332800000000006"/>
  </r>
  <r>
    <n v="67"/>
    <x v="28"/>
    <x v="1"/>
    <x v="28"/>
    <d v="2012-05-05T00:00:00"/>
    <s v="Standard Class"/>
    <s v="PS-18970"/>
    <s v="Paul Stevenson"/>
    <x v="2"/>
    <x v="0"/>
    <s v="Chicago"/>
    <x v="10"/>
    <n v="60610"/>
    <x v="2"/>
    <s v="FUR-CH-10001146"/>
    <x v="0"/>
    <x v="1"/>
    <x v="64"/>
    <n v="213.11499999999998"/>
    <n v="5"/>
    <n v="0.3"/>
    <n v="-15.222500000000011"/>
  </r>
  <r>
    <n v="68"/>
    <x v="29"/>
    <x v="2"/>
    <x v="29"/>
    <d v="2011-12-10T00:00:00"/>
    <s v="Standard Class"/>
    <s v="BS-11590"/>
    <s v="Brendan Sweed"/>
    <x v="1"/>
    <x v="0"/>
    <s v="Gilbert"/>
    <x v="16"/>
    <n v="85234"/>
    <x v="1"/>
    <s v="OFF-AR-10002671"/>
    <x v="1"/>
    <x v="6"/>
    <x v="65"/>
    <n v="1113.0240000000001"/>
    <n v="8"/>
    <n v="0.2"/>
    <n v="111.30239999999998"/>
  </r>
  <r>
    <n v="69"/>
    <x v="29"/>
    <x v="2"/>
    <x v="29"/>
    <d v="2011-12-10T00:00:00"/>
    <s v="Standard Class"/>
    <s v="BS-11590"/>
    <s v="Brendan Sweed"/>
    <x v="1"/>
    <x v="0"/>
    <s v="Gilbert"/>
    <x v="16"/>
    <n v="85234"/>
    <x v="1"/>
    <s v="TEC-PH-10002726"/>
    <x v="2"/>
    <x v="7"/>
    <x v="66"/>
    <n v="167.96800000000002"/>
    <n v="4"/>
    <n v="0.2"/>
    <n v="62.988"/>
  </r>
  <r>
    <n v="70"/>
    <x v="30"/>
    <x v="0"/>
    <x v="30"/>
    <d v="2013-06-07T00:00:00"/>
    <s v="First Class"/>
    <s v="KD-16270"/>
    <s v="Karen Daniels"/>
    <x v="0"/>
    <x v="0"/>
    <s v="Springfield"/>
    <x v="17"/>
    <n v="22153"/>
    <x v="0"/>
    <s v="OFF-PA-10000482"/>
    <x v="1"/>
    <x v="10"/>
    <x v="67"/>
    <n v="75.88"/>
    <n v="2"/>
    <n v="0"/>
    <n v="35.663599999999995"/>
  </r>
  <r>
    <n v="71"/>
    <x v="31"/>
    <x v="0"/>
    <x v="31"/>
    <d v="2013-09-24T00:00:00"/>
    <s v="Standard Class"/>
    <s v="HM-14980"/>
    <s v="Henry MacAllister"/>
    <x v="0"/>
    <x v="0"/>
    <s v="New York City"/>
    <x v="15"/>
    <n v="10009"/>
    <x v="3"/>
    <s v="OFF-BI-10004654"/>
    <x v="1"/>
    <x v="8"/>
    <x v="68"/>
    <n v="4.6159999999999997"/>
    <n v="1"/>
    <n v="0.2"/>
    <n v="1.7309999999999999"/>
  </r>
  <r>
    <n v="72"/>
    <x v="32"/>
    <x v="3"/>
    <x v="32"/>
    <d v="2014-09-18T00:00:00"/>
    <s v="Second Class"/>
    <s v="TB-21520"/>
    <s v="Tracy Blumstein"/>
    <x v="0"/>
    <x v="0"/>
    <s v="Jackson"/>
    <x v="12"/>
    <n v="49201"/>
    <x v="2"/>
    <s v="OFF-PA-10004675"/>
    <x v="1"/>
    <x v="10"/>
    <x v="69"/>
    <n v="19.049999999999997"/>
    <n v="3"/>
    <n v="0"/>
    <n v="8.7629999999999999"/>
  </r>
  <r>
    <n v="73"/>
    <x v="33"/>
    <x v="1"/>
    <x v="33"/>
    <d v="2012-05-02T00:00:00"/>
    <s v="Standard Class"/>
    <s v="JE-15745"/>
    <s v="Joel Eaton"/>
    <x v="0"/>
    <x v="0"/>
    <s v="Memphis"/>
    <x v="18"/>
    <n v="38109"/>
    <x v="0"/>
    <s v="FUR-CH-10000513"/>
    <x v="0"/>
    <x v="1"/>
    <x v="70"/>
    <n v="831.93600000000015"/>
    <n v="8"/>
    <n v="0.2"/>
    <n v="-114.39120000000003"/>
  </r>
  <r>
    <n v="74"/>
    <x v="33"/>
    <x v="1"/>
    <x v="33"/>
    <d v="2012-05-02T00:00:00"/>
    <s v="Standard Class"/>
    <s v="JE-15745"/>
    <s v="Joel Eaton"/>
    <x v="0"/>
    <x v="0"/>
    <s v="Memphis"/>
    <x v="18"/>
    <n v="38109"/>
    <x v="0"/>
    <s v="FUR-FU-10003708"/>
    <x v="0"/>
    <x v="5"/>
    <x v="71"/>
    <n v="97.04"/>
    <n v="2"/>
    <n v="0.2"/>
    <n v="1.2129999999999974"/>
  </r>
  <r>
    <n v="75"/>
    <x v="33"/>
    <x v="1"/>
    <x v="33"/>
    <d v="2012-05-02T00:00:00"/>
    <s v="Standard Class"/>
    <s v="JE-15745"/>
    <s v="Joel Eaton"/>
    <x v="0"/>
    <x v="0"/>
    <s v="Memphis"/>
    <x v="18"/>
    <n v="38109"/>
    <x v="0"/>
    <s v="OFF-ST-10004123"/>
    <x v="1"/>
    <x v="4"/>
    <x v="72"/>
    <n v="72.784000000000006"/>
    <n v="1"/>
    <n v="0.2"/>
    <n v="-18.196000000000002"/>
  </r>
  <r>
    <n v="76"/>
    <x v="34"/>
    <x v="3"/>
    <x v="34"/>
    <d v="2014-12-12T00:00:00"/>
    <s v="First Class"/>
    <s v="KB-16600"/>
    <s v="Ken Brennan"/>
    <x v="1"/>
    <x v="0"/>
    <s v="Houston"/>
    <x v="5"/>
    <n v="77041"/>
    <x v="2"/>
    <s v="OFF-BI-10004182"/>
    <x v="1"/>
    <x v="8"/>
    <x v="73"/>
    <n v="1.2479999999999998"/>
    <n v="3"/>
    <n v="0.8"/>
    <n v="-1.9344000000000006"/>
  </r>
  <r>
    <n v="77"/>
    <x v="34"/>
    <x v="3"/>
    <x v="34"/>
    <d v="2014-12-12T00:00:00"/>
    <s v="First Class"/>
    <s v="KB-16600"/>
    <s v="Ken Brennan"/>
    <x v="1"/>
    <x v="0"/>
    <s v="Houston"/>
    <x v="5"/>
    <n v="77041"/>
    <x v="2"/>
    <s v="FUR-FU-10000260"/>
    <x v="0"/>
    <x v="5"/>
    <x v="74"/>
    <n v="9.7080000000000002"/>
    <n v="3"/>
    <n v="0.6"/>
    <n v="-5.8248000000000015"/>
  </r>
  <r>
    <n v="78"/>
    <x v="34"/>
    <x v="3"/>
    <x v="34"/>
    <d v="2014-12-12T00:00:00"/>
    <s v="First Class"/>
    <s v="KB-16600"/>
    <s v="Ken Brennan"/>
    <x v="1"/>
    <x v="0"/>
    <s v="Houston"/>
    <x v="5"/>
    <n v="77041"/>
    <x v="2"/>
    <s v="OFF-ST-10000615"/>
    <x v="1"/>
    <x v="4"/>
    <x v="75"/>
    <n v="27.240000000000002"/>
    <n v="3"/>
    <n v="0.2"/>
    <n v="2.724000000000002"/>
  </r>
  <r>
    <n v="79"/>
    <x v="35"/>
    <x v="2"/>
    <x v="35"/>
    <d v="2011-12-01T00:00:00"/>
    <s v="Second Class"/>
    <s v="JE-15745"/>
    <s v="Joel Eaton"/>
    <x v="0"/>
    <x v="0"/>
    <s v="Houston"/>
    <x v="5"/>
    <n v="77070"/>
    <x v="2"/>
    <s v="FUR-FU-10003194"/>
    <x v="0"/>
    <x v="5"/>
    <x v="76"/>
    <n v="19.3"/>
    <n v="5"/>
    <n v="0.6"/>
    <n v="-14.475000000000001"/>
  </r>
  <r>
    <n v="80"/>
    <x v="36"/>
    <x v="0"/>
    <x v="1"/>
    <d v="2013-06-16T00:00:00"/>
    <s v="First Class"/>
    <s v="SC-20770"/>
    <s v="Stewart Carmichael"/>
    <x v="1"/>
    <x v="0"/>
    <s v="Decatur"/>
    <x v="19"/>
    <n v="35601"/>
    <x v="0"/>
    <s v="OFF-AP-10002118"/>
    <x v="1"/>
    <x v="9"/>
    <x v="77"/>
    <n v="208.16"/>
    <n v="1"/>
    <n v="0"/>
    <n v="56.20320000000001"/>
  </r>
  <r>
    <n v="81"/>
    <x v="36"/>
    <x v="0"/>
    <x v="1"/>
    <d v="2013-06-16T00:00:00"/>
    <s v="First Class"/>
    <s v="SC-20770"/>
    <s v="Stewart Carmichael"/>
    <x v="1"/>
    <x v="0"/>
    <s v="Decatur"/>
    <x v="19"/>
    <n v="35601"/>
    <x v="0"/>
    <s v="OFF-BI-10002309"/>
    <x v="1"/>
    <x v="8"/>
    <x v="78"/>
    <n v="16.740000000000002"/>
    <n v="3"/>
    <n v="0"/>
    <n v="8.0351999999999997"/>
  </r>
  <r>
    <n v="82"/>
    <x v="37"/>
    <x v="2"/>
    <x v="36"/>
    <d v="2011-10-16T00:00:00"/>
    <s v="Standard Class"/>
    <s v="DN-13690"/>
    <s v="Duane Noonan"/>
    <x v="0"/>
    <x v="0"/>
    <s v="San Francisco"/>
    <x v="1"/>
    <n v="94122"/>
    <x v="1"/>
    <s v="OFF-AR-10002053"/>
    <x v="1"/>
    <x v="6"/>
    <x v="79"/>
    <n v="14.9"/>
    <n v="5"/>
    <n v="0"/>
    <n v="4.1720000000000006"/>
  </r>
  <r>
    <n v="83"/>
    <x v="37"/>
    <x v="2"/>
    <x v="36"/>
    <d v="2011-10-16T00:00:00"/>
    <s v="Standard Class"/>
    <s v="DN-13690"/>
    <s v="Duane Noonan"/>
    <x v="0"/>
    <x v="0"/>
    <s v="San Francisco"/>
    <x v="1"/>
    <n v="94122"/>
    <x v="1"/>
    <s v="OFF-ST-10002370"/>
    <x v="1"/>
    <x v="4"/>
    <x v="80"/>
    <n v="21.39"/>
    <n v="1"/>
    <n v="0"/>
    <n v="6.2030999999999992"/>
  </r>
  <r>
    <n v="84"/>
    <x v="38"/>
    <x v="1"/>
    <x v="37"/>
    <d v="2012-09-08T00:00:00"/>
    <s v="Standard Class"/>
    <s v="JC-16105"/>
    <s v="Julie Creighton"/>
    <x v="1"/>
    <x v="0"/>
    <s v="Durham"/>
    <x v="3"/>
    <n v="27707"/>
    <x v="0"/>
    <s v="OFF-EN-10000927"/>
    <x v="1"/>
    <x v="12"/>
    <x v="81"/>
    <n v="200.98400000000004"/>
    <n v="7"/>
    <n v="0.2"/>
    <n v="62.807499999999976"/>
  </r>
  <r>
    <n v="85"/>
    <x v="39"/>
    <x v="3"/>
    <x v="38"/>
    <d v="2014-11-17T00:00:00"/>
    <s v="First Class"/>
    <s v="CS-12400"/>
    <s v="Christopher Schild"/>
    <x v="2"/>
    <x v="0"/>
    <s v="Chicago"/>
    <x v="10"/>
    <n v="60623"/>
    <x v="2"/>
    <s v="OFF-ST-10003656"/>
    <x v="1"/>
    <x v="4"/>
    <x v="82"/>
    <n v="230.376"/>
    <n v="3"/>
    <n v="0.2"/>
    <n v="-48.954900000000002"/>
  </r>
  <r>
    <n v="86"/>
    <x v="40"/>
    <x v="3"/>
    <x v="39"/>
    <d v="2014-05-31T00:00:00"/>
    <s v="Second Class"/>
    <s v="PO-18865"/>
    <s v="Patrick O'Donnell"/>
    <x v="0"/>
    <x v="0"/>
    <s v="Columbia"/>
    <x v="20"/>
    <n v="29203"/>
    <x v="0"/>
    <s v="FUR-CH-10000863"/>
    <x v="0"/>
    <x v="1"/>
    <x v="83"/>
    <n v="301.95999999999998"/>
    <n v="2"/>
    <n v="0"/>
    <n v="33.215599999999995"/>
  </r>
  <r>
    <n v="87"/>
    <x v="41"/>
    <x v="3"/>
    <x v="40"/>
    <d v="2014-11-03T00:00:00"/>
    <s v="Standard Class"/>
    <s v="PG-18895"/>
    <s v="Paul Gonzalez"/>
    <x v="0"/>
    <x v="0"/>
    <s v="Rochester"/>
    <x v="11"/>
    <n v="55901"/>
    <x v="2"/>
    <s v="TEC-AC-10001998"/>
    <x v="2"/>
    <x v="11"/>
    <x v="84"/>
    <n v="19.989999999999998"/>
    <n v="1"/>
    <n v="0"/>
    <n v="6.796599999999998"/>
  </r>
  <r>
    <n v="88"/>
    <x v="41"/>
    <x v="3"/>
    <x v="40"/>
    <d v="2014-11-03T00:00:00"/>
    <s v="Standard Class"/>
    <s v="PG-18895"/>
    <s v="Paul Gonzalez"/>
    <x v="0"/>
    <x v="0"/>
    <s v="Rochester"/>
    <x v="11"/>
    <n v="55901"/>
    <x v="2"/>
    <s v="OFF-LA-10000134"/>
    <x v="1"/>
    <x v="2"/>
    <x v="85"/>
    <n v="6.16"/>
    <n v="2"/>
    <n v="0"/>
    <n v="2.9567999999999999"/>
  </r>
  <r>
    <n v="89"/>
    <x v="42"/>
    <x v="0"/>
    <x v="41"/>
    <d v="2013-04-11T00:00:00"/>
    <s v="Second Class"/>
    <s v="GM-14455"/>
    <s v="Gary Mitchum"/>
    <x v="2"/>
    <x v="0"/>
    <s v="Houston"/>
    <x v="5"/>
    <n v="77095"/>
    <x v="2"/>
    <s v="OFF-ST-10003442"/>
    <x v="1"/>
    <x v="4"/>
    <x v="86"/>
    <n v="158.36800000000002"/>
    <n v="7"/>
    <n v="0.2"/>
    <n v="13.857199999999999"/>
  </r>
  <r>
    <n v="90"/>
    <x v="43"/>
    <x v="0"/>
    <x v="42"/>
    <d v="2013-09-23T00:00:00"/>
    <s v="Standard Class"/>
    <s v="JS-15685"/>
    <s v="Jim Sink"/>
    <x v="1"/>
    <x v="0"/>
    <s v="Los Angeles"/>
    <x v="1"/>
    <n v="90036"/>
    <x v="1"/>
    <s v="OFF-AR-10004930"/>
    <x v="1"/>
    <x v="6"/>
    <x v="87"/>
    <n v="20.100000000000001"/>
    <n v="3"/>
    <n v="0"/>
    <n v="6.6329999999999982"/>
  </r>
  <r>
    <n v="91"/>
    <x v="43"/>
    <x v="0"/>
    <x v="42"/>
    <d v="2013-09-23T00:00:00"/>
    <s v="Standard Class"/>
    <s v="JS-15685"/>
    <s v="Jim Sink"/>
    <x v="1"/>
    <x v="0"/>
    <s v="Los Angeles"/>
    <x v="1"/>
    <n v="90036"/>
    <x v="1"/>
    <s v="TEC-PH-10004093"/>
    <x v="2"/>
    <x v="7"/>
    <x v="40"/>
    <n v="73.584000000000003"/>
    <n v="2"/>
    <n v="0.2"/>
    <n v="8.2781999999999982"/>
  </r>
  <r>
    <n v="92"/>
    <x v="43"/>
    <x v="0"/>
    <x v="42"/>
    <d v="2013-09-23T00:00:00"/>
    <s v="Standard Class"/>
    <s v="JS-15685"/>
    <s v="Jim Sink"/>
    <x v="1"/>
    <x v="0"/>
    <s v="Los Angeles"/>
    <x v="1"/>
    <n v="90036"/>
    <x v="1"/>
    <s v="OFF-PA-10000304"/>
    <x v="1"/>
    <x v="10"/>
    <x v="88"/>
    <n v="6.48"/>
    <n v="1"/>
    <n v="0"/>
    <n v="3.1104000000000003"/>
  </r>
  <r>
    <n v="93"/>
    <x v="44"/>
    <x v="1"/>
    <x v="43"/>
    <d v="2012-02-05T00:00:00"/>
    <s v="Second Class"/>
    <s v="KB-16315"/>
    <s v="Karl Braun"/>
    <x v="0"/>
    <x v="0"/>
    <s v="Minneapolis"/>
    <x v="11"/>
    <n v="55407"/>
    <x v="2"/>
    <s v="OFF-PA-10003177"/>
    <x v="1"/>
    <x v="10"/>
    <x v="89"/>
    <n v="12.96"/>
    <n v="2"/>
    <n v="0"/>
    <n v="6.2208000000000006"/>
  </r>
  <r>
    <n v="94"/>
    <x v="44"/>
    <x v="1"/>
    <x v="43"/>
    <d v="2012-02-05T00:00:00"/>
    <s v="Second Class"/>
    <s v="KB-16315"/>
    <s v="Karl Braun"/>
    <x v="0"/>
    <x v="0"/>
    <s v="Minneapolis"/>
    <x v="11"/>
    <n v="55407"/>
    <x v="2"/>
    <s v="FUR-FU-10003799"/>
    <x v="0"/>
    <x v="5"/>
    <x v="90"/>
    <n v="53.34"/>
    <n v="3"/>
    <n v="0"/>
    <n v="16.535399999999996"/>
  </r>
  <r>
    <n v="95"/>
    <x v="44"/>
    <x v="1"/>
    <x v="43"/>
    <d v="2012-02-05T00:00:00"/>
    <s v="Second Class"/>
    <s v="KB-16315"/>
    <s v="Karl Braun"/>
    <x v="0"/>
    <x v="0"/>
    <s v="Minneapolis"/>
    <x v="11"/>
    <n v="55407"/>
    <x v="2"/>
    <s v="OFF-BI-10002852"/>
    <x v="1"/>
    <x v="8"/>
    <x v="91"/>
    <n v="32.96"/>
    <n v="2"/>
    <n v="0"/>
    <n v="16.150400000000001"/>
  </r>
  <r>
    <n v="96"/>
    <x v="45"/>
    <x v="3"/>
    <x v="44"/>
    <d v="2014-11-13T00:00:00"/>
    <s v="Standard Class"/>
    <s v="RB-19705"/>
    <s v="Roger Barcio"/>
    <x v="2"/>
    <x v="0"/>
    <s v="Portland"/>
    <x v="21"/>
    <n v="97206"/>
    <x v="1"/>
    <s v="OFF-BI-10004738"/>
    <x v="1"/>
    <x v="8"/>
    <x v="92"/>
    <n v="5.6820000000000013"/>
    <n v="1"/>
    <n v="0.7"/>
    <n v="-3.7880000000000003"/>
  </r>
  <r>
    <n v="97"/>
    <x v="46"/>
    <x v="3"/>
    <x v="45"/>
    <d v="2014-11-12T00:00:00"/>
    <s v="Second Class"/>
    <s v="PN-18775"/>
    <s v="Parhena Norris"/>
    <x v="2"/>
    <x v="0"/>
    <s v="New York City"/>
    <x v="15"/>
    <n v="10009"/>
    <x v="3"/>
    <s v="FUR-FU-10000629"/>
    <x v="0"/>
    <x v="5"/>
    <x v="93"/>
    <n v="96.53"/>
    <n v="7"/>
    <n v="0"/>
    <n v="40.5426"/>
  </r>
  <r>
    <n v="98"/>
    <x v="47"/>
    <x v="3"/>
    <x v="46"/>
    <d v="2014-06-21T00:00:00"/>
    <s v="First Class"/>
    <s v="KD-16345"/>
    <s v="Katherine Ducich"/>
    <x v="0"/>
    <x v="0"/>
    <s v="San Francisco"/>
    <x v="1"/>
    <n v="94122"/>
    <x v="1"/>
    <s v="OFF-BI-10001721"/>
    <x v="1"/>
    <x v="8"/>
    <x v="94"/>
    <n v="51.311999999999998"/>
    <n v="3"/>
    <n v="0.2"/>
    <n v="17.959199999999999"/>
  </r>
  <r>
    <n v="99"/>
    <x v="48"/>
    <x v="0"/>
    <x v="47"/>
    <d v="2013-09-12T00:00:00"/>
    <s v="Standard Class"/>
    <s v="ER-13855"/>
    <s v="Elpida Rittenbach"/>
    <x v="1"/>
    <x v="0"/>
    <s v="Saint Paul"/>
    <x v="11"/>
    <n v="55106"/>
    <x v="2"/>
    <s v="OFF-AP-10000358"/>
    <x v="1"/>
    <x v="9"/>
    <x v="95"/>
    <n v="77.88"/>
    <n v="6"/>
    <n v="0"/>
    <n v="22.585199999999993"/>
  </r>
  <r>
    <n v="100"/>
    <x v="49"/>
    <x v="0"/>
    <x v="48"/>
    <d v="2013-09-03T00:00:00"/>
    <s v="Standard Class"/>
    <s v="RB-19465"/>
    <s v="Rick Bensley"/>
    <x v="2"/>
    <x v="0"/>
    <s v="Chicago"/>
    <x v="10"/>
    <n v="60610"/>
    <x v="2"/>
    <s v="OFF-PA-10003256"/>
    <x v="1"/>
    <x v="10"/>
    <x v="96"/>
    <n v="64.623999999999995"/>
    <n v="7"/>
    <n v="0.2"/>
    <n v="22.618399999999994"/>
  </r>
  <r>
    <n v="101"/>
    <x v="49"/>
    <x v="0"/>
    <x v="48"/>
    <d v="2013-09-03T00:00:00"/>
    <s v="Standard Class"/>
    <s v="RB-19465"/>
    <s v="Rick Bensley"/>
    <x v="2"/>
    <x v="0"/>
    <s v="Chicago"/>
    <x v="10"/>
    <n v="60610"/>
    <x v="2"/>
    <s v="TEC-AC-10001767"/>
    <x v="2"/>
    <x v="11"/>
    <x v="97"/>
    <n v="95.976000000000013"/>
    <n v="3"/>
    <n v="0.2"/>
    <n v="-10.797300000000011"/>
  </r>
  <r>
    <n v="102"/>
    <x v="49"/>
    <x v="0"/>
    <x v="48"/>
    <d v="2013-09-03T00:00:00"/>
    <s v="Standard Class"/>
    <s v="RB-19465"/>
    <s v="Rick Bensley"/>
    <x v="2"/>
    <x v="0"/>
    <s v="Chicago"/>
    <x v="10"/>
    <n v="60610"/>
    <x v="2"/>
    <s v="OFF-BI-10002609"/>
    <x v="1"/>
    <x v="8"/>
    <x v="98"/>
    <n v="1.7879999999999996"/>
    <n v="3"/>
    <n v="0.8"/>
    <n v="-3.0396000000000001"/>
  </r>
  <r>
    <n v="103"/>
    <x v="50"/>
    <x v="0"/>
    <x v="49"/>
    <d v="2013-12-05T00:00:00"/>
    <s v="Second Class"/>
    <s v="GZ-14470"/>
    <s v="Gary Zandusky"/>
    <x v="0"/>
    <x v="0"/>
    <s v="Rochester"/>
    <x v="11"/>
    <n v="55901"/>
    <x v="2"/>
    <s v="OFF-PA-10004040"/>
    <x v="1"/>
    <x v="10"/>
    <x v="99"/>
    <n v="23.92"/>
    <n v="4"/>
    <n v="0"/>
    <n v="11.720800000000001"/>
  </r>
  <r>
    <n v="104"/>
    <x v="51"/>
    <x v="1"/>
    <x v="50"/>
    <d v="2012-11-17T00:00:00"/>
    <s v="Standard Class"/>
    <s v="LC-16870"/>
    <s v="Lena Cacioppo"/>
    <x v="0"/>
    <x v="0"/>
    <s v="Aurora"/>
    <x v="22"/>
    <n v="80013"/>
    <x v="1"/>
    <s v="TEC-AC-10001552"/>
    <x v="2"/>
    <x v="11"/>
    <x v="100"/>
    <n v="238.89600000000002"/>
    <n v="6"/>
    <n v="0.2"/>
    <n v="-26.875800000000012"/>
  </r>
  <r>
    <n v="105"/>
    <x v="51"/>
    <x v="1"/>
    <x v="50"/>
    <d v="2012-11-17T00:00:00"/>
    <s v="Standard Class"/>
    <s v="LC-16870"/>
    <s v="Lena Cacioppo"/>
    <x v="0"/>
    <x v="0"/>
    <s v="Aurora"/>
    <x v="22"/>
    <n v="80013"/>
    <x v="1"/>
    <s v="FUR-FU-10004006"/>
    <x v="0"/>
    <x v="5"/>
    <x v="101"/>
    <n v="102.35999999999999"/>
    <n v="3"/>
    <n v="0.2"/>
    <n v="-3.8385000000000105"/>
  </r>
  <r>
    <n v="106"/>
    <x v="51"/>
    <x v="1"/>
    <x v="50"/>
    <d v="2012-11-17T00:00:00"/>
    <s v="Standard Class"/>
    <s v="LC-16870"/>
    <s v="Lena Cacioppo"/>
    <x v="0"/>
    <x v="0"/>
    <s v="Aurora"/>
    <x v="22"/>
    <n v="80013"/>
    <x v="1"/>
    <s v="OFF-BI-10002794"/>
    <x v="1"/>
    <x v="8"/>
    <x v="102"/>
    <n v="36.882000000000005"/>
    <n v="3"/>
    <n v="0.7"/>
    <n v="-25.817399999999999"/>
  </r>
  <r>
    <n v="107"/>
    <x v="52"/>
    <x v="3"/>
    <x v="51"/>
    <d v="2014-11-29T00:00:00"/>
    <s v="Standard Class"/>
    <s v="JM-15250"/>
    <s v="Janet Martin"/>
    <x v="0"/>
    <x v="0"/>
    <s v="Charlotte"/>
    <x v="3"/>
    <n v="28205"/>
    <x v="0"/>
    <s v="TEC-AC-10003499"/>
    <x v="2"/>
    <x v="11"/>
    <x v="103"/>
    <n v="74.112000000000009"/>
    <n v="8"/>
    <n v="0.2"/>
    <n v="17.601600000000001"/>
  </r>
  <r>
    <n v="108"/>
    <x v="52"/>
    <x v="3"/>
    <x v="51"/>
    <d v="2014-11-29T00:00:00"/>
    <s v="Standard Class"/>
    <s v="JM-15250"/>
    <s v="Janet Martin"/>
    <x v="0"/>
    <x v="0"/>
    <s v="Charlotte"/>
    <x v="3"/>
    <n v="28205"/>
    <x v="0"/>
    <s v="TEC-PH-10002844"/>
    <x v="2"/>
    <x v="7"/>
    <x v="104"/>
    <n v="27.992000000000004"/>
    <n v="1"/>
    <n v="0.2"/>
    <n v="2.0993999999999993"/>
  </r>
  <r>
    <n v="109"/>
    <x v="52"/>
    <x v="3"/>
    <x v="51"/>
    <d v="2014-11-29T00:00:00"/>
    <s v="Standard Class"/>
    <s v="JM-15250"/>
    <s v="Janet Martin"/>
    <x v="0"/>
    <x v="0"/>
    <s v="Charlotte"/>
    <x v="3"/>
    <n v="28205"/>
    <x v="0"/>
    <s v="OFF-AR-10000390"/>
    <x v="1"/>
    <x v="6"/>
    <x v="105"/>
    <n v="3.3040000000000003"/>
    <n v="1"/>
    <n v="0.2"/>
    <n v="1.0737999999999999"/>
  </r>
  <r>
    <n v="110"/>
    <x v="53"/>
    <x v="1"/>
    <x v="52"/>
    <d v="2012-10-20T00:00:00"/>
    <s v="Standard Class"/>
    <s v="PA-19060"/>
    <s v="Pete Armstrong"/>
    <x v="2"/>
    <x v="0"/>
    <s v="Orland Park"/>
    <x v="10"/>
    <n v="60462"/>
    <x v="2"/>
    <s v="TEC-AC-10000844"/>
    <x v="2"/>
    <x v="11"/>
    <x v="106"/>
    <n v="339.96000000000004"/>
    <n v="5"/>
    <n v="0.2"/>
    <n v="67.991999999999962"/>
  </r>
  <r>
    <n v="111"/>
    <x v="54"/>
    <x v="3"/>
    <x v="53"/>
    <d v="2014-12-31T00:00:00"/>
    <s v="Standard Class"/>
    <s v="CV-12805"/>
    <s v="Cynthia Voltz"/>
    <x v="1"/>
    <x v="0"/>
    <s v="New York City"/>
    <x v="15"/>
    <n v="10035"/>
    <x v="3"/>
    <s v="FUR-FU-10001934"/>
    <x v="0"/>
    <x v="5"/>
    <x v="107"/>
    <n v="41.96"/>
    <n v="2"/>
    <n v="0"/>
    <n v="10.909600000000001"/>
  </r>
  <r>
    <n v="112"/>
    <x v="55"/>
    <x v="0"/>
    <x v="54"/>
    <d v="2013-11-11T00:00:00"/>
    <s v="Standard Class"/>
    <s v="CL-12565"/>
    <s v="Clay Ludtke"/>
    <x v="0"/>
    <x v="0"/>
    <s v="Urbandale"/>
    <x v="23"/>
    <n v="50322"/>
    <x v="2"/>
    <s v="OFF-AR-10000380"/>
    <x v="1"/>
    <x v="6"/>
    <x v="108"/>
    <n v="75.959999999999994"/>
    <n v="2"/>
    <n v="0"/>
    <n v="22.78799999999999"/>
  </r>
  <r>
    <n v="113"/>
    <x v="55"/>
    <x v="0"/>
    <x v="54"/>
    <d v="2013-11-11T00:00:00"/>
    <s v="Standard Class"/>
    <s v="CL-12565"/>
    <s v="Clay Ludtke"/>
    <x v="0"/>
    <x v="0"/>
    <s v="Urbandale"/>
    <x v="23"/>
    <n v="50322"/>
    <x v="2"/>
    <s v="OFF-BI-10003981"/>
    <x v="1"/>
    <x v="8"/>
    <x v="109"/>
    <n v="27.240000000000002"/>
    <n v="6"/>
    <n v="0"/>
    <n v="13.3476"/>
  </r>
  <r>
    <n v="114"/>
    <x v="56"/>
    <x v="2"/>
    <x v="55"/>
    <d v="2011-08-27T00:00:00"/>
    <s v="Second Class"/>
    <s v="RC-19960"/>
    <s v="Ryan Crowe"/>
    <x v="0"/>
    <x v="0"/>
    <s v="Columbus"/>
    <x v="24"/>
    <n v="43229"/>
    <x v="3"/>
    <s v="OFF-FA-10000621"/>
    <x v="1"/>
    <x v="13"/>
    <x v="110"/>
    <n v="40.096000000000004"/>
    <n v="14"/>
    <n v="0.2"/>
    <n v="14.534799999999997"/>
  </r>
  <r>
    <n v="115"/>
    <x v="56"/>
    <x v="2"/>
    <x v="55"/>
    <d v="2011-08-27T00:00:00"/>
    <s v="Second Class"/>
    <s v="RC-19960"/>
    <s v="Ryan Crowe"/>
    <x v="0"/>
    <x v="0"/>
    <s v="Columbus"/>
    <x v="24"/>
    <n v="43229"/>
    <x v="3"/>
    <s v="OFF-EN-10002600"/>
    <x v="1"/>
    <x v="12"/>
    <x v="111"/>
    <n v="4.7200000000000006"/>
    <n v="2"/>
    <n v="0.2"/>
    <n v="1.6519999999999997"/>
  </r>
  <r>
    <n v="116"/>
    <x v="56"/>
    <x v="2"/>
    <x v="55"/>
    <d v="2011-08-27T00:00:00"/>
    <s v="Second Class"/>
    <s v="RC-19960"/>
    <s v="Ryan Crowe"/>
    <x v="0"/>
    <x v="0"/>
    <s v="Columbus"/>
    <x v="24"/>
    <n v="43229"/>
    <x v="3"/>
    <s v="OFF-PA-10004965"/>
    <x v="1"/>
    <x v="10"/>
    <x v="112"/>
    <n v="23.976000000000003"/>
    <n v="3"/>
    <n v="0.2"/>
    <n v="7.4924999999999988"/>
  </r>
  <r>
    <n v="117"/>
    <x v="56"/>
    <x v="2"/>
    <x v="55"/>
    <d v="2011-08-27T00:00:00"/>
    <s v="Second Class"/>
    <s v="RC-19960"/>
    <s v="Ryan Crowe"/>
    <x v="0"/>
    <x v="0"/>
    <s v="Columbus"/>
    <x v="24"/>
    <n v="43229"/>
    <x v="3"/>
    <s v="OFF-EN-10002504"/>
    <x v="1"/>
    <x v="12"/>
    <x v="113"/>
    <n v="130.464"/>
    <n v="6"/>
    <n v="0.2"/>
    <n v="44.031599999999997"/>
  </r>
  <r>
    <n v="118"/>
    <x v="57"/>
    <x v="1"/>
    <x v="56"/>
    <d v="2012-03-06T00:00:00"/>
    <s v="Standard Class"/>
    <s v="DK-13090"/>
    <s v="Dave Kipp"/>
    <x v="0"/>
    <x v="0"/>
    <s v="Seattle"/>
    <x v="4"/>
    <n v="98103"/>
    <x v="1"/>
    <s v="FUR-TA-10001768"/>
    <x v="0"/>
    <x v="3"/>
    <x v="114"/>
    <n v="787.53"/>
    <n v="3"/>
    <n v="0"/>
    <n v="165.38129999999995"/>
  </r>
  <r>
    <n v="119"/>
    <x v="58"/>
    <x v="1"/>
    <x v="57"/>
    <d v="2012-04-10T00:00:00"/>
    <s v="Standard Class"/>
    <s v="GG-14650"/>
    <s v="Greg Guthrie"/>
    <x v="1"/>
    <x v="0"/>
    <s v="Bristol"/>
    <x v="18"/>
    <n v="37620"/>
    <x v="0"/>
    <s v="OFF-BI-10003650"/>
    <x v="1"/>
    <x v="8"/>
    <x v="115"/>
    <n v="157.79400000000004"/>
    <n v="1"/>
    <n v="0.7"/>
    <n v="-115.71559999999999"/>
  </r>
  <r>
    <n v="120"/>
    <x v="59"/>
    <x v="0"/>
    <x v="1"/>
    <d v="2013-06-16T00:00:00"/>
    <s v="First Class"/>
    <s v="SC-20725"/>
    <s v="Steven Cartwright"/>
    <x v="0"/>
    <x v="0"/>
    <s v="Wilmington"/>
    <x v="13"/>
    <n v="19805"/>
    <x v="3"/>
    <s v="FUR-FU-10002157"/>
    <x v="0"/>
    <x v="5"/>
    <x v="116"/>
    <n v="47.04"/>
    <n v="3"/>
    <n v="0"/>
    <n v="18.345599999999997"/>
  </r>
  <r>
    <n v="121"/>
    <x v="59"/>
    <x v="0"/>
    <x v="1"/>
    <d v="2013-06-16T00:00:00"/>
    <s v="First Class"/>
    <s v="SC-20725"/>
    <s v="Steven Cartwright"/>
    <x v="0"/>
    <x v="0"/>
    <s v="Wilmington"/>
    <x v="13"/>
    <n v="19805"/>
    <x v="3"/>
    <s v="OFF-BI-10003910"/>
    <x v="1"/>
    <x v="8"/>
    <x v="8"/>
    <n v="30.84"/>
    <n v="4"/>
    <n v="0"/>
    <n v="13.878"/>
  </r>
  <r>
    <n v="122"/>
    <x v="59"/>
    <x v="0"/>
    <x v="1"/>
    <d v="2013-06-16T00:00:00"/>
    <s v="First Class"/>
    <s v="SC-20725"/>
    <s v="Steven Cartwright"/>
    <x v="0"/>
    <x v="0"/>
    <s v="Wilmington"/>
    <x v="13"/>
    <n v="19805"/>
    <x v="3"/>
    <s v="OFF-ST-10000777"/>
    <x v="1"/>
    <x v="4"/>
    <x v="117"/>
    <n v="226.56"/>
    <n v="6"/>
    <n v="0"/>
    <n v="63.436800000000005"/>
  </r>
  <r>
    <n v="123"/>
    <x v="59"/>
    <x v="0"/>
    <x v="1"/>
    <d v="2013-06-16T00:00:00"/>
    <s v="First Class"/>
    <s v="SC-20725"/>
    <s v="Steven Cartwright"/>
    <x v="0"/>
    <x v="0"/>
    <s v="Wilmington"/>
    <x v="13"/>
    <n v="19805"/>
    <x v="3"/>
    <s v="OFF-EN-10002500"/>
    <x v="1"/>
    <x v="12"/>
    <x v="118"/>
    <n v="115.02"/>
    <n v="9"/>
    <n v="0"/>
    <n v="51.758999999999993"/>
  </r>
  <r>
    <n v="124"/>
    <x v="59"/>
    <x v="0"/>
    <x v="1"/>
    <d v="2013-06-16T00:00:00"/>
    <s v="First Class"/>
    <s v="SC-20725"/>
    <s v="Steven Cartwright"/>
    <x v="0"/>
    <x v="0"/>
    <s v="Wilmington"/>
    <x v="13"/>
    <n v="19805"/>
    <x v="3"/>
    <s v="TEC-PH-10003875"/>
    <x v="2"/>
    <x v="7"/>
    <x v="119"/>
    <n v="68.040000000000006"/>
    <n v="7"/>
    <n v="0"/>
    <n v="19.731599999999997"/>
  </r>
  <r>
    <n v="125"/>
    <x v="60"/>
    <x v="2"/>
    <x v="58"/>
    <d v="2011-12-28T00:00:00"/>
    <s v="Second Class"/>
    <s v="AD-10180"/>
    <s v="Alan Dominguez"/>
    <x v="2"/>
    <x v="0"/>
    <s v="Houston"/>
    <x v="5"/>
    <n v="77041"/>
    <x v="2"/>
    <s v="FUR-CH-10004063"/>
    <x v="0"/>
    <x v="1"/>
    <x v="120"/>
    <n v="600.55799999999999"/>
    <n v="3"/>
    <n v="0.3"/>
    <n v="-8.5794000000000779"/>
  </r>
  <r>
    <n v="126"/>
    <x v="61"/>
    <x v="2"/>
    <x v="59"/>
    <d v="2011-09-25T00:00:00"/>
    <s v="Standard Class"/>
    <s v="PF-19165"/>
    <s v="Philip Fox"/>
    <x v="0"/>
    <x v="0"/>
    <s v="Bloomington"/>
    <x v="10"/>
    <n v="61701"/>
    <x v="2"/>
    <s v="FUR-TA-10004534"/>
    <x v="0"/>
    <x v="3"/>
    <x v="121"/>
    <n v="617.70000000000005"/>
    <n v="6"/>
    <n v="0.5"/>
    <n v="-407.68200000000013"/>
  </r>
  <r>
    <n v="127"/>
    <x v="62"/>
    <x v="3"/>
    <x v="60"/>
    <d v="2014-11-13T00:00:00"/>
    <s v="Standard Class"/>
    <s v="TS-21610"/>
    <s v="Troy Staebel"/>
    <x v="0"/>
    <x v="0"/>
    <s v="Phoenix"/>
    <x v="16"/>
    <n v="85023"/>
    <x v="1"/>
    <s v="OFF-BI-10003274"/>
    <x v="1"/>
    <x v="8"/>
    <x v="122"/>
    <n v="2.3880000000000003"/>
    <n v="2"/>
    <n v="0.7"/>
    <n v="-1.8308"/>
  </r>
  <r>
    <n v="128"/>
    <x v="62"/>
    <x v="3"/>
    <x v="60"/>
    <d v="2014-11-13T00:00:00"/>
    <s v="Standard Class"/>
    <s v="TS-21610"/>
    <s v="Troy Staebel"/>
    <x v="0"/>
    <x v="0"/>
    <s v="Phoenix"/>
    <x v="16"/>
    <n v="85023"/>
    <x v="1"/>
    <s v="OFF-ST-10002974"/>
    <x v="1"/>
    <x v="4"/>
    <x v="123"/>
    <n v="243.99200000000002"/>
    <n v="7"/>
    <n v="0.2"/>
    <n v="30.498999999999981"/>
  </r>
  <r>
    <n v="129"/>
    <x v="63"/>
    <x v="0"/>
    <x v="61"/>
    <d v="2013-11-11T00:00:00"/>
    <s v="Second Class"/>
    <s v="LS-16975"/>
    <s v="Lindsay Shagiari"/>
    <x v="2"/>
    <x v="0"/>
    <s v="Los Angeles"/>
    <x v="1"/>
    <n v="90004"/>
    <x v="1"/>
    <s v="FUR-CH-10001146"/>
    <x v="0"/>
    <x v="1"/>
    <x v="124"/>
    <n v="81.424000000000007"/>
    <n v="2"/>
    <n v="0.2"/>
    <n v="-9.1601999999999961"/>
  </r>
  <r>
    <n v="130"/>
    <x v="63"/>
    <x v="0"/>
    <x v="61"/>
    <d v="2013-11-11T00:00:00"/>
    <s v="Second Class"/>
    <s v="LS-16975"/>
    <s v="Lindsay Shagiari"/>
    <x v="2"/>
    <x v="0"/>
    <s v="Los Angeles"/>
    <x v="1"/>
    <n v="90004"/>
    <x v="1"/>
    <s v="FUR-FU-10003773"/>
    <x v="0"/>
    <x v="5"/>
    <x v="125"/>
    <n v="238.56"/>
    <n v="3"/>
    <n v="0"/>
    <n v="26.241599999999977"/>
  </r>
  <r>
    <n v="131"/>
    <x v="64"/>
    <x v="3"/>
    <x v="62"/>
    <d v="2014-02-06T00:00:00"/>
    <s v="First Class"/>
    <s v="DW-13585"/>
    <s v="Dorothy Wardle"/>
    <x v="1"/>
    <x v="0"/>
    <s v="Columbus"/>
    <x v="24"/>
    <n v="43229"/>
    <x v="3"/>
    <s v="TEC-PH-10002293"/>
    <x v="2"/>
    <x v="7"/>
    <x v="126"/>
    <n v="59.969999999999992"/>
    <n v="5"/>
    <n v="0.4"/>
    <n v="-11.993999999999993"/>
  </r>
  <r>
    <n v="132"/>
    <x v="64"/>
    <x v="3"/>
    <x v="62"/>
    <d v="2014-02-06T00:00:00"/>
    <s v="First Class"/>
    <s v="DW-13585"/>
    <s v="Dorothy Wardle"/>
    <x v="1"/>
    <x v="0"/>
    <s v="Columbus"/>
    <x v="24"/>
    <n v="43229"/>
    <x v="3"/>
    <s v="OFF-PA-10002377"/>
    <x v="1"/>
    <x v="10"/>
    <x v="127"/>
    <n v="78.304000000000002"/>
    <n v="2"/>
    <n v="0.2"/>
    <n v="29.363999999999997"/>
  </r>
  <r>
    <n v="133"/>
    <x v="64"/>
    <x v="3"/>
    <x v="62"/>
    <d v="2014-02-06T00:00:00"/>
    <s v="First Class"/>
    <s v="DW-13585"/>
    <s v="Dorothy Wardle"/>
    <x v="1"/>
    <x v="0"/>
    <s v="Columbus"/>
    <x v="24"/>
    <n v="43229"/>
    <x v="3"/>
    <s v="OFF-FA-10002780"/>
    <x v="1"/>
    <x v="13"/>
    <x v="33"/>
    <n v="21.456"/>
    <n v="9"/>
    <n v="0.2"/>
    <n v="6.9731999999999976"/>
  </r>
  <r>
    <n v="134"/>
    <x v="65"/>
    <x v="0"/>
    <x v="63"/>
    <d v="2013-10-20T00:00:00"/>
    <s v="Standard Class"/>
    <s v="LC-16885"/>
    <s v="Lena Creighton"/>
    <x v="0"/>
    <x v="0"/>
    <s v="Roseville"/>
    <x v="1"/>
    <n v="95661"/>
    <x v="1"/>
    <s v="OFF-PA-10001804"/>
    <x v="1"/>
    <x v="10"/>
    <x v="128"/>
    <n v="20.04"/>
    <n v="3"/>
    <n v="0"/>
    <n v="9.6191999999999993"/>
  </r>
  <r>
    <n v="135"/>
    <x v="65"/>
    <x v="0"/>
    <x v="63"/>
    <d v="2013-10-20T00:00:00"/>
    <s v="Standard Class"/>
    <s v="LC-16885"/>
    <s v="Lena Creighton"/>
    <x v="0"/>
    <x v="0"/>
    <s v="Roseville"/>
    <x v="1"/>
    <n v="95661"/>
    <x v="1"/>
    <s v="OFF-PA-10001736"/>
    <x v="1"/>
    <x v="10"/>
    <x v="129"/>
    <n v="35.44"/>
    <n v="1"/>
    <n v="0"/>
    <n v="16.656799999999997"/>
  </r>
  <r>
    <n v="136"/>
    <x v="65"/>
    <x v="0"/>
    <x v="63"/>
    <d v="2013-10-20T00:00:00"/>
    <s v="Standard Class"/>
    <s v="LC-16885"/>
    <s v="Lena Creighton"/>
    <x v="0"/>
    <x v="0"/>
    <s v="Roseville"/>
    <x v="1"/>
    <n v="95661"/>
    <x v="1"/>
    <s v="OFF-AR-10001149"/>
    <x v="1"/>
    <x v="6"/>
    <x v="130"/>
    <n v="11.52"/>
    <n v="4"/>
    <n v="0"/>
    <n v="3.4559999999999995"/>
  </r>
  <r>
    <n v="137"/>
    <x v="65"/>
    <x v="0"/>
    <x v="63"/>
    <d v="2013-10-20T00:00:00"/>
    <s v="Standard Class"/>
    <s v="LC-16885"/>
    <s v="Lena Creighton"/>
    <x v="0"/>
    <x v="0"/>
    <s v="Roseville"/>
    <x v="1"/>
    <n v="95661"/>
    <x v="1"/>
    <s v="OFF-FA-10002988"/>
    <x v="1"/>
    <x v="13"/>
    <x v="131"/>
    <n v="4.0199999999999996"/>
    <n v="2"/>
    <n v="0"/>
    <n v="1.9697999999999998"/>
  </r>
  <r>
    <n v="138"/>
    <x v="65"/>
    <x v="0"/>
    <x v="63"/>
    <d v="2013-10-20T00:00:00"/>
    <s v="Standard Class"/>
    <s v="LC-16885"/>
    <s v="Lena Creighton"/>
    <x v="0"/>
    <x v="0"/>
    <s v="Roseville"/>
    <x v="1"/>
    <n v="95661"/>
    <x v="1"/>
    <s v="OFF-BI-10004781"/>
    <x v="1"/>
    <x v="8"/>
    <x v="132"/>
    <n v="76.176000000000002"/>
    <n v="3"/>
    <n v="0.2"/>
    <n v="26.661599999999996"/>
  </r>
  <r>
    <n v="139"/>
    <x v="65"/>
    <x v="0"/>
    <x v="63"/>
    <d v="2013-10-20T00:00:00"/>
    <s v="Standard Class"/>
    <s v="LC-16885"/>
    <s v="Lena Creighton"/>
    <x v="0"/>
    <x v="0"/>
    <s v="Roseville"/>
    <x v="1"/>
    <n v="95661"/>
    <x v="1"/>
    <s v="OFF-SU-10001218"/>
    <x v="1"/>
    <x v="14"/>
    <x v="133"/>
    <n v="65.88"/>
    <n v="6"/>
    <n v="0"/>
    <n v="18.446400000000004"/>
  </r>
  <r>
    <n v="140"/>
    <x v="65"/>
    <x v="0"/>
    <x v="63"/>
    <d v="2013-10-20T00:00:00"/>
    <s v="Standard Class"/>
    <s v="LC-16885"/>
    <s v="Lena Creighton"/>
    <x v="0"/>
    <x v="0"/>
    <s v="Roseville"/>
    <x v="1"/>
    <n v="95661"/>
    <x v="1"/>
    <s v="FUR-FU-10001706"/>
    <x v="0"/>
    <x v="5"/>
    <x v="50"/>
    <n v="43.120000000000005"/>
    <n v="14"/>
    <n v="0"/>
    <n v="20.697599999999998"/>
  </r>
  <r>
    <n v="141"/>
    <x v="66"/>
    <x v="0"/>
    <x v="64"/>
    <d v="2013-09-08T00:00:00"/>
    <s v="Second Class"/>
    <s v="JD-15895"/>
    <s v="Jonathan Doherty"/>
    <x v="1"/>
    <x v="0"/>
    <s v="Philadelphia"/>
    <x v="9"/>
    <n v="19140"/>
    <x v="3"/>
    <s v="FUR-FU-10004848"/>
    <x v="0"/>
    <x v="5"/>
    <x v="28"/>
    <n v="82.800000000000011"/>
    <n v="2"/>
    <n v="0.2"/>
    <n v="10.349999999999994"/>
  </r>
  <r>
    <n v="142"/>
    <x v="67"/>
    <x v="3"/>
    <x v="65"/>
    <d v="2014-09-24T00:00:00"/>
    <s v="Standard Class"/>
    <s v="SH-19975"/>
    <s v="Sally Hughsby"/>
    <x v="1"/>
    <x v="0"/>
    <s v="San Francisco"/>
    <x v="1"/>
    <n v="94122"/>
    <x v="1"/>
    <s v="OFF-AR-10000940"/>
    <x v="1"/>
    <x v="6"/>
    <x v="134"/>
    <n v="8.82"/>
    <n v="3"/>
    <n v="0"/>
    <n v="2.3814000000000002"/>
  </r>
  <r>
    <n v="143"/>
    <x v="67"/>
    <x v="3"/>
    <x v="65"/>
    <d v="2014-09-24T00:00:00"/>
    <s v="Standard Class"/>
    <s v="SH-19975"/>
    <s v="Sally Hughsby"/>
    <x v="1"/>
    <x v="0"/>
    <s v="San Francisco"/>
    <x v="1"/>
    <n v="94122"/>
    <x v="1"/>
    <s v="OFF-EN-10004030"/>
    <x v="1"/>
    <x v="12"/>
    <x v="135"/>
    <n v="10.86"/>
    <n v="3"/>
    <n v="0"/>
    <n v="5.1042000000000005"/>
  </r>
  <r>
    <n v="144"/>
    <x v="67"/>
    <x v="3"/>
    <x v="65"/>
    <d v="2014-09-24T00:00:00"/>
    <s v="Standard Class"/>
    <s v="SH-19975"/>
    <s v="Sally Hughsby"/>
    <x v="1"/>
    <x v="0"/>
    <s v="San Francisco"/>
    <x v="1"/>
    <n v="94122"/>
    <x v="1"/>
    <s v="OFF-PA-10004327"/>
    <x v="1"/>
    <x v="10"/>
    <x v="136"/>
    <n v="143.69999999999999"/>
    <n v="3"/>
    <n v="0"/>
    <n v="68.975999999999999"/>
  </r>
  <r>
    <n v="145"/>
    <x v="68"/>
    <x v="3"/>
    <x v="66"/>
    <d v="2014-12-28T00:00:00"/>
    <s v="Standard Class"/>
    <s v="SG-20080"/>
    <s v="Sandra Glassco"/>
    <x v="0"/>
    <x v="0"/>
    <s v="Independence"/>
    <x v="25"/>
    <n v="64055"/>
    <x v="2"/>
    <s v="OFF-AP-10001058"/>
    <x v="1"/>
    <x v="9"/>
    <x v="137"/>
    <n v="839.43000000000006"/>
    <n v="3"/>
    <n v="0"/>
    <n v="218.25179999999997"/>
  </r>
  <r>
    <n v="146"/>
    <x v="69"/>
    <x v="1"/>
    <x v="67"/>
    <d v="2012-09-12T00:00:00"/>
    <s v="Standard Class"/>
    <s v="HA-14920"/>
    <s v="Helen Andreada"/>
    <x v="0"/>
    <x v="0"/>
    <s v="Pasadena"/>
    <x v="1"/>
    <n v="91104"/>
    <x v="1"/>
    <s v="OFF-ST-10003656"/>
    <x v="1"/>
    <x v="4"/>
    <x v="82"/>
    <n v="671.93"/>
    <n v="7"/>
    <n v="0"/>
    <n v="20.157899999999998"/>
  </r>
  <r>
    <n v="147"/>
    <x v="70"/>
    <x v="2"/>
    <x v="68"/>
    <d v="2011-10-28T00:00:00"/>
    <s v="Standard Class"/>
    <s v="MG-17680"/>
    <s v="Maureen Gastineau"/>
    <x v="2"/>
    <x v="0"/>
    <s v="Newark"/>
    <x v="24"/>
    <n v="43055"/>
    <x v="3"/>
    <s v="FUR-FU-10000521"/>
    <x v="0"/>
    <x v="5"/>
    <x v="138"/>
    <n v="93.888000000000005"/>
    <n v="4"/>
    <n v="0.2"/>
    <n v="12.90959999999999"/>
  </r>
  <r>
    <n v="148"/>
    <x v="71"/>
    <x v="0"/>
    <x v="5"/>
    <d v="2013-12-10T00:00:00"/>
    <s v="Standard Class"/>
    <s v="JE-16165"/>
    <s v="Justin Ellison"/>
    <x v="1"/>
    <x v="0"/>
    <s v="Franklin"/>
    <x v="6"/>
    <n v="53132"/>
    <x v="2"/>
    <s v="TEC-PH-10000215"/>
    <x v="2"/>
    <x v="7"/>
    <x v="139"/>
    <n v="384.45000000000005"/>
    <n v="11"/>
    <n v="0"/>
    <n v="103.80150000000003"/>
  </r>
  <r>
    <n v="149"/>
    <x v="71"/>
    <x v="0"/>
    <x v="5"/>
    <d v="2013-12-10T00:00:00"/>
    <s v="Standard Class"/>
    <s v="JE-16165"/>
    <s v="Justin Ellison"/>
    <x v="1"/>
    <x v="0"/>
    <s v="Franklin"/>
    <x v="6"/>
    <n v="53132"/>
    <x v="2"/>
    <s v="TEC-PH-10001448"/>
    <x v="2"/>
    <x v="7"/>
    <x v="140"/>
    <n v="149.97"/>
    <n v="3"/>
    <n v="0"/>
    <n v="5.9987999999999815"/>
  </r>
  <r>
    <n v="150"/>
    <x v="71"/>
    <x v="0"/>
    <x v="5"/>
    <d v="2013-12-10T00:00:00"/>
    <s v="Standard Class"/>
    <s v="JE-16165"/>
    <s v="Justin Ellison"/>
    <x v="1"/>
    <x v="0"/>
    <s v="Franklin"/>
    <x v="6"/>
    <n v="53132"/>
    <x v="2"/>
    <s v="FUR-CH-10000454"/>
    <x v="0"/>
    <x v="1"/>
    <x v="1"/>
    <n v="1951.84"/>
    <n v="8"/>
    <n v="0"/>
    <n v="585.55199999999991"/>
  </r>
  <r>
    <n v="151"/>
    <x v="71"/>
    <x v="0"/>
    <x v="5"/>
    <d v="2013-12-10T00:00:00"/>
    <s v="Standard Class"/>
    <s v="JE-16165"/>
    <s v="Justin Ellison"/>
    <x v="1"/>
    <x v="0"/>
    <s v="Franklin"/>
    <x v="6"/>
    <n v="53132"/>
    <x v="2"/>
    <s v="OFF-BI-10002735"/>
    <x v="1"/>
    <x v="8"/>
    <x v="141"/>
    <n v="171.55"/>
    <n v="5"/>
    <n v="0"/>
    <n v="80.628500000000003"/>
  </r>
  <r>
    <n v="152"/>
    <x v="72"/>
    <x v="0"/>
    <x v="69"/>
    <d v="2013-03-17T00:00:00"/>
    <s v="First Class"/>
    <s v="TW-21025"/>
    <s v="Tamara Willingham"/>
    <x v="2"/>
    <x v="0"/>
    <s v="Scottsdale"/>
    <x v="16"/>
    <n v="85254"/>
    <x v="1"/>
    <s v="OFF-AP-10000326"/>
    <x v="1"/>
    <x v="9"/>
    <x v="142"/>
    <n v="157.91999999999999"/>
    <n v="5"/>
    <n v="0.2"/>
    <n v="17.765999999999991"/>
  </r>
  <r>
    <n v="153"/>
    <x v="72"/>
    <x v="0"/>
    <x v="69"/>
    <d v="2013-03-17T00:00:00"/>
    <s v="First Class"/>
    <s v="TW-21025"/>
    <s v="Tamara Willingham"/>
    <x v="2"/>
    <x v="0"/>
    <s v="Scottsdale"/>
    <x v="16"/>
    <n v="85254"/>
    <x v="1"/>
    <s v="TEC-PH-10001254"/>
    <x v="2"/>
    <x v="7"/>
    <x v="143"/>
    <n v="203.184"/>
    <n v="2"/>
    <n v="0.2"/>
    <n v="15.238799999999991"/>
  </r>
  <r>
    <n v="154"/>
    <x v="73"/>
    <x v="1"/>
    <x v="70"/>
    <d v="2012-06-02T00:00:00"/>
    <s v="First Class"/>
    <s v="SP-20650"/>
    <s v="Stephanie Phelps"/>
    <x v="1"/>
    <x v="0"/>
    <s v="San Jose"/>
    <x v="1"/>
    <n v="95123"/>
    <x v="1"/>
    <s v="OFF-PA-10001950"/>
    <x v="1"/>
    <x v="10"/>
    <x v="144"/>
    <n v="58.379999999999995"/>
    <n v="7"/>
    <n v="0"/>
    <n v="26.270999999999994"/>
  </r>
  <r>
    <n v="155"/>
    <x v="73"/>
    <x v="1"/>
    <x v="70"/>
    <d v="2012-06-02T00:00:00"/>
    <s v="First Class"/>
    <s v="SP-20650"/>
    <s v="Stephanie Phelps"/>
    <x v="1"/>
    <x v="0"/>
    <s v="San Jose"/>
    <x v="1"/>
    <n v="95123"/>
    <x v="1"/>
    <s v="OFF-PA-10002254"/>
    <x v="1"/>
    <x v="10"/>
    <x v="145"/>
    <n v="105.52"/>
    <n v="4"/>
    <n v="0"/>
    <n v="48.539199999999994"/>
  </r>
  <r>
    <n v="156"/>
    <x v="73"/>
    <x v="1"/>
    <x v="70"/>
    <d v="2012-06-02T00:00:00"/>
    <s v="First Class"/>
    <s v="SP-20650"/>
    <s v="Stephanie Phelps"/>
    <x v="1"/>
    <x v="0"/>
    <s v="San Jose"/>
    <x v="1"/>
    <n v="95123"/>
    <x v="1"/>
    <s v="OFF-ST-10001590"/>
    <x v="1"/>
    <x v="4"/>
    <x v="146"/>
    <n v="80.88"/>
    <n v="6"/>
    <n v="0"/>
    <n v="21.028799999999997"/>
  </r>
  <r>
    <n v="157"/>
    <x v="74"/>
    <x v="1"/>
    <x v="71"/>
    <d v="2012-06-03T00:00:00"/>
    <s v="Standard Class"/>
    <s v="NK-18490"/>
    <s v="Neil Knudson"/>
    <x v="2"/>
    <x v="0"/>
    <s v="Seattle"/>
    <x v="4"/>
    <n v="98105"/>
    <x v="1"/>
    <s v="OFF-AR-10001547"/>
    <x v="1"/>
    <x v="6"/>
    <x v="147"/>
    <n v="6.63"/>
    <n v="3"/>
    <n v="0"/>
    <n v="1.7901"/>
  </r>
  <r>
    <n v="158"/>
    <x v="75"/>
    <x v="2"/>
    <x v="72"/>
    <d v="2011-03-06T00:00:00"/>
    <s v="Second Class"/>
    <s v="DB-13060"/>
    <s v="Dave Brooks"/>
    <x v="0"/>
    <x v="0"/>
    <s v="Seattle"/>
    <x v="4"/>
    <n v="98115"/>
    <x v="1"/>
    <s v="FUR-CH-10004063"/>
    <x v="0"/>
    <x v="1"/>
    <x v="120"/>
    <n v="457.56800000000004"/>
    <n v="2"/>
    <n v="0.2"/>
    <n v="51.476399999999941"/>
  </r>
  <r>
    <n v="159"/>
    <x v="76"/>
    <x v="0"/>
    <x v="73"/>
    <d v="2013-11-25T00:00:00"/>
    <s v="Standard Class"/>
    <s v="NP-18670"/>
    <s v="Nora Paige"/>
    <x v="0"/>
    <x v="0"/>
    <s v="Edmond"/>
    <x v="26"/>
    <n v="73034"/>
    <x v="2"/>
    <s v="OFF-LA-10002475"/>
    <x v="1"/>
    <x v="2"/>
    <x v="148"/>
    <n v="14.62"/>
    <n v="2"/>
    <n v="0"/>
    <n v="6.8713999999999995"/>
  </r>
  <r>
    <n v="160"/>
    <x v="76"/>
    <x v="0"/>
    <x v="73"/>
    <d v="2013-11-25T00:00:00"/>
    <s v="Standard Class"/>
    <s v="NP-18670"/>
    <s v="Nora Paige"/>
    <x v="0"/>
    <x v="0"/>
    <s v="Edmond"/>
    <x v="26"/>
    <n v="73034"/>
    <x v="2"/>
    <s v="TEC-PH-10004536"/>
    <x v="2"/>
    <x v="7"/>
    <x v="149"/>
    <n v="944.93000000000006"/>
    <n v="7"/>
    <n v="0"/>
    <n v="236.23250000000002"/>
  </r>
  <r>
    <n v="161"/>
    <x v="77"/>
    <x v="0"/>
    <x v="74"/>
    <d v="2013-05-13T00:00:00"/>
    <s v="First Class"/>
    <s v="TT-21070"/>
    <s v="Ted Trevino"/>
    <x v="0"/>
    <x v="0"/>
    <s v="Los Angeles"/>
    <x v="1"/>
    <n v="90045"/>
    <x v="1"/>
    <s v="OFF-PA-10002751"/>
    <x v="1"/>
    <x v="10"/>
    <x v="150"/>
    <n v="5.98"/>
    <n v="1"/>
    <n v="0"/>
    <n v="2.6909999999999998"/>
  </r>
  <r>
    <n v="162"/>
    <x v="78"/>
    <x v="1"/>
    <x v="75"/>
    <d v="2012-12-31T00:00:00"/>
    <s v="Second Class"/>
    <s v="EM-13960"/>
    <s v="Eric Murdock"/>
    <x v="0"/>
    <x v="0"/>
    <s v="Philadelphia"/>
    <x v="9"/>
    <n v="19134"/>
    <x v="3"/>
    <s v="TEC-AC-10003657"/>
    <x v="2"/>
    <x v="11"/>
    <x v="151"/>
    <n v="54.384000000000007"/>
    <n v="2"/>
    <n v="0.2"/>
    <n v="1.359599999999995"/>
  </r>
  <r>
    <n v="163"/>
    <x v="79"/>
    <x v="0"/>
    <x v="76"/>
    <d v="2013-11-21T00:00:00"/>
    <s v="Standard Class"/>
    <s v="RD-19900"/>
    <s v="Ruben Dartt"/>
    <x v="0"/>
    <x v="0"/>
    <s v="Carlsbad"/>
    <x v="27"/>
    <n v="88220"/>
    <x v="1"/>
    <s v="OFF-EN-10001990"/>
    <x v="1"/>
    <x v="12"/>
    <x v="33"/>
    <n v="28.4"/>
    <n v="5"/>
    <n v="0"/>
    <n v="13.347999999999997"/>
  </r>
  <r>
    <n v="164"/>
    <x v="80"/>
    <x v="0"/>
    <x v="77"/>
    <d v="2013-11-12T00:00:00"/>
    <s v="Standard Class"/>
    <s v="MJ-17740"/>
    <s v="Max Jones"/>
    <x v="0"/>
    <x v="0"/>
    <s v="Seattle"/>
    <x v="4"/>
    <n v="98115"/>
    <x v="1"/>
    <s v="OFF-BI-10004002"/>
    <x v="1"/>
    <x v="8"/>
    <x v="152"/>
    <n v="27.680000000000003"/>
    <n v="2"/>
    <n v="0.2"/>
    <n v="9.6879999999999988"/>
  </r>
  <r>
    <n v="165"/>
    <x v="81"/>
    <x v="2"/>
    <x v="78"/>
    <d v="2011-09-12T00:00:00"/>
    <s v="Standard Class"/>
    <s v="BM-11140"/>
    <s v="Becky Martin"/>
    <x v="0"/>
    <x v="0"/>
    <s v="San Antonio"/>
    <x v="5"/>
    <n v="78207"/>
    <x v="2"/>
    <s v="OFF-AR-10004441"/>
    <x v="1"/>
    <x v="6"/>
    <x v="153"/>
    <n v="9.9359999999999999"/>
    <n v="3"/>
    <n v="0.2"/>
    <n v="2.7324000000000002"/>
  </r>
  <r>
    <n v="166"/>
    <x v="81"/>
    <x v="2"/>
    <x v="78"/>
    <d v="2011-09-12T00:00:00"/>
    <s v="Standard Class"/>
    <s v="BM-11140"/>
    <s v="Becky Martin"/>
    <x v="0"/>
    <x v="0"/>
    <s v="San Antonio"/>
    <x v="5"/>
    <n v="78207"/>
    <x v="2"/>
    <s v="TEC-MA-10000822"/>
    <x v="2"/>
    <x v="15"/>
    <x v="154"/>
    <n v="8159.9519999999993"/>
    <n v="8"/>
    <n v="0.4"/>
    <n v="-1359.992000000002"/>
  </r>
  <r>
    <n v="167"/>
    <x v="81"/>
    <x v="2"/>
    <x v="78"/>
    <d v="2011-09-12T00:00:00"/>
    <s v="Standard Class"/>
    <s v="BM-11140"/>
    <s v="Becky Martin"/>
    <x v="0"/>
    <x v="0"/>
    <s v="San Antonio"/>
    <x v="5"/>
    <n v="78207"/>
    <x v="2"/>
    <s v="OFF-ST-10000991"/>
    <x v="1"/>
    <x v="4"/>
    <x v="155"/>
    <n v="275.928"/>
    <n v="3"/>
    <n v="0.2"/>
    <n v="-58.634699999999995"/>
  </r>
  <r>
    <n v="168"/>
    <x v="81"/>
    <x v="2"/>
    <x v="78"/>
    <d v="2011-09-12T00:00:00"/>
    <s v="Standard Class"/>
    <s v="BM-11140"/>
    <s v="Becky Martin"/>
    <x v="0"/>
    <x v="0"/>
    <s v="San Antonio"/>
    <x v="5"/>
    <n v="78207"/>
    <x v="2"/>
    <s v="FUR-CH-10004287"/>
    <x v="0"/>
    <x v="1"/>
    <x v="156"/>
    <n v="1740.0599999999997"/>
    <n v="9"/>
    <n v="0.3"/>
    <n v="-24.858000000000175"/>
  </r>
  <r>
    <n v="169"/>
    <x v="81"/>
    <x v="2"/>
    <x v="78"/>
    <d v="2011-09-12T00:00:00"/>
    <s v="Standard Class"/>
    <s v="BM-11140"/>
    <s v="Becky Martin"/>
    <x v="0"/>
    <x v="0"/>
    <s v="San Antonio"/>
    <x v="5"/>
    <n v="78207"/>
    <x v="2"/>
    <s v="OFF-AR-10002656"/>
    <x v="1"/>
    <x v="6"/>
    <x v="157"/>
    <n v="32.064"/>
    <n v="6"/>
    <n v="0.2"/>
    <n v="6.8135999999999974"/>
  </r>
  <r>
    <n v="170"/>
    <x v="81"/>
    <x v="2"/>
    <x v="78"/>
    <d v="2011-09-12T00:00:00"/>
    <s v="Standard Class"/>
    <s v="BM-11140"/>
    <s v="Becky Martin"/>
    <x v="0"/>
    <x v="0"/>
    <s v="San Antonio"/>
    <x v="5"/>
    <n v="78207"/>
    <x v="2"/>
    <s v="OFF-AP-10002518"/>
    <x v="1"/>
    <x v="9"/>
    <x v="158"/>
    <n v="177.97999999999996"/>
    <n v="5"/>
    <n v="0.8"/>
    <n v="-453.84900000000005"/>
  </r>
  <r>
    <n v="171"/>
    <x v="81"/>
    <x v="2"/>
    <x v="78"/>
    <d v="2011-09-12T00:00:00"/>
    <s v="Standard Class"/>
    <s v="BM-11140"/>
    <s v="Becky Martin"/>
    <x v="0"/>
    <x v="0"/>
    <s v="San Antonio"/>
    <x v="5"/>
    <n v="78207"/>
    <x v="2"/>
    <s v="TEC-PH-10003931"/>
    <x v="2"/>
    <x v="7"/>
    <x v="159"/>
    <n v="143.976"/>
    <n v="3"/>
    <n v="0.2"/>
    <n v="8.998500000000007"/>
  </r>
  <r>
    <n v="172"/>
    <x v="82"/>
    <x v="2"/>
    <x v="79"/>
    <d v="2011-08-09T00:00:00"/>
    <s v="Standard Class"/>
    <s v="CS-12130"/>
    <s v="Chad Sievert"/>
    <x v="0"/>
    <x v="0"/>
    <s v="Los Angeles"/>
    <x v="1"/>
    <n v="90004"/>
    <x v="1"/>
    <s v="OFF-PA-10000659"/>
    <x v="1"/>
    <x v="10"/>
    <x v="160"/>
    <n v="20.94"/>
    <n v="3"/>
    <n v="0"/>
    <n v="9.841800000000001"/>
  </r>
  <r>
    <n v="173"/>
    <x v="82"/>
    <x v="2"/>
    <x v="79"/>
    <d v="2011-08-09T00:00:00"/>
    <s v="Standard Class"/>
    <s v="CS-12130"/>
    <s v="Chad Sievert"/>
    <x v="0"/>
    <x v="0"/>
    <s v="Los Angeles"/>
    <x v="1"/>
    <n v="90004"/>
    <x v="1"/>
    <s v="OFF-PA-10001144"/>
    <x v="1"/>
    <x v="10"/>
    <x v="161"/>
    <n v="110.96"/>
    <n v="2"/>
    <n v="0"/>
    <n v="53.260799999999996"/>
  </r>
  <r>
    <n v="174"/>
    <x v="82"/>
    <x v="2"/>
    <x v="79"/>
    <d v="2011-08-09T00:00:00"/>
    <s v="Standard Class"/>
    <s v="CS-12130"/>
    <s v="Chad Sievert"/>
    <x v="0"/>
    <x v="0"/>
    <s v="Los Angeles"/>
    <x v="1"/>
    <n v="90004"/>
    <x v="1"/>
    <s v="FUR-CH-10003817"/>
    <x v="0"/>
    <x v="1"/>
    <x v="162"/>
    <n v="340.14400000000006"/>
    <n v="7"/>
    <n v="0.2"/>
    <n v="21.259"/>
  </r>
  <r>
    <n v="175"/>
    <x v="83"/>
    <x v="2"/>
    <x v="80"/>
    <d v="2011-09-19T00:00:00"/>
    <s v="Standard Class"/>
    <s v="JB-15400"/>
    <s v="Jennifer Braxton"/>
    <x v="1"/>
    <x v="0"/>
    <s v="Chicago"/>
    <x v="10"/>
    <n v="60623"/>
    <x v="2"/>
    <s v="OFF-AP-10000891"/>
    <x v="1"/>
    <x v="9"/>
    <x v="163"/>
    <n v="52.447999999999993"/>
    <n v="2"/>
    <n v="0.8"/>
    <n v="-131.12000000000003"/>
  </r>
  <r>
    <n v="176"/>
    <x v="83"/>
    <x v="2"/>
    <x v="80"/>
    <d v="2011-09-19T00:00:00"/>
    <s v="Standard Class"/>
    <s v="JB-15400"/>
    <s v="Jennifer Braxton"/>
    <x v="1"/>
    <x v="0"/>
    <s v="Chicago"/>
    <x v="10"/>
    <n v="60623"/>
    <x v="2"/>
    <s v="OFF-LA-10003148"/>
    <x v="1"/>
    <x v="2"/>
    <x v="164"/>
    <n v="20.16"/>
    <n v="4"/>
    <n v="0.2"/>
    <n v="6.5519999999999987"/>
  </r>
  <r>
    <n v="177"/>
    <x v="84"/>
    <x v="3"/>
    <x v="81"/>
    <d v="2014-04-26T00:00:00"/>
    <s v="Second Class"/>
    <s v="SJ-20500"/>
    <s v="Shirley Jackson"/>
    <x v="0"/>
    <x v="0"/>
    <s v="Houston"/>
    <x v="5"/>
    <n v="77036"/>
    <x v="2"/>
    <s v="OFF-AP-10002684"/>
    <x v="1"/>
    <x v="9"/>
    <x v="165"/>
    <n v="97.263999999999982"/>
    <n v="4"/>
    <n v="0.8"/>
    <n v="-243.16000000000008"/>
  </r>
  <r>
    <n v="178"/>
    <x v="85"/>
    <x v="1"/>
    <x v="82"/>
    <d v="2012-11-23T00:00:00"/>
    <s v="Second Class"/>
    <s v="JE-15745"/>
    <s v="Joel Eaton"/>
    <x v="0"/>
    <x v="0"/>
    <s v="Newark"/>
    <x v="24"/>
    <n v="43055"/>
    <x v="3"/>
    <s v="FUR-CH-10004698"/>
    <x v="0"/>
    <x v="1"/>
    <x v="166"/>
    <n v="396.80200000000002"/>
    <n v="7"/>
    <n v="0.3"/>
    <n v="-11.337199999999939"/>
  </r>
  <r>
    <n v="179"/>
    <x v="85"/>
    <x v="1"/>
    <x v="82"/>
    <d v="2012-11-23T00:00:00"/>
    <s v="Second Class"/>
    <s v="JE-15745"/>
    <s v="Joel Eaton"/>
    <x v="0"/>
    <x v="0"/>
    <s v="Newark"/>
    <x v="24"/>
    <n v="43055"/>
    <x v="3"/>
    <s v="OFF-SU-10002189"/>
    <x v="1"/>
    <x v="14"/>
    <x v="167"/>
    <n v="15.88"/>
    <n v="5"/>
    <n v="0.2"/>
    <n v="-3.771500000000001"/>
  </r>
  <r>
    <n v="180"/>
    <x v="86"/>
    <x v="1"/>
    <x v="83"/>
    <d v="2012-12-19T00:00:00"/>
    <s v="Standard Class"/>
    <s v="JK-15640"/>
    <s v="Jim Kriz"/>
    <x v="2"/>
    <x v="0"/>
    <s v="New York City"/>
    <x v="15"/>
    <n v="10009"/>
    <x v="3"/>
    <s v="OFF-AR-10001940"/>
    <x v="1"/>
    <x v="6"/>
    <x v="168"/>
    <n v="3.28"/>
    <n v="1"/>
    <n v="0"/>
    <n v="1.4104000000000001"/>
  </r>
  <r>
    <n v="181"/>
    <x v="87"/>
    <x v="2"/>
    <x v="29"/>
    <d v="2011-12-09T00:00:00"/>
    <s v="Second Class"/>
    <s v="DK-13150"/>
    <s v="David Kendrick"/>
    <x v="1"/>
    <x v="0"/>
    <s v="Decatur"/>
    <x v="10"/>
    <n v="62521"/>
    <x v="2"/>
    <s v="OFF-ST-10003455"/>
    <x v="1"/>
    <x v="4"/>
    <x v="169"/>
    <n v="24.816000000000003"/>
    <n v="2"/>
    <n v="0.2"/>
    <n v="1.8612000000000002"/>
  </r>
  <r>
    <n v="182"/>
    <x v="87"/>
    <x v="2"/>
    <x v="29"/>
    <d v="2011-12-09T00:00:00"/>
    <s v="Second Class"/>
    <s v="DK-13150"/>
    <s v="David Kendrick"/>
    <x v="1"/>
    <x v="0"/>
    <s v="Decatur"/>
    <x v="10"/>
    <n v="62521"/>
    <x v="2"/>
    <s v="TEC-AC-10004659"/>
    <x v="2"/>
    <x v="11"/>
    <x v="170"/>
    <n v="408.74399999999997"/>
    <n v="7"/>
    <n v="0.2"/>
    <n v="76.639499999999984"/>
  </r>
  <r>
    <n v="183"/>
    <x v="88"/>
    <x v="2"/>
    <x v="84"/>
    <d v="2011-11-24T00:00:00"/>
    <s v="Second Class"/>
    <s v="RM-19675"/>
    <s v="Robert Marley"/>
    <x v="2"/>
    <x v="0"/>
    <s v="Monroe"/>
    <x v="28"/>
    <n v="71203"/>
    <x v="0"/>
    <s v="TEC-PH-10003273"/>
    <x v="2"/>
    <x v="7"/>
    <x v="171"/>
    <n v="503.96"/>
    <n v="4"/>
    <n v="0"/>
    <n v="131.02960000000002"/>
  </r>
  <r>
    <n v="184"/>
    <x v="88"/>
    <x v="2"/>
    <x v="84"/>
    <d v="2011-11-24T00:00:00"/>
    <s v="Second Class"/>
    <s v="RM-19675"/>
    <s v="Robert Marley"/>
    <x v="2"/>
    <x v="0"/>
    <s v="Monroe"/>
    <x v="28"/>
    <n v="71203"/>
    <x v="0"/>
    <s v="TEC-PH-10004896"/>
    <x v="2"/>
    <x v="7"/>
    <x v="172"/>
    <n v="149.94999999999999"/>
    <n v="5"/>
    <n v="0"/>
    <n v="41.986000000000004"/>
  </r>
  <r>
    <n v="185"/>
    <x v="88"/>
    <x v="2"/>
    <x v="84"/>
    <d v="2011-11-24T00:00:00"/>
    <s v="Second Class"/>
    <s v="RM-19675"/>
    <s v="Robert Marley"/>
    <x v="2"/>
    <x v="0"/>
    <s v="Monroe"/>
    <x v="28"/>
    <n v="71203"/>
    <x v="0"/>
    <s v="TEC-AC-10002345"/>
    <x v="2"/>
    <x v="11"/>
    <x v="173"/>
    <n v="29"/>
    <n v="2"/>
    <n v="0"/>
    <n v="7.25"/>
  </r>
  <r>
    <n v="186"/>
    <x v="89"/>
    <x v="0"/>
    <x v="85"/>
    <d v="2013-12-03T00:00:00"/>
    <s v="Standard Class"/>
    <s v="SK-19990"/>
    <s v="Sally Knutson"/>
    <x v="0"/>
    <x v="0"/>
    <s v="Fairfield"/>
    <x v="29"/>
    <n v="6824"/>
    <x v="3"/>
    <s v="OFF-BI-10001890"/>
    <x v="1"/>
    <x v="8"/>
    <x v="174"/>
    <n v="7.16"/>
    <n v="2"/>
    <n v="0"/>
    <n v="3.4367999999999999"/>
  </r>
  <r>
    <n v="187"/>
    <x v="90"/>
    <x v="2"/>
    <x v="86"/>
    <d v="2011-08-30T00:00:00"/>
    <s v="Standard Class"/>
    <s v="FM-14290"/>
    <s v="Frank Merwin"/>
    <x v="2"/>
    <x v="0"/>
    <s v="Los Angeles"/>
    <x v="1"/>
    <n v="90032"/>
    <x v="1"/>
    <s v="TEC-AC-10002323"/>
    <x v="2"/>
    <x v="11"/>
    <x v="175"/>
    <n v="176.8"/>
    <n v="8"/>
    <n v="0"/>
    <n v="22.984000000000009"/>
  </r>
  <r>
    <n v="188"/>
    <x v="91"/>
    <x v="0"/>
    <x v="87"/>
    <d v="2013-07-23T00:00:00"/>
    <s v="Standard Class"/>
    <s v="AM-10360"/>
    <s v="Alice McCarthy"/>
    <x v="1"/>
    <x v="0"/>
    <s v="Grand Prairie"/>
    <x v="5"/>
    <n v="75051"/>
    <x v="2"/>
    <s v="OFF-ST-10001328"/>
    <x v="1"/>
    <x v="4"/>
    <x v="176"/>
    <n v="37.224000000000004"/>
    <n v="3"/>
    <n v="0.2"/>
    <n v="3.7224000000000004"/>
  </r>
  <r>
    <n v="189"/>
    <x v="91"/>
    <x v="0"/>
    <x v="87"/>
    <d v="2013-07-23T00:00:00"/>
    <s v="Standard Class"/>
    <s v="AM-10360"/>
    <s v="Alice McCarthy"/>
    <x v="1"/>
    <x v="0"/>
    <s v="Grand Prairie"/>
    <x v="5"/>
    <n v="75051"/>
    <x v="2"/>
    <s v="OFF-PA-10001950"/>
    <x v="1"/>
    <x v="10"/>
    <x v="144"/>
    <n v="20.016000000000002"/>
    <n v="3"/>
    <n v="0.2"/>
    <n v="6.2549999999999963"/>
  </r>
  <r>
    <n v="190"/>
    <x v="92"/>
    <x v="1"/>
    <x v="88"/>
    <d v="2012-10-14T00:00:00"/>
    <s v="First Class"/>
    <s v="MP-17470"/>
    <s v="Mark Packer"/>
    <x v="2"/>
    <x v="0"/>
    <s v="New York City"/>
    <x v="15"/>
    <n v="10035"/>
    <x v="3"/>
    <s v="FUR-BO-10002613"/>
    <x v="0"/>
    <x v="0"/>
    <x v="177"/>
    <n v="899.13600000000008"/>
    <n v="4"/>
    <n v="0.2"/>
    <n v="112.39199999999991"/>
  </r>
  <r>
    <n v="191"/>
    <x v="92"/>
    <x v="1"/>
    <x v="88"/>
    <d v="2012-10-14T00:00:00"/>
    <s v="First Class"/>
    <s v="MP-17470"/>
    <s v="Mark Packer"/>
    <x v="2"/>
    <x v="0"/>
    <s v="New York City"/>
    <x v="15"/>
    <n v="10035"/>
    <x v="3"/>
    <s v="TEC-PH-10001552"/>
    <x v="2"/>
    <x v="7"/>
    <x v="178"/>
    <n v="71.760000000000005"/>
    <n v="6"/>
    <n v="0"/>
    <n v="20.092800000000004"/>
  </r>
  <r>
    <n v="192"/>
    <x v="92"/>
    <x v="1"/>
    <x v="88"/>
    <d v="2012-10-14T00:00:00"/>
    <s v="First Class"/>
    <s v="MP-17470"/>
    <s v="Mark Packer"/>
    <x v="2"/>
    <x v="0"/>
    <s v="New York City"/>
    <x v="15"/>
    <n v="10035"/>
    <x v="3"/>
    <s v="OFF-PA-10000061"/>
    <x v="1"/>
    <x v="10"/>
    <x v="179"/>
    <n v="51.84"/>
    <n v="8"/>
    <n v="0"/>
    <n v="24.883200000000002"/>
  </r>
  <r>
    <n v="193"/>
    <x v="92"/>
    <x v="1"/>
    <x v="88"/>
    <d v="2012-10-14T00:00:00"/>
    <s v="First Class"/>
    <s v="MP-17470"/>
    <s v="Mark Packer"/>
    <x v="2"/>
    <x v="0"/>
    <s v="New York City"/>
    <x v="15"/>
    <n v="10035"/>
    <x v="3"/>
    <s v="FUR-BO-10002545"/>
    <x v="0"/>
    <x v="0"/>
    <x v="37"/>
    <n v="626.35200000000009"/>
    <n v="3"/>
    <n v="0.2"/>
    <n v="46.976400000000012"/>
  </r>
  <r>
    <n v="194"/>
    <x v="92"/>
    <x v="1"/>
    <x v="88"/>
    <d v="2012-10-14T00:00:00"/>
    <s v="First Class"/>
    <s v="MP-17470"/>
    <s v="Mark Packer"/>
    <x v="2"/>
    <x v="0"/>
    <s v="New York City"/>
    <x v="15"/>
    <n v="10035"/>
    <x v="3"/>
    <s v="OFF-AR-10003514"/>
    <x v="1"/>
    <x v="6"/>
    <x v="180"/>
    <n v="19.899999999999999"/>
    <n v="5"/>
    <n v="0"/>
    <n v="6.5669999999999984"/>
  </r>
  <r>
    <n v="195"/>
    <x v="93"/>
    <x v="1"/>
    <x v="89"/>
    <d v="2012-11-06T00:00:00"/>
    <s v="Standard Class"/>
    <s v="MZ-17515"/>
    <s v="Mary Zewe"/>
    <x v="1"/>
    <x v="0"/>
    <s v="Redlands"/>
    <x v="1"/>
    <n v="92374"/>
    <x v="1"/>
    <s v="OFF-EN-10001509"/>
    <x v="1"/>
    <x v="12"/>
    <x v="29"/>
    <n v="14.280000000000001"/>
    <n v="7"/>
    <n v="0"/>
    <n v="6.7115999999999989"/>
  </r>
  <r>
    <n v="196"/>
    <x v="94"/>
    <x v="2"/>
    <x v="90"/>
    <d v="2011-03-25T00:00:00"/>
    <s v="Standard Class"/>
    <s v="CB-12025"/>
    <s v="Cassandra Brandow"/>
    <x v="0"/>
    <x v="0"/>
    <s v="Hamilton"/>
    <x v="24"/>
    <n v="45011"/>
    <x v="3"/>
    <s v="OFF-AR-10004685"/>
    <x v="1"/>
    <x v="6"/>
    <x v="181"/>
    <n v="7.4080000000000004"/>
    <n v="2"/>
    <n v="0.2"/>
    <n v="1.2037999999999995"/>
  </r>
  <r>
    <n v="197"/>
    <x v="94"/>
    <x v="2"/>
    <x v="90"/>
    <d v="2011-03-25T00:00:00"/>
    <s v="Standard Class"/>
    <s v="CB-12025"/>
    <s v="Cassandra Brandow"/>
    <x v="0"/>
    <x v="0"/>
    <s v="Hamilton"/>
    <x v="24"/>
    <n v="45011"/>
    <x v="3"/>
    <s v="OFF-AR-10004027"/>
    <x v="1"/>
    <x v="6"/>
    <x v="182"/>
    <n v="6.048"/>
    <n v="3"/>
    <n v="0.2"/>
    <n v="1.5876000000000006"/>
  </r>
  <r>
    <n v="198"/>
    <x v="95"/>
    <x v="3"/>
    <x v="44"/>
    <d v="2014-11-14T00:00:00"/>
    <s v="Standard Class"/>
    <s v="VM-21685"/>
    <s v="Valerie Mitchum"/>
    <x v="2"/>
    <x v="0"/>
    <s v="Westfield"/>
    <x v="30"/>
    <n v="7090"/>
    <x v="3"/>
    <s v="OFF-ST-10001414"/>
    <x v="1"/>
    <x v="4"/>
    <x v="183"/>
    <n v="46.26"/>
    <n v="3"/>
    <n v="0"/>
    <n v="12.0276"/>
  </r>
  <r>
    <n v="199"/>
    <x v="96"/>
    <x v="3"/>
    <x v="91"/>
    <d v="2014-07-14T00:00:00"/>
    <s v="Standard Class"/>
    <s v="FH-14365"/>
    <s v="Fred Hopkins"/>
    <x v="1"/>
    <x v="0"/>
    <s v="Philadelphia"/>
    <x v="9"/>
    <n v="19120"/>
    <x v="3"/>
    <s v="OFF-BI-10000343"/>
    <x v="1"/>
    <x v="8"/>
    <x v="184"/>
    <n v="2.9460000000000006"/>
    <n v="2"/>
    <n v="0.7"/>
    <n v="-2.2585999999999995"/>
  </r>
  <r>
    <n v="200"/>
    <x v="96"/>
    <x v="3"/>
    <x v="91"/>
    <d v="2014-07-14T00:00:00"/>
    <s v="Standard Class"/>
    <s v="FH-14365"/>
    <s v="Fred Hopkins"/>
    <x v="1"/>
    <x v="0"/>
    <s v="Philadelphia"/>
    <x v="9"/>
    <n v="19120"/>
    <x v="3"/>
    <s v="OFF-PA-10002749"/>
    <x v="1"/>
    <x v="10"/>
    <x v="185"/>
    <n v="16.056000000000001"/>
    <n v="3"/>
    <n v="0.2"/>
    <n v="5.8203000000000005"/>
  </r>
  <r>
    <n v="201"/>
    <x v="97"/>
    <x v="3"/>
    <x v="92"/>
    <d v="2014-06-30T00:00:00"/>
    <s v="Standard Class"/>
    <s v="MB-17305"/>
    <s v="Maria Bertelson"/>
    <x v="0"/>
    <x v="0"/>
    <s v="Akron"/>
    <x v="24"/>
    <n v="44312"/>
    <x v="3"/>
    <s v="OFF-PA-10002666"/>
    <x v="1"/>
    <x v="10"/>
    <x v="186"/>
    <n v="21.744000000000003"/>
    <n v="3"/>
    <n v="0.2"/>
    <n v="6.794999999999999"/>
  </r>
  <r>
    <n v="202"/>
    <x v="98"/>
    <x v="2"/>
    <x v="93"/>
    <d v="2011-08-05T00:00:00"/>
    <s v="First Class"/>
    <s v="BS-11755"/>
    <s v="Bruce Stewart"/>
    <x v="0"/>
    <x v="0"/>
    <s v="Denver"/>
    <x v="22"/>
    <n v="80219"/>
    <x v="1"/>
    <s v="FUR-TA-10004289"/>
    <x v="0"/>
    <x v="3"/>
    <x v="187"/>
    <n v="218.75"/>
    <n v="2"/>
    <n v="0.5"/>
    <n v="-161.875"/>
  </r>
  <r>
    <n v="203"/>
    <x v="98"/>
    <x v="2"/>
    <x v="93"/>
    <d v="2011-08-05T00:00:00"/>
    <s v="First Class"/>
    <s v="BS-11755"/>
    <s v="Bruce Stewart"/>
    <x v="0"/>
    <x v="0"/>
    <s v="Denver"/>
    <x v="22"/>
    <n v="80219"/>
    <x v="1"/>
    <s v="OFF-AP-10003622"/>
    <x v="1"/>
    <x v="9"/>
    <x v="188"/>
    <n v="2.6"/>
    <n v="1"/>
    <n v="0.2"/>
    <n v="0.29249999999999987"/>
  </r>
  <r>
    <n v="204"/>
    <x v="99"/>
    <x v="3"/>
    <x v="94"/>
    <d v="2014-12-22T00:00:00"/>
    <s v="Second Class"/>
    <s v="LC-17140"/>
    <s v="Logan Currie"/>
    <x v="0"/>
    <x v="0"/>
    <s v="Dallas"/>
    <x v="5"/>
    <n v="75220"/>
    <x v="2"/>
    <s v="OFF-AP-10003217"/>
    <x v="1"/>
    <x v="9"/>
    <x v="189"/>
    <n v="66.283999999999992"/>
    <n v="2"/>
    <n v="0.8"/>
    <n v="-178.96680000000001"/>
  </r>
  <r>
    <n v="205"/>
    <x v="100"/>
    <x v="3"/>
    <x v="95"/>
    <d v="2014-06-08T00:00:00"/>
    <s v="Standard Class"/>
    <s v="HK-14890"/>
    <s v="Heather Kirkland"/>
    <x v="1"/>
    <x v="0"/>
    <s v="Franklin"/>
    <x v="18"/>
    <n v="37064"/>
    <x v="0"/>
    <s v="FUR-FU-10002960"/>
    <x v="0"/>
    <x v="5"/>
    <x v="190"/>
    <n v="35.168000000000006"/>
    <n v="7"/>
    <n v="0.2"/>
    <n v="9.6712000000000025"/>
  </r>
  <r>
    <n v="206"/>
    <x v="101"/>
    <x v="3"/>
    <x v="34"/>
    <d v="2014-12-15T00:00:00"/>
    <s v="Standard Class"/>
    <s v="LE-16810"/>
    <s v="Laurel Elliston"/>
    <x v="0"/>
    <x v="0"/>
    <s v="Whittier"/>
    <x v="1"/>
    <n v="90604"/>
    <x v="1"/>
    <s v="TEC-PH-10001918"/>
    <x v="2"/>
    <x v="7"/>
    <x v="191"/>
    <n v="444.76800000000003"/>
    <n v="4"/>
    <n v="0.2"/>
    <n v="44.476800000000026"/>
  </r>
  <r>
    <n v="207"/>
    <x v="102"/>
    <x v="3"/>
    <x v="96"/>
    <d v="2014-12-08T00:00:00"/>
    <s v="Standard Class"/>
    <s v="JH-15985"/>
    <s v="Joseph Holt"/>
    <x v="0"/>
    <x v="0"/>
    <s v="Saginaw"/>
    <x v="12"/>
    <n v="48601"/>
    <x v="2"/>
    <s v="OFF-ST-10000642"/>
    <x v="1"/>
    <x v="4"/>
    <x v="192"/>
    <n v="83.92"/>
    <n v="4"/>
    <n v="0"/>
    <n v="5.8743999999999943"/>
  </r>
  <r>
    <n v="208"/>
    <x v="102"/>
    <x v="3"/>
    <x v="96"/>
    <d v="2014-12-08T00:00:00"/>
    <s v="Standard Class"/>
    <s v="JH-15985"/>
    <s v="Joseph Holt"/>
    <x v="0"/>
    <x v="0"/>
    <s v="Saginaw"/>
    <x v="12"/>
    <n v="48601"/>
    <x v="2"/>
    <s v="TEC-PH-10001700"/>
    <x v="2"/>
    <x v="7"/>
    <x v="193"/>
    <n v="131.97999999999999"/>
    <n v="2"/>
    <n v="0"/>
    <n v="35.634600000000006"/>
  </r>
  <r>
    <n v="209"/>
    <x v="102"/>
    <x v="3"/>
    <x v="96"/>
    <d v="2014-12-08T00:00:00"/>
    <s v="Standard Class"/>
    <s v="JH-15985"/>
    <s v="Joseph Holt"/>
    <x v="0"/>
    <x v="0"/>
    <s v="Saginaw"/>
    <x v="12"/>
    <n v="48601"/>
    <x v="2"/>
    <s v="OFF-BI-10003274"/>
    <x v="1"/>
    <x v="8"/>
    <x v="122"/>
    <n v="15.92"/>
    <n v="4"/>
    <n v="0"/>
    <n v="7.4824000000000002"/>
  </r>
  <r>
    <n v="210"/>
    <x v="102"/>
    <x v="3"/>
    <x v="96"/>
    <d v="2014-12-08T00:00:00"/>
    <s v="Standard Class"/>
    <s v="JH-15985"/>
    <s v="Joseph Holt"/>
    <x v="0"/>
    <x v="0"/>
    <s v="Saginaw"/>
    <x v="12"/>
    <n v="48601"/>
    <x v="2"/>
    <s v="OFF-FA-10000134"/>
    <x v="1"/>
    <x v="13"/>
    <x v="194"/>
    <n v="52.29"/>
    <n v="9"/>
    <n v="0"/>
    <n v="16.209899999999998"/>
  </r>
  <r>
    <n v="211"/>
    <x v="102"/>
    <x v="3"/>
    <x v="96"/>
    <d v="2014-12-08T00:00:00"/>
    <s v="Standard Class"/>
    <s v="JH-15985"/>
    <s v="Joseph Holt"/>
    <x v="0"/>
    <x v="0"/>
    <s v="Saginaw"/>
    <x v="12"/>
    <n v="48601"/>
    <x v="2"/>
    <s v="OFF-ST-10001522"/>
    <x v="1"/>
    <x v="4"/>
    <x v="195"/>
    <n v="91.99"/>
    <n v="1"/>
    <n v="0"/>
    <n v="3.6795999999999935"/>
  </r>
  <r>
    <n v="212"/>
    <x v="103"/>
    <x v="1"/>
    <x v="97"/>
    <d v="2012-02-13T00:00:00"/>
    <s v="Second Class"/>
    <s v="MS-17980"/>
    <s v="Michael Stewart"/>
    <x v="1"/>
    <x v="0"/>
    <s v="Dallas"/>
    <x v="5"/>
    <n v="75220"/>
    <x v="2"/>
    <s v="TEC-AC-10001266"/>
    <x v="2"/>
    <x v="11"/>
    <x v="196"/>
    <n v="20.8"/>
    <n v="2"/>
    <n v="0.2"/>
    <n v="6.4999999999999991"/>
  </r>
  <r>
    <n v="213"/>
    <x v="104"/>
    <x v="1"/>
    <x v="98"/>
    <d v="2012-01-09T00:00:00"/>
    <s v="Standard Class"/>
    <s v="VW-21775"/>
    <s v="Victoria Wilson"/>
    <x v="1"/>
    <x v="0"/>
    <s v="Medina"/>
    <x v="24"/>
    <n v="44256"/>
    <x v="3"/>
    <s v="OFF-LA-10004544"/>
    <x v="1"/>
    <x v="2"/>
    <x v="197"/>
    <n v="23.680000000000003"/>
    <n v="2"/>
    <n v="0.2"/>
    <n v="8.879999999999999"/>
  </r>
  <r>
    <n v="214"/>
    <x v="104"/>
    <x v="1"/>
    <x v="98"/>
    <d v="2012-01-09T00:00:00"/>
    <s v="Standard Class"/>
    <s v="VW-21775"/>
    <s v="Victoria Wilson"/>
    <x v="1"/>
    <x v="0"/>
    <s v="Medina"/>
    <x v="24"/>
    <n v="44256"/>
    <x v="3"/>
    <s v="FUR-BO-10004695"/>
    <x v="0"/>
    <x v="0"/>
    <x v="198"/>
    <n v="452.45"/>
    <n v="5"/>
    <n v="0.5"/>
    <n v="-244.32300000000006"/>
  </r>
  <r>
    <n v="215"/>
    <x v="104"/>
    <x v="1"/>
    <x v="98"/>
    <d v="2012-01-09T00:00:00"/>
    <s v="Standard Class"/>
    <s v="VW-21775"/>
    <s v="Victoria Wilson"/>
    <x v="1"/>
    <x v="0"/>
    <s v="Medina"/>
    <x v="24"/>
    <n v="44256"/>
    <x v="3"/>
    <s v="TEC-PH-10002844"/>
    <x v="2"/>
    <x v="7"/>
    <x v="104"/>
    <n v="62.981999999999999"/>
    <n v="3"/>
    <n v="0.4"/>
    <n v="-14.695800000000006"/>
  </r>
  <r>
    <n v="216"/>
    <x v="104"/>
    <x v="1"/>
    <x v="98"/>
    <d v="2012-01-09T00:00:00"/>
    <s v="Standard Class"/>
    <s v="VW-21775"/>
    <s v="Victoria Wilson"/>
    <x v="1"/>
    <x v="0"/>
    <s v="Medina"/>
    <x v="24"/>
    <n v="44256"/>
    <x v="3"/>
    <s v="TEC-MA-10000864"/>
    <x v="2"/>
    <x v="15"/>
    <x v="199"/>
    <n v="1188.0000000000002"/>
    <n v="9"/>
    <n v="0.7"/>
    <n v="-950.40000000000009"/>
  </r>
  <r>
    <n v="217"/>
    <x v="104"/>
    <x v="1"/>
    <x v="98"/>
    <d v="2012-01-09T00:00:00"/>
    <s v="Standard Class"/>
    <s v="VW-21775"/>
    <s v="Victoria Wilson"/>
    <x v="1"/>
    <x v="0"/>
    <s v="Medina"/>
    <x v="24"/>
    <n v="44256"/>
    <x v="3"/>
    <s v="TEC-AC-10000109"/>
    <x v="2"/>
    <x v="11"/>
    <x v="200"/>
    <n v="89.584000000000003"/>
    <n v="2"/>
    <n v="0.2"/>
    <n v="4.4792000000000058"/>
  </r>
  <r>
    <n v="218"/>
    <x v="105"/>
    <x v="0"/>
    <x v="99"/>
    <d v="2013-11-02T00:00:00"/>
    <s v="Standard Class"/>
    <s v="JH-15910"/>
    <s v="Jonathan Howell"/>
    <x v="0"/>
    <x v="0"/>
    <s v="Los Angeles"/>
    <x v="1"/>
    <n v="90032"/>
    <x v="1"/>
    <s v="OFF-ST-10001328"/>
    <x v="1"/>
    <x v="4"/>
    <x v="176"/>
    <n v="93.06"/>
    <n v="6"/>
    <n v="0"/>
    <n v="26.056800000000003"/>
  </r>
  <r>
    <n v="219"/>
    <x v="105"/>
    <x v="0"/>
    <x v="99"/>
    <d v="2013-11-02T00:00:00"/>
    <s v="Standard Class"/>
    <s v="JH-15910"/>
    <s v="Jonathan Howell"/>
    <x v="0"/>
    <x v="0"/>
    <s v="Los Angeles"/>
    <x v="1"/>
    <n v="90032"/>
    <x v="1"/>
    <s v="TEC-PH-10002563"/>
    <x v="2"/>
    <x v="7"/>
    <x v="201"/>
    <n v="302.37599999999998"/>
    <n v="3"/>
    <n v="0.2"/>
    <n v="22.678200000000018"/>
  </r>
  <r>
    <n v="220"/>
    <x v="106"/>
    <x v="1"/>
    <x v="100"/>
    <d v="2012-12-27T00:00:00"/>
    <s v="First Class"/>
    <s v="JB-15925"/>
    <s v="Joni Blumstein"/>
    <x v="0"/>
    <x v="0"/>
    <s v="Dublin"/>
    <x v="24"/>
    <n v="43017"/>
    <x v="3"/>
    <s v="OFF-FA-10000585"/>
    <x v="1"/>
    <x v="13"/>
    <x v="202"/>
    <n v="5.5840000000000005"/>
    <n v="2"/>
    <n v="0.2"/>
    <n v="1.8147999999999997"/>
  </r>
  <r>
    <n v="221"/>
    <x v="106"/>
    <x v="1"/>
    <x v="100"/>
    <d v="2012-12-27T00:00:00"/>
    <s v="First Class"/>
    <s v="JB-15925"/>
    <s v="Joni Blumstein"/>
    <x v="0"/>
    <x v="0"/>
    <s v="Dublin"/>
    <x v="24"/>
    <n v="43017"/>
    <x v="3"/>
    <s v="OFF-PA-10004000"/>
    <x v="1"/>
    <x v="10"/>
    <x v="203"/>
    <n v="22.704000000000004"/>
    <n v="6"/>
    <n v="0.2"/>
    <n v="8.2302"/>
  </r>
  <r>
    <n v="222"/>
    <x v="106"/>
    <x v="1"/>
    <x v="100"/>
    <d v="2012-12-27T00:00:00"/>
    <s v="First Class"/>
    <s v="JB-15925"/>
    <s v="Joni Blumstein"/>
    <x v="0"/>
    <x v="0"/>
    <s v="Dublin"/>
    <x v="24"/>
    <n v="43017"/>
    <x v="3"/>
    <s v="OFF-BI-10002852"/>
    <x v="1"/>
    <x v="8"/>
    <x v="91"/>
    <n v="19.776000000000003"/>
    <n v="4"/>
    <n v="0.7"/>
    <n v="-13.843199999999996"/>
  </r>
  <r>
    <n v="223"/>
    <x v="106"/>
    <x v="1"/>
    <x v="100"/>
    <d v="2012-12-27T00:00:00"/>
    <s v="First Class"/>
    <s v="JB-15925"/>
    <s v="Joni Blumstein"/>
    <x v="0"/>
    <x v="0"/>
    <s v="Dublin"/>
    <x v="24"/>
    <n v="43017"/>
    <x v="3"/>
    <s v="FUR-FU-10000087"/>
    <x v="0"/>
    <x v="5"/>
    <x v="204"/>
    <n v="72.703999999999994"/>
    <n v="4"/>
    <n v="0.2"/>
    <n v="19.084800000000005"/>
  </r>
  <r>
    <n v="224"/>
    <x v="106"/>
    <x v="1"/>
    <x v="100"/>
    <d v="2012-12-27T00:00:00"/>
    <s v="First Class"/>
    <s v="JB-15925"/>
    <s v="Joni Blumstein"/>
    <x v="0"/>
    <x v="0"/>
    <s v="Dublin"/>
    <x v="24"/>
    <n v="43017"/>
    <x v="3"/>
    <s v="TEC-MA-10001148"/>
    <x v="2"/>
    <x v="15"/>
    <x v="205"/>
    <n v="479.98800000000006"/>
    <n v="4"/>
    <n v="0.7"/>
    <n v="-383.99040000000002"/>
  </r>
  <r>
    <n v="225"/>
    <x v="106"/>
    <x v="1"/>
    <x v="100"/>
    <d v="2012-12-27T00:00:00"/>
    <s v="First Class"/>
    <s v="JB-15925"/>
    <s v="Joni Blumstein"/>
    <x v="0"/>
    <x v="0"/>
    <s v="Dublin"/>
    <x v="24"/>
    <n v="43017"/>
    <x v="3"/>
    <s v="OFF-AR-10001958"/>
    <x v="1"/>
    <x v="6"/>
    <x v="206"/>
    <n v="27.168000000000003"/>
    <n v="2"/>
    <n v="0.2"/>
    <n v="2.7168000000000001"/>
  </r>
  <r>
    <n v="226"/>
    <x v="107"/>
    <x v="1"/>
    <x v="101"/>
    <d v="2012-08-16T00:00:00"/>
    <s v="Standard Class"/>
    <s v="DS-13180"/>
    <s v="David Smith"/>
    <x v="1"/>
    <x v="0"/>
    <s v="Detroit"/>
    <x v="12"/>
    <n v="48227"/>
    <x v="2"/>
    <s v="OFF-AR-10001026"/>
    <x v="1"/>
    <x v="6"/>
    <x v="207"/>
    <n v="2.2000000000000002"/>
    <n v="1"/>
    <n v="0"/>
    <n v="0.96800000000000019"/>
  </r>
  <r>
    <n v="227"/>
    <x v="107"/>
    <x v="1"/>
    <x v="101"/>
    <d v="2012-08-16T00:00:00"/>
    <s v="Standard Class"/>
    <s v="DS-13180"/>
    <s v="David Smith"/>
    <x v="1"/>
    <x v="0"/>
    <s v="Detroit"/>
    <x v="12"/>
    <n v="48227"/>
    <x v="2"/>
    <s v="FUR-TA-10003748"/>
    <x v="0"/>
    <x v="3"/>
    <x v="208"/>
    <n v="622.44999999999993"/>
    <n v="5"/>
    <n v="0"/>
    <n v="136.93899999999999"/>
  </r>
  <r>
    <n v="228"/>
    <x v="107"/>
    <x v="1"/>
    <x v="101"/>
    <d v="2012-08-16T00:00:00"/>
    <s v="Standard Class"/>
    <s v="DS-13180"/>
    <s v="David Smith"/>
    <x v="1"/>
    <x v="0"/>
    <s v="Detroit"/>
    <x v="12"/>
    <n v="48227"/>
    <x v="2"/>
    <s v="OFF-ST-10002485"/>
    <x v="1"/>
    <x v="4"/>
    <x v="209"/>
    <n v="21.98"/>
    <n v="1"/>
    <n v="0"/>
    <n v="0.21979999999999933"/>
  </r>
  <r>
    <n v="229"/>
    <x v="108"/>
    <x v="1"/>
    <x v="102"/>
    <d v="2012-03-04T00:00:00"/>
    <s v="Standard Class"/>
    <s v="VD-21670"/>
    <s v="Valerie Dominguez"/>
    <x v="0"/>
    <x v="0"/>
    <s v="Columbia"/>
    <x v="18"/>
    <n v="38401"/>
    <x v="0"/>
    <s v="FUR-CH-10004860"/>
    <x v="0"/>
    <x v="1"/>
    <x v="210"/>
    <n v="161.56800000000001"/>
    <n v="2"/>
    <n v="0.2"/>
    <n v="-28.274400000000021"/>
  </r>
  <r>
    <n v="230"/>
    <x v="108"/>
    <x v="1"/>
    <x v="102"/>
    <d v="2012-03-04T00:00:00"/>
    <s v="Standard Class"/>
    <s v="VD-21670"/>
    <s v="Valerie Dominguez"/>
    <x v="0"/>
    <x v="0"/>
    <s v="Columbia"/>
    <x v="18"/>
    <n v="38401"/>
    <x v="0"/>
    <s v="FUR-CH-10004477"/>
    <x v="0"/>
    <x v="1"/>
    <x v="211"/>
    <n v="389.69600000000003"/>
    <n v="8"/>
    <n v="0.2"/>
    <n v="43.840799999999973"/>
  </r>
  <r>
    <n v="231"/>
    <x v="109"/>
    <x v="2"/>
    <x v="103"/>
    <d v="2011-09-17T00:00:00"/>
    <s v="Standard Class"/>
    <s v="EA-14035"/>
    <s v="Erin Ashbrook"/>
    <x v="1"/>
    <x v="0"/>
    <s v="Charlotte"/>
    <x v="3"/>
    <n v="28205"/>
    <x v="0"/>
    <s v="OFF-BI-10001679"/>
    <x v="1"/>
    <x v="8"/>
    <x v="212"/>
    <n v="18.648000000000003"/>
    <n v="7"/>
    <n v="0.7"/>
    <n v="-12.431999999999999"/>
  </r>
  <r>
    <n v="232"/>
    <x v="110"/>
    <x v="3"/>
    <x v="104"/>
    <d v="2014-04-13T00:00:00"/>
    <s v="Standard Class"/>
    <s v="CS-12400"/>
    <s v="Christopher Schild"/>
    <x v="2"/>
    <x v="0"/>
    <s v="Tampa"/>
    <x v="2"/>
    <n v="33614"/>
    <x v="0"/>
    <s v="FUR-TA-10001705"/>
    <x v="0"/>
    <x v="3"/>
    <x v="213"/>
    <n v="233.86"/>
    <n v="2"/>
    <n v="0.45"/>
    <n v="-102.04800000000003"/>
  </r>
  <r>
    <n v="233"/>
    <x v="110"/>
    <x v="3"/>
    <x v="104"/>
    <d v="2014-04-13T00:00:00"/>
    <s v="Standard Class"/>
    <s v="CS-12400"/>
    <s v="Christopher Schild"/>
    <x v="2"/>
    <x v="0"/>
    <s v="Tampa"/>
    <x v="2"/>
    <n v="33614"/>
    <x v="0"/>
    <s v="FUR-TA-10003473"/>
    <x v="0"/>
    <x v="3"/>
    <x v="214"/>
    <n v="620.61450000000013"/>
    <n v="3"/>
    <n v="0.45"/>
    <n v="-248.24579999999992"/>
  </r>
  <r>
    <n v="234"/>
    <x v="110"/>
    <x v="3"/>
    <x v="104"/>
    <d v="2014-04-13T00:00:00"/>
    <s v="Standard Class"/>
    <s v="CS-12400"/>
    <s v="Christopher Schild"/>
    <x v="2"/>
    <x v="0"/>
    <s v="Tampa"/>
    <x v="2"/>
    <n v="33614"/>
    <x v="0"/>
    <s v="OFF-BI-10001679"/>
    <x v="1"/>
    <x v="8"/>
    <x v="212"/>
    <n v="5.3280000000000012"/>
    <n v="2"/>
    <n v="0.7"/>
    <n v="-3.5519999999999996"/>
  </r>
  <r>
    <n v="235"/>
    <x v="110"/>
    <x v="3"/>
    <x v="104"/>
    <d v="2014-04-13T00:00:00"/>
    <s v="Standard Class"/>
    <s v="CS-12400"/>
    <s v="Christopher Schild"/>
    <x v="2"/>
    <x v="0"/>
    <s v="Tampa"/>
    <x v="2"/>
    <n v="33614"/>
    <x v="0"/>
    <s v="FUR-FU-10004017"/>
    <x v="0"/>
    <x v="5"/>
    <x v="215"/>
    <n v="258.072"/>
    <n v="3"/>
    <n v="0.2"/>
    <n v="0"/>
  </r>
  <r>
    <n v="236"/>
    <x v="110"/>
    <x v="3"/>
    <x v="104"/>
    <d v="2014-04-13T00:00:00"/>
    <s v="Standard Class"/>
    <s v="CS-12400"/>
    <s v="Christopher Schild"/>
    <x v="2"/>
    <x v="0"/>
    <s v="Tampa"/>
    <x v="2"/>
    <n v="33614"/>
    <x v="0"/>
    <s v="TEC-AC-10003832"/>
    <x v="2"/>
    <x v="11"/>
    <x v="216"/>
    <n v="617.97600000000011"/>
    <n v="3"/>
    <n v="0.2"/>
    <n v="-7.724700000000098"/>
  </r>
  <r>
    <n v="237"/>
    <x v="111"/>
    <x v="3"/>
    <x v="105"/>
    <d v="2014-11-17T00:00:00"/>
    <s v="Standard Class"/>
    <s v="DB-13120"/>
    <s v="David Bremer"/>
    <x v="1"/>
    <x v="0"/>
    <s v="Santa Clara"/>
    <x v="1"/>
    <n v="95051"/>
    <x v="1"/>
    <s v="OFF-PA-10002479"/>
    <x v="1"/>
    <x v="10"/>
    <x v="217"/>
    <n v="10.56"/>
    <n v="2"/>
    <n v="0"/>
    <n v="4.7519999999999998"/>
  </r>
  <r>
    <n v="238"/>
    <x v="112"/>
    <x v="0"/>
    <x v="30"/>
    <d v="2013-06-10T00:00:00"/>
    <s v="Second Class"/>
    <s v="KL-16645"/>
    <s v="Ken Lonsdale"/>
    <x v="0"/>
    <x v="0"/>
    <s v="Chicago"/>
    <x v="10"/>
    <n v="60610"/>
    <x v="2"/>
    <s v="OFF-PA-10003349"/>
    <x v="1"/>
    <x v="10"/>
    <x v="218"/>
    <n v="25.920000000000005"/>
    <n v="5"/>
    <n v="0.2"/>
    <n v="9.3960000000000008"/>
  </r>
  <r>
    <n v="239"/>
    <x v="112"/>
    <x v="0"/>
    <x v="30"/>
    <d v="2013-06-10T00:00:00"/>
    <s v="Second Class"/>
    <s v="KL-16645"/>
    <s v="Ken Lonsdale"/>
    <x v="0"/>
    <x v="0"/>
    <s v="Chicago"/>
    <x v="10"/>
    <n v="60610"/>
    <x v="2"/>
    <s v="FUR-FU-10000576"/>
    <x v="0"/>
    <x v="5"/>
    <x v="219"/>
    <n v="419.68000000000006"/>
    <n v="5"/>
    <n v="0.6"/>
    <n v="-356.72799999999995"/>
  </r>
  <r>
    <n v="240"/>
    <x v="112"/>
    <x v="0"/>
    <x v="30"/>
    <d v="2013-06-10T00:00:00"/>
    <s v="Second Class"/>
    <s v="KL-16645"/>
    <s v="Ken Lonsdale"/>
    <x v="0"/>
    <x v="0"/>
    <s v="Chicago"/>
    <x v="10"/>
    <n v="60610"/>
    <x v="2"/>
    <s v="FUR-FU-10004351"/>
    <x v="0"/>
    <x v="5"/>
    <x v="33"/>
    <n v="11.688000000000001"/>
    <n v="3"/>
    <n v="0.6"/>
    <n v="-4.6751999999999985"/>
  </r>
  <r>
    <n v="241"/>
    <x v="112"/>
    <x v="0"/>
    <x v="30"/>
    <d v="2013-06-10T00:00:00"/>
    <s v="Second Class"/>
    <s v="KL-16645"/>
    <s v="Ken Lonsdale"/>
    <x v="0"/>
    <x v="0"/>
    <s v="Chicago"/>
    <x v="10"/>
    <n v="60610"/>
    <x v="2"/>
    <s v="TEC-PH-10000011"/>
    <x v="2"/>
    <x v="7"/>
    <x v="220"/>
    <n v="31.983999999999998"/>
    <n v="2"/>
    <n v="0.2"/>
    <n v="11.194399999999998"/>
  </r>
  <r>
    <n v="242"/>
    <x v="112"/>
    <x v="0"/>
    <x v="30"/>
    <d v="2013-06-10T00:00:00"/>
    <s v="Second Class"/>
    <s v="KL-16645"/>
    <s v="Ken Lonsdale"/>
    <x v="0"/>
    <x v="0"/>
    <s v="Chicago"/>
    <x v="10"/>
    <n v="60610"/>
    <x v="2"/>
    <s v="FUR-TA-10002607"/>
    <x v="0"/>
    <x v="3"/>
    <x v="221"/>
    <n v="177.22499999999999"/>
    <n v="5"/>
    <n v="0.5"/>
    <n v="-120.51299999999998"/>
  </r>
  <r>
    <n v="243"/>
    <x v="112"/>
    <x v="0"/>
    <x v="30"/>
    <d v="2013-06-10T00:00:00"/>
    <s v="Second Class"/>
    <s v="KL-16645"/>
    <s v="Ken Lonsdale"/>
    <x v="0"/>
    <x v="0"/>
    <s v="Chicago"/>
    <x v="10"/>
    <n v="60610"/>
    <x v="2"/>
    <s v="FUR-FU-10002505"/>
    <x v="0"/>
    <x v="5"/>
    <x v="222"/>
    <n v="4.0440000000000005"/>
    <n v="3"/>
    <n v="0.6"/>
    <n v="-2.8307999999999995"/>
  </r>
  <r>
    <n v="244"/>
    <x v="112"/>
    <x v="0"/>
    <x v="30"/>
    <d v="2013-06-10T00:00:00"/>
    <s v="Second Class"/>
    <s v="KL-16645"/>
    <s v="Ken Lonsdale"/>
    <x v="0"/>
    <x v="0"/>
    <s v="Chicago"/>
    <x v="10"/>
    <n v="60610"/>
    <x v="2"/>
    <s v="OFF-AR-10004685"/>
    <x v="1"/>
    <x v="6"/>
    <x v="181"/>
    <n v="7.4080000000000004"/>
    <n v="2"/>
    <n v="0.2"/>
    <n v="1.2037999999999995"/>
  </r>
  <r>
    <n v="245"/>
    <x v="113"/>
    <x v="2"/>
    <x v="106"/>
    <d v="2011-06-06T00:00:00"/>
    <s v="Second Class"/>
    <s v="DW-13480"/>
    <s v="Dianna Wilson"/>
    <x v="2"/>
    <x v="0"/>
    <s v="Lakeville"/>
    <x v="11"/>
    <n v="55044"/>
    <x v="2"/>
    <s v="FUR-CH-10004063"/>
    <x v="0"/>
    <x v="1"/>
    <x v="120"/>
    <n v="2001.8600000000001"/>
    <n v="7"/>
    <n v="0"/>
    <n v="580.53939999999989"/>
  </r>
  <r>
    <n v="246"/>
    <x v="113"/>
    <x v="2"/>
    <x v="106"/>
    <d v="2011-06-06T00:00:00"/>
    <s v="Second Class"/>
    <s v="DW-13480"/>
    <s v="Dianna Wilson"/>
    <x v="2"/>
    <x v="0"/>
    <s v="Lakeville"/>
    <x v="11"/>
    <n v="55044"/>
    <x v="2"/>
    <s v="OFF-ST-10002276"/>
    <x v="1"/>
    <x v="4"/>
    <x v="223"/>
    <n v="166.72"/>
    <n v="2"/>
    <n v="0"/>
    <n v="41.680000000000007"/>
  </r>
  <r>
    <n v="247"/>
    <x v="113"/>
    <x v="2"/>
    <x v="106"/>
    <d v="2011-06-06T00:00:00"/>
    <s v="Second Class"/>
    <s v="DW-13480"/>
    <s v="Dianna Wilson"/>
    <x v="2"/>
    <x v="0"/>
    <s v="Lakeville"/>
    <x v="11"/>
    <n v="55044"/>
    <x v="2"/>
    <s v="OFF-PA-10004082"/>
    <x v="1"/>
    <x v="10"/>
    <x v="224"/>
    <n v="47.88"/>
    <n v="6"/>
    <n v="0"/>
    <n v="23.94"/>
  </r>
  <r>
    <n v="248"/>
    <x v="113"/>
    <x v="2"/>
    <x v="106"/>
    <d v="2011-06-06T00:00:00"/>
    <s v="Second Class"/>
    <s v="DW-13480"/>
    <s v="Dianna Wilson"/>
    <x v="2"/>
    <x v="0"/>
    <s v="Lakeville"/>
    <x v="11"/>
    <n v="55044"/>
    <x v="2"/>
    <s v="OFF-AP-10002945"/>
    <x v="1"/>
    <x v="9"/>
    <x v="225"/>
    <n v="1503.25"/>
    <n v="5"/>
    <n v="0"/>
    <n v="496.07249999999993"/>
  </r>
  <r>
    <n v="249"/>
    <x v="113"/>
    <x v="2"/>
    <x v="106"/>
    <d v="2011-06-06T00:00:00"/>
    <s v="Second Class"/>
    <s v="DW-13480"/>
    <s v="Dianna Wilson"/>
    <x v="2"/>
    <x v="0"/>
    <s v="Lakeville"/>
    <x v="11"/>
    <n v="55044"/>
    <x v="2"/>
    <s v="OFF-PA-10000061"/>
    <x v="1"/>
    <x v="10"/>
    <x v="179"/>
    <n v="25.92"/>
    <n v="4"/>
    <n v="0"/>
    <n v="12.441600000000001"/>
  </r>
  <r>
    <n v="250"/>
    <x v="114"/>
    <x v="0"/>
    <x v="107"/>
    <d v="2013-12-16T00:00:00"/>
    <s v="Second Class"/>
    <s v="LH-17155"/>
    <s v="Logan Haushalter"/>
    <x v="0"/>
    <x v="0"/>
    <s v="San Francisco"/>
    <x v="1"/>
    <n v="94109"/>
    <x v="1"/>
    <s v="FUR-CH-10002965"/>
    <x v="0"/>
    <x v="1"/>
    <x v="226"/>
    <n v="321.56799999999998"/>
    <n v="2"/>
    <n v="0.2"/>
    <n v="28.137200000000007"/>
  </r>
  <r>
    <n v="251"/>
    <x v="115"/>
    <x v="0"/>
    <x v="108"/>
    <d v="2013-09-18T00:00:00"/>
    <s v="Standard Class"/>
    <s v="KC-16540"/>
    <s v="Kelly Collister"/>
    <x v="0"/>
    <x v="0"/>
    <s v="San Diego"/>
    <x v="1"/>
    <n v="92037"/>
    <x v="1"/>
    <s v="OFF-PA-10004569"/>
    <x v="1"/>
    <x v="10"/>
    <x v="227"/>
    <n v="7.61"/>
    <n v="1"/>
    <n v="0"/>
    <n v="3.5766999999999998"/>
  </r>
  <r>
    <n v="252"/>
    <x v="115"/>
    <x v="0"/>
    <x v="108"/>
    <d v="2013-09-18T00:00:00"/>
    <s v="Standard Class"/>
    <s v="KC-16540"/>
    <s v="Kelly Collister"/>
    <x v="0"/>
    <x v="0"/>
    <s v="San Diego"/>
    <x v="1"/>
    <n v="92037"/>
    <x v="1"/>
    <s v="TEC-AC-10003832"/>
    <x v="2"/>
    <x v="11"/>
    <x v="216"/>
    <n v="3347.37"/>
    <n v="13"/>
    <n v="0"/>
    <n v="636.0002999999997"/>
  </r>
  <r>
    <n v="253"/>
    <x v="116"/>
    <x v="0"/>
    <x v="107"/>
    <d v="2013-12-14T00:00:00"/>
    <s v="First Class"/>
    <s v="DL-13315"/>
    <s v="Delfina Latchford"/>
    <x v="0"/>
    <x v="0"/>
    <s v="New York City"/>
    <x v="15"/>
    <n v="10024"/>
    <x v="3"/>
    <s v="OFF-ST-10001228"/>
    <x v="1"/>
    <x v="4"/>
    <x v="228"/>
    <n v="80.58"/>
    <n v="6"/>
    <n v="0"/>
    <n v="22.562400000000004"/>
  </r>
  <r>
    <n v="254"/>
    <x v="116"/>
    <x v="0"/>
    <x v="107"/>
    <d v="2013-12-14T00:00:00"/>
    <s v="First Class"/>
    <s v="DL-13315"/>
    <s v="Delfina Latchford"/>
    <x v="0"/>
    <x v="0"/>
    <s v="New York City"/>
    <x v="15"/>
    <n v="10024"/>
    <x v="3"/>
    <s v="OFF-EN-10003296"/>
    <x v="1"/>
    <x v="12"/>
    <x v="229"/>
    <n v="361.92"/>
    <n v="4"/>
    <n v="0"/>
    <n v="162.864"/>
  </r>
  <r>
    <n v="255"/>
    <x v="117"/>
    <x v="1"/>
    <x v="109"/>
    <d v="2012-12-04T00:00:00"/>
    <s v="Standard Class"/>
    <s v="DR-12880"/>
    <s v="Dan Reichenbach"/>
    <x v="1"/>
    <x v="0"/>
    <s v="Chicago"/>
    <x v="10"/>
    <n v="60623"/>
    <x v="2"/>
    <s v="FUR-FU-10002505"/>
    <x v="0"/>
    <x v="5"/>
    <x v="222"/>
    <n v="12.132000000000001"/>
    <n v="9"/>
    <n v="0.6"/>
    <n v="-8.4923999999999982"/>
  </r>
  <r>
    <n v="256"/>
    <x v="117"/>
    <x v="1"/>
    <x v="109"/>
    <d v="2012-12-04T00:00:00"/>
    <s v="Standard Class"/>
    <s v="DR-12880"/>
    <s v="Dan Reichenbach"/>
    <x v="1"/>
    <x v="0"/>
    <s v="Chicago"/>
    <x v="10"/>
    <n v="60623"/>
    <x v="2"/>
    <s v="OFF-ST-10004804"/>
    <x v="1"/>
    <x v="4"/>
    <x v="230"/>
    <n v="82.367999999999995"/>
    <n v="2"/>
    <n v="0.2"/>
    <n v="-19.562399999999997"/>
  </r>
  <r>
    <n v="257"/>
    <x v="117"/>
    <x v="1"/>
    <x v="109"/>
    <d v="2012-12-04T00:00:00"/>
    <s v="Standard Class"/>
    <s v="DR-12880"/>
    <s v="Dan Reichenbach"/>
    <x v="1"/>
    <x v="0"/>
    <s v="Chicago"/>
    <x v="10"/>
    <n v="60623"/>
    <x v="2"/>
    <s v="OFF-ST-10001590"/>
    <x v="1"/>
    <x v="4"/>
    <x v="146"/>
    <n v="53.92"/>
    <n v="5"/>
    <n v="0.2"/>
    <n v="4.0439999999999969"/>
  </r>
  <r>
    <n v="258"/>
    <x v="117"/>
    <x v="1"/>
    <x v="109"/>
    <d v="2012-12-04T00:00:00"/>
    <s v="Standard Class"/>
    <s v="DR-12880"/>
    <s v="Dan Reichenbach"/>
    <x v="1"/>
    <x v="0"/>
    <s v="Chicago"/>
    <x v="10"/>
    <n v="60623"/>
    <x v="2"/>
    <s v="TEC-PH-10001580"/>
    <x v="2"/>
    <x v="7"/>
    <x v="231"/>
    <n v="647.904"/>
    <n v="6"/>
    <n v="0.2"/>
    <n v="56.691599999999966"/>
  </r>
  <r>
    <n v="259"/>
    <x v="118"/>
    <x v="3"/>
    <x v="96"/>
    <d v="2014-12-04T00:00:00"/>
    <s v="Second Class"/>
    <s v="CC-12670"/>
    <s v="Craig Carreira"/>
    <x v="0"/>
    <x v="0"/>
    <s v="New York City"/>
    <x v="15"/>
    <n v="10009"/>
    <x v="3"/>
    <s v="TEC-AC-10000290"/>
    <x v="2"/>
    <x v="11"/>
    <x v="232"/>
    <n v="20.37"/>
    <n v="3"/>
    <n v="0"/>
    <n v="6.9258000000000006"/>
  </r>
  <r>
    <n v="260"/>
    <x v="118"/>
    <x v="3"/>
    <x v="96"/>
    <d v="2014-12-04T00:00:00"/>
    <s v="Second Class"/>
    <s v="CC-12670"/>
    <s v="Craig Carreira"/>
    <x v="0"/>
    <x v="0"/>
    <s v="New York City"/>
    <x v="15"/>
    <n v="10009"/>
    <x v="3"/>
    <s v="OFF-ST-10002790"/>
    <x v="1"/>
    <x v="4"/>
    <x v="233"/>
    <n v="221.54999999999998"/>
    <n v="3"/>
    <n v="0"/>
    <n v="6.6465000000000174"/>
  </r>
  <r>
    <n v="261"/>
    <x v="118"/>
    <x v="3"/>
    <x v="96"/>
    <d v="2014-12-04T00:00:00"/>
    <s v="Second Class"/>
    <s v="CC-12670"/>
    <s v="Craig Carreira"/>
    <x v="0"/>
    <x v="0"/>
    <s v="New York City"/>
    <x v="15"/>
    <n v="10009"/>
    <x v="3"/>
    <s v="OFF-BI-10003460"/>
    <x v="1"/>
    <x v="8"/>
    <x v="234"/>
    <n v="17.52"/>
    <n v="5"/>
    <n v="0.2"/>
    <n v="6.1319999999999988"/>
  </r>
  <r>
    <n v="262"/>
    <x v="119"/>
    <x v="3"/>
    <x v="110"/>
    <d v="2014-06-13T00:00:00"/>
    <s v="Standard Class"/>
    <s v="Dl-13600"/>
    <s v="Dorris liebe"/>
    <x v="1"/>
    <x v="0"/>
    <s v="Pasadena"/>
    <x v="5"/>
    <n v="77506"/>
    <x v="2"/>
    <s v="OFF-AP-10002203"/>
    <x v="1"/>
    <x v="9"/>
    <x v="235"/>
    <n v="1.6239999999999994"/>
    <n v="2"/>
    <n v="0.8"/>
    <n v="-4.4660000000000002"/>
  </r>
  <r>
    <n v="263"/>
    <x v="120"/>
    <x v="2"/>
    <x v="111"/>
    <d v="2011-09-21T00:00:00"/>
    <s v="Second Class"/>
    <s v="SB-20290"/>
    <s v="Sean Braxton"/>
    <x v="1"/>
    <x v="0"/>
    <s v="Houston"/>
    <x v="5"/>
    <n v="77036"/>
    <x v="2"/>
    <s v="TEC-MA-10000822"/>
    <x v="2"/>
    <x v="15"/>
    <x v="154"/>
    <n v="3059.982"/>
    <n v="3"/>
    <n v="0.4"/>
    <n v="-509.99700000000075"/>
  </r>
  <r>
    <n v="264"/>
    <x v="120"/>
    <x v="2"/>
    <x v="111"/>
    <d v="2011-09-21T00:00:00"/>
    <s v="Second Class"/>
    <s v="SB-20290"/>
    <s v="Sean Braxton"/>
    <x v="1"/>
    <x v="0"/>
    <s v="Houston"/>
    <x v="5"/>
    <n v="77036"/>
    <x v="2"/>
    <s v="TEC-MA-10003353"/>
    <x v="2"/>
    <x v="15"/>
    <x v="236"/>
    <n v="2519.9579999999996"/>
    <n v="7"/>
    <n v="0.4"/>
    <n v="-251.99579999999992"/>
  </r>
  <r>
    <n v="265"/>
    <x v="121"/>
    <x v="0"/>
    <x v="112"/>
    <d v="2013-06-14T00:00:00"/>
    <s v="Standard Class"/>
    <s v="RC-19825"/>
    <s v="Roy Collins"/>
    <x v="0"/>
    <x v="0"/>
    <s v="Chicago"/>
    <x v="10"/>
    <n v="60610"/>
    <x v="2"/>
    <s v="TEC-PH-10001433"/>
    <x v="2"/>
    <x v="7"/>
    <x v="237"/>
    <n v="328.22399999999999"/>
    <n v="4"/>
    <n v="0.2"/>
    <n v="28.7196"/>
  </r>
  <r>
    <n v="266"/>
    <x v="122"/>
    <x v="1"/>
    <x v="113"/>
    <d v="2012-11-15T00:00:00"/>
    <s v="Standard Class"/>
    <s v="AH-10210"/>
    <s v="Alan Hwang"/>
    <x v="0"/>
    <x v="0"/>
    <s v="Brentwood"/>
    <x v="1"/>
    <n v="94513"/>
    <x v="1"/>
    <s v="TEC-AC-10004469"/>
    <x v="2"/>
    <x v="11"/>
    <x v="238"/>
    <n v="79.900000000000006"/>
    <n v="2"/>
    <n v="0"/>
    <n v="35.156000000000006"/>
  </r>
  <r>
    <n v="267"/>
    <x v="123"/>
    <x v="3"/>
    <x v="114"/>
    <d v="2014-06-21T00:00:00"/>
    <s v="Standard Class"/>
    <s v="CB-12535"/>
    <s v="Claudia Bergmann"/>
    <x v="1"/>
    <x v="0"/>
    <s v="Chapel Hill"/>
    <x v="3"/>
    <n v="27514"/>
    <x v="0"/>
    <s v="OFF-AR-10003602"/>
    <x v="1"/>
    <x v="6"/>
    <x v="239"/>
    <n v="14.015999999999998"/>
    <n v="3"/>
    <n v="0.2"/>
    <n v="4.7303999999999995"/>
  </r>
  <r>
    <n v="268"/>
    <x v="124"/>
    <x v="0"/>
    <x v="115"/>
    <d v="2013-01-28T00:00:00"/>
    <s v="Standard Class"/>
    <s v="PG-18895"/>
    <s v="Paul Gonzalez"/>
    <x v="0"/>
    <x v="0"/>
    <s v="Morristown"/>
    <x v="30"/>
    <n v="7960"/>
    <x v="3"/>
    <s v="OFF-FA-10003472"/>
    <x v="1"/>
    <x v="13"/>
    <x v="240"/>
    <n v="7.5600000000000005"/>
    <n v="6"/>
    <n v="0"/>
    <n v="0.3024"/>
  </r>
  <r>
    <n v="269"/>
    <x v="125"/>
    <x v="3"/>
    <x v="34"/>
    <d v="2014-12-14T00:00:00"/>
    <s v="Standard Class"/>
    <s v="CA-12310"/>
    <s v="Christine Abelman"/>
    <x v="1"/>
    <x v="0"/>
    <s v="Cincinnati"/>
    <x v="24"/>
    <n v="45231"/>
    <x v="3"/>
    <s v="OFF-ST-10004180"/>
    <x v="1"/>
    <x v="4"/>
    <x v="241"/>
    <n v="37.207999999999998"/>
    <n v="1"/>
    <n v="0.2"/>
    <n v="-7.4416000000000011"/>
  </r>
  <r>
    <n v="270"/>
    <x v="125"/>
    <x v="3"/>
    <x v="34"/>
    <d v="2014-12-14T00:00:00"/>
    <s v="Standard Class"/>
    <s v="CA-12310"/>
    <s v="Christine Abelman"/>
    <x v="1"/>
    <x v="0"/>
    <s v="Cincinnati"/>
    <x v="24"/>
    <n v="45231"/>
    <x v="3"/>
    <s v="OFF-EN-10004386"/>
    <x v="1"/>
    <x v="12"/>
    <x v="242"/>
    <n v="57.576000000000001"/>
    <n v="3"/>
    <n v="0.2"/>
    <n v="21.591000000000001"/>
  </r>
  <r>
    <n v="271"/>
    <x v="126"/>
    <x v="3"/>
    <x v="116"/>
    <d v="2015-01-03T00:00:00"/>
    <s v="Second Class"/>
    <s v="KH-16690"/>
    <s v="Kristen Hastings"/>
    <x v="1"/>
    <x v="0"/>
    <s v="San Francisco"/>
    <x v="1"/>
    <n v="94110"/>
    <x v="1"/>
    <s v="OFF-ST-10003208"/>
    <x v="1"/>
    <x v="4"/>
    <x v="243"/>
    <n v="725.84"/>
    <n v="4"/>
    <n v="0"/>
    <n v="210.4935999999999"/>
  </r>
  <r>
    <n v="272"/>
    <x v="127"/>
    <x v="1"/>
    <x v="117"/>
    <d v="2012-07-31T00:00:00"/>
    <s v="First Class"/>
    <s v="HA-14920"/>
    <s v="Helen Andreada"/>
    <x v="0"/>
    <x v="0"/>
    <s v="San Francisco"/>
    <x v="1"/>
    <n v="94109"/>
    <x v="1"/>
    <s v="TEC-AC-10003628"/>
    <x v="2"/>
    <x v="11"/>
    <x v="244"/>
    <n v="209.92999999999998"/>
    <n v="7"/>
    <n v="0"/>
    <n v="92.369200000000021"/>
  </r>
  <r>
    <n v="273"/>
    <x v="127"/>
    <x v="1"/>
    <x v="117"/>
    <d v="2012-07-31T00:00:00"/>
    <s v="First Class"/>
    <s v="HA-14920"/>
    <s v="Helen Andreada"/>
    <x v="0"/>
    <x v="0"/>
    <s v="San Francisco"/>
    <x v="1"/>
    <n v="94109"/>
    <x v="1"/>
    <s v="FUR-FU-10003274"/>
    <x v="0"/>
    <x v="5"/>
    <x v="245"/>
    <n v="5.28"/>
    <n v="3"/>
    <n v="0"/>
    <n v="2.3232000000000004"/>
  </r>
  <r>
    <n v="274"/>
    <x v="127"/>
    <x v="1"/>
    <x v="117"/>
    <d v="2012-07-31T00:00:00"/>
    <s v="First Class"/>
    <s v="HA-14920"/>
    <s v="Helen Andreada"/>
    <x v="0"/>
    <x v="0"/>
    <s v="San Francisco"/>
    <x v="1"/>
    <n v="94109"/>
    <x v="1"/>
    <s v="OFF-BI-10002557"/>
    <x v="1"/>
    <x v="8"/>
    <x v="246"/>
    <n v="10.92"/>
    <n v="3"/>
    <n v="0.2"/>
    <n v="4.0949999999999989"/>
  </r>
  <r>
    <n v="275"/>
    <x v="128"/>
    <x v="3"/>
    <x v="118"/>
    <d v="2014-09-18T00:00:00"/>
    <s v="First Class"/>
    <s v="BB-10990"/>
    <s v="Barry Blumstein"/>
    <x v="1"/>
    <x v="0"/>
    <s v="Inglewood"/>
    <x v="1"/>
    <n v="90301"/>
    <x v="1"/>
    <s v="OFF-PA-10002615"/>
    <x v="1"/>
    <x v="10"/>
    <x v="247"/>
    <n v="8.82"/>
    <n v="2"/>
    <n v="0"/>
    <n v="4.0571999999999999"/>
  </r>
  <r>
    <n v="276"/>
    <x v="128"/>
    <x v="3"/>
    <x v="118"/>
    <d v="2014-09-18T00:00:00"/>
    <s v="First Class"/>
    <s v="BB-10990"/>
    <s v="Barry Blumstein"/>
    <x v="1"/>
    <x v="0"/>
    <s v="Inglewood"/>
    <x v="1"/>
    <n v="90301"/>
    <x v="1"/>
    <s v="OFF-AR-10001427"/>
    <x v="1"/>
    <x v="6"/>
    <x v="248"/>
    <n v="5.98"/>
    <n v="1"/>
    <n v="0"/>
    <n v="1.5548000000000002"/>
  </r>
  <r>
    <n v="277"/>
    <x v="129"/>
    <x v="3"/>
    <x v="119"/>
    <d v="2014-10-18T00:00:00"/>
    <s v="Standard Class"/>
    <s v="AG-10495"/>
    <s v="Andrew Gjertsen"/>
    <x v="1"/>
    <x v="0"/>
    <s v="Philadelphia"/>
    <x v="9"/>
    <n v="19140"/>
    <x v="3"/>
    <s v="OFF-PA-10000673"/>
    <x v="1"/>
    <x v="10"/>
    <x v="249"/>
    <n v="11.648000000000001"/>
    <n v="2"/>
    <n v="0.2"/>
    <n v="4.0768000000000004"/>
  </r>
  <r>
    <n v="278"/>
    <x v="129"/>
    <x v="3"/>
    <x v="119"/>
    <d v="2014-10-18T00:00:00"/>
    <s v="Standard Class"/>
    <s v="AG-10495"/>
    <s v="Andrew Gjertsen"/>
    <x v="1"/>
    <x v="0"/>
    <s v="Philadelphia"/>
    <x v="9"/>
    <n v="19140"/>
    <x v="3"/>
    <s v="OFF-PA-10004470"/>
    <x v="1"/>
    <x v="10"/>
    <x v="250"/>
    <n v="18.175999999999998"/>
    <n v="4"/>
    <n v="0.2"/>
    <n v="5.9071999999999987"/>
  </r>
  <r>
    <n v="279"/>
    <x v="129"/>
    <x v="3"/>
    <x v="119"/>
    <d v="2014-10-18T00:00:00"/>
    <s v="Standard Class"/>
    <s v="AG-10495"/>
    <s v="Andrew Gjertsen"/>
    <x v="1"/>
    <x v="0"/>
    <s v="Philadelphia"/>
    <x v="9"/>
    <n v="19140"/>
    <x v="3"/>
    <s v="OFF-ST-10000876"/>
    <x v="1"/>
    <x v="4"/>
    <x v="251"/>
    <n v="59.712000000000003"/>
    <n v="6"/>
    <n v="0.2"/>
    <n v="5.9711999999999996"/>
  </r>
  <r>
    <n v="280"/>
    <x v="129"/>
    <x v="3"/>
    <x v="119"/>
    <d v="2014-10-18T00:00:00"/>
    <s v="Standard Class"/>
    <s v="AG-10495"/>
    <s v="Andrew Gjertsen"/>
    <x v="1"/>
    <x v="0"/>
    <s v="Philadelphia"/>
    <x v="9"/>
    <n v="19140"/>
    <x v="3"/>
    <s v="OFF-LA-10002043"/>
    <x v="1"/>
    <x v="2"/>
    <x v="252"/>
    <n v="24.839999999999996"/>
    <n v="3"/>
    <n v="0.2"/>
    <n v="8.6940000000000008"/>
  </r>
  <r>
    <n v="281"/>
    <x v="130"/>
    <x v="1"/>
    <x v="120"/>
    <d v="2012-09-28T00:00:00"/>
    <s v="Second Class"/>
    <s v="SC-20725"/>
    <s v="Steven Cartwright"/>
    <x v="0"/>
    <x v="0"/>
    <s v="Houston"/>
    <x v="5"/>
    <n v="77070"/>
    <x v="2"/>
    <s v="OFF-BI-10004967"/>
    <x v="1"/>
    <x v="8"/>
    <x v="253"/>
    <n v="2.0799999999999996"/>
    <n v="5"/>
    <n v="0.8"/>
    <n v="-3.4320000000000004"/>
  </r>
  <r>
    <n v="282"/>
    <x v="130"/>
    <x v="1"/>
    <x v="120"/>
    <d v="2012-09-28T00:00:00"/>
    <s v="Second Class"/>
    <s v="SC-20725"/>
    <s v="Steven Cartwright"/>
    <x v="0"/>
    <x v="0"/>
    <s v="Houston"/>
    <x v="5"/>
    <n v="77070"/>
    <x v="2"/>
    <s v="TEC-PH-10001760"/>
    <x v="2"/>
    <x v="7"/>
    <x v="254"/>
    <n v="1114.4000000000001"/>
    <n v="7"/>
    <n v="0.2"/>
    <n v="376.11"/>
  </r>
  <r>
    <n v="283"/>
    <x v="131"/>
    <x v="1"/>
    <x v="121"/>
    <d v="2012-11-06T00:00:00"/>
    <s v="Standard Class"/>
    <s v="JO-15280"/>
    <s v="Jas O'Carroll"/>
    <x v="0"/>
    <x v="0"/>
    <s v="Los Angeles"/>
    <x v="1"/>
    <n v="90004"/>
    <x v="1"/>
    <s v="FUR-TA-10002903"/>
    <x v="0"/>
    <x v="3"/>
    <x v="255"/>
    <n v="1038.8399999999999"/>
    <n v="5"/>
    <n v="0.2"/>
    <n v="51.942000000000007"/>
  </r>
  <r>
    <n v="284"/>
    <x v="132"/>
    <x v="1"/>
    <x v="120"/>
    <d v="2012-10-02T00:00:00"/>
    <s v="Standard Class"/>
    <s v="TB-21520"/>
    <s v="Tracy Blumstein"/>
    <x v="0"/>
    <x v="0"/>
    <s v="Portland"/>
    <x v="21"/>
    <n v="97206"/>
    <x v="1"/>
    <s v="OFF-PA-10000474"/>
    <x v="1"/>
    <x v="10"/>
    <x v="33"/>
    <n v="141.76"/>
    <n v="5"/>
    <n v="0.2"/>
    <n v="47.843999999999994"/>
  </r>
  <r>
    <n v="285"/>
    <x v="132"/>
    <x v="1"/>
    <x v="120"/>
    <d v="2012-10-02T00:00:00"/>
    <s v="Standard Class"/>
    <s v="TB-21520"/>
    <s v="Tracy Blumstein"/>
    <x v="0"/>
    <x v="0"/>
    <s v="Portland"/>
    <x v="21"/>
    <n v="97206"/>
    <x v="1"/>
    <s v="TEC-AC-10001956"/>
    <x v="2"/>
    <x v="11"/>
    <x v="256"/>
    <n v="239.80000000000004"/>
    <n v="5"/>
    <n v="0.2"/>
    <n v="47.959999999999987"/>
  </r>
  <r>
    <n v="286"/>
    <x v="132"/>
    <x v="1"/>
    <x v="120"/>
    <d v="2012-10-02T00:00:00"/>
    <s v="Standard Class"/>
    <s v="TB-21520"/>
    <s v="Tracy Blumstein"/>
    <x v="0"/>
    <x v="0"/>
    <s v="Portland"/>
    <x v="21"/>
    <n v="97206"/>
    <x v="1"/>
    <s v="OFF-PA-10004100"/>
    <x v="1"/>
    <x v="10"/>
    <x v="257"/>
    <n v="31.104000000000006"/>
    <n v="6"/>
    <n v="0.2"/>
    <n v="10.8864"/>
  </r>
  <r>
    <n v="287"/>
    <x v="133"/>
    <x v="0"/>
    <x v="122"/>
    <d v="2013-12-21T00:00:00"/>
    <s v="Second Class"/>
    <s v="AH-10195"/>
    <s v="Alan Haines"/>
    <x v="1"/>
    <x v="0"/>
    <s v="Tamarac"/>
    <x v="2"/>
    <n v="33319"/>
    <x v="0"/>
    <s v="OFF-BI-10000778"/>
    <x v="1"/>
    <x v="8"/>
    <x v="258"/>
    <n v="254.05800000000002"/>
    <n v="7"/>
    <n v="0.7"/>
    <n v="-169.3719999999999"/>
  </r>
  <r>
    <n v="288"/>
    <x v="133"/>
    <x v="0"/>
    <x v="122"/>
    <d v="2013-12-21T00:00:00"/>
    <s v="Second Class"/>
    <s v="AH-10195"/>
    <s v="Alan Haines"/>
    <x v="1"/>
    <x v="0"/>
    <s v="Tamarac"/>
    <x v="2"/>
    <n v="33319"/>
    <x v="0"/>
    <s v="OFF-AP-10002684"/>
    <x v="1"/>
    <x v="9"/>
    <x v="165"/>
    <n v="194.52800000000002"/>
    <n v="2"/>
    <n v="0.2"/>
    <n v="24.315999999999974"/>
  </r>
  <r>
    <n v="289"/>
    <x v="133"/>
    <x v="0"/>
    <x v="122"/>
    <d v="2013-12-21T00:00:00"/>
    <s v="Second Class"/>
    <s v="AH-10195"/>
    <s v="Alan Haines"/>
    <x v="1"/>
    <x v="0"/>
    <s v="Tamarac"/>
    <x v="2"/>
    <n v="33319"/>
    <x v="0"/>
    <s v="OFF-SU-10000646"/>
    <x v="1"/>
    <x v="14"/>
    <x v="259"/>
    <n v="961.48000000000013"/>
    <n v="5"/>
    <n v="0.2"/>
    <n v="-204.31449999999995"/>
  </r>
  <r>
    <n v="290"/>
    <x v="134"/>
    <x v="0"/>
    <x v="73"/>
    <d v="2013-11-25T00:00:00"/>
    <s v="Second Class"/>
    <s v="NZ-18565"/>
    <s v="Nick Zandusky"/>
    <x v="2"/>
    <x v="0"/>
    <s v="Columbus"/>
    <x v="24"/>
    <n v="43229"/>
    <x v="3"/>
    <s v="OFF-FA-10002983"/>
    <x v="1"/>
    <x v="13"/>
    <x v="260"/>
    <n v="19.096"/>
    <n v="7"/>
    <n v="0.2"/>
    <n v="6.6835999999999993"/>
  </r>
  <r>
    <n v="291"/>
    <x v="134"/>
    <x v="0"/>
    <x v="73"/>
    <d v="2013-11-25T00:00:00"/>
    <s v="Second Class"/>
    <s v="NZ-18565"/>
    <s v="Nick Zandusky"/>
    <x v="2"/>
    <x v="0"/>
    <s v="Columbus"/>
    <x v="24"/>
    <n v="43229"/>
    <x v="3"/>
    <s v="OFF-LA-10004689"/>
    <x v="1"/>
    <x v="2"/>
    <x v="261"/>
    <n v="18.496000000000002"/>
    <n v="8"/>
    <n v="0.2"/>
    <n v="6.2423999999999999"/>
  </r>
  <r>
    <n v="292"/>
    <x v="134"/>
    <x v="0"/>
    <x v="73"/>
    <d v="2013-11-25T00:00:00"/>
    <s v="Second Class"/>
    <s v="NZ-18565"/>
    <s v="Nick Zandusky"/>
    <x v="2"/>
    <x v="0"/>
    <s v="Columbus"/>
    <x v="24"/>
    <n v="43229"/>
    <x v="3"/>
    <s v="TEC-AC-10002001"/>
    <x v="2"/>
    <x v="11"/>
    <x v="262"/>
    <n v="255.98400000000004"/>
    <n v="2"/>
    <n v="0.2"/>
    <n v="54.396600000000007"/>
  </r>
  <r>
    <n v="293"/>
    <x v="134"/>
    <x v="0"/>
    <x v="73"/>
    <d v="2013-11-25T00:00:00"/>
    <s v="Second Class"/>
    <s v="NZ-18565"/>
    <s v="Nick Zandusky"/>
    <x v="2"/>
    <x v="0"/>
    <s v="Columbus"/>
    <x v="24"/>
    <n v="43229"/>
    <x v="3"/>
    <s v="FUR-BO-10004709"/>
    <x v="0"/>
    <x v="0"/>
    <x v="263"/>
    <n v="86.97"/>
    <n v="3"/>
    <n v="0.5"/>
    <n v="-48.703199999999995"/>
  </r>
  <r>
    <n v="294"/>
    <x v="135"/>
    <x v="2"/>
    <x v="58"/>
    <d v="2011-12-28T00:00:00"/>
    <s v="First Class"/>
    <s v="KL-16555"/>
    <s v="Kelly Lampkin"/>
    <x v="1"/>
    <x v="0"/>
    <s v="Colorado Springs"/>
    <x v="22"/>
    <n v="80906"/>
    <x v="1"/>
    <s v="FUR-FU-10004091"/>
    <x v="0"/>
    <x v="5"/>
    <x v="264"/>
    <n v="300.416"/>
    <n v="8"/>
    <n v="0.2"/>
    <n v="78.859200000000001"/>
  </r>
  <r>
    <n v="295"/>
    <x v="135"/>
    <x v="2"/>
    <x v="58"/>
    <d v="2011-12-28T00:00:00"/>
    <s v="First Class"/>
    <s v="KL-16555"/>
    <s v="Kelly Lampkin"/>
    <x v="1"/>
    <x v="0"/>
    <s v="Colorado Springs"/>
    <x v="22"/>
    <n v="80906"/>
    <x v="1"/>
    <s v="FUR-CH-10001891"/>
    <x v="0"/>
    <x v="1"/>
    <x v="265"/>
    <n v="230.35200000000003"/>
    <n v="3"/>
    <n v="0.2"/>
    <n v="20.155800000000013"/>
  </r>
  <r>
    <n v="296"/>
    <x v="135"/>
    <x v="2"/>
    <x v="58"/>
    <d v="2011-12-28T00:00:00"/>
    <s v="First Class"/>
    <s v="KL-16555"/>
    <s v="Kelly Lampkin"/>
    <x v="1"/>
    <x v="0"/>
    <s v="Colorado Springs"/>
    <x v="22"/>
    <n v="80906"/>
    <x v="1"/>
    <s v="FUR-FU-10002918"/>
    <x v="0"/>
    <x v="5"/>
    <x v="266"/>
    <n v="218.35200000000003"/>
    <n v="3"/>
    <n v="0.2"/>
    <n v="-24.564599999999999"/>
  </r>
  <r>
    <n v="297"/>
    <x v="135"/>
    <x v="2"/>
    <x v="58"/>
    <d v="2011-12-28T00:00:00"/>
    <s v="First Class"/>
    <s v="KL-16555"/>
    <s v="Kelly Lampkin"/>
    <x v="1"/>
    <x v="0"/>
    <s v="Colorado Springs"/>
    <x v="22"/>
    <n v="80906"/>
    <x v="1"/>
    <s v="OFF-BI-10004593"/>
    <x v="1"/>
    <x v="8"/>
    <x v="267"/>
    <n v="78.600000000000009"/>
    <n v="5"/>
    <n v="0.7"/>
    <n v="-62.88000000000001"/>
  </r>
  <r>
    <n v="298"/>
    <x v="135"/>
    <x v="2"/>
    <x v="58"/>
    <d v="2011-12-28T00:00:00"/>
    <s v="First Class"/>
    <s v="KL-16555"/>
    <s v="Kelly Lampkin"/>
    <x v="1"/>
    <x v="0"/>
    <s v="Colorado Springs"/>
    <x v="22"/>
    <n v="80906"/>
    <x v="1"/>
    <s v="OFF-FA-10004854"/>
    <x v="1"/>
    <x v="13"/>
    <x v="268"/>
    <n v="27.552000000000003"/>
    <n v="3"/>
    <n v="0.2"/>
    <n v="9.2987999999999964"/>
  </r>
  <r>
    <n v="299"/>
    <x v="136"/>
    <x v="0"/>
    <x v="99"/>
    <d v="2013-11-04T00:00:00"/>
    <s v="Standard Class"/>
    <s v="JD-15895"/>
    <s v="Jonathan Doherty"/>
    <x v="1"/>
    <x v="0"/>
    <s v="Belleville"/>
    <x v="30"/>
    <n v="7109"/>
    <x v="3"/>
    <s v="OFF-PA-10002105"/>
    <x v="1"/>
    <x v="10"/>
    <x v="269"/>
    <n v="32.400000000000006"/>
    <n v="5"/>
    <n v="0"/>
    <n v="15.552000000000001"/>
  </r>
  <r>
    <n v="300"/>
    <x v="136"/>
    <x v="0"/>
    <x v="99"/>
    <d v="2013-11-04T00:00:00"/>
    <s v="Standard Class"/>
    <s v="JD-15895"/>
    <s v="Jonathan Doherty"/>
    <x v="1"/>
    <x v="0"/>
    <s v="Belleville"/>
    <x v="30"/>
    <n v="7109"/>
    <x v="3"/>
    <s v="OFF-ST-10002756"/>
    <x v="1"/>
    <x v="4"/>
    <x v="270"/>
    <n v="1082.48"/>
    <n v="8"/>
    <n v="0"/>
    <n v="10.824800000000096"/>
  </r>
  <r>
    <n v="301"/>
    <x v="136"/>
    <x v="0"/>
    <x v="99"/>
    <d v="2013-11-04T00:00:00"/>
    <s v="Standard Class"/>
    <s v="JD-15895"/>
    <s v="Jonathan Doherty"/>
    <x v="1"/>
    <x v="0"/>
    <s v="Belleville"/>
    <x v="30"/>
    <n v="7109"/>
    <x v="3"/>
    <s v="OFF-PA-10004243"/>
    <x v="1"/>
    <x v="10"/>
    <x v="271"/>
    <n v="56.91"/>
    <n v="3"/>
    <n v="0"/>
    <n v="27.316799999999997"/>
  </r>
  <r>
    <n v="302"/>
    <x v="136"/>
    <x v="0"/>
    <x v="99"/>
    <d v="2013-11-04T00:00:00"/>
    <s v="Standard Class"/>
    <s v="JD-15895"/>
    <s v="Jonathan Doherty"/>
    <x v="1"/>
    <x v="0"/>
    <s v="Belleville"/>
    <x v="30"/>
    <n v="7109"/>
    <x v="3"/>
    <s v="FUR-FU-10001861"/>
    <x v="0"/>
    <x v="5"/>
    <x v="272"/>
    <n v="77.599999999999994"/>
    <n v="4"/>
    <n v="0"/>
    <n v="38.023999999999994"/>
  </r>
  <r>
    <n v="303"/>
    <x v="136"/>
    <x v="0"/>
    <x v="99"/>
    <d v="2013-11-04T00:00:00"/>
    <s v="Standard Class"/>
    <s v="JD-15895"/>
    <s v="Jonathan Doherty"/>
    <x v="1"/>
    <x v="0"/>
    <s v="Belleville"/>
    <x v="30"/>
    <n v="7109"/>
    <x v="3"/>
    <s v="OFF-BI-10002706"/>
    <x v="1"/>
    <x v="8"/>
    <x v="273"/>
    <n v="14.28"/>
    <n v="1"/>
    <n v="0"/>
    <n v="6.5687999999999995"/>
  </r>
  <r>
    <n v="304"/>
    <x v="137"/>
    <x v="3"/>
    <x v="123"/>
    <d v="2014-11-24T00:00:00"/>
    <s v="Standard Class"/>
    <s v="JH-15910"/>
    <s v="Jonathan Howell"/>
    <x v="0"/>
    <x v="0"/>
    <s v="Chicago"/>
    <x v="10"/>
    <n v="60623"/>
    <x v="2"/>
    <s v="FUR-TA-10002533"/>
    <x v="0"/>
    <x v="3"/>
    <x v="274"/>
    <n v="219.07500000000002"/>
    <n v="3"/>
    <n v="0.5"/>
    <n v="-131.44500000000005"/>
  </r>
  <r>
    <n v="305"/>
    <x v="138"/>
    <x v="1"/>
    <x v="124"/>
    <d v="2012-05-09T00:00:00"/>
    <s v="Second Class"/>
    <s v="AS-10225"/>
    <s v="Alan Schoenberger"/>
    <x v="1"/>
    <x v="0"/>
    <s v="New York City"/>
    <x v="15"/>
    <n v="10024"/>
    <x v="3"/>
    <s v="FUR-FU-10002671"/>
    <x v="0"/>
    <x v="5"/>
    <x v="275"/>
    <n v="26.8"/>
    <n v="2"/>
    <n v="0"/>
    <n v="12.863999999999999"/>
  </r>
  <r>
    <n v="306"/>
    <x v="139"/>
    <x v="2"/>
    <x v="125"/>
    <d v="2012-01-04T00:00:00"/>
    <s v="Standard Class"/>
    <s v="KB-16600"/>
    <s v="Ken Brennan"/>
    <x v="1"/>
    <x v="0"/>
    <s v="Taylor"/>
    <x v="12"/>
    <n v="48180"/>
    <x v="2"/>
    <s v="OFF-AR-10003651"/>
    <x v="1"/>
    <x v="6"/>
    <x v="276"/>
    <n v="9.84"/>
    <n v="3"/>
    <n v="0"/>
    <n v="2.8535999999999988"/>
  </r>
  <r>
    <n v="307"/>
    <x v="140"/>
    <x v="2"/>
    <x v="106"/>
    <d v="2011-06-06T00:00:00"/>
    <s v="Standard Class"/>
    <s v="CR-12625"/>
    <s v="Corey Roper"/>
    <x v="2"/>
    <x v="0"/>
    <s v="Lakewood"/>
    <x v="30"/>
    <n v="8701"/>
    <x v="3"/>
    <s v="OFF-BI-10001072"/>
    <x v="1"/>
    <x v="8"/>
    <x v="277"/>
    <n v="45.480000000000004"/>
    <n v="3"/>
    <n v="0"/>
    <n v="20.9208"/>
  </r>
  <r>
    <n v="308"/>
    <x v="140"/>
    <x v="2"/>
    <x v="106"/>
    <d v="2011-06-06T00:00:00"/>
    <s v="Standard Class"/>
    <s v="CR-12625"/>
    <s v="Corey Roper"/>
    <x v="2"/>
    <x v="0"/>
    <s v="Lakewood"/>
    <x v="30"/>
    <n v="8701"/>
    <x v="3"/>
    <s v="OFF-AR-10002135"/>
    <x v="1"/>
    <x v="6"/>
    <x v="278"/>
    <n v="289.20000000000005"/>
    <n v="6"/>
    <n v="0"/>
    <n v="83.867999999999967"/>
  </r>
  <r>
    <n v="309"/>
    <x v="141"/>
    <x v="3"/>
    <x v="4"/>
    <d v="2014-04-18T00:00:00"/>
    <s v="First Class"/>
    <s v="SH-20395"/>
    <s v="Shahid Hopkins"/>
    <x v="0"/>
    <x v="0"/>
    <s v="Arlington"/>
    <x v="17"/>
    <n v="22204"/>
    <x v="0"/>
    <s v="OFF-AR-10002804"/>
    <x v="1"/>
    <x v="6"/>
    <x v="279"/>
    <n v="4.8899999999999997"/>
    <n v="1"/>
    <n v="0"/>
    <n v="2.0049000000000001"/>
  </r>
  <r>
    <n v="310"/>
    <x v="142"/>
    <x v="0"/>
    <x v="126"/>
    <d v="2013-09-15T00:00:00"/>
    <s v="Second Class"/>
    <s v="BP-11185"/>
    <s v="Ben Peterman"/>
    <x v="1"/>
    <x v="0"/>
    <s v="Arvada"/>
    <x v="22"/>
    <n v="80004"/>
    <x v="1"/>
    <s v="FUR-FU-10001918"/>
    <x v="0"/>
    <x v="5"/>
    <x v="280"/>
    <n v="15.136000000000003"/>
    <n v="4"/>
    <n v="0.2"/>
    <n v="3.5948000000000011"/>
  </r>
  <r>
    <n v="311"/>
    <x v="142"/>
    <x v="0"/>
    <x v="126"/>
    <d v="2013-09-15T00:00:00"/>
    <s v="Second Class"/>
    <s v="BP-11185"/>
    <s v="Ben Peterman"/>
    <x v="1"/>
    <x v="0"/>
    <s v="Arvada"/>
    <x v="22"/>
    <n v="80004"/>
    <x v="1"/>
    <s v="FUR-CH-10004086"/>
    <x v="0"/>
    <x v="1"/>
    <x v="281"/>
    <n v="466.76800000000003"/>
    <n v="2"/>
    <n v="0.2"/>
    <n v="52.511399999999981"/>
  </r>
  <r>
    <n v="312"/>
    <x v="142"/>
    <x v="0"/>
    <x v="126"/>
    <d v="2013-09-15T00:00:00"/>
    <s v="Second Class"/>
    <s v="BP-11185"/>
    <s v="Ben Peterman"/>
    <x v="1"/>
    <x v="0"/>
    <s v="Arvada"/>
    <x v="22"/>
    <n v="80004"/>
    <x v="1"/>
    <s v="FUR-FU-10001756"/>
    <x v="0"/>
    <x v="5"/>
    <x v="282"/>
    <n v="15.231999999999999"/>
    <n v="1"/>
    <n v="0.2"/>
    <n v="1.7135999999999978"/>
  </r>
  <r>
    <n v="313"/>
    <x v="142"/>
    <x v="0"/>
    <x v="126"/>
    <d v="2013-09-15T00:00:00"/>
    <s v="Second Class"/>
    <s v="BP-11185"/>
    <s v="Ben Peterman"/>
    <x v="1"/>
    <x v="0"/>
    <s v="Arvada"/>
    <x v="22"/>
    <n v="80004"/>
    <x v="1"/>
    <s v="OFF-LA-10000634"/>
    <x v="1"/>
    <x v="2"/>
    <x v="283"/>
    <n v="6.2640000000000002"/>
    <n v="3"/>
    <n v="0.2"/>
    <n v="2.0358000000000001"/>
  </r>
  <r>
    <n v="314"/>
    <x v="143"/>
    <x v="2"/>
    <x v="127"/>
    <d v="2011-10-03T00:00:00"/>
    <s v="Standard Class"/>
    <s v="TS-21205"/>
    <s v="Thomas Seio"/>
    <x v="1"/>
    <x v="0"/>
    <s v="Hackensack"/>
    <x v="30"/>
    <n v="7601"/>
    <x v="3"/>
    <s v="FUR-FU-10001588"/>
    <x v="0"/>
    <x v="5"/>
    <x v="284"/>
    <n v="87.539999999999992"/>
    <n v="3"/>
    <n v="0"/>
    <n v="37.642200000000003"/>
  </r>
  <r>
    <n v="315"/>
    <x v="144"/>
    <x v="2"/>
    <x v="128"/>
    <d v="2011-08-16T00:00:00"/>
    <s v="Standard Class"/>
    <s v="AG-10525"/>
    <s v="Andy Gerbode"/>
    <x v="1"/>
    <x v="0"/>
    <s v="Saint Petersburg"/>
    <x v="2"/>
    <n v="33710"/>
    <x v="0"/>
    <s v="TEC-PH-10002398"/>
    <x v="2"/>
    <x v="7"/>
    <x v="285"/>
    <n v="178.38400000000001"/>
    <n v="2"/>
    <n v="0.2"/>
    <n v="22.297999999999973"/>
  </r>
  <r>
    <n v="316"/>
    <x v="144"/>
    <x v="2"/>
    <x v="128"/>
    <d v="2011-08-16T00:00:00"/>
    <s v="Standard Class"/>
    <s v="AG-10525"/>
    <s v="Andy Gerbode"/>
    <x v="1"/>
    <x v="0"/>
    <s v="Saint Petersburg"/>
    <x v="2"/>
    <n v="33710"/>
    <x v="0"/>
    <s v="OFF-PA-10001937"/>
    <x v="1"/>
    <x v="10"/>
    <x v="286"/>
    <n v="15.552000000000003"/>
    <n v="3"/>
    <n v="0.2"/>
    <n v="5.4432"/>
  </r>
  <r>
    <n v="317"/>
    <x v="145"/>
    <x v="2"/>
    <x v="129"/>
    <d v="2011-12-30T00:00:00"/>
    <s v="First Class"/>
    <s v="SP-20860"/>
    <s v="Sung Pak"/>
    <x v="1"/>
    <x v="0"/>
    <s v="Philadelphia"/>
    <x v="9"/>
    <n v="19143"/>
    <x v="3"/>
    <s v="OFF-AR-10003373"/>
    <x v="1"/>
    <x v="6"/>
    <x v="287"/>
    <n v="99.13600000000001"/>
    <n v="4"/>
    <n v="0.2"/>
    <n v="8.674399999999995"/>
  </r>
  <r>
    <n v="318"/>
    <x v="146"/>
    <x v="2"/>
    <x v="130"/>
    <d v="2011-11-09T00:00:00"/>
    <s v="Standard Class"/>
    <s v="NM-18445"/>
    <s v="Nathan Mautz"/>
    <x v="2"/>
    <x v="0"/>
    <s v="New York City"/>
    <x v="15"/>
    <n v="10024"/>
    <x v="3"/>
    <s v="FUR-CH-10002602"/>
    <x v="0"/>
    <x v="1"/>
    <x v="288"/>
    <n v="135.88200000000001"/>
    <n v="1"/>
    <n v="0.1"/>
    <n v="24.156800000000004"/>
  </r>
  <r>
    <n v="319"/>
    <x v="146"/>
    <x v="2"/>
    <x v="130"/>
    <d v="2011-11-09T00:00:00"/>
    <s v="Standard Class"/>
    <s v="NM-18445"/>
    <s v="Nathan Mautz"/>
    <x v="2"/>
    <x v="0"/>
    <s v="New York City"/>
    <x v="15"/>
    <n v="10024"/>
    <x v="3"/>
    <s v="TEC-MA-10002927"/>
    <x v="2"/>
    <x v="15"/>
    <x v="289"/>
    <n v="3991.98"/>
    <n v="2"/>
    <n v="0"/>
    <n v="1995.99"/>
  </r>
  <r>
    <n v="320"/>
    <x v="146"/>
    <x v="2"/>
    <x v="130"/>
    <d v="2011-11-09T00:00:00"/>
    <s v="Standard Class"/>
    <s v="NM-18445"/>
    <s v="Nathan Mautz"/>
    <x v="2"/>
    <x v="0"/>
    <s v="New York City"/>
    <x v="15"/>
    <n v="10024"/>
    <x v="3"/>
    <s v="TEC-PH-10004093"/>
    <x v="2"/>
    <x v="7"/>
    <x v="40"/>
    <n v="275.94"/>
    <n v="6"/>
    <n v="0"/>
    <n v="80.022599999999997"/>
  </r>
  <r>
    <n v="321"/>
    <x v="146"/>
    <x v="2"/>
    <x v="130"/>
    <d v="2011-11-09T00:00:00"/>
    <s v="Standard Class"/>
    <s v="NM-18445"/>
    <s v="Nathan Mautz"/>
    <x v="2"/>
    <x v="0"/>
    <s v="New York City"/>
    <x v="15"/>
    <n v="10024"/>
    <x v="3"/>
    <s v="TEC-AC-10000892"/>
    <x v="2"/>
    <x v="11"/>
    <x v="290"/>
    <n v="360"/>
    <n v="4"/>
    <n v="0"/>
    <n v="129.6"/>
  </r>
  <r>
    <n v="322"/>
    <x v="146"/>
    <x v="2"/>
    <x v="130"/>
    <d v="2011-11-09T00:00:00"/>
    <s v="Standard Class"/>
    <s v="NM-18445"/>
    <s v="Nathan Mautz"/>
    <x v="2"/>
    <x v="0"/>
    <s v="New York City"/>
    <x v="15"/>
    <n v="10024"/>
    <x v="3"/>
    <s v="OFF-ST-10002974"/>
    <x v="1"/>
    <x v="4"/>
    <x v="123"/>
    <n v="43.57"/>
    <n v="1"/>
    <n v="0"/>
    <n v="13.070999999999998"/>
  </r>
  <r>
    <n v="323"/>
    <x v="147"/>
    <x v="2"/>
    <x v="111"/>
    <d v="2011-09-24T00:00:00"/>
    <s v="Standard Class"/>
    <s v="FA-14230"/>
    <s v="Frank Atkinson"/>
    <x v="1"/>
    <x v="0"/>
    <s v="Long Beach"/>
    <x v="1"/>
    <n v="90805"/>
    <x v="1"/>
    <s v="OFF-FA-10000624"/>
    <x v="1"/>
    <x v="13"/>
    <x v="291"/>
    <n v="7.16"/>
    <n v="2"/>
    <n v="0"/>
    <n v="3.58"/>
  </r>
  <r>
    <n v="324"/>
    <x v="148"/>
    <x v="0"/>
    <x v="131"/>
    <d v="2013-04-28T00:00:00"/>
    <s v="Standard Class"/>
    <s v="GK-14620"/>
    <s v="Grace Kelly"/>
    <x v="1"/>
    <x v="0"/>
    <s v="Hesperia"/>
    <x v="1"/>
    <n v="92345"/>
    <x v="1"/>
    <s v="OFF-BI-10004593"/>
    <x v="1"/>
    <x v="8"/>
    <x v="267"/>
    <n v="251.52"/>
    <n v="6"/>
    <n v="0.2"/>
    <n v="81.744"/>
  </r>
  <r>
    <n v="325"/>
    <x v="148"/>
    <x v="0"/>
    <x v="131"/>
    <d v="2013-04-28T00:00:00"/>
    <s v="Standard Class"/>
    <s v="GK-14620"/>
    <s v="Grace Kelly"/>
    <x v="1"/>
    <x v="0"/>
    <s v="Hesperia"/>
    <x v="1"/>
    <n v="92345"/>
    <x v="1"/>
    <s v="TEC-AC-10001908"/>
    <x v="2"/>
    <x v="11"/>
    <x v="292"/>
    <n v="99.99"/>
    <n v="1"/>
    <n v="0"/>
    <n v="34.996499999999997"/>
  </r>
  <r>
    <n v="326"/>
    <x v="149"/>
    <x v="3"/>
    <x v="132"/>
    <d v="2014-11-06T00:00:00"/>
    <s v="Second Class"/>
    <s v="DJ-13510"/>
    <s v="Don Jones"/>
    <x v="1"/>
    <x v="0"/>
    <s v="Murfreesboro"/>
    <x v="18"/>
    <n v="37130"/>
    <x v="0"/>
    <s v="FUR-FU-10001967"/>
    <x v="0"/>
    <x v="5"/>
    <x v="293"/>
    <n v="15.991999999999999"/>
    <n v="1"/>
    <n v="0.2"/>
    <n v="0.99949999999999894"/>
  </r>
  <r>
    <n v="327"/>
    <x v="150"/>
    <x v="0"/>
    <x v="133"/>
    <d v="2013-09-02T00:00:00"/>
    <s v="First Class"/>
    <s v="PO-18850"/>
    <s v="Patrick O'Brill"/>
    <x v="0"/>
    <x v="0"/>
    <s v="Philadelphia"/>
    <x v="9"/>
    <n v="19143"/>
    <x v="3"/>
    <s v="TEC-PH-10003645"/>
    <x v="2"/>
    <x v="7"/>
    <x v="294"/>
    <n v="290.89800000000002"/>
    <n v="3"/>
    <n v="0.4"/>
    <n v="-67.876199999999997"/>
  </r>
  <r>
    <n v="328"/>
    <x v="150"/>
    <x v="0"/>
    <x v="133"/>
    <d v="2013-09-02T00:00:00"/>
    <s v="First Class"/>
    <s v="PO-18850"/>
    <s v="Patrick O'Brill"/>
    <x v="0"/>
    <x v="0"/>
    <s v="Philadelphia"/>
    <x v="9"/>
    <n v="19143"/>
    <x v="3"/>
    <s v="OFF-ST-10000675"/>
    <x v="1"/>
    <x v="4"/>
    <x v="295"/>
    <n v="54.224000000000004"/>
    <n v="2"/>
    <n v="0.2"/>
    <n v="3.3889999999999993"/>
  </r>
  <r>
    <n v="329"/>
    <x v="150"/>
    <x v="0"/>
    <x v="133"/>
    <d v="2013-09-02T00:00:00"/>
    <s v="First Class"/>
    <s v="PO-18850"/>
    <s v="Patrick O'Brill"/>
    <x v="0"/>
    <x v="0"/>
    <s v="Philadelphia"/>
    <x v="9"/>
    <n v="19143"/>
    <x v="3"/>
    <s v="FUR-CH-10003312"/>
    <x v="0"/>
    <x v="1"/>
    <x v="296"/>
    <n v="786.74400000000003"/>
    <n v="4"/>
    <n v="0.3"/>
    <n v="-258.50160000000011"/>
  </r>
  <r>
    <n v="330"/>
    <x v="150"/>
    <x v="0"/>
    <x v="133"/>
    <d v="2013-09-02T00:00:00"/>
    <s v="First Class"/>
    <s v="PO-18850"/>
    <s v="Patrick O'Brill"/>
    <x v="0"/>
    <x v="0"/>
    <s v="Philadelphia"/>
    <x v="9"/>
    <n v="19143"/>
    <x v="3"/>
    <s v="OFF-LA-10001074"/>
    <x v="1"/>
    <x v="2"/>
    <x v="297"/>
    <n v="100.24000000000001"/>
    <n v="10"/>
    <n v="0.2"/>
    <n v="33.830999999999989"/>
  </r>
  <r>
    <n v="331"/>
    <x v="150"/>
    <x v="0"/>
    <x v="133"/>
    <d v="2013-09-02T00:00:00"/>
    <s v="First Class"/>
    <s v="PO-18850"/>
    <s v="Patrick O'Brill"/>
    <x v="0"/>
    <x v="0"/>
    <s v="Philadelphia"/>
    <x v="9"/>
    <n v="19143"/>
    <x v="3"/>
    <s v="OFF-BI-10001524"/>
    <x v="1"/>
    <x v="8"/>
    <x v="298"/>
    <n v="37.76400000000001"/>
    <n v="6"/>
    <n v="0.7"/>
    <n v="-27.693600000000004"/>
  </r>
  <r>
    <n v="332"/>
    <x v="151"/>
    <x v="0"/>
    <x v="134"/>
    <d v="2013-04-30T00:00:00"/>
    <s v="Second Class"/>
    <s v="JL-15850"/>
    <s v="John Lucas"/>
    <x v="0"/>
    <x v="0"/>
    <s v="Philadelphia"/>
    <x v="9"/>
    <n v="19134"/>
    <x v="3"/>
    <s v="TEC-PH-10004614"/>
    <x v="2"/>
    <x v="7"/>
    <x v="299"/>
    <n v="82.8"/>
    <n v="2"/>
    <n v="0.4"/>
    <n v="-20.700000000000003"/>
  </r>
  <r>
    <n v="333"/>
    <x v="151"/>
    <x v="0"/>
    <x v="134"/>
    <d v="2013-04-30T00:00:00"/>
    <s v="Second Class"/>
    <s v="JL-15850"/>
    <s v="John Lucas"/>
    <x v="0"/>
    <x v="0"/>
    <s v="Philadelphia"/>
    <x v="9"/>
    <n v="19134"/>
    <x v="3"/>
    <s v="OFF-BI-10001153"/>
    <x v="1"/>
    <x v="8"/>
    <x v="300"/>
    <n v="20.724000000000004"/>
    <n v="2"/>
    <n v="0.7"/>
    <n v="-13.815999999999995"/>
  </r>
  <r>
    <n v="334"/>
    <x v="151"/>
    <x v="0"/>
    <x v="134"/>
    <d v="2013-04-30T00:00:00"/>
    <s v="Second Class"/>
    <s v="JL-15850"/>
    <s v="John Lucas"/>
    <x v="0"/>
    <x v="0"/>
    <s v="Philadelphia"/>
    <x v="9"/>
    <n v="19134"/>
    <x v="3"/>
    <s v="OFF-BI-10001982"/>
    <x v="1"/>
    <x v="8"/>
    <x v="301"/>
    <n v="4.8960000000000008"/>
    <n v="3"/>
    <n v="0.7"/>
    <n v="-3.4271999999999991"/>
  </r>
  <r>
    <n v="335"/>
    <x v="152"/>
    <x v="1"/>
    <x v="135"/>
    <d v="2012-09-04T00:00:00"/>
    <s v="Second Class"/>
    <s v="DB-13615"/>
    <s v="Doug Bickford"/>
    <x v="0"/>
    <x v="0"/>
    <s v="Los Angeles"/>
    <x v="1"/>
    <n v="90045"/>
    <x v="1"/>
    <s v="OFF-BI-10001922"/>
    <x v="1"/>
    <x v="8"/>
    <x v="302"/>
    <n v="4.7520000000000007"/>
    <n v="1"/>
    <n v="0.2"/>
    <n v="1.6037999999999997"/>
  </r>
  <r>
    <n v="336"/>
    <x v="152"/>
    <x v="1"/>
    <x v="135"/>
    <d v="2012-09-04T00:00:00"/>
    <s v="Second Class"/>
    <s v="DB-13615"/>
    <s v="Doug Bickford"/>
    <x v="0"/>
    <x v="0"/>
    <s v="Los Angeles"/>
    <x v="1"/>
    <n v="90045"/>
    <x v="1"/>
    <s v="TEC-CO-10001449"/>
    <x v="2"/>
    <x v="16"/>
    <x v="303"/>
    <n v="959.98400000000004"/>
    <n v="2"/>
    <n v="0.2"/>
    <n v="335.99440000000004"/>
  </r>
  <r>
    <n v="337"/>
    <x v="152"/>
    <x v="1"/>
    <x v="135"/>
    <d v="2012-09-04T00:00:00"/>
    <s v="Second Class"/>
    <s v="DB-13615"/>
    <s v="Doug Bickford"/>
    <x v="0"/>
    <x v="0"/>
    <s v="Los Angeles"/>
    <x v="1"/>
    <n v="90045"/>
    <x v="1"/>
    <s v="OFF-BI-10004140"/>
    <x v="1"/>
    <x v="8"/>
    <x v="304"/>
    <n v="14.368000000000002"/>
    <n v="4"/>
    <n v="0.2"/>
    <n v="4.4899999999999984"/>
  </r>
  <r>
    <n v="338"/>
    <x v="153"/>
    <x v="2"/>
    <x v="136"/>
    <d v="2011-07-17T00:00:00"/>
    <s v="Standard Class"/>
    <s v="AC-10420"/>
    <s v="Alyssa Crouse"/>
    <x v="1"/>
    <x v="0"/>
    <s v="San Francisco"/>
    <x v="1"/>
    <n v="94122"/>
    <x v="1"/>
    <s v="OFF-BI-10003314"/>
    <x v="1"/>
    <x v="8"/>
    <x v="305"/>
    <n v="7.7120000000000006"/>
    <n v="2"/>
    <n v="0.2"/>
    <n v="2.7956000000000003"/>
  </r>
  <r>
    <n v="339"/>
    <x v="153"/>
    <x v="2"/>
    <x v="136"/>
    <d v="2011-07-17T00:00:00"/>
    <s v="Standard Class"/>
    <s v="AC-10420"/>
    <s v="Alyssa Crouse"/>
    <x v="1"/>
    <x v="0"/>
    <s v="San Francisco"/>
    <x v="1"/>
    <n v="94122"/>
    <x v="1"/>
    <s v="FUR-TA-10004575"/>
    <x v="0"/>
    <x v="3"/>
    <x v="306"/>
    <n v="698.35200000000009"/>
    <n v="3"/>
    <n v="0.2"/>
    <n v="-17.458800000000053"/>
  </r>
  <r>
    <n v="340"/>
    <x v="154"/>
    <x v="1"/>
    <x v="137"/>
    <d v="2012-06-26T00:00:00"/>
    <s v="Second Class"/>
    <s v="KL-16645"/>
    <s v="Ken Lonsdale"/>
    <x v="0"/>
    <x v="0"/>
    <s v="Layton"/>
    <x v="7"/>
    <n v="84041"/>
    <x v="1"/>
    <s v="OFF-FA-10000490"/>
    <x v="1"/>
    <x v="13"/>
    <x v="307"/>
    <n v="4.96"/>
    <n v="4"/>
    <n v="0"/>
    <n v="2.3311999999999999"/>
  </r>
  <r>
    <n v="341"/>
    <x v="155"/>
    <x v="2"/>
    <x v="138"/>
    <d v="2011-04-17T00:00:00"/>
    <s v="Second Class"/>
    <s v="JD-15895"/>
    <s v="Jonathan Doherty"/>
    <x v="1"/>
    <x v="0"/>
    <s v="Philadelphia"/>
    <x v="9"/>
    <n v="19140"/>
    <x v="3"/>
    <s v="OFF-AR-10000122"/>
    <x v="1"/>
    <x v="6"/>
    <x v="308"/>
    <n v="17.856000000000002"/>
    <n v="4"/>
    <n v="0.2"/>
    <n v="1.1159999999999979"/>
  </r>
  <r>
    <n v="342"/>
    <x v="155"/>
    <x v="2"/>
    <x v="138"/>
    <d v="2011-04-17T00:00:00"/>
    <s v="Second Class"/>
    <s v="JD-15895"/>
    <s v="Jonathan Doherty"/>
    <x v="1"/>
    <x v="0"/>
    <s v="Philadelphia"/>
    <x v="9"/>
    <n v="19140"/>
    <x v="3"/>
    <s v="OFF-BI-10003656"/>
    <x v="1"/>
    <x v="8"/>
    <x v="13"/>
    <n v="509.97000000000008"/>
    <n v="10"/>
    <n v="0.7"/>
    <n v="-407.97599999999989"/>
  </r>
  <r>
    <n v="343"/>
    <x v="155"/>
    <x v="2"/>
    <x v="138"/>
    <d v="2011-04-17T00:00:00"/>
    <s v="Second Class"/>
    <s v="JD-15895"/>
    <s v="Jonathan Doherty"/>
    <x v="1"/>
    <x v="0"/>
    <s v="Philadelphia"/>
    <x v="9"/>
    <n v="19140"/>
    <x v="3"/>
    <s v="OFF-FA-10002780"/>
    <x v="1"/>
    <x v="13"/>
    <x v="33"/>
    <n v="30.991999999999997"/>
    <n v="13"/>
    <n v="0.2"/>
    <n v="10.072399999999996"/>
  </r>
  <r>
    <n v="344"/>
    <x v="155"/>
    <x v="2"/>
    <x v="138"/>
    <d v="2011-04-17T00:00:00"/>
    <s v="Second Class"/>
    <s v="JD-15895"/>
    <s v="Jonathan Doherty"/>
    <x v="1"/>
    <x v="0"/>
    <s v="Philadelphia"/>
    <x v="9"/>
    <n v="19140"/>
    <x v="3"/>
    <s v="TEC-PH-10000702"/>
    <x v="2"/>
    <x v="7"/>
    <x v="309"/>
    <n v="71.927999999999997"/>
    <n v="12"/>
    <n v="0.4"/>
    <n v="8.3915999999999897"/>
  </r>
  <r>
    <n v="345"/>
    <x v="156"/>
    <x v="1"/>
    <x v="139"/>
    <d v="2012-12-24T00:00:00"/>
    <s v="Standard Class"/>
    <s v="CS-12130"/>
    <s v="Chad Sievert"/>
    <x v="0"/>
    <x v="0"/>
    <s v="Austin"/>
    <x v="5"/>
    <n v="78745"/>
    <x v="2"/>
    <s v="OFF-ST-10000107"/>
    <x v="1"/>
    <x v="4"/>
    <x v="17"/>
    <n v="88.800000000000011"/>
    <n v="4"/>
    <n v="0.2"/>
    <n v="-2.2200000000000131"/>
  </r>
  <r>
    <n v="346"/>
    <x v="157"/>
    <x v="3"/>
    <x v="140"/>
    <d v="2014-06-20T00:00:00"/>
    <s v="Standard Class"/>
    <s v="CC-12550"/>
    <s v="Clay Cheatham"/>
    <x v="0"/>
    <x v="0"/>
    <s v="San Francisco"/>
    <x v="1"/>
    <n v="94122"/>
    <x v="1"/>
    <s v="TEC-PH-10002293"/>
    <x v="2"/>
    <x v="7"/>
    <x v="126"/>
    <n v="47.975999999999999"/>
    <n v="3"/>
    <n v="0.2"/>
    <n v="4.7976000000000028"/>
  </r>
  <r>
    <n v="347"/>
    <x v="158"/>
    <x v="3"/>
    <x v="141"/>
    <d v="2014-07-13T00:00:00"/>
    <s v="Standard Class"/>
    <s v="TD-20995"/>
    <s v="Tamara Dahlen"/>
    <x v="0"/>
    <x v="0"/>
    <s v="Lowell"/>
    <x v="31"/>
    <n v="1852"/>
    <x v="3"/>
    <s v="OFF-AR-10004027"/>
    <x v="1"/>
    <x v="6"/>
    <x v="182"/>
    <n v="7.5600000000000005"/>
    <n v="3"/>
    <n v="0"/>
    <n v="3.0996000000000006"/>
  </r>
  <r>
    <n v="348"/>
    <x v="158"/>
    <x v="3"/>
    <x v="141"/>
    <d v="2014-07-13T00:00:00"/>
    <s v="Standard Class"/>
    <s v="TD-20995"/>
    <s v="Tamara Dahlen"/>
    <x v="0"/>
    <x v="0"/>
    <s v="Lowell"/>
    <x v="31"/>
    <n v="1852"/>
    <x v="3"/>
    <s v="OFF-PA-10000249"/>
    <x v="1"/>
    <x v="10"/>
    <x v="33"/>
    <n v="24.56"/>
    <n v="2"/>
    <n v="0"/>
    <n v="11.543199999999999"/>
  </r>
  <r>
    <n v="349"/>
    <x v="158"/>
    <x v="3"/>
    <x v="141"/>
    <d v="2014-07-13T00:00:00"/>
    <s v="Standard Class"/>
    <s v="TD-20995"/>
    <s v="Tamara Dahlen"/>
    <x v="0"/>
    <x v="0"/>
    <s v="Lowell"/>
    <x v="31"/>
    <n v="1852"/>
    <x v="3"/>
    <s v="OFF-AR-10001374"/>
    <x v="1"/>
    <x v="6"/>
    <x v="310"/>
    <n v="12.96"/>
    <n v="2"/>
    <n v="0"/>
    <n v="4.1471999999999998"/>
  </r>
  <r>
    <n v="350"/>
    <x v="159"/>
    <x v="0"/>
    <x v="142"/>
    <d v="2013-09-04T00:00:00"/>
    <s v="First Class"/>
    <s v="AB-10060"/>
    <s v="Adam Bellavance"/>
    <x v="2"/>
    <x v="0"/>
    <s v="New York City"/>
    <x v="15"/>
    <n v="10009"/>
    <x v="3"/>
    <s v="TEC-AC-10000290"/>
    <x v="2"/>
    <x v="11"/>
    <x v="232"/>
    <n v="6.79"/>
    <n v="1"/>
    <n v="0"/>
    <n v="2.3086000000000002"/>
  </r>
  <r>
    <n v="351"/>
    <x v="159"/>
    <x v="0"/>
    <x v="142"/>
    <d v="2013-09-04T00:00:00"/>
    <s v="First Class"/>
    <s v="AB-10060"/>
    <s v="Adam Bellavance"/>
    <x v="2"/>
    <x v="0"/>
    <s v="New York City"/>
    <x v="15"/>
    <n v="10009"/>
    <x v="3"/>
    <s v="OFF-PA-10001970"/>
    <x v="1"/>
    <x v="10"/>
    <x v="311"/>
    <n v="24.56"/>
    <n v="2"/>
    <n v="0"/>
    <n v="11.543199999999999"/>
  </r>
  <r>
    <n v="352"/>
    <x v="159"/>
    <x v="0"/>
    <x v="142"/>
    <d v="2013-09-04T00:00:00"/>
    <s v="First Class"/>
    <s v="AB-10060"/>
    <s v="Adam Bellavance"/>
    <x v="2"/>
    <x v="0"/>
    <s v="New York City"/>
    <x v="15"/>
    <n v="10009"/>
    <x v="3"/>
    <s v="OFF-BI-10002160"/>
    <x v="1"/>
    <x v="8"/>
    <x v="312"/>
    <n v="3.048"/>
    <n v="1"/>
    <n v="0.2"/>
    <n v="1.0668"/>
  </r>
  <r>
    <n v="353"/>
    <x v="159"/>
    <x v="0"/>
    <x v="142"/>
    <d v="2013-09-04T00:00:00"/>
    <s v="First Class"/>
    <s v="AB-10060"/>
    <s v="Adam Bellavance"/>
    <x v="2"/>
    <x v="0"/>
    <s v="New York City"/>
    <x v="15"/>
    <n v="10009"/>
    <x v="3"/>
    <s v="OFF-PA-10001970"/>
    <x v="1"/>
    <x v="10"/>
    <x v="311"/>
    <n v="49.12"/>
    <n v="4"/>
    <n v="0"/>
    <n v="23.086399999999998"/>
  </r>
  <r>
    <n v="354"/>
    <x v="159"/>
    <x v="0"/>
    <x v="142"/>
    <d v="2013-09-04T00:00:00"/>
    <s v="First Class"/>
    <s v="AB-10060"/>
    <s v="Adam Bellavance"/>
    <x v="2"/>
    <x v="0"/>
    <s v="New York City"/>
    <x v="15"/>
    <n v="10009"/>
    <x v="3"/>
    <s v="OFF-BI-10004995"/>
    <x v="1"/>
    <x v="8"/>
    <x v="313"/>
    <n v="4355.1680000000006"/>
    <n v="4"/>
    <n v="0.2"/>
    <n v="1415.4295999999997"/>
  </r>
  <r>
    <n v="355"/>
    <x v="160"/>
    <x v="0"/>
    <x v="143"/>
    <d v="2013-04-14T00:00:00"/>
    <s v="Standard Class"/>
    <s v="JL-15505"/>
    <s v="Jeremy Lonsdale"/>
    <x v="0"/>
    <x v="0"/>
    <s v="New York City"/>
    <x v="15"/>
    <n v="10035"/>
    <x v="3"/>
    <s v="FUR-BO-10002268"/>
    <x v="0"/>
    <x v="0"/>
    <x v="314"/>
    <n v="388.70400000000006"/>
    <n v="6"/>
    <n v="0.2"/>
    <n v="-4.8588000000000022"/>
  </r>
  <r>
    <n v="356"/>
    <x v="160"/>
    <x v="0"/>
    <x v="143"/>
    <d v="2013-04-14T00:00:00"/>
    <s v="Standard Class"/>
    <s v="JL-15505"/>
    <s v="Jeremy Lonsdale"/>
    <x v="0"/>
    <x v="0"/>
    <s v="New York City"/>
    <x v="15"/>
    <n v="10035"/>
    <x v="3"/>
    <s v="OFF-EN-10001137"/>
    <x v="1"/>
    <x v="12"/>
    <x v="315"/>
    <n v="8.26"/>
    <n v="2"/>
    <n v="0"/>
    <n v="3.7995999999999999"/>
  </r>
  <r>
    <n v="357"/>
    <x v="160"/>
    <x v="0"/>
    <x v="143"/>
    <d v="2013-04-14T00:00:00"/>
    <s v="Standard Class"/>
    <s v="JL-15505"/>
    <s v="Jeremy Lonsdale"/>
    <x v="0"/>
    <x v="0"/>
    <s v="New York City"/>
    <x v="15"/>
    <n v="10035"/>
    <x v="3"/>
    <s v="OFF-AR-10002399"/>
    <x v="1"/>
    <x v="6"/>
    <x v="316"/>
    <n v="17.04"/>
    <n v="4"/>
    <n v="0"/>
    <n v="6.9863999999999997"/>
  </r>
  <r>
    <n v="358"/>
    <x v="160"/>
    <x v="0"/>
    <x v="143"/>
    <d v="2013-04-14T00:00:00"/>
    <s v="Standard Class"/>
    <s v="JL-15505"/>
    <s v="Jeremy Lonsdale"/>
    <x v="0"/>
    <x v="0"/>
    <s v="New York City"/>
    <x v="15"/>
    <n v="10035"/>
    <x v="3"/>
    <s v="OFF-PA-10002713"/>
    <x v="1"/>
    <x v="10"/>
    <x v="317"/>
    <n v="34.4"/>
    <n v="5"/>
    <n v="0"/>
    <n v="15.823999999999998"/>
  </r>
  <r>
    <n v="359"/>
    <x v="161"/>
    <x v="0"/>
    <x v="131"/>
    <d v="2013-04-29T00:00:00"/>
    <s v="Standard Class"/>
    <s v="HK-14890"/>
    <s v="Heather Kirkland"/>
    <x v="1"/>
    <x v="0"/>
    <s v="Charlotte"/>
    <x v="3"/>
    <n v="28205"/>
    <x v="0"/>
    <s v="OFF-PA-10002666"/>
    <x v="1"/>
    <x v="10"/>
    <x v="186"/>
    <n v="36.240000000000009"/>
    <n v="5"/>
    <n v="0.2"/>
    <n v="11.324999999999996"/>
  </r>
  <r>
    <n v="360"/>
    <x v="162"/>
    <x v="3"/>
    <x v="144"/>
    <d v="2014-03-12T00:00:00"/>
    <s v="First Class"/>
    <s v="VB-21745"/>
    <s v="Victoria Brennan"/>
    <x v="1"/>
    <x v="0"/>
    <s v="Columbus"/>
    <x v="32"/>
    <n v="31907"/>
    <x v="0"/>
    <s v="OFF-AP-10001124"/>
    <x v="1"/>
    <x v="9"/>
    <x v="318"/>
    <n v="647.84"/>
    <n v="8"/>
    <n v="0"/>
    <n v="168.4384"/>
  </r>
  <r>
    <n v="361"/>
    <x v="162"/>
    <x v="3"/>
    <x v="144"/>
    <d v="2014-03-12T00:00:00"/>
    <s v="First Class"/>
    <s v="VB-21745"/>
    <s v="Victoria Brennan"/>
    <x v="1"/>
    <x v="0"/>
    <s v="Columbus"/>
    <x v="32"/>
    <n v="31907"/>
    <x v="0"/>
    <s v="OFF-LA-10001158"/>
    <x v="1"/>
    <x v="2"/>
    <x v="319"/>
    <n v="20.7"/>
    <n v="2"/>
    <n v="0"/>
    <n v="9.9359999999999999"/>
  </r>
  <r>
    <n v="362"/>
    <x v="163"/>
    <x v="3"/>
    <x v="145"/>
    <d v="2014-10-02T00:00:00"/>
    <s v="Standard Class"/>
    <s v="KW-16435"/>
    <s v="Katrina Willman"/>
    <x v="0"/>
    <x v="0"/>
    <s v="New York City"/>
    <x v="15"/>
    <n v="10009"/>
    <x v="3"/>
    <s v="OFF-LA-10001158"/>
    <x v="1"/>
    <x v="2"/>
    <x v="319"/>
    <n v="20.7"/>
    <n v="2"/>
    <n v="0"/>
    <n v="9.9359999999999999"/>
  </r>
  <r>
    <n v="363"/>
    <x v="163"/>
    <x v="3"/>
    <x v="145"/>
    <d v="2014-10-02T00:00:00"/>
    <s v="Standard Class"/>
    <s v="KW-16435"/>
    <s v="Katrina Willman"/>
    <x v="0"/>
    <x v="0"/>
    <s v="New York City"/>
    <x v="15"/>
    <n v="10009"/>
    <x v="3"/>
    <s v="FUR-CH-10000785"/>
    <x v="0"/>
    <x v="1"/>
    <x v="320"/>
    <n v="488.64600000000002"/>
    <n v="3"/>
    <n v="0.1"/>
    <n v="86.870400000000004"/>
  </r>
  <r>
    <n v="364"/>
    <x v="163"/>
    <x v="3"/>
    <x v="145"/>
    <d v="2014-10-02T00:00:00"/>
    <s v="Standard Class"/>
    <s v="KW-16435"/>
    <s v="Katrina Willman"/>
    <x v="0"/>
    <x v="0"/>
    <s v="New York City"/>
    <x v="15"/>
    <n v="10009"/>
    <x v="3"/>
    <s v="OFF-AR-10003732"/>
    <x v="1"/>
    <x v="6"/>
    <x v="321"/>
    <n v="5.56"/>
    <n v="2"/>
    <n v="0"/>
    <n v="1.4455999999999998"/>
  </r>
  <r>
    <n v="365"/>
    <x v="163"/>
    <x v="3"/>
    <x v="145"/>
    <d v="2014-10-02T00:00:00"/>
    <s v="Standard Class"/>
    <s v="KW-16435"/>
    <s v="Katrina Willman"/>
    <x v="0"/>
    <x v="0"/>
    <s v="New York City"/>
    <x v="15"/>
    <n v="10009"/>
    <x v="3"/>
    <s v="FUR-FU-10000023"/>
    <x v="0"/>
    <x v="5"/>
    <x v="322"/>
    <n v="47.12"/>
    <n v="8"/>
    <n v="0"/>
    <n v="20.732800000000001"/>
  </r>
  <r>
    <n v="366"/>
    <x v="164"/>
    <x v="2"/>
    <x v="146"/>
    <d v="2011-09-29T00:00:00"/>
    <s v="Standard Class"/>
    <s v="JD-16060"/>
    <s v="Julia Dunbar"/>
    <x v="0"/>
    <x v="0"/>
    <s v="San Francisco"/>
    <x v="1"/>
    <n v="94109"/>
    <x v="1"/>
    <s v="OFF-ST-10001713"/>
    <x v="1"/>
    <x v="4"/>
    <x v="45"/>
    <n v="211.96"/>
    <n v="4"/>
    <n v="0"/>
    <n v="8.4783999999999935"/>
  </r>
  <r>
    <n v="367"/>
    <x v="165"/>
    <x v="0"/>
    <x v="147"/>
    <d v="2013-10-22T00:00:00"/>
    <s v="Same Day"/>
    <s v="MK-17905"/>
    <s v="Michael Kennedy"/>
    <x v="1"/>
    <x v="0"/>
    <s v="Manchester"/>
    <x v="29"/>
    <n v="6040"/>
    <x v="3"/>
    <s v="OFF-BI-10002412"/>
    <x v="1"/>
    <x v="8"/>
    <x v="323"/>
    <n v="23.2"/>
    <n v="4"/>
    <n v="0"/>
    <n v="10.44"/>
  </r>
  <r>
    <n v="368"/>
    <x v="165"/>
    <x v="0"/>
    <x v="147"/>
    <d v="2013-10-22T00:00:00"/>
    <s v="Same Day"/>
    <s v="MK-17905"/>
    <s v="Michael Kennedy"/>
    <x v="1"/>
    <x v="0"/>
    <s v="Manchester"/>
    <x v="29"/>
    <n v="6040"/>
    <x v="3"/>
    <s v="OFF-SU-10001225"/>
    <x v="1"/>
    <x v="14"/>
    <x v="33"/>
    <n v="7.36"/>
    <n v="2"/>
    <n v="0"/>
    <n v="0.14719999999999978"/>
  </r>
  <r>
    <n v="369"/>
    <x v="165"/>
    <x v="0"/>
    <x v="147"/>
    <d v="2013-10-22T00:00:00"/>
    <s v="Same Day"/>
    <s v="MK-17905"/>
    <s v="Michael Kennedy"/>
    <x v="1"/>
    <x v="0"/>
    <s v="Manchester"/>
    <x v="29"/>
    <n v="6040"/>
    <x v="3"/>
    <s v="OFF-ST-10002406"/>
    <x v="1"/>
    <x v="4"/>
    <x v="324"/>
    <n v="104.79"/>
    <n v="7"/>
    <n v="0"/>
    <n v="29.341200000000008"/>
  </r>
  <r>
    <n v="370"/>
    <x v="165"/>
    <x v="0"/>
    <x v="147"/>
    <d v="2013-10-22T00:00:00"/>
    <s v="Same Day"/>
    <s v="MK-17905"/>
    <s v="Michael Kennedy"/>
    <x v="1"/>
    <x v="0"/>
    <s v="Manchester"/>
    <x v="29"/>
    <n v="6040"/>
    <x v="3"/>
    <s v="FUR-BO-10002545"/>
    <x v="0"/>
    <x v="0"/>
    <x v="37"/>
    <n v="1043.92"/>
    <n v="4"/>
    <n v="0"/>
    <n v="271.41920000000005"/>
  </r>
  <r>
    <n v="371"/>
    <x v="166"/>
    <x v="3"/>
    <x v="148"/>
    <d v="2014-06-05T00:00:00"/>
    <s v="Standard Class"/>
    <s v="GT-14755"/>
    <s v="Guy Thornton"/>
    <x v="0"/>
    <x v="0"/>
    <s v="Harlingen"/>
    <x v="5"/>
    <n v="78550"/>
    <x v="2"/>
    <s v="OFF-PA-10002036"/>
    <x v="1"/>
    <x v="10"/>
    <x v="325"/>
    <n v="25.920000000000005"/>
    <n v="5"/>
    <n v="0.2"/>
    <n v="9.3960000000000008"/>
  </r>
  <r>
    <n v="372"/>
    <x v="166"/>
    <x v="3"/>
    <x v="148"/>
    <d v="2014-06-05T00:00:00"/>
    <s v="Standard Class"/>
    <s v="GT-14755"/>
    <s v="Guy Thornton"/>
    <x v="0"/>
    <x v="0"/>
    <s v="Harlingen"/>
    <x v="5"/>
    <n v="78550"/>
    <x v="2"/>
    <s v="OFF-ST-10002205"/>
    <x v="1"/>
    <x v="4"/>
    <x v="326"/>
    <n v="53.424000000000007"/>
    <n v="3"/>
    <n v="0.2"/>
    <n v="4.6746000000000016"/>
  </r>
  <r>
    <n v="373"/>
    <x v="167"/>
    <x v="2"/>
    <x v="149"/>
    <d v="2011-07-27T00:00:00"/>
    <s v="Standard Class"/>
    <s v="AG-10900"/>
    <s v="Arthur Gainer"/>
    <x v="0"/>
    <x v="0"/>
    <s v="Tucson"/>
    <x v="16"/>
    <n v="85705"/>
    <x v="1"/>
    <s v="OFF-BI-10001982"/>
    <x v="1"/>
    <x v="8"/>
    <x v="301"/>
    <n v="8.1600000000000019"/>
    <n v="5"/>
    <n v="0.7"/>
    <n v="-5.7119999999999997"/>
  </r>
  <r>
    <n v="374"/>
    <x v="167"/>
    <x v="2"/>
    <x v="149"/>
    <d v="2011-07-27T00:00:00"/>
    <s v="Standard Class"/>
    <s v="AG-10900"/>
    <s v="Arthur Gainer"/>
    <x v="0"/>
    <x v="0"/>
    <s v="Tucson"/>
    <x v="16"/>
    <n v="85705"/>
    <x v="1"/>
    <s v="TEC-AC-10003911"/>
    <x v="2"/>
    <x v="11"/>
    <x v="327"/>
    <n v="1023.9360000000001"/>
    <n v="8"/>
    <n v="0.2"/>
    <n v="179.1887999999999"/>
  </r>
  <r>
    <n v="375"/>
    <x v="167"/>
    <x v="2"/>
    <x v="149"/>
    <d v="2011-07-27T00:00:00"/>
    <s v="Standard Class"/>
    <s v="AG-10900"/>
    <s v="Arthur Gainer"/>
    <x v="0"/>
    <x v="0"/>
    <s v="Tucson"/>
    <x v="16"/>
    <n v="85705"/>
    <x v="1"/>
    <s v="OFF-AR-10000658"/>
    <x v="1"/>
    <x v="6"/>
    <x v="328"/>
    <n v="9.24"/>
    <n v="1"/>
    <n v="0.2"/>
    <n v="0.92399999999999993"/>
  </r>
  <r>
    <n v="376"/>
    <x v="167"/>
    <x v="2"/>
    <x v="149"/>
    <d v="2011-07-27T00:00:00"/>
    <s v="Standard Class"/>
    <s v="AG-10900"/>
    <s v="Arthur Gainer"/>
    <x v="0"/>
    <x v="0"/>
    <s v="Tucson"/>
    <x v="16"/>
    <n v="85705"/>
    <x v="1"/>
    <s v="TEC-AC-10002076"/>
    <x v="2"/>
    <x v="11"/>
    <x v="329"/>
    <n v="479.04"/>
    <n v="10"/>
    <n v="0.2"/>
    <n v="-29.940000000000012"/>
  </r>
  <r>
    <n v="377"/>
    <x v="168"/>
    <x v="0"/>
    <x v="150"/>
    <d v="2013-10-02T00:00:00"/>
    <s v="First Class"/>
    <s v="MM-18280"/>
    <s v="Muhammed MacIntyre"/>
    <x v="1"/>
    <x v="0"/>
    <s v="Quincy"/>
    <x v="10"/>
    <n v="62301"/>
    <x v="2"/>
    <s v="OFF-PA-10003039"/>
    <x v="1"/>
    <x v="10"/>
    <x v="330"/>
    <n v="99.13600000000001"/>
    <n v="4"/>
    <n v="0.2"/>
    <n v="30.979999999999993"/>
  </r>
  <r>
    <n v="378"/>
    <x v="169"/>
    <x v="3"/>
    <x v="151"/>
    <d v="2014-09-02T00:00:00"/>
    <s v="Standard Class"/>
    <s v="AR-10405"/>
    <s v="Allen Rosenblatt"/>
    <x v="1"/>
    <x v="0"/>
    <s v="Franklin"/>
    <x v="31"/>
    <n v="2038"/>
    <x v="3"/>
    <s v="FUR-TA-10004915"/>
    <x v="0"/>
    <x v="3"/>
    <x v="331"/>
    <n v="1488.4239999999998"/>
    <n v="7"/>
    <n v="0.3"/>
    <n v="-297.68479999999983"/>
  </r>
  <r>
    <n v="379"/>
    <x v="170"/>
    <x v="1"/>
    <x v="152"/>
    <d v="2012-05-05T00:00:00"/>
    <s v="Standard Class"/>
    <s v="RA-19915"/>
    <s v="Russell Applegate"/>
    <x v="0"/>
    <x v="0"/>
    <s v="Houston"/>
    <x v="5"/>
    <n v="77095"/>
    <x v="2"/>
    <s v="OFF-AP-10000696"/>
    <x v="1"/>
    <x v="9"/>
    <x v="332"/>
    <n v="8.6519999999999975"/>
    <n v="3"/>
    <n v="0.8"/>
    <n v="-20.332200000000007"/>
  </r>
  <r>
    <n v="380"/>
    <x v="170"/>
    <x v="1"/>
    <x v="152"/>
    <d v="2012-05-05T00:00:00"/>
    <s v="Standard Class"/>
    <s v="RA-19915"/>
    <s v="Russell Applegate"/>
    <x v="0"/>
    <x v="0"/>
    <s v="Houston"/>
    <x v="5"/>
    <n v="77095"/>
    <x v="2"/>
    <s v="OFF-ST-10003327"/>
    <x v="1"/>
    <x v="4"/>
    <x v="333"/>
    <n v="23.832000000000001"/>
    <n v="3"/>
    <n v="0.2"/>
    <n v="2.6810999999999954"/>
  </r>
  <r>
    <n v="381"/>
    <x v="170"/>
    <x v="1"/>
    <x v="152"/>
    <d v="2012-05-05T00:00:00"/>
    <s v="Standard Class"/>
    <s v="RA-19915"/>
    <s v="Russell Applegate"/>
    <x v="0"/>
    <x v="0"/>
    <s v="Houston"/>
    <x v="5"/>
    <n v="77095"/>
    <x v="2"/>
    <s v="OFF-BI-10000309"/>
    <x v="1"/>
    <x v="8"/>
    <x v="334"/>
    <n v="12.175999999999998"/>
    <n v="4"/>
    <n v="0.8"/>
    <n v="-18.872800000000009"/>
  </r>
  <r>
    <n v="382"/>
    <x v="171"/>
    <x v="0"/>
    <x v="99"/>
    <d v="2013-10-30T00:00:00"/>
    <s v="First Class"/>
    <s v="AS-10285"/>
    <s v="Alejandro Savely"/>
    <x v="1"/>
    <x v="0"/>
    <s v="San Francisco"/>
    <x v="1"/>
    <n v="94109"/>
    <x v="1"/>
    <s v="OFF-PA-10004734"/>
    <x v="1"/>
    <x v="10"/>
    <x v="335"/>
    <n v="50.96"/>
    <n v="7"/>
    <n v="0"/>
    <n v="25.48"/>
  </r>
  <r>
    <n v="383"/>
    <x v="171"/>
    <x v="0"/>
    <x v="99"/>
    <d v="2013-10-30T00:00:00"/>
    <s v="First Class"/>
    <s v="AS-10285"/>
    <s v="Alejandro Savely"/>
    <x v="1"/>
    <x v="0"/>
    <s v="San Francisco"/>
    <x v="1"/>
    <n v="94109"/>
    <x v="1"/>
    <s v="OFF-BI-10002225"/>
    <x v="1"/>
    <x v="8"/>
    <x v="336"/>
    <n v="49.536000000000001"/>
    <n v="3"/>
    <n v="0.2"/>
    <n v="17.337599999999998"/>
  </r>
  <r>
    <n v="384"/>
    <x v="172"/>
    <x v="1"/>
    <x v="153"/>
    <d v="2012-06-29T00:00:00"/>
    <s v="Second Class"/>
    <s v="LA-16780"/>
    <s v="Laura Armstrong"/>
    <x v="1"/>
    <x v="0"/>
    <s v="Taylor"/>
    <x v="12"/>
    <n v="48180"/>
    <x v="2"/>
    <s v="TEC-AC-10004708"/>
    <x v="2"/>
    <x v="11"/>
    <x v="337"/>
    <n v="41.9"/>
    <n v="2"/>
    <n v="0"/>
    <n v="8.7989999999999995"/>
  </r>
  <r>
    <n v="385"/>
    <x v="173"/>
    <x v="1"/>
    <x v="154"/>
    <d v="2012-12-02T00:00:00"/>
    <s v="Standard Class"/>
    <s v="DO-13435"/>
    <s v="Denny Ordway"/>
    <x v="0"/>
    <x v="0"/>
    <s v="Pembroke Pines"/>
    <x v="2"/>
    <n v="33024"/>
    <x v="0"/>
    <s v="FUR-TA-10000617"/>
    <x v="0"/>
    <x v="3"/>
    <x v="338"/>
    <n v="375.45750000000004"/>
    <n v="3"/>
    <n v="0.45"/>
    <n v="-157.00949999999997"/>
  </r>
  <r>
    <n v="386"/>
    <x v="173"/>
    <x v="1"/>
    <x v="154"/>
    <d v="2012-12-02T00:00:00"/>
    <s v="Standard Class"/>
    <s v="DO-13435"/>
    <s v="Denny Ordway"/>
    <x v="0"/>
    <x v="0"/>
    <s v="Pembroke Pines"/>
    <x v="2"/>
    <n v="33024"/>
    <x v="0"/>
    <s v="TEC-AC-10002335"/>
    <x v="2"/>
    <x v="11"/>
    <x v="339"/>
    <n v="83.976000000000013"/>
    <n v="3"/>
    <n v="0.2"/>
    <n v="-1.049700000000005"/>
  </r>
  <r>
    <n v="387"/>
    <x v="174"/>
    <x v="1"/>
    <x v="155"/>
    <d v="2012-12-07T00:00:00"/>
    <s v="Standard Class"/>
    <s v="DK-13225"/>
    <s v="Dean Katz"/>
    <x v="1"/>
    <x v="0"/>
    <s v="Philadelphia"/>
    <x v="9"/>
    <n v="19140"/>
    <x v="3"/>
    <s v="TEC-MA-10001681"/>
    <x v="2"/>
    <x v="15"/>
    <x v="340"/>
    <n v="482.34000000000003"/>
    <n v="4"/>
    <n v="0.7"/>
    <n v="-337.63799999999981"/>
  </r>
  <r>
    <n v="388"/>
    <x v="174"/>
    <x v="1"/>
    <x v="155"/>
    <d v="2012-12-07T00:00:00"/>
    <s v="Standard Class"/>
    <s v="DK-13225"/>
    <s v="Dean Katz"/>
    <x v="1"/>
    <x v="0"/>
    <s v="Philadelphia"/>
    <x v="9"/>
    <n v="19140"/>
    <x v="3"/>
    <s v="FUR-FU-10001935"/>
    <x v="0"/>
    <x v="5"/>
    <x v="341"/>
    <n v="2.9600000000000004"/>
    <n v="1"/>
    <n v="0.2"/>
    <n v="0.77700000000000025"/>
  </r>
  <r>
    <n v="389"/>
    <x v="175"/>
    <x v="2"/>
    <x v="156"/>
    <d v="2011-11-26T00:00:00"/>
    <s v="First Class"/>
    <s v="NG-18430"/>
    <s v="Nathan Gelder"/>
    <x v="0"/>
    <x v="0"/>
    <s v="Cincinnati"/>
    <x v="24"/>
    <n v="45231"/>
    <x v="3"/>
    <s v="OFF-AR-10004757"/>
    <x v="1"/>
    <x v="6"/>
    <x v="342"/>
    <n v="2.6240000000000001"/>
    <n v="1"/>
    <n v="0.2"/>
    <n v="0.42639999999999978"/>
  </r>
  <r>
    <n v="390"/>
    <x v="176"/>
    <x v="3"/>
    <x v="157"/>
    <d v="2014-12-16T00:00:00"/>
    <s v="Standard Class"/>
    <s v="MV-18190"/>
    <s v="Mike Vittorini"/>
    <x v="0"/>
    <x v="0"/>
    <s v="New York City"/>
    <x v="15"/>
    <n v="10009"/>
    <x v="3"/>
    <s v="OFF-BI-10000050"/>
    <x v="1"/>
    <x v="8"/>
    <x v="343"/>
    <n v="23.36"/>
    <n v="4"/>
    <n v="0.2"/>
    <n v="7.8839999999999986"/>
  </r>
  <r>
    <n v="391"/>
    <x v="176"/>
    <x v="3"/>
    <x v="157"/>
    <d v="2014-12-16T00:00:00"/>
    <s v="Standard Class"/>
    <s v="MV-18190"/>
    <s v="Mike Vittorini"/>
    <x v="0"/>
    <x v="0"/>
    <s v="New York City"/>
    <x v="15"/>
    <n v="10009"/>
    <x v="3"/>
    <s v="TEC-AC-10001998"/>
    <x v="2"/>
    <x v="11"/>
    <x v="84"/>
    <n v="39.979999999999997"/>
    <n v="2"/>
    <n v="0"/>
    <n v="13.593199999999996"/>
  </r>
  <r>
    <n v="392"/>
    <x v="177"/>
    <x v="2"/>
    <x v="158"/>
    <d v="2011-09-23T00:00:00"/>
    <s v="Second Class"/>
    <s v="JG-15115"/>
    <s v="Jack Garza"/>
    <x v="0"/>
    <x v="0"/>
    <s v="Des Moines"/>
    <x v="4"/>
    <n v="98198"/>
    <x v="1"/>
    <s v="TEC-PH-10003012"/>
    <x v="2"/>
    <x v="7"/>
    <x v="344"/>
    <n v="246.38400000000001"/>
    <n v="2"/>
    <n v="0.2"/>
    <n v="27.718199999999968"/>
  </r>
  <r>
    <n v="393"/>
    <x v="177"/>
    <x v="2"/>
    <x v="158"/>
    <d v="2011-09-23T00:00:00"/>
    <s v="Second Class"/>
    <s v="JG-15115"/>
    <s v="Jack Garza"/>
    <x v="0"/>
    <x v="0"/>
    <s v="Des Moines"/>
    <x v="4"/>
    <n v="98198"/>
    <x v="1"/>
    <s v="TEC-CO-10002313"/>
    <x v="2"/>
    <x v="16"/>
    <x v="345"/>
    <n v="1799.97"/>
    <n v="3"/>
    <n v="0"/>
    <n v="701.98829999999998"/>
  </r>
  <r>
    <n v="394"/>
    <x v="178"/>
    <x v="2"/>
    <x v="159"/>
    <d v="2011-06-10T00:00:00"/>
    <s v="Second Class"/>
    <s v="BP-11095"/>
    <s v="Bart Pistole"/>
    <x v="1"/>
    <x v="0"/>
    <s v="Peoria"/>
    <x v="10"/>
    <n v="61604"/>
    <x v="2"/>
    <s v="OFF-BI-10003982"/>
    <x v="1"/>
    <x v="8"/>
    <x v="346"/>
    <n v="12.461999999999996"/>
    <n v="3"/>
    <n v="0.8"/>
    <n v="-20.5623"/>
  </r>
  <r>
    <n v="395"/>
    <x v="179"/>
    <x v="3"/>
    <x v="160"/>
    <d v="2014-07-06T00:00:00"/>
    <s v="Standard Class"/>
    <s v="VP-21730"/>
    <s v="Victor Preis"/>
    <x v="2"/>
    <x v="0"/>
    <s v="Las Vegas"/>
    <x v="33"/>
    <n v="89115"/>
    <x v="1"/>
    <s v="OFF-BI-10004492"/>
    <x v="1"/>
    <x v="8"/>
    <x v="347"/>
    <n v="75.792000000000002"/>
    <n v="3"/>
    <n v="0.2"/>
    <n v="25.579799999999992"/>
  </r>
  <r>
    <n v="396"/>
    <x v="180"/>
    <x v="3"/>
    <x v="161"/>
    <d v="2014-10-20T00:00:00"/>
    <s v="Second Class"/>
    <s v="SS-20140"/>
    <s v="Saphhira Shifley"/>
    <x v="1"/>
    <x v="0"/>
    <s v="Warwick"/>
    <x v="34"/>
    <n v="2886"/>
    <x v="3"/>
    <s v="OFF-ST-10000798"/>
    <x v="1"/>
    <x v="4"/>
    <x v="348"/>
    <n v="49.96"/>
    <n v="2"/>
    <n v="0"/>
    <n v="9.4923999999999964"/>
  </r>
  <r>
    <n v="397"/>
    <x v="180"/>
    <x v="3"/>
    <x v="161"/>
    <d v="2014-10-20T00:00:00"/>
    <s v="Second Class"/>
    <s v="SS-20140"/>
    <s v="Saphhira Shifley"/>
    <x v="1"/>
    <x v="0"/>
    <s v="Warwick"/>
    <x v="34"/>
    <n v="2886"/>
    <x v="3"/>
    <s v="OFF-PA-10002552"/>
    <x v="1"/>
    <x v="10"/>
    <x v="349"/>
    <n v="12.96"/>
    <n v="2"/>
    <n v="0"/>
    <n v="6.2208000000000006"/>
  </r>
  <r>
    <n v="398"/>
    <x v="181"/>
    <x v="1"/>
    <x v="89"/>
    <d v="2012-11-04T00:00:00"/>
    <s v="Standard Class"/>
    <s v="HP-14815"/>
    <s v="Harold Pawlan"/>
    <x v="2"/>
    <x v="0"/>
    <s v="Jackson"/>
    <x v="12"/>
    <n v="49201"/>
    <x v="2"/>
    <s v="OFF-SU-10002573"/>
    <x v="1"/>
    <x v="14"/>
    <x v="350"/>
    <n v="70.12"/>
    <n v="4"/>
    <n v="0"/>
    <n v="21.035999999999994"/>
  </r>
  <r>
    <n v="399"/>
    <x v="182"/>
    <x v="0"/>
    <x v="162"/>
    <d v="2013-09-11T00:00:00"/>
    <s v="Second Class"/>
    <s v="AG-10675"/>
    <s v="Anna Gayman"/>
    <x v="0"/>
    <x v="0"/>
    <s v="Houston"/>
    <x v="5"/>
    <n v="77036"/>
    <x v="2"/>
    <s v="OFF-ST-10001580"/>
    <x v="1"/>
    <x v="4"/>
    <x v="351"/>
    <n v="35.952000000000005"/>
    <n v="3"/>
    <n v="0.2"/>
    <n v="3.5951999999999984"/>
  </r>
  <r>
    <n v="400"/>
    <x v="182"/>
    <x v="0"/>
    <x v="162"/>
    <d v="2013-09-11T00:00:00"/>
    <s v="Second Class"/>
    <s v="AG-10675"/>
    <s v="Anna Gayman"/>
    <x v="0"/>
    <x v="0"/>
    <s v="Houston"/>
    <x v="5"/>
    <n v="77036"/>
    <x v="2"/>
    <s v="FUR-BO-10004834"/>
    <x v="0"/>
    <x v="0"/>
    <x v="26"/>
    <n v="2396.2655999999997"/>
    <n v="4"/>
    <n v="0.32"/>
    <n v="-317.15280000000007"/>
  </r>
  <r>
    <n v="401"/>
    <x v="182"/>
    <x v="0"/>
    <x v="162"/>
    <d v="2013-09-11T00:00:00"/>
    <s v="Second Class"/>
    <s v="AG-10675"/>
    <s v="Anna Gayman"/>
    <x v="0"/>
    <x v="0"/>
    <s v="Houston"/>
    <x v="5"/>
    <n v="77036"/>
    <x v="2"/>
    <s v="OFF-ST-10000934"/>
    <x v="1"/>
    <x v="4"/>
    <x v="352"/>
    <n v="131.136"/>
    <n v="4"/>
    <n v="0.2"/>
    <n v="-32.783999999999999"/>
  </r>
  <r>
    <n v="402"/>
    <x v="182"/>
    <x v="0"/>
    <x v="162"/>
    <d v="2013-09-11T00:00:00"/>
    <s v="Second Class"/>
    <s v="AG-10675"/>
    <s v="Anna Gayman"/>
    <x v="0"/>
    <x v="0"/>
    <s v="Houston"/>
    <x v="5"/>
    <n v="77036"/>
    <x v="2"/>
    <s v="TEC-AC-10000158"/>
    <x v="2"/>
    <x v="11"/>
    <x v="353"/>
    <n v="57.584000000000003"/>
    <n v="2"/>
    <n v="0.2"/>
    <n v="0.71979999999999933"/>
  </r>
  <r>
    <n v="403"/>
    <x v="183"/>
    <x v="2"/>
    <x v="163"/>
    <d v="2011-12-26T00:00:00"/>
    <s v="First Class"/>
    <s v="LF-17185"/>
    <s v="Luke Foster"/>
    <x v="0"/>
    <x v="0"/>
    <s v="Miami"/>
    <x v="2"/>
    <n v="33180"/>
    <x v="0"/>
    <s v="OFF-PA-10001947"/>
    <x v="1"/>
    <x v="10"/>
    <x v="354"/>
    <n v="9.5680000000000014"/>
    <n v="2"/>
    <n v="0.2"/>
    <n v="3.4683999999999999"/>
  </r>
  <r>
    <n v="404"/>
    <x v="184"/>
    <x v="2"/>
    <x v="164"/>
    <d v="2011-04-20T00:00:00"/>
    <s v="Standard Class"/>
    <s v="SP-20650"/>
    <s v="Stephanie Phelps"/>
    <x v="1"/>
    <x v="0"/>
    <s v="Wilmington"/>
    <x v="3"/>
    <n v="28403"/>
    <x v="0"/>
    <s v="OFF-AR-10003478"/>
    <x v="1"/>
    <x v="6"/>
    <x v="355"/>
    <n v="39.072000000000003"/>
    <n v="6"/>
    <n v="0.2"/>
    <n v="9.7680000000000007"/>
  </r>
  <r>
    <n v="405"/>
    <x v="185"/>
    <x v="3"/>
    <x v="165"/>
    <d v="2014-12-30T00:00:00"/>
    <s v="Standard Class"/>
    <s v="RF-19840"/>
    <s v="Roy Französisch"/>
    <x v="0"/>
    <x v="0"/>
    <s v="New York City"/>
    <x v="15"/>
    <n v="10024"/>
    <x v="3"/>
    <s v="OFF-AP-10004249"/>
    <x v="1"/>
    <x v="9"/>
    <x v="33"/>
    <n v="35.910000000000004"/>
    <n v="3"/>
    <n v="0"/>
    <n v="9.6956999999999987"/>
  </r>
  <r>
    <n v="406"/>
    <x v="186"/>
    <x v="3"/>
    <x v="166"/>
    <d v="2014-12-13T00:00:00"/>
    <s v="Standard Class"/>
    <s v="KH-16510"/>
    <s v="Keith Herrera"/>
    <x v="0"/>
    <x v="0"/>
    <s v="San Francisco"/>
    <x v="1"/>
    <n v="94110"/>
    <x v="1"/>
    <s v="TEC-AC-10000158"/>
    <x v="2"/>
    <x v="11"/>
    <x v="353"/>
    <n v="179.95000000000002"/>
    <n v="5"/>
    <n v="0"/>
    <n v="37.789500000000004"/>
  </r>
  <r>
    <n v="407"/>
    <x v="186"/>
    <x v="3"/>
    <x v="166"/>
    <d v="2014-12-13T00:00:00"/>
    <s v="Standard Class"/>
    <s v="KH-16510"/>
    <s v="Keith Herrera"/>
    <x v="0"/>
    <x v="0"/>
    <s v="San Francisco"/>
    <x v="1"/>
    <n v="94110"/>
    <x v="1"/>
    <s v="TEC-CO-10004115"/>
    <x v="2"/>
    <x v="16"/>
    <x v="356"/>
    <n v="1199.9760000000001"/>
    <n v="3"/>
    <n v="0.2"/>
    <n v="434.99130000000002"/>
  </r>
  <r>
    <n v="408"/>
    <x v="186"/>
    <x v="3"/>
    <x v="166"/>
    <d v="2014-12-13T00:00:00"/>
    <s v="Standard Class"/>
    <s v="KH-16510"/>
    <s v="Keith Herrera"/>
    <x v="0"/>
    <x v="0"/>
    <s v="San Francisco"/>
    <x v="1"/>
    <n v="94110"/>
    <x v="1"/>
    <s v="OFF-PA-10003724"/>
    <x v="1"/>
    <x v="10"/>
    <x v="357"/>
    <n v="27.15"/>
    <n v="5"/>
    <n v="0"/>
    <n v="13.3035"/>
  </r>
  <r>
    <n v="409"/>
    <x v="186"/>
    <x v="3"/>
    <x v="166"/>
    <d v="2014-12-13T00:00:00"/>
    <s v="Standard Class"/>
    <s v="KH-16510"/>
    <s v="Keith Herrera"/>
    <x v="0"/>
    <x v="0"/>
    <s v="San Francisco"/>
    <x v="1"/>
    <n v="94110"/>
    <x v="1"/>
    <s v="FUR-TA-10002041"/>
    <x v="0"/>
    <x v="3"/>
    <x v="358"/>
    <n v="1004.0239999999999"/>
    <n v="7"/>
    <n v="0.2"/>
    <n v="-112.95269999999994"/>
  </r>
  <r>
    <n v="410"/>
    <x v="186"/>
    <x v="3"/>
    <x v="166"/>
    <d v="2014-12-13T00:00:00"/>
    <s v="Standard Class"/>
    <s v="KH-16510"/>
    <s v="Keith Herrera"/>
    <x v="0"/>
    <x v="0"/>
    <s v="San Francisco"/>
    <x v="1"/>
    <n v="94110"/>
    <x v="1"/>
    <s v="OFF-PA-10002893"/>
    <x v="1"/>
    <x v="10"/>
    <x v="359"/>
    <n v="9.68"/>
    <n v="1"/>
    <n v="0"/>
    <n v="4.6463999999999999"/>
  </r>
  <r>
    <n v="411"/>
    <x v="186"/>
    <x v="3"/>
    <x v="166"/>
    <d v="2014-12-13T00:00:00"/>
    <s v="Standard Class"/>
    <s v="KH-16510"/>
    <s v="Keith Herrera"/>
    <x v="0"/>
    <x v="0"/>
    <s v="San Francisco"/>
    <x v="1"/>
    <n v="94110"/>
    <x v="1"/>
    <s v="OFF-LA-10003766"/>
    <x v="1"/>
    <x v="2"/>
    <x v="360"/>
    <n v="28.349999999999998"/>
    <n v="9"/>
    <n v="0"/>
    <n v="13.608000000000001"/>
  </r>
  <r>
    <n v="412"/>
    <x v="186"/>
    <x v="3"/>
    <x v="166"/>
    <d v="2014-12-13T00:00:00"/>
    <s v="Standard Class"/>
    <s v="KH-16510"/>
    <s v="Keith Herrera"/>
    <x v="0"/>
    <x v="0"/>
    <s v="San Francisco"/>
    <x v="1"/>
    <n v="94110"/>
    <x v="1"/>
    <s v="OFF-PA-10001970"/>
    <x v="1"/>
    <x v="10"/>
    <x v="361"/>
    <n v="55.98"/>
    <n v="1"/>
    <n v="0"/>
    <n v="27.430199999999999"/>
  </r>
  <r>
    <n v="413"/>
    <x v="186"/>
    <x v="3"/>
    <x v="166"/>
    <d v="2014-12-13T00:00:00"/>
    <s v="Standard Class"/>
    <s v="KH-16510"/>
    <s v="Keith Herrera"/>
    <x v="0"/>
    <x v="0"/>
    <s v="San Francisco"/>
    <x v="1"/>
    <n v="94110"/>
    <x v="1"/>
    <s v="FUR-BO-10001972"/>
    <x v="0"/>
    <x v="0"/>
    <x v="362"/>
    <n v="1336.829"/>
    <n v="13"/>
    <n v="0.15"/>
    <n v="31.454799999999949"/>
  </r>
  <r>
    <n v="414"/>
    <x v="186"/>
    <x v="3"/>
    <x v="166"/>
    <d v="2014-12-13T00:00:00"/>
    <s v="Standard Class"/>
    <s v="KH-16510"/>
    <s v="Keith Herrera"/>
    <x v="0"/>
    <x v="0"/>
    <s v="San Francisco"/>
    <x v="1"/>
    <n v="94110"/>
    <x v="1"/>
    <s v="FUR-CH-10003956"/>
    <x v="0"/>
    <x v="1"/>
    <x v="363"/>
    <n v="113.56800000000001"/>
    <n v="2"/>
    <n v="0.2"/>
    <n v="-18.454800000000013"/>
  </r>
  <r>
    <n v="415"/>
    <x v="187"/>
    <x v="3"/>
    <x v="132"/>
    <d v="2014-11-08T00:00:00"/>
    <s v="Standard Class"/>
    <s v="KC-16675"/>
    <s v="Kimberly Carter"/>
    <x v="1"/>
    <x v="0"/>
    <s v="Seattle"/>
    <x v="4"/>
    <n v="98105"/>
    <x v="1"/>
    <s v="OFF-PA-10000157"/>
    <x v="1"/>
    <x v="10"/>
    <x v="364"/>
    <n v="139.86000000000001"/>
    <n v="7"/>
    <n v="0"/>
    <n v="65.734199999999987"/>
  </r>
  <r>
    <n v="416"/>
    <x v="187"/>
    <x v="3"/>
    <x v="132"/>
    <d v="2014-11-08T00:00:00"/>
    <s v="Standard Class"/>
    <s v="KC-16675"/>
    <s v="Kimberly Carter"/>
    <x v="1"/>
    <x v="0"/>
    <s v="Seattle"/>
    <x v="4"/>
    <n v="98105"/>
    <x v="1"/>
    <s v="FUR-CH-10001891"/>
    <x v="0"/>
    <x v="1"/>
    <x v="265"/>
    <n v="307.13600000000002"/>
    <n v="4"/>
    <n v="0.2"/>
    <n v="26.874400000000023"/>
  </r>
  <r>
    <n v="417"/>
    <x v="188"/>
    <x v="3"/>
    <x v="92"/>
    <d v="2014-06-29T00:00:00"/>
    <s v="Standard Class"/>
    <s v="CJ-12010"/>
    <s v="Caroline Jumper"/>
    <x v="0"/>
    <x v="0"/>
    <s v="Huntington Beach"/>
    <x v="1"/>
    <n v="92646"/>
    <x v="1"/>
    <s v="OFF-AR-10004344"/>
    <x v="1"/>
    <x v="6"/>
    <x v="365"/>
    <n v="95.92"/>
    <n v="8"/>
    <n v="0"/>
    <n v="25.898399999999995"/>
  </r>
  <r>
    <n v="418"/>
    <x v="189"/>
    <x v="0"/>
    <x v="167"/>
    <d v="2013-04-19T00:00:00"/>
    <s v="Standard Class"/>
    <s v="PB-19150"/>
    <s v="Philip Brown"/>
    <x v="0"/>
    <x v="0"/>
    <s v="Los Angeles"/>
    <x v="1"/>
    <n v="90004"/>
    <x v="1"/>
    <s v="FUR-CH-10004886"/>
    <x v="0"/>
    <x v="1"/>
    <x v="366"/>
    <n v="383.8"/>
    <n v="5"/>
    <n v="0.2"/>
    <n v="38.379999999999981"/>
  </r>
  <r>
    <n v="419"/>
    <x v="190"/>
    <x v="3"/>
    <x v="44"/>
    <d v="2014-11-11T00:00:00"/>
    <s v="Standard Class"/>
    <s v="VB-21745"/>
    <s v="Victoria Brennan"/>
    <x v="1"/>
    <x v="0"/>
    <s v="Richmond"/>
    <x v="0"/>
    <n v="40475"/>
    <x v="0"/>
    <s v="OFF-PA-10003845"/>
    <x v="1"/>
    <x v="10"/>
    <x v="367"/>
    <n v="5.78"/>
    <n v="1"/>
    <n v="0"/>
    <n v="2.8322000000000003"/>
  </r>
  <r>
    <n v="420"/>
    <x v="191"/>
    <x v="3"/>
    <x v="168"/>
    <d v="2014-03-10T00:00:00"/>
    <s v="Standard Class"/>
    <s v="SP-20860"/>
    <s v="Sung Pak"/>
    <x v="1"/>
    <x v="0"/>
    <s v="Los Angeles"/>
    <x v="1"/>
    <n v="90045"/>
    <x v="1"/>
    <s v="OFF-AR-10001573"/>
    <x v="1"/>
    <x v="6"/>
    <x v="368"/>
    <n v="9.32"/>
    <n v="4"/>
    <n v="0"/>
    <n v="2.702799999999999"/>
  </r>
  <r>
    <n v="421"/>
    <x v="191"/>
    <x v="3"/>
    <x v="168"/>
    <d v="2014-03-10T00:00:00"/>
    <s v="Standard Class"/>
    <s v="SP-20860"/>
    <s v="Sung Pak"/>
    <x v="1"/>
    <x v="0"/>
    <s v="Los Angeles"/>
    <x v="1"/>
    <n v="90045"/>
    <x v="1"/>
    <s v="OFF-EN-10000483"/>
    <x v="1"/>
    <x v="12"/>
    <x v="369"/>
    <n v="15.25"/>
    <n v="1"/>
    <n v="0"/>
    <n v="7.0149999999999988"/>
  </r>
  <r>
    <n v="422"/>
    <x v="192"/>
    <x v="2"/>
    <x v="169"/>
    <d v="2011-06-25T00:00:00"/>
    <s v="First Class"/>
    <s v="JE-15745"/>
    <s v="Joel Eaton"/>
    <x v="0"/>
    <x v="0"/>
    <s v="Louisville"/>
    <x v="22"/>
    <n v="80027"/>
    <x v="1"/>
    <s v="TEC-AC-10004114"/>
    <x v="2"/>
    <x v="11"/>
    <x v="370"/>
    <n v="196.75200000000001"/>
    <n v="6"/>
    <n v="0.2"/>
    <n v="56.566200000000009"/>
  </r>
  <r>
    <n v="423"/>
    <x v="193"/>
    <x v="3"/>
    <x v="15"/>
    <d v="2014-10-24T00:00:00"/>
    <s v="Standard Class"/>
    <s v="MP-17965"/>
    <s v="Michael Paige"/>
    <x v="1"/>
    <x v="0"/>
    <s v="Lawrence"/>
    <x v="31"/>
    <n v="1841"/>
    <x v="3"/>
    <s v="FUR-FU-10004712"/>
    <x v="0"/>
    <x v="5"/>
    <x v="371"/>
    <n v="56.56"/>
    <n v="4"/>
    <n v="0"/>
    <n v="14.705600000000004"/>
  </r>
  <r>
    <n v="424"/>
    <x v="193"/>
    <x v="3"/>
    <x v="15"/>
    <d v="2014-10-24T00:00:00"/>
    <s v="Standard Class"/>
    <s v="MP-17965"/>
    <s v="Michael Paige"/>
    <x v="1"/>
    <x v="0"/>
    <s v="Lawrence"/>
    <x v="31"/>
    <n v="1841"/>
    <x v="3"/>
    <s v="OFF-ST-10000918"/>
    <x v="1"/>
    <x v="4"/>
    <x v="372"/>
    <n v="32.700000000000003"/>
    <n v="3"/>
    <n v="0"/>
    <n v="8.5019999999999989"/>
  </r>
  <r>
    <n v="425"/>
    <x v="194"/>
    <x v="3"/>
    <x v="170"/>
    <d v="2014-08-24T00:00:00"/>
    <s v="Second Class"/>
    <s v="NF-18385"/>
    <s v="Natalie Fritzler"/>
    <x v="0"/>
    <x v="0"/>
    <s v="Jackson"/>
    <x v="35"/>
    <n v="39212"/>
    <x v="0"/>
    <s v="FUR-CH-10000015"/>
    <x v="0"/>
    <x v="1"/>
    <x v="373"/>
    <n v="866.4"/>
    <n v="4"/>
    <n v="0"/>
    <n v="225.26400000000001"/>
  </r>
  <r>
    <n v="426"/>
    <x v="195"/>
    <x v="3"/>
    <x v="51"/>
    <d v="2014-11-27T00:00:00"/>
    <s v="Second Class"/>
    <s v="JM-15265"/>
    <s v="Janet Molinari"/>
    <x v="1"/>
    <x v="0"/>
    <s v="Canton"/>
    <x v="12"/>
    <n v="48187"/>
    <x v="2"/>
    <s v="FUR-FU-10003347"/>
    <x v="0"/>
    <x v="5"/>
    <x v="374"/>
    <n v="28.4"/>
    <n v="2"/>
    <n v="0"/>
    <n v="11.076000000000001"/>
  </r>
  <r>
    <n v="427"/>
    <x v="195"/>
    <x v="3"/>
    <x v="51"/>
    <d v="2014-11-27T00:00:00"/>
    <s v="Second Class"/>
    <s v="JM-15265"/>
    <s v="Janet Molinari"/>
    <x v="1"/>
    <x v="0"/>
    <s v="Canton"/>
    <x v="12"/>
    <n v="48187"/>
    <x v="2"/>
    <s v="OFF-BI-10001543"/>
    <x v="1"/>
    <x v="8"/>
    <x v="375"/>
    <n v="287.92"/>
    <n v="8"/>
    <n v="0"/>
    <n v="138.20160000000001"/>
  </r>
  <r>
    <n v="428"/>
    <x v="196"/>
    <x v="2"/>
    <x v="171"/>
    <d v="2011-09-13T00:00:00"/>
    <s v="First Class"/>
    <s v="SD-20485"/>
    <s v="Shirley Daniels"/>
    <x v="2"/>
    <x v="0"/>
    <s v="New Rochelle"/>
    <x v="15"/>
    <n v="10801"/>
    <x v="3"/>
    <s v="TEC-MA-10000029"/>
    <x v="2"/>
    <x v="15"/>
    <x v="376"/>
    <n v="69.989999999999995"/>
    <n v="1"/>
    <n v="0"/>
    <n v="30.095700000000001"/>
  </r>
  <r>
    <n v="429"/>
    <x v="197"/>
    <x v="3"/>
    <x v="172"/>
    <d v="2014-10-09T00:00:00"/>
    <s v="Standard Class"/>
    <s v="KH-16630"/>
    <s v="Ken Heidel"/>
    <x v="1"/>
    <x v="0"/>
    <s v="San Antonio"/>
    <x v="5"/>
    <n v="78207"/>
    <x v="2"/>
    <s v="OFF-AR-10000369"/>
    <x v="1"/>
    <x v="6"/>
    <x v="377"/>
    <n v="6.6719999999999988"/>
    <n v="6"/>
    <n v="0.2"/>
    <n v="0.50039999999999996"/>
  </r>
  <r>
    <n v="430"/>
    <x v="198"/>
    <x v="0"/>
    <x v="173"/>
    <d v="2013-04-22T00:00:00"/>
    <s v="Standard Class"/>
    <s v="RB-19795"/>
    <s v="Ross Baird"/>
    <x v="2"/>
    <x v="0"/>
    <s v="Gastonia"/>
    <x v="3"/>
    <n v="28052"/>
    <x v="0"/>
    <s v="OFF-BI-10004584"/>
    <x v="1"/>
    <x v="8"/>
    <x v="378"/>
    <n v="189.58800000000005"/>
    <n v="2"/>
    <n v="0.7"/>
    <n v="-145.35079999999999"/>
  </r>
  <r>
    <n v="431"/>
    <x v="198"/>
    <x v="0"/>
    <x v="173"/>
    <d v="2013-04-22T00:00:00"/>
    <s v="Standard Class"/>
    <s v="RB-19795"/>
    <s v="Ross Baird"/>
    <x v="2"/>
    <x v="0"/>
    <s v="Gastonia"/>
    <x v="3"/>
    <n v="28052"/>
    <x v="0"/>
    <s v="TEC-AC-10004659"/>
    <x v="2"/>
    <x v="11"/>
    <x v="170"/>
    <n v="408.74399999999997"/>
    <n v="7"/>
    <n v="0.2"/>
    <n v="76.639499999999984"/>
  </r>
  <r>
    <n v="432"/>
    <x v="198"/>
    <x v="0"/>
    <x v="173"/>
    <d v="2013-04-22T00:00:00"/>
    <s v="Standard Class"/>
    <s v="RB-19795"/>
    <s v="Ross Baird"/>
    <x v="2"/>
    <x v="0"/>
    <s v="Gastonia"/>
    <x v="3"/>
    <n v="28052"/>
    <x v="0"/>
    <s v="TEC-AC-10004659"/>
    <x v="2"/>
    <x v="11"/>
    <x v="170"/>
    <n v="291.95999999999998"/>
    <n v="5"/>
    <n v="0.2"/>
    <n v="54.742499999999978"/>
  </r>
  <r>
    <n v="433"/>
    <x v="198"/>
    <x v="0"/>
    <x v="173"/>
    <d v="2013-04-22T00:00:00"/>
    <s v="Standard Class"/>
    <s v="RB-19795"/>
    <s v="Ross Baird"/>
    <x v="2"/>
    <x v="0"/>
    <s v="Gastonia"/>
    <x v="3"/>
    <n v="28052"/>
    <x v="0"/>
    <s v="OFF-ST-10000617"/>
    <x v="1"/>
    <x v="4"/>
    <x v="379"/>
    <n v="4.7679999999999998"/>
    <n v="2"/>
    <n v="0.2"/>
    <n v="-0.7748000000000006"/>
  </r>
  <r>
    <n v="434"/>
    <x v="199"/>
    <x v="0"/>
    <x v="112"/>
    <d v="2013-06-08T00:00:00"/>
    <s v="First Class"/>
    <s v="DB-13060"/>
    <s v="Dave Brooks"/>
    <x v="0"/>
    <x v="0"/>
    <s v="Lowell"/>
    <x v="31"/>
    <n v="1852"/>
    <x v="3"/>
    <s v="OFF-ST-10003306"/>
    <x v="1"/>
    <x v="4"/>
    <x v="380"/>
    <n v="714.30000000000007"/>
    <n v="5"/>
    <n v="0"/>
    <n v="207.14699999999993"/>
  </r>
  <r>
    <n v="435"/>
    <x v="200"/>
    <x v="2"/>
    <x v="174"/>
    <d v="2011-12-25T00:00:00"/>
    <s v="Standard Class"/>
    <s v="MK-18160"/>
    <s v="Mike Kennedy"/>
    <x v="0"/>
    <x v="0"/>
    <s v="Jacksonville"/>
    <x v="2"/>
    <n v="32216"/>
    <x v="0"/>
    <s v="OFF-BI-10000773"/>
    <x v="1"/>
    <x v="8"/>
    <x v="381"/>
    <n v="4.8120000000000003"/>
    <n v="2"/>
    <n v="0.7"/>
    <n v="-3.6891999999999996"/>
  </r>
  <r>
    <n v="436"/>
    <x v="200"/>
    <x v="2"/>
    <x v="174"/>
    <d v="2011-12-25T00:00:00"/>
    <s v="Standard Class"/>
    <s v="MK-18160"/>
    <s v="Mike Kennedy"/>
    <x v="0"/>
    <x v="0"/>
    <s v="Jacksonville"/>
    <x v="2"/>
    <n v="32216"/>
    <x v="0"/>
    <s v="TEC-AC-10002600"/>
    <x v="2"/>
    <x v="11"/>
    <x v="382"/>
    <n v="247.8"/>
    <n v="5"/>
    <n v="0.2"/>
    <n v="-18.584999999999994"/>
  </r>
  <r>
    <n v="437"/>
    <x v="201"/>
    <x v="0"/>
    <x v="1"/>
    <d v="2013-06-15T00:00:00"/>
    <s v="Second Class"/>
    <s v="PO-19180"/>
    <s v="Philisse Overcash"/>
    <x v="2"/>
    <x v="0"/>
    <s v="Chicago"/>
    <x v="10"/>
    <n v="60623"/>
    <x v="2"/>
    <s v="TEC-MA-10002937"/>
    <x v="2"/>
    <x v="15"/>
    <x v="383"/>
    <n v="1007.979"/>
    <n v="3"/>
    <n v="0.3"/>
    <n v="43.199100000000044"/>
  </r>
  <r>
    <n v="438"/>
    <x v="201"/>
    <x v="0"/>
    <x v="1"/>
    <d v="2013-06-15T00:00:00"/>
    <s v="Second Class"/>
    <s v="PO-19180"/>
    <s v="Philisse Overcash"/>
    <x v="2"/>
    <x v="0"/>
    <s v="Chicago"/>
    <x v="10"/>
    <n v="60623"/>
    <x v="2"/>
    <s v="OFF-PA-10001970"/>
    <x v="1"/>
    <x v="10"/>
    <x v="361"/>
    <n v="313.488"/>
    <n v="7"/>
    <n v="0.2"/>
    <n v="113.63939999999998"/>
  </r>
  <r>
    <n v="439"/>
    <x v="202"/>
    <x v="3"/>
    <x v="175"/>
    <d v="2014-09-20T00:00:00"/>
    <s v="Standard Class"/>
    <s v="BB-11545"/>
    <s v="Brenda Bowman"/>
    <x v="1"/>
    <x v="0"/>
    <s v="Houston"/>
    <x v="5"/>
    <n v="77070"/>
    <x v="2"/>
    <s v="OFF-PA-10002230"/>
    <x v="1"/>
    <x v="10"/>
    <x v="384"/>
    <n v="31.872000000000003"/>
    <n v="8"/>
    <n v="0.2"/>
    <n v="11.553600000000003"/>
  </r>
  <r>
    <n v="440"/>
    <x v="203"/>
    <x v="3"/>
    <x v="176"/>
    <d v="2014-01-24T00:00:00"/>
    <s v="Second Class"/>
    <s v="CV-12805"/>
    <s v="Cynthia Voltz"/>
    <x v="1"/>
    <x v="0"/>
    <s v="New York City"/>
    <x v="15"/>
    <n v="10024"/>
    <x v="3"/>
    <s v="FUR-CH-10003396"/>
    <x v="0"/>
    <x v="1"/>
    <x v="385"/>
    <n v="207.84600000000003"/>
    <n v="3"/>
    <n v="0.1"/>
    <n v="2.3093999999999895"/>
  </r>
  <r>
    <n v="441"/>
    <x v="204"/>
    <x v="0"/>
    <x v="64"/>
    <d v="2013-09-08T00:00:00"/>
    <s v="Second Class"/>
    <s v="PK-19075"/>
    <s v="Pete Kriz"/>
    <x v="0"/>
    <x v="0"/>
    <s v="Detroit"/>
    <x v="12"/>
    <n v="48227"/>
    <x v="2"/>
    <s v="FUR-FU-10000246"/>
    <x v="0"/>
    <x v="5"/>
    <x v="386"/>
    <n v="12.22"/>
    <n v="1"/>
    <n v="0"/>
    <n v="3.6659999999999986"/>
  </r>
  <r>
    <n v="442"/>
    <x v="204"/>
    <x v="0"/>
    <x v="64"/>
    <d v="2013-09-08T00:00:00"/>
    <s v="Second Class"/>
    <s v="PK-19075"/>
    <s v="Pete Kriz"/>
    <x v="0"/>
    <x v="0"/>
    <s v="Detroit"/>
    <x v="12"/>
    <n v="48227"/>
    <x v="2"/>
    <s v="OFF-ST-10000060"/>
    <x v="1"/>
    <x v="4"/>
    <x v="387"/>
    <n v="194.94"/>
    <n v="3"/>
    <n v="0"/>
    <n v="23.392800000000008"/>
  </r>
  <r>
    <n v="443"/>
    <x v="204"/>
    <x v="0"/>
    <x v="64"/>
    <d v="2013-09-08T00:00:00"/>
    <s v="Second Class"/>
    <s v="PK-19075"/>
    <s v="Pete Kriz"/>
    <x v="0"/>
    <x v="0"/>
    <s v="Detroit"/>
    <x v="12"/>
    <n v="48227"/>
    <x v="2"/>
    <s v="OFF-ST-10003058"/>
    <x v="1"/>
    <x v="4"/>
    <x v="388"/>
    <n v="70.949999999999989"/>
    <n v="3"/>
    <n v="0"/>
    <n v="20.575499999999998"/>
  </r>
  <r>
    <n v="444"/>
    <x v="204"/>
    <x v="0"/>
    <x v="64"/>
    <d v="2013-09-08T00:00:00"/>
    <s v="Second Class"/>
    <s v="PK-19075"/>
    <s v="Pete Kriz"/>
    <x v="0"/>
    <x v="0"/>
    <s v="Detroit"/>
    <x v="12"/>
    <n v="48227"/>
    <x v="2"/>
    <s v="OFF-PA-10002222"/>
    <x v="1"/>
    <x v="10"/>
    <x v="389"/>
    <n v="91.36"/>
    <n v="4"/>
    <n v="0"/>
    <n v="42.025599999999997"/>
  </r>
  <r>
    <n v="445"/>
    <x v="204"/>
    <x v="0"/>
    <x v="64"/>
    <d v="2013-09-08T00:00:00"/>
    <s v="Second Class"/>
    <s v="PK-19075"/>
    <s v="Pete Kriz"/>
    <x v="0"/>
    <x v="0"/>
    <s v="Detroit"/>
    <x v="12"/>
    <n v="48227"/>
    <x v="2"/>
    <s v="FUR-CH-10002372"/>
    <x v="0"/>
    <x v="1"/>
    <x v="390"/>
    <n v="242.94"/>
    <n v="3"/>
    <n v="0"/>
    <n v="29.152800000000013"/>
  </r>
  <r>
    <n v="446"/>
    <x v="204"/>
    <x v="0"/>
    <x v="64"/>
    <d v="2013-09-08T00:00:00"/>
    <s v="Second Class"/>
    <s v="PK-19075"/>
    <s v="Pete Kriz"/>
    <x v="0"/>
    <x v="0"/>
    <s v="Detroit"/>
    <x v="12"/>
    <n v="48227"/>
    <x v="2"/>
    <s v="OFF-LA-10001317"/>
    <x v="1"/>
    <x v="2"/>
    <x v="391"/>
    <n v="22.05"/>
    <n v="7"/>
    <n v="0"/>
    <n v="10.584"/>
  </r>
  <r>
    <n v="447"/>
    <x v="205"/>
    <x v="3"/>
    <x v="177"/>
    <d v="2014-03-26T00:00:00"/>
    <s v="Second Class"/>
    <s v="TB-21595"/>
    <s v="Troy Blackwell"/>
    <x v="0"/>
    <x v="0"/>
    <s v="Columbus"/>
    <x v="14"/>
    <n v="47201"/>
    <x v="2"/>
    <s v="FUR-FU-10000206"/>
    <x v="0"/>
    <x v="5"/>
    <x v="392"/>
    <n v="2.91"/>
    <n v="1"/>
    <n v="0"/>
    <n v="1.3676999999999999"/>
  </r>
  <r>
    <n v="448"/>
    <x v="206"/>
    <x v="0"/>
    <x v="178"/>
    <d v="2013-04-04T00:00:00"/>
    <s v="Second Class"/>
    <s v="RB-19360"/>
    <s v="Raymond Buch"/>
    <x v="0"/>
    <x v="0"/>
    <s v="Auburn"/>
    <x v="15"/>
    <n v="13021"/>
    <x v="3"/>
    <s v="OFF-AR-10000588"/>
    <x v="1"/>
    <x v="6"/>
    <x v="393"/>
    <n v="59.519999999999996"/>
    <n v="3"/>
    <n v="0"/>
    <n v="15.475200000000001"/>
  </r>
  <r>
    <n v="449"/>
    <x v="206"/>
    <x v="0"/>
    <x v="178"/>
    <d v="2013-04-04T00:00:00"/>
    <s v="Second Class"/>
    <s v="RB-19360"/>
    <s v="Raymond Buch"/>
    <x v="0"/>
    <x v="0"/>
    <s v="Auburn"/>
    <x v="15"/>
    <n v="13021"/>
    <x v="3"/>
    <s v="OFF-ST-10001469"/>
    <x v="1"/>
    <x v="4"/>
    <x v="394"/>
    <n v="161.94"/>
    <n v="3"/>
    <n v="0"/>
    <n v="9.716399999999993"/>
  </r>
  <r>
    <n v="450"/>
    <x v="206"/>
    <x v="0"/>
    <x v="178"/>
    <d v="2013-04-04T00:00:00"/>
    <s v="Second Class"/>
    <s v="RB-19360"/>
    <s v="Raymond Buch"/>
    <x v="0"/>
    <x v="0"/>
    <s v="Auburn"/>
    <x v="15"/>
    <n v="13021"/>
    <x v="3"/>
    <s v="OFF-AR-10001953"/>
    <x v="1"/>
    <x v="6"/>
    <x v="395"/>
    <n v="263.88"/>
    <n v="6"/>
    <n v="0"/>
    <n v="71.247600000000006"/>
  </r>
  <r>
    <n v="451"/>
    <x v="206"/>
    <x v="0"/>
    <x v="178"/>
    <d v="2013-04-04T00:00:00"/>
    <s v="Second Class"/>
    <s v="RB-19360"/>
    <s v="Raymond Buch"/>
    <x v="0"/>
    <x v="0"/>
    <s v="Auburn"/>
    <x v="15"/>
    <n v="13021"/>
    <x v="3"/>
    <s v="OFF-AR-10003156"/>
    <x v="1"/>
    <x v="6"/>
    <x v="396"/>
    <n v="30.48"/>
    <n v="3"/>
    <n v="0"/>
    <n v="7.9248000000000012"/>
  </r>
  <r>
    <n v="452"/>
    <x v="206"/>
    <x v="0"/>
    <x v="178"/>
    <d v="2013-04-04T00:00:00"/>
    <s v="Second Class"/>
    <s v="RB-19360"/>
    <s v="Raymond Buch"/>
    <x v="0"/>
    <x v="0"/>
    <s v="Auburn"/>
    <x v="15"/>
    <n v="13021"/>
    <x v="3"/>
    <s v="OFF-AR-10004974"/>
    <x v="1"/>
    <x v="6"/>
    <x v="397"/>
    <n v="9.84"/>
    <n v="3"/>
    <n v="0"/>
    <n v="2.8535999999999988"/>
  </r>
  <r>
    <n v="453"/>
    <x v="206"/>
    <x v="0"/>
    <x v="178"/>
    <d v="2013-04-04T00:00:00"/>
    <s v="Second Class"/>
    <s v="RB-19360"/>
    <s v="Raymond Buch"/>
    <x v="0"/>
    <x v="0"/>
    <s v="Auburn"/>
    <x v="15"/>
    <n v="13021"/>
    <x v="3"/>
    <s v="TEC-PH-10002365"/>
    <x v="2"/>
    <x v="7"/>
    <x v="398"/>
    <n v="35.119999999999997"/>
    <n v="4"/>
    <n v="0"/>
    <n v="9.1311999999999998"/>
  </r>
  <r>
    <n v="454"/>
    <x v="207"/>
    <x v="3"/>
    <x v="179"/>
    <d v="2014-10-25T00:00:00"/>
    <s v="Standard Class"/>
    <s v="EB-13705"/>
    <s v="Ed Braxton"/>
    <x v="1"/>
    <x v="0"/>
    <s v="Akron"/>
    <x v="24"/>
    <n v="44312"/>
    <x v="3"/>
    <s v="FUR-TA-10001539"/>
    <x v="0"/>
    <x v="3"/>
    <x v="10"/>
    <n v="284.36399999999998"/>
    <n v="2"/>
    <n v="0.4"/>
    <n v="-75.830400000000054"/>
  </r>
  <r>
    <n v="455"/>
    <x v="207"/>
    <x v="3"/>
    <x v="179"/>
    <d v="2014-10-25T00:00:00"/>
    <s v="Standard Class"/>
    <s v="EB-13705"/>
    <s v="Ed Braxton"/>
    <x v="1"/>
    <x v="0"/>
    <s v="Akron"/>
    <x v="24"/>
    <n v="44312"/>
    <x v="3"/>
    <s v="OFF-ST-10000142"/>
    <x v="1"/>
    <x v="4"/>
    <x v="399"/>
    <n v="665.40800000000002"/>
    <n v="2"/>
    <n v="0.2"/>
    <n v="66.540799999999962"/>
  </r>
  <r>
    <n v="456"/>
    <x v="208"/>
    <x v="0"/>
    <x v="180"/>
    <d v="2013-12-18T00:00:00"/>
    <s v="Standard Class"/>
    <s v="KH-16630"/>
    <s v="Ken Heidel"/>
    <x v="1"/>
    <x v="0"/>
    <s v="Norman"/>
    <x v="26"/>
    <n v="73071"/>
    <x v="2"/>
    <s v="TEC-AC-10001772"/>
    <x v="2"/>
    <x v="11"/>
    <x v="400"/>
    <n v="63.88"/>
    <n v="4"/>
    <n v="0"/>
    <n v="24.913200000000003"/>
  </r>
  <r>
    <n v="457"/>
    <x v="209"/>
    <x v="2"/>
    <x v="181"/>
    <d v="2011-02-19T00:00:00"/>
    <s v="Standard Class"/>
    <s v="SC-20095"/>
    <s v="Sanjit Chand"/>
    <x v="0"/>
    <x v="0"/>
    <s v="Concord"/>
    <x v="1"/>
    <n v="94521"/>
    <x v="1"/>
    <s v="FUR-CH-10000225"/>
    <x v="0"/>
    <x v="1"/>
    <x v="401"/>
    <n v="129.56800000000001"/>
    <n v="2"/>
    <n v="0.2"/>
    <n v="-24.294000000000018"/>
  </r>
  <r>
    <n v="458"/>
    <x v="210"/>
    <x v="0"/>
    <x v="182"/>
    <d v="2013-10-02T00:00:00"/>
    <s v="Standard Class"/>
    <s v="NF-18385"/>
    <s v="Natalie Fritzler"/>
    <x v="0"/>
    <x v="0"/>
    <s v="Decatur"/>
    <x v="10"/>
    <n v="62521"/>
    <x v="2"/>
    <s v="FUR-CH-10002331"/>
    <x v="0"/>
    <x v="1"/>
    <x v="402"/>
    <n v="747.55799999999999"/>
    <n v="3"/>
    <n v="0.3"/>
    <n v="-96.11460000000011"/>
  </r>
  <r>
    <n v="459"/>
    <x v="210"/>
    <x v="0"/>
    <x v="182"/>
    <d v="2013-10-02T00:00:00"/>
    <s v="Standard Class"/>
    <s v="NF-18385"/>
    <s v="Natalie Fritzler"/>
    <x v="0"/>
    <x v="0"/>
    <s v="Decatur"/>
    <x v="10"/>
    <n v="62521"/>
    <x v="2"/>
    <s v="OFF-EN-10001415"/>
    <x v="1"/>
    <x v="12"/>
    <x v="33"/>
    <n v="8.9280000000000008"/>
    <n v="2"/>
    <n v="0.2"/>
    <n v="3.3479999999999999"/>
  </r>
  <r>
    <n v="460"/>
    <x v="211"/>
    <x v="1"/>
    <x v="83"/>
    <d v="2012-12-22T00:00:00"/>
    <s v="Standard Class"/>
    <s v="JH-15985"/>
    <s v="Joseph Holt"/>
    <x v="0"/>
    <x v="0"/>
    <s v="Seattle"/>
    <x v="4"/>
    <n v="98115"/>
    <x v="1"/>
    <s v="OFF-AP-10002472"/>
    <x v="1"/>
    <x v="9"/>
    <x v="403"/>
    <n v="103.92"/>
    <n v="4"/>
    <n v="0"/>
    <n v="36.372"/>
  </r>
  <r>
    <n v="461"/>
    <x v="211"/>
    <x v="1"/>
    <x v="83"/>
    <d v="2012-12-22T00:00:00"/>
    <s v="Standard Class"/>
    <s v="JH-15985"/>
    <s v="Joseph Holt"/>
    <x v="0"/>
    <x v="0"/>
    <s v="Seattle"/>
    <x v="4"/>
    <n v="98115"/>
    <x v="1"/>
    <s v="TEC-AC-10004571"/>
    <x v="2"/>
    <x v="11"/>
    <x v="404"/>
    <n v="899.91"/>
    <n v="9"/>
    <n v="0"/>
    <n v="377.96220000000005"/>
  </r>
  <r>
    <n v="462"/>
    <x v="211"/>
    <x v="1"/>
    <x v="83"/>
    <d v="2012-12-22T00:00:00"/>
    <s v="Standard Class"/>
    <s v="JH-15985"/>
    <s v="Joseph Holt"/>
    <x v="0"/>
    <x v="0"/>
    <s v="Seattle"/>
    <x v="4"/>
    <n v="98115"/>
    <x v="1"/>
    <s v="OFF-BI-10001098"/>
    <x v="1"/>
    <x v="8"/>
    <x v="405"/>
    <n v="51.311999999999998"/>
    <n v="3"/>
    <n v="0.2"/>
    <n v="18.600599999999996"/>
  </r>
  <r>
    <n v="463"/>
    <x v="212"/>
    <x v="0"/>
    <x v="183"/>
    <d v="2013-04-30T00:00:00"/>
    <s v="Standard Class"/>
    <s v="TN-21040"/>
    <s v="Tanja Norvell"/>
    <x v="2"/>
    <x v="0"/>
    <s v="Phoenix"/>
    <x v="16"/>
    <n v="85023"/>
    <x v="1"/>
    <s v="FUR-FU-10000023"/>
    <x v="0"/>
    <x v="5"/>
    <x v="322"/>
    <n v="23.56"/>
    <n v="5"/>
    <n v="0.2"/>
    <n v="7.0680000000000005"/>
  </r>
  <r>
    <n v="464"/>
    <x v="212"/>
    <x v="0"/>
    <x v="183"/>
    <d v="2013-04-30T00:00:00"/>
    <s v="Standard Class"/>
    <s v="TN-21040"/>
    <s v="Tanja Norvell"/>
    <x v="2"/>
    <x v="0"/>
    <s v="Phoenix"/>
    <x v="16"/>
    <n v="85023"/>
    <x v="1"/>
    <s v="FUR-TA-10001889"/>
    <x v="0"/>
    <x v="3"/>
    <x v="406"/>
    <n v="1272.6299999999999"/>
    <n v="6"/>
    <n v="0.5"/>
    <n v="-814.4831999999999"/>
  </r>
  <r>
    <n v="465"/>
    <x v="212"/>
    <x v="0"/>
    <x v="183"/>
    <d v="2013-04-30T00:00:00"/>
    <s v="Standard Class"/>
    <s v="TN-21040"/>
    <s v="Tanja Norvell"/>
    <x v="2"/>
    <x v="0"/>
    <s v="Phoenix"/>
    <x v="16"/>
    <n v="85023"/>
    <x v="1"/>
    <s v="OFF-BI-10000315"/>
    <x v="1"/>
    <x v="8"/>
    <x v="407"/>
    <n v="28.484999999999999"/>
    <n v="5"/>
    <n v="0.7"/>
    <n v="-20.888999999999989"/>
  </r>
  <r>
    <n v="466"/>
    <x v="212"/>
    <x v="0"/>
    <x v="183"/>
    <d v="2013-04-30T00:00:00"/>
    <s v="Standard Class"/>
    <s v="TN-21040"/>
    <s v="Tanja Norvell"/>
    <x v="2"/>
    <x v="0"/>
    <s v="Phoenix"/>
    <x v="16"/>
    <n v="85023"/>
    <x v="1"/>
    <s v="OFF-SU-10003505"/>
    <x v="1"/>
    <x v="14"/>
    <x v="408"/>
    <n v="185.376"/>
    <n v="2"/>
    <n v="0.2"/>
    <n v="-34.758000000000017"/>
  </r>
  <r>
    <n v="467"/>
    <x v="212"/>
    <x v="0"/>
    <x v="183"/>
    <d v="2013-04-30T00:00:00"/>
    <s v="Standard Class"/>
    <s v="TN-21040"/>
    <s v="Tanja Norvell"/>
    <x v="2"/>
    <x v="0"/>
    <s v="Phoenix"/>
    <x v="16"/>
    <n v="85023"/>
    <x v="1"/>
    <s v="OFF-AP-10002578"/>
    <x v="1"/>
    <x v="9"/>
    <x v="409"/>
    <n v="78.272000000000006"/>
    <n v="2"/>
    <n v="0.2"/>
    <n v="5.8704000000000001"/>
  </r>
  <r>
    <n v="468"/>
    <x v="213"/>
    <x v="1"/>
    <x v="184"/>
    <d v="2012-01-24T00:00:00"/>
    <s v="Standard Class"/>
    <s v="JS-15940"/>
    <s v="Joni Sundaresam"/>
    <x v="2"/>
    <x v="0"/>
    <s v="Park Ridge"/>
    <x v="10"/>
    <n v="60068"/>
    <x v="2"/>
    <s v="FUR-FU-10002918"/>
    <x v="0"/>
    <x v="5"/>
    <x v="266"/>
    <n v="254.74400000000003"/>
    <n v="7"/>
    <n v="0.6"/>
    <n v="-312.06139999999994"/>
  </r>
  <r>
    <n v="469"/>
    <x v="214"/>
    <x v="3"/>
    <x v="185"/>
    <d v="2014-04-05T00:00:00"/>
    <s v="Standard Class"/>
    <s v="DS-13180"/>
    <s v="David Smith"/>
    <x v="1"/>
    <x v="0"/>
    <s v="Amarillo"/>
    <x v="5"/>
    <n v="79109"/>
    <x v="2"/>
    <s v="FUR-BO-10002824"/>
    <x v="0"/>
    <x v="0"/>
    <x v="410"/>
    <n v="205.33279999999996"/>
    <n v="2"/>
    <n v="0.32"/>
    <n v="-36.235200000000006"/>
  </r>
  <r>
    <n v="470"/>
    <x v="215"/>
    <x v="0"/>
    <x v="186"/>
    <d v="2013-12-21T00:00:00"/>
    <s v="Second Class"/>
    <s v="CC-12670"/>
    <s v="Craig Carreira"/>
    <x v="0"/>
    <x v="0"/>
    <s v="Chicago"/>
    <x v="10"/>
    <n v="60610"/>
    <x v="2"/>
    <s v="OFF-BI-10002194"/>
    <x v="1"/>
    <x v="8"/>
    <x v="411"/>
    <n v="4.7879999999999985"/>
    <n v="3"/>
    <n v="0.8"/>
    <n v="-7.9001999999999999"/>
  </r>
  <r>
    <n v="471"/>
    <x v="216"/>
    <x v="1"/>
    <x v="139"/>
    <d v="2012-12-24T00:00:00"/>
    <s v="Standard Class"/>
    <s v="MH-17785"/>
    <s v="Maya Herman"/>
    <x v="1"/>
    <x v="0"/>
    <s v="Lindenhurst"/>
    <x v="15"/>
    <n v="11757"/>
    <x v="3"/>
    <s v="OFF-PA-10004071"/>
    <x v="1"/>
    <x v="10"/>
    <x v="412"/>
    <n v="55.48"/>
    <n v="1"/>
    <n v="0"/>
    <n v="26.630399999999998"/>
  </r>
  <r>
    <n v="472"/>
    <x v="217"/>
    <x v="2"/>
    <x v="187"/>
    <d v="2011-11-11T00:00:00"/>
    <s v="Second Class"/>
    <s v="JP-15520"/>
    <s v="Jeremy Pistek"/>
    <x v="0"/>
    <x v="0"/>
    <s v="San Francisco"/>
    <x v="1"/>
    <n v="94110"/>
    <x v="1"/>
    <s v="OFF-ST-10002743"/>
    <x v="1"/>
    <x v="4"/>
    <x v="413"/>
    <n v="340.92"/>
    <n v="3"/>
    <n v="0"/>
    <n v="3.4091999999999842"/>
  </r>
  <r>
    <n v="473"/>
    <x v="217"/>
    <x v="2"/>
    <x v="187"/>
    <d v="2011-11-11T00:00:00"/>
    <s v="Second Class"/>
    <s v="JP-15520"/>
    <s v="Jeremy Pistek"/>
    <x v="0"/>
    <x v="0"/>
    <s v="San Francisco"/>
    <x v="1"/>
    <n v="94110"/>
    <x v="1"/>
    <s v="FUR-BO-10001601"/>
    <x v="0"/>
    <x v="0"/>
    <x v="414"/>
    <n v="222.66599999999997"/>
    <n v="2"/>
    <n v="0.15"/>
    <n v="10.478399999999979"/>
  </r>
  <r>
    <n v="474"/>
    <x v="217"/>
    <x v="2"/>
    <x v="187"/>
    <d v="2011-11-11T00:00:00"/>
    <s v="Second Class"/>
    <s v="JP-15520"/>
    <s v="Jeremy Pistek"/>
    <x v="0"/>
    <x v="0"/>
    <s v="San Francisco"/>
    <x v="1"/>
    <n v="94110"/>
    <x v="1"/>
    <s v="TEC-PH-10002680"/>
    <x v="2"/>
    <x v="7"/>
    <x v="415"/>
    <n v="703.96800000000007"/>
    <n v="4"/>
    <n v="0.2"/>
    <n v="87.995999999999924"/>
  </r>
  <r>
    <n v="475"/>
    <x v="217"/>
    <x v="2"/>
    <x v="187"/>
    <d v="2011-11-11T00:00:00"/>
    <s v="Second Class"/>
    <s v="JP-15520"/>
    <s v="Jeremy Pistek"/>
    <x v="0"/>
    <x v="0"/>
    <s v="San Francisco"/>
    <x v="1"/>
    <n v="94110"/>
    <x v="1"/>
    <s v="OFF-ST-10001321"/>
    <x v="1"/>
    <x v="4"/>
    <x v="416"/>
    <n v="92.52"/>
    <n v="6"/>
    <n v="0"/>
    <n v="24.980400000000007"/>
  </r>
  <r>
    <n v="476"/>
    <x v="217"/>
    <x v="2"/>
    <x v="187"/>
    <d v="2011-11-11T00:00:00"/>
    <s v="Second Class"/>
    <s v="JP-15520"/>
    <s v="Jeremy Pistek"/>
    <x v="0"/>
    <x v="0"/>
    <s v="San Francisco"/>
    <x v="1"/>
    <n v="94110"/>
    <x v="1"/>
    <s v="OFF-PA-10001509"/>
    <x v="1"/>
    <x v="10"/>
    <x v="417"/>
    <n v="62.649999999999991"/>
    <n v="7"/>
    <n v="0"/>
    <n v="28.818999999999996"/>
  </r>
  <r>
    <n v="477"/>
    <x v="217"/>
    <x v="2"/>
    <x v="187"/>
    <d v="2011-11-11T00:00:00"/>
    <s v="Second Class"/>
    <s v="JP-15520"/>
    <s v="Jeremy Pistek"/>
    <x v="0"/>
    <x v="0"/>
    <s v="San Francisco"/>
    <x v="1"/>
    <n v="94110"/>
    <x v="1"/>
    <s v="OFF-PA-10003465"/>
    <x v="1"/>
    <x v="10"/>
    <x v="418"/>
    <n v="94.85"/>
    <n v="5"/>
    <n v="0"/>
    <n v="45.527999999999992"/>
  </r>
  <r>
    <n v="478"/>
    <x v="218"/>
    <x v="0"/>
    <x v="188"/>
    <d v="2013-07-20T00:00:00"/>
    <s v="Standard Class"/>
    <s v="KH-16690"/>
    <s v="Kristen Hastings"/>
    <x v="1"/>
    <x v="0"/>
    <s v="Los Angeles"/>
    <x v="1"/>
    <n v="90008"/>
    <x v="1"/>
    <s v="TEC-PH-10000149"/>
    <x v="2"/>
    <x v="7"/>
    <x v="419"/>
    <n v="95.76"/>
    <n v="6"/>
    <n v="0.2"/>
    <n v="7.1819999999999951"/>
  </r>
  <r>
    <n v="479"/>
    <x v="219"/>
    <x v="0"/>
    <x v="189"/>
    <d v="2013-11-03T00:00:00"/>
    <s v="Standard Class"/>
    <s v="JE-15475"/>
    <s v="Jeremy Ellison"/>
    <x v="0"/>
    <x v="0"/>
    <s v="Troy"/>
    <x v="15"/>
    <n v="12180"/>
    <x v="3"/>
    <s v="FUR-FU-10002671"/>
    <x v="0"/>
    <x v="5"/>
    <x v="275"/>
    <n v="40.200000000000003"/>
    <n v="3"/>
    <n v="0"/>
    <n v="19.295999999999999"/>
  </r>
  <r>
    <n v="480"/>
    <x v="220"/>
    <x v="0"/>
    <x v="190"/>
    <d v="2013-07-03T00:00:00"/>
    <s v="Standard Class"/>
    <s v="JG-15805"/>
    <s v="John Grady"/>
    <x v="1"/>
    <x v="0"/>
    <s v="New York City"/>
    <x v="15"/>
    <n v="10024"/>
    <x v="3"/>
    <s v="OFF-AR-10003045"/>
    <x v="1"/>
    <x v="6"/>
    <x v="420"/>
    <n v="14.7"/>
    <n v="5"/>
    <n v="0"/>
    <n v="6.6150000000000002"/>
  </r>
  <r>
    <n v="481"/>
    <x v="220"/>
    <x v="0"/>
    <x v="190"/>
    <d v="2013-07-03T00:00:00"/>
    <s v="Standard Class"/>
    <s v="JG-15805"/>
    <s v="John Grady"/>
    <x v="1"/>
    <x v="0"/>
    <s v="New York City"/>
    <x v="15"/>
    <n v="10024"/>
    <x v="3"/>
    <s v="OFF-ST-10000689"/>
    <x v="1"/>
    <x v="4"/>
    <x v="421"/>
    <n v="704.25"/>
    <n v="5"/>
    <n v="0"/>
    <n v="84.51"/>
  </r>
  <r>
    <n v="482"/>
    <x v="221"/>
    <x v="2"/>
    <x v="191"/>
    <d v="2011-10-10T00:00:00"/>
    <s v="Standard Class"/>
    <s v="XP-21865"/>
    <s v="Xylona Preis"/>
    <x v="0"/>
    <x v="0"/>
    <s v="San Diego"/>
    <x v="1"/>
    <n v="92024"/>
    <x v="1"/>
    <s v="TEC-AC-10001445"/>
    <x v="2"/>
    <x v="11"/>
    <x v="422"/>
    <n v="9.09"/>
    <n v="3"/>
    <n v="0"/>
    <n v="1.9088999999999996"/>
  </r>
  <r>
    <n v="483"/>
    <x v="222"/>
    <x v="2"/>
    <x v="192"/>
    <d v="2011-07-27T00:00:00"/>
    <s v="Standard Class"/>
    <s v="EM-14065"/>
    <s v="Erin Mull"/>
    <x v="0"/>
    <x v="0"/>
    <s v="New York City"/>
    <x v="15"/>
    <n v="10024"/>
    <x v="3"/>
    <s v="OFF-AR-10002053"/>
    <x v="1"/>
    <x v="6"/>
    <x v="79"/>
    <n v="5.96"/>
    <n v="2"/>
    <n v="0"/>
    <n v="1.6688000000000001"/>
  </r>
  <r>
    <n v="484"/>
    <x v="222"/>
    <x v="2"/>
    <x v="192"/>
    <d v="2011-07-27T00:00:00"/>
    <s v="Standard Class"/>
    <s v="EM-14065"/>
    <s v="Erin Mull"/>
    <x v="0"/>
    <x v="0"/>
    <s v="New York City"/>
    <x v="15"/>
    <n v="10024"/>
    <x v="3"/>
    <s v="TEC-AC-10002567"/>
    <x v="2"/>
    <x v="11"/>
    <x v="423"/>
    <n v="159.97999999999999"/>
    <n v="2"/>
    <n v="0"/>
    <n v="57.592799999999997"/>
  </r>
  <r>
    <n v="485"/>
    <x v="223"/>
    <x v="3"/>
    <x v="193"/>
    <d v="2014-06-14T00:00:00"/>
    <s v="First Class"/>
    <s v="MT-18070"/>
    <s v="Michelle Tran"/>
    <x v="2"/>
    <x v="0"/>
    <s v="Los Angeles"/>
    <x v="1"/>
    <n v="90045"/>
    <x v="1"/>
    <s v="OFF-LA-10003923"/>
    <x v="1"/>
    <x v="2"/>
    <x v="424"/>
    <n v="29.6"/>
    <n v="2"/>
    <n v="0"/>
    <n v="14.8"/>
  </r>
  <r>
    <n v="486"/>
    <x v="223"/>
    <x v="3"/>
    <x v="193"/>
    <d v="2014-06-14T00:00:00"/>
    <s v="First Class"/>
    <s v="MT-18070"/>
    <s v="Michelle Tran"/>
    <x v="2"/>
    <x v="0"/>
    <s v="Los Angeles"/>
    <x v="1"/>
    <n v="90045"/>
    <x v="1"/>
    <s v="FUR-BO-10001337"/>
    <x v="0"/>
    <x v="0"/>
    <x v="425"/>
    <n v="514.16499999999996"/>
    <n v="5"/>
    <n v="0.15"/>
    <n v="-30.24499999999999"/>
  </r>
  <r>
    <n v="487"/>
    <x v="223"/>
    <x v="3"/>
    <x v="193"/>
    <d v="2014-06-14T00:00:00"/>
    <s v="First Class"/>
    <s v="MT-18070"/>
    <s v="Michelle Tran"/>
    <x v="2"/>
    <x v="0"/>
    <s v="Los Angeles"/>
    <x v="1"/>
    <n v="90045"/>
    <x v="1"/>
    <s v="TEC-PH-10001924"/>
    <x v="2"/>
    <x v="7"/>
    <x v="426"/>
    <n v="279.95999999999998"/>
    <n v="5"/>
    <n v="0.2"/>
    <n v="17.497500000000016"/>
  </r>
  <r>
    <n v="488"/>
    <x v="224"/>
    <x v="2"/>
    <x v="194"/>
    <d v="2011-10-31T00:00:00"/>
    <s v="First Class"/>
    <s v="SA-20830"/>
    <s v="Sue Ann Reed"/>
    <x v="0"/>
    <x v="0"/>
    <s v="Chicago"/>
    <x v="10"/>
    <n v="60610"/>
    <x v="2"/>
    <s v="TEC-PH-10001363"/>
    <x v="2"/>
    <x v="7"/>
    <x v="427"/>
    <n v="2735.9520000000002"/>
    <n v="6"/>
    <n v="0.2"/>
    <n v="341.99399999999969"/>
  </r>
  <r>
    <n v="489"/>
    <x v="225"/>
    <x v="2"/>
    <x v="3"/>
    <d v="2011-06-13T00:00:00"/>
    <s v="Second Class"/>
    <s v="CW-11905"/>
    <s v="Carl Weiss"/>
    <x v="2"/>
    <x v="0"/>
    <s v="Huntsville"/>
    <x v="5"/>
    <n v="77340"/>
    <x v="2"/>
    <s v="TEC-PH-10000376"/>
    <x v="2"/>
    <x v="7"/>
    <x v="428"/>
    <n v="7.9920000000000009"/>
    <n v="1"/>
    <n v="0.2"/>
    <n v="0.59940000000000015"/>
  </r>
  <r>
    <n v="490"/>
    <x v="225"/>
    <x v="2"/>
    <x v="3"/>
    <d v="2011-06-13T00:00:00"/>
    <s v="Second Class"/>
    <s v="CW-11905"/>
    <s v="Carl Weiss"/>
    <x v="2"/>
    <x v="0"/>
    <s v="Huntsville"/>
    <x v="5"/>
    <n v="77340"/>
    <x v="2"/>
    <s v="TEC-AC-10000303"/>
    <x v="2"/>
    <x v="11"/>
    <x v="429"/>
    <n v="63.984000000000009"/>
    <n v="2"/>
    <n v="0.2"/>
    <n v="10.397399999999998"/>
  </r>
  <r>
    <n v="491"/>
    <x v="225"/>
    <x v="2"/>
    <x v="3"/>
    <d v="2011-06-13T00:00:00"/>
    <s v="Second Class"/>
    <s v="CW-11905"/>
    <s v="Carl Weiss"/>
    <x v="2"/>
    <x v="0"/>
    <s v="Huntsville"/>
    <x v="5"/>
    <n v="77340"/>
    <x v="2"/>
    <s v="OFF-AR-10001953"/>
    <x v="1"/>
    <x v="6"/>
    <x v="395"/>
    <n v="70.367999999999995"/>
    <n v="2"/>
    <n v="0.2"/>
    <n v="6.1572000000000031"/>
  </r>
  <r>
    <n v="492"/>
    <x v="226"/>
    <x v="2"/>
    <x v="80"/>
    <d v="2011-09-19T00:00:00"/>
    <s v="Standard Class"/>
    <s v="AJ-10960"/>
    <s v="Astrea Jones"/>
    <x v="0"/>
    <x v="0"/>
    <s v="Rochester"/>
    <x v="15"/>
    <n v="14609"/>
    <x v="3"/>
    <s v="OFF-ST-10001809"/>
    <x v="1"/>
    <x v="4"/>
    <x v="430"/>
    <n v="449.15"/>
    <n v="5"/>
    <n v="0"/>
    <n v="8.9829999999999899"/>
  </r>
  <r>
    <n v="493"/>
    <x v="226"/>
    <x v="2"/>
    <x v="80"/>
    <d v="2011-09-19T00:00:00"/>
    <s v="Standard Class"/>
    <s v="AJ-10960"/>
    <s v="Astrea Jones"/>
    <x v="0"/>
    <x v="0"/>
    <s v="Rochester"/>
    <x v="15"/>
    <n v="14609"/>
    <x v="3"/>
    <s v="OFF-EN-10003845"/>
    <x v="1"/>
    <x v="12"/>
    <x v="431"/>
    <n v="11.07"/>
    <n v="3"/>
    <n v="0"/>
    <n v="5.0921999999999992"/>
  </r>
  <r>
    <n v="494"/>
    <x v="227"/>
    <x v="0"/>
    <x v="195"/>
    <d v="2013-05-15T00:00:00"/>
    <s v="Standard Class"/>
    <s v="SS-20590"/>
    <s v="Sonia Sunley"/>
    <x v="0"/>
    <x v="0"/>
    <s v="Seattle"/>
    <x v="4"/>
    <n v="98115"/>
    <x v="1"/>
    <s v="TEC-AC-10000991"/>
    <x v="2"/>
    <x v="11"/>
    <x v="432"/>
    <n v="93.98"/>
    <n v="2"/>
    <n v="0"/>
    <n v="13.157200000000003"/>
  </r>
  <r>
    <n v="495"/>
    <x v="228"/>
    <x v="0"/>
    <x v="196"/>
    <d v="2013-03-22T00:00:00"/>
    <s v="Second Class"/>
    <s v="RO-19780"/>
    <s v="Rose O'Brian"/>
    <x v="0"/>
    <x v="0"/>
    <s v="Memphis"/>
    <x v="18"/>
    <n v="38109"/>
    <x v="0"/>
    <s v="FUR-TA-10001857"/>
    <x v="0"/>
    <x v="3"/>
    <x v="433"/>
    <n v="189.88200000000001"/>
    <n v="3"/>
    <n v="0.4"/>
    <n v="-94.941000000000017"/>
  </r>
  <r>
    <n v="496"/>
    <x v="229"/>
    <x v="1"/>
    <x v="17"/>
    <d v="2012-12-31T00:00:00"/>
    <s v="Standard Class"/>
    <s v="MD-17350"/>
    <s v="Maribeth Dona"/>
    <x v="0"/>
    <x v="0"/>
    <s v="Fayetteville"/>
    <x v="36"/>
    <n v="72701"/>
    <x v="0"/>
    <s v="OFF-EN-10001434"/>
    <x v="1"/>
    <x v="12"/>
    <x v="434"/>
    <n v="105.42"/>
    <n v="2"/>
    <n v="0"/>
    <n v="51.655799999999999"/>
  </r>
  <r>
    <n v="497"/>
    <x v="230"/>
    <x v="0"/>
    <x v="197"/>
    <d v="2013-08-01T00:00:00"/>
    <s v="Standard Class"/>
    <s v="SC-20095"/>
    <s v="Sanjit Chand"/>
    <x v="0"/>
    <x v="0"/>
    <s v="Costa Mesa"/>
    <x v="1"/>
    <n v="92627"/>
    <x v="1"/>
    <s v="OFF-BI-10002498"/>
    <x v="1"/>
    <x v="8"/>
    <x v="435"/>
    <n v="119.61600000000001"/>
    <n v="8"/>
    <n v="0.2"/>
    <n v="40.370399999999997"/>
  </r>
  <r>
    <n v="498"/>
    <x v="230"/>
    <x v="0"/>
    <x v="197"/>
    <d v="2013-08-01T00:00:00"/>
    <s v="Standard Class"/>
    <s v="SC-20095"/>
    <s v="Sanjit Chand"/>
    <x v="0"/>
    <x v="0"/>
    <s v="Costa Mesa"/>
    <x v="1"/>
    <n v="92627"/>
    <x v="1"/>
    <s v="FUR-FU-10004864"/>
    <x v="0"/>
    <x v="5"/>
    <x v="436"/>
    <n v="255.76"/>
    <n v="4"/>
    <n v="0"/>
    <n v="81.843199999999996"/>
  </r>
  <r>
    <n v="499"/>
    <x v="230"/>
    <x v="0"/>
    <x v="197"/>
    <d v="2013-08-01T00:00:00"/>
    <s v="Standard Class"/>
    <s v="SC-20095"/>
    <s v="Sanjit Chand"/>
    <x v="0"/>
    <x v="0"/>
    <s v="Costa Mesa"/>
    <x v="1"/>
    <n v="92627"/>
    <x v="1"/>
    <s v="FUR-CH-10002602"/>
    <x v="0"/>
    <x v="1"/>
    <x v="288"/>
    <n v="241.56799999999998"/>
    <n v="2"/>
    <n v="0.2"/>
    <n v="18.11760000000001"/>
  </r>
  <r>
    <n v="500"/>
    <x v="230"/>
    <x v="0"/>
    <x v="197"/>
    <d v="2013-08-01T00:00:00"/>
    <s v="Standard Class"/>
    <s v="SC-20095"/>
    <s v="Sanjit Chand"/>
    <x v="0"/>
    <x v="0"/>
    <s v="Costa Mesa"/>
    <x v="1"/>
    <n v="92627"/>
    <x v="1"/>
    <s v="FUR-FU-10000073"/>
    <x v="0"/>
    <x v="5"/>
    <x v="437"/>
    <n v="69.3"/>
    <n v="9"/>
    <n v="0"/>
    <n v="22.868999999999996"/>
  </r>
  <r>
    <n v="501"/>
    <x v="231"/>
    <x v="0"/>
    <x v="198"/>
    <d v="2013-06-05T00:00:00"/>
    <s v="Standard Class"/>
    <s v="MY-17380"/>
    <s v="Maribeth Yedwab"/>
    <x v="1"/>
    <x v="0"/>
    <s v="Parker"/>
    <x v="22"/>
    <n v="80134"/>
    <x v="1"/>
    <s v="OFF-BI-10001670"/>
    <x v="1"/>
    <x v="8"/>
    <x v="438"/>
    <n v="22.620000000000005"/>
    <n v="2"/>
    <n v="0.7"/>
    <n v="-15.079999999999998"/>
  </r>
  <r>
    <n v="502"/>
    <x v="231"/>
    <x v="0"/>
    <x v="198"/>
    <d v="2013-06-05T00:00:00"/>
    <s v="Standard Class"/>
    <s v="MY-17380"/>
    <s v="Maribeth Yedwab"/>
    <x v="1"/>
    <x v="0"/>
    <s v="Parker"/>
    <x v="22"/>
    <n v="80134"/>
    <x v="1"/>
    <s v="OFF-BI-10001658"/>
    <x v="1"/>
    <x v="8"/>
    <x v="439"/>
    <n v="14.952000000000004"/>
    <n v="2"/>
    <n v="0.7"/>
    <n v="-11.961599999999997"/>
  </r>
  <r>
    <n v="503"/>
    <x v="231"/>
    <x v="0"/>
    <x v="198"/>
    <d v="2013-06-05T00:00:00"/>
    <s v="Standard Class"/>
    <s v="MY-17380"/>
    <s v="Maribeth Yedwab"/>
    <x v="1"/>
    <x v="0"/>
    <s v="Parker"/>
    <x v="22"/>
    <n v="80134"/>
    <x v="1"/>
    <s v="FUR-CH-10001215"/>
    <x v="0"/>
    <x v="1"/>
    <x v="440"/>
    <n v="801.5680000000001"/>
    <n v="2"/>
    <n v="0.2"/>
    <n v="50.097999999999985"/>
  </r>
  <r>
    <n v="504"/>
    <x v="231"/>
    <x v="0"/>
    <x v="198"/>
    <d v="2013-06-05T00:00:00"/>
    <s v="Standard Class"/>
    <s v="MY-17380"/>
    <s v="Maribeth Yedwab"/>
    <x v="1"/>
    <x v="0"/>
    <s v="Parker"/>
    <x v="22"/>
    <n v="80134"/>
    <x v="1"/>
    <s v="OFF-BI-10000831"/>
    <x v="1"/>
    <x v="8"/>
    <x v="441"/>
    <n v="2.3760000000000003"/>
    <n v="3"/>
    <n v="0.7"/>
    <n v="-1.9007999999999998"/>
  </r>
  <r>
    <n v="505"/>
    <x v="231"/>
    <x v="0"/>
    <x v="198"/>
    <d v="2013-06-05T00:00:00"/>
    <s v="Standard Class"/>
    <s v="MY-17380"/>
    <s v="Maribeth Yedwab"/>
    <x v="1"/>
    <x v="0"/>
    <s v="Parker"/>
    <x v="22"/>
    <n v="80134"/>
    <x v="1"/>
    <s v="OFF-PA-10000357"/>
    <x v="1"/>
    <x v="10"/>
    <x v="442"/>
    <n v="32.792000000000002"/>
    <n v="1"/>
    <n v="0.2"/>
    <n v="11.8871"/>
  </r>
  <r>
    <n v="506"/>
    <x v="232"/>
    <x v="3"/>
    <x v="105"/>
    <d v="2014-11-16T00:00:00"/>
    <s v="Second Class"/>
    <s v="EB-13705"/>
    <s v="Ed Braxton"/>
    <x v="1"/>
    <x v="0"/>
    <s v="New York City"/>
    <x v="15"/>
    <n v="10024"/>
    <x v="3"/>
    <s v="OFF-BI-10003274"/>
    <x v="1"/>
    <x v="8"/>
    <x v="122"/>
    <n v="15.920000000000002"/>
    <n v="5"/>
    <n v="0.2"/>
    <n v="5.3729999999999993"/>
  </r>
  <r>
    <n v="507"/>
    <x v="233"/>
    <x v="1"/>
    <x v="199"/>
    <d v="2012-03-22T00:00:00"/>
    <s v="Standard Class"/>
    <s v="CM-12385"/>
    <s v="Christopher Martinez"/>
    <x v="0"/>
    <x v="0"/>
    <s v="Atlanta"/>
    <x v="32"/>
    <n v="30318"/>
    <x v="0"/>
    <s v="OFF-AR-10001662"/>
    <x v="1"/>
    <x v="6"/>
    <x v="443"/>
    <n v="2.74"/>
    <n v="1"/>
    <n v="0"/>
    <n v="0.73980000000000024"/>
  </r>
  <r>
    <n v="508"/>
    <x v="233"/>
    <x v="1"/>
    <x v="199"/>
    <d v="2012-03-22T00:00:00"/>
    <s v="Standard Class"/>
    <s v="CM-12385"/>
    <s v="Christopher Martinez"/>
    <x v="0"/>
    <x v="0"/>
    <s v="Atlanta"/>
    <x v="32"/>
    <n v="30318"/>
    <x v="0"/>
    <s v="OFF-AR-10003856"/>
    <x v="1"/>
    <x v="6"/>
    <x v="444"/>
    <n v="8.34"/>
    <n v="3"/>
    <n v="0"/>
    <n v="2.1683999999999997"/>
  </r>
  <r>
    <n v="509"/>
    <x v="233"/>
    <x v="1"/>
    <x v="199"/>
    <d v="2012-03-22T00:00:00"/>
    <s v="Standard Class"/>
    <s v="CM-12385"/>
    <s v="Christopher Martinez"/>
    <x v="0"/>
    <x v="0"/>
    <s v="Atlanta"/>
    <x v="32"/>
    <n v="30318"/>
    <x v="0"/>
    <s v="OFF-ST-10001228"/>
    <x v="1"/>
    <x v="4"/>
    <x v="445"/>
    <n v="46.74"/>
    <n v="3"/>
    <n v="0"/>
    <n v="11.684999999999999"/>
  </r>
  <r>
    <n v="510"/>
    <x v="233"/>
    <x v="1"/>
    <x v="199"/>
    <d v="2012-03-22T00:00:00"/>
    <s v="Standard Class"/>
    <s v="CM-12385"/>
    <s v="Christopher Martinez"/>
    <x v="0"/>
    <x v="0"/>
    <s v="Atlanta"/>
    <x v="32"/>
    <n v="30318"/>
    <x v="0"/>
    <s v="OFF-BI-10003527"/>
    <x v="1"/>
    <x v="8"/>
    <x v="446"/>
    <n v="6354.95"/>
    <n v="5"/>
    <n v="0"/>
    <n v="3177.4749999999999"/>
  </r>
  <r>
    <n v="511"/>
    <x v="234"/>
    <x v="3"/>
    <x v="200"/>
    <d v="2014-11-28T00:00:00"/>
    <s v="First Class"/>
    <s v="LS-17245"/>
    <s v="Lynn Smith"/>
    <x v="0"/>
    <x v="0"/>
    <s v="Gladstone"/>
    <x v="25"/>
    <n v="64118"/>
    <x v="2"/>
    <s v="FUR-FU-10001290"/>
    <x v="0"/>
    <x v="5"/>
    <x v="447"/>
    <n v="126.30000000000001"/>
    <n v="3"/>
    <n v="0"/>
    <n v="40.415999999999997"/>
  </r>
  <r>
    <n v="512"/>
    <x v="234"/>
    <x v="3"/>
    <x v="200"/>
    <d v="2014-11-28T00:00:00"/>
    <s v="First Class"/>
    <s v="LS-17245"/>
    <s v="Lynn Smith"/>
    <x v="0"/>
    <x v="0"/>
    <s v="Gladstone"/>
    <x v="25"/>
    <n v="64118"/>
    <x v="2"/>
    <s v="TEC-AC-10002399"/>
    <x v="2"/>
    <x v="11"/>
    <x v="448"/>
    <n v="38.04"/>
    <n v="2"/>
    <n v="0"/>
    <n v="12.172799999999999"/>
  </r>
  <r>
    <n v="513"/>
    <x v="235"/>
    <x v="0"/>
    <x v="201"/>
    <d v="2013-10-24T00:00:00"/>
    <s v="First Class"/>
    <s v="LF-17185"/>
    <s v="Luke Foster"/>
    <x v="0"/>
    <x v="0"/>
    <s v="Newark"/>
    <x v="24"/>
    <n v="43055"/>
    <x v="3"/>
    <s v="OFF-AR-10002053"/>
    <x v="1"/>
    <x v="6"/>
    <x v="79"/>
    <n v="7.1519999999999992"/>
    <n v="3"/>
    <n v="0.2"/>
    <n v="0.71520000000000028"/>
  </r>
  <r>
    <n v="514"/>
    <x v="236"/>
    <x v="3"/>
    <x v="202"/>
    <d v="2014-12-26T00:00:00"/>
    <s v="Standard Class"/>
    <s v="BN-11515"/>
    <s v="Bradley Nguyen"/>
    <x v="0"/>
    <x v="0"/>
    <s v="Los Angeles"/>
    <x v="1"/>
    <n v="90049"/>
    <x v="1"/>
    <s v="OFF-AR-10003811"/>
    <x v="1"/>
    <x v="6"/>
    <x v="449"/>
    <n v="6.63"/>
    <n v="3"/>
    <n v="0"/>
    <n v="1.7901"/>
  </r>
  <r>
    <n v="515"/>
    <x v="236"/>
    <x v="3"/>
    <x v="202"/>
    <d v="2014-12-26T00:00:00"/>
    <s v="Standard Class"/>
    <s v="BN-11515"/>
    <s v="Bradley Nguyen"/>
    <x v="0"/>
    <x v="0"/>
    <s v="Los Angeles"/>
    <x v="1"/>
    <n v="90049"/>
    <x v="1"/>
    <s v="OFF-AR-10001246"/>
    <x v="1"/>
    <x v="6"/>
    <x v="450"/>
    <n v="5.88"/>
    <n v="2"/>
    <n v="0"/>
    <n v="1.7051999999999996"/>
  </r>
  <r>
    <n v="516"/>
    <x v="237"/>
    <x v="3"/>
    <x v="203"/>
    <d v="2014-01-28T00:00:00"/>
    <s v="Standard Class"/>
    <s v="AD-10180"/>
    <s v="Alan Dominguez"/>
    <x v="2"/>
    <x v="0"/>
    <s v="Great Falls"/>
    <x v="37"/>
    <n v="59405"/>
    <x v="1"/>
    <s v="TEC-CO-10003236"/>
    <x v="2"/>
    <x v="16"/>
    <x v="451"/>
    <n v="2999.95"/>
    <n v="5"/>
    <n v="0"/>
    <n v="1379.9769999999999"/>
  </r>
  <r>
    <n v="517"/>
    <x v="237"/>
    <x v="3"/>
    <x v="203"/>
    <d v="2014-01-28T00:00:00"/>
    <s v="Standard Class"/>
    <s v="AD-10180"/>
    <s v="Alan Dominguez"/>
    <x v="2"/>
    <x v="0"/>
    <s v="Great Falls"/>
    <x v="37"/>
    <n v="59405"/>
    <x v="1"/>
    <s v="OFF-ST-10004507"/>
    <x v="1"/>
    <x v="4"/>
    <x v="452"/>
    <n v="51.449999999999996"/>
    <n v="3"/>
    <n v="0"/>
    <n v="13.891499999999999"/>
  </r>
  <r>
    <n v="518"/>
    <x v="237"/>
    <x v="3"/>
    <x v="203"/>
    <d v="2014-01-28T00:00:00"/>
    <s v="Standard Class"/>
    <s v="AD-10180"/>
    <s v="Alan Dominguez"/>
    <x v="2"/>
    <x v="0"/>
    <s v="Great Falls"/>
    <x v="37"/>
    <n v="59405"/>
    <x v="1"/>
    <s v="OFF-PA-10001667"/>
    <x v="1"/>
    <x v="10"/>
    <x v="453"/>
    <n v="11.96"/>
    <n v="2"/>
    <n v="0"/>
    <n v="5.3819999999999997"/>
  </r>
  <r>
    <n v="519"/>
    <x v="237"/>
    <x v="3"/>
    <x v="203"/>
    <d v="2014-01-28T00:00:00"/>
    <s v="Standard Class"/>
    <s v="AD-10180"/>
    <s v="Alan Dominguez"/>
    <x v="2"/>
    <x v="0"/>
    <s v="Great Falls"/>
    <x v="37"/>
    <n v="59405"/>
    <x v="1"/>
    <s v="OFF-ST-10004459"/>
    <x v="1"/>
    <x v="4"/>
    <x v="454"/>
    <n v="1126.02"/>
    <n v="3"/>
    <n v="0"/>
    <n v="56.300999999999988"/>
  </r>
  <r>
    <n v="520"/>
    <x v="238"/>
    <x v="1"/>
    <x v="204"/>
    <d v="2012-03-26T00:00:00"/>
    <s v="Standard Class"/>
    <s v="DB-13210"/>
    <s v="Dean Braden"/>
    <x v="0"/>
    <x v="0"/>
    <s v="Houston"/>
    <x v="5"/>
    <n v="77041"/>
    <x v="2"/>
    <s v="TEC-AC-10000171"/>
    <x v="2"/>
    <x v="11"/>
    <x v="43"/>
    <n v="18.391999999999999"/>
    <n v="1"/>
    <n v="0.2"/>
    <n v="5.2877000000000001"/>
  </r>
  <r>
    <n v="521"/>
    <x v="238"/>
    <x v="1"/>
    <x v="204"/>
    <d v="2012-03-26T00:00:00"/>
    <s v="Standard Class"/>
    <s v="DB-13210"/>
    <s v="Dean Braden"/>
    <x v="0"/>
    <x v="0"/>
    <s v="Houston"/>
    <x v="5"/>
    <n v="77041"/>
    <x v="2"/>
    <s v="OFF-ST-10000736"/>
    <x v="1"/>
    <x v="4"/>
    <x v="455"/>
    <n v="129.56800000000001"/>
    <n v="2"/>
    <n v="0.2"/>
    <n v="-25.91360000000001"/>
  </r>
  <r>
    <n v="522"/>
    <x v="238"/>
    <x v="1"/>
    <x v="204"/>
    <d v="2012-03-26T00:00:00"/>
    <s v="Standard Class"/>
    <s v="DB-13210"/>
    <s v="Dean Braden"/>
    <x v="0"/>
    <x v="0"/>
    <s v="Houston"/>
    <x v="5"/>
    <n v="77041"/>
    <x v="2"/>
    <s v="OFF-BI-10000285"/>
    <x v="1"/>
    <x v="8"/>
    <x v="456"/>
    <n v="14.111999999999997"/>
    <n v="9"/>
    <n v="0.8"/>
    <n v="-21.167999999999999"/>
  </r>
  <r>
    <n v="523"/>
    <x v="239"/>
    <x v="3"/>
    <x v="205"/>
    <d v="2014-01-26T00:00:00"/>
    <s v="First Class"/>
    <s v="MC-17605"/>
    <s v="Matt Connell"/>
    <x v="1"/>
    <x v="0"/>
    <s v="Detroit"/>
    <x v="12"/>
    <n v="48234"/>
    <x v="2"/>
    <s v="FUR-TA-10001857"/>
    <x v="0"/>
    <x v="3"/>
    <x v="433"/>
    <n v="210.98"/>
    <n v="2"/>
    <n v="0"/>
    <n v="21.097999999999985"/>
  </r>
  <r>
    <n v="524"/>
    <x v="240"/>
    <x v="0"/>
    <x v="206"/>
    <d v="2013-05-24T00:00:00"/>
    <s v="First Class"/>
    <s v="LH-17155"/>
    <s v="Logan Haushalter"/>
    <x v="0"/>
    <x v="0"/>
    <s v="Los Angeles"/>
    <x v="1"/>
    <n v="90032"/>
    <x v="1"/>
    <s v="TEC-PH-10003555"/>
    <x v="2"/>
    <x v="7"/>
    <x v="457"/>
    <n v="55.176000000000002"/>
    <n v="3"/>
    <n v="0.2"/>
    <n v="-12.414599999999997"/>
  </r>
  <r>
    <n v="525"/>
    <x v="240"/>
    <x v="0"/>
    <x v="206"/>
    <d v="2013-05-24T00:00:00"/>
    <s v="First Class"/>
    <s v="LH-17155"/>
    <s v="Logan Haushalter"/>
    <x v="0"/>
    <x v="0"/>
    <s v="Los Angeles"/>
    <x v="1"/>
    <n v="90032"/>
    <x v="1"/>
    <s v="TEC-AC-10003832"/>
    <x v="2"/>
    <x v="11"/>
    <x v="458"/>
    <n v="66.260000000000005"/>
    <n v="2"/>
    <n v="0"/>
    <n v="27.166600000000003"/>
  </r>
  <r>
    <n v="526"/>
    <x v="241"/>
    <x v="1"/>
    <x v="207"/>
    <d v="2013-01-02T00:00:00"/>
    <s v="Standard Class"/>
    <s v="BD-11605"/>
    <s v="Brian Dahlen"/>
    <x v="0"/>
    <x v="0"/>
    <s v="Lawrence"/>
    <x v="31"/>
    <n v="1841"/>
    <x v="3"/>
    <s v="OFF-FA-10002815"/>
    <x v="1"/>
    <x v="13"/>
    <x v="33"/>
    <n v="22.200000000000003"/>
    <n v="5"/>
    <n v="0"/>
    <n v="10.434000000000001"/>
  </r>
  <r>
    <n v="527"/>
    <x v="242"/>
    <x v="3"/>
    <x v="208"/>
    <d v="2014-10-27T00:00:00"/>
    <s v="Standard Class"/>
    <s v="PH-18790"/>
    <s v="Patricia Hirasaki"/>
    <x v="2"/>
    <x v="0"/>
    <s v="Lakeland"/>
    <x v="2"/>
    <n v="33801"/>
    <x v="0"/>
    <s v="FUR-CH-10003379"/>
    <x v="0"/>
    <x v="1"/>
    <x v="459"/>
    <n v="683.95200000000011"/>
    <n v="3"/>
    <n v="0.2"/>
    <n v="42.746999999999986"/>
  </r>
  <r>
    <n v="528"/>
    <x v="242"/>
    <x v="3"/>
    <x v="208"/>
    <d v="2014-10-27T00:00:00"/>
    <s v="Standard Class"/>
    <s v="PH-18790"/>
    <s v="Patricia Hirasaki"/>
    <x v="2"/>
    <x v="0"/>
    <s v="Lakeland"/>
    <x v="2"/>
    <n v="33801"/>
    <x v="0"/>
    <s v="FUR-FU-10001756"/>
    <x v="0"/>
    <x v="5"/>
    <x v="282"/>
    <n v="45.695999999999998"/>
    <n v="3"/>
    <n v="0.2"/>
    <n v="5.1407999999999916"/>
  </r>
  <r>
    <n v="529"/>
    <x v="243"/>
    <x v="1"/>
    <x v="37"/>
    <d v="2012-09-07T00:00:00"/>
    <s v="Standard Class"/>
    <s v="MG-18145"/>
    <s v="Mike Gockenbach"/>
    <x v="0"/>
    <x v="0"/>
    <s v="Philadelphia"/>
    <x v="9"/>
    <n v="19134"/>
    <x v="3"/>
    <s v="OFF-ST-10004963"/>
    <x v="1"/>
    <x v="4"/>
    <x v="460"/>
    <n v="36.336000000000006"/>
    <n v="3"/>
    <n v="0.2"/>
    <n v="-7.2672000000000043"/>
  </r>
  <r>
    <n v="530"/>
    <x v="243"/>
    <x v="1"/>
    <x v="37"/>
    <d v="2012-09-07T00:00:00"/>
    <s v="Standard Class"/>
    <s v="MG-18145"/>
    <s v="Mike Gockenbach"/>
    <x v="0"/>
    <x v="0"/>
    <s v="Philadelphia"/>
    <x v="9"/>
    <n v="19134"/>
    <x v="3"/>
    <s v="OFF-SU-10002881"/>
    <x v="1"/>
    <x v="14"/>
    <x v="461"/>
    <n v="666.24800000000005"/>
    <n v="1"/>
    <n v="0.2"/>
    <n v="-149.9058"/>
  </r>
  <r>
    <n v="531"/>
    <x v="243"/>
    <x v="1"/>
    <x v="37"/>
    <d v="2012-09-07T00:00:00"/>
    <s v="Standard Class"/>
    <s v="MG-18145"/>
    <s v="Mike Gockenbach"/>
    <x v="0"/>
    <x v="0"/>
    <s v="Philadelphia"/>
    <x v="9"/>
    <n v="19134"/>
    <x v="3"/>
    <s v="OFF-EN-10001335"/>
    <x v="1"/>
    <x v="12"/>
    <x v="462"/>
    <n v="52.512"/>
    <n v="6"/>
    <n v="0.2"/>
    <n v="19.692"/>
  </r>
  <r>
    <n v="532"/>
    <x v="244"/>
    <x v="1"/>
    <x v="209"/>
    <d v="2012-11-09T00:00:00"/>
    <s v="Second Class"/>
    <s v="KB-16240"/>
    <s v="Karen Bern"/>
    <x v="1"/>
    <x v="0"/>
    <s v="Los Angeles"/>
    <x v="1"/>
    <n v="90036"/>
    <x v="1"/>
    <s v="FUR-CH-10000595"/>
    <x v="0"/>
    <x v="1"/>
    <x v="463"/>
    <n v="190.72000000000003"/>
    <n v="1"/>
    <n v="0.2"/>
    <n v="11.919999999999987"/>
  </r>
  <r>
    <n v="533"/>
    <x v="245"/>
    <x v="3"/>
    <x v="210"/>
    <d v="2014-09-12T00:00:00"/>
    <s v="Standard Class"/>
    <s v="JC-15340"/>
    <s v="Jasper Cacioppo"/>
    <x v="0"/>
    <x v="0"/>
    <s v="Los Angeles"/>
    <x v="1"/>
    <n v="90032"/>
    <x v="1"/>
    <s v="FUR-FU-10000448"/>
    <x v="0"/>
    <x v="5"/>
    <x v="464"/>
    <n v="47.94"/>
    <n v="3"/>
    <n v="0"/>
    <n v="2.3969999999999985"/>
  </r>
  <r>
    <n v="534"/>
    <x v="246"/>
    <x v="0"/>
    <x v="211"/>
    <d v="2013-06-02T00:00:00"/>
    <s v="Second Class"/>
    <s v="RL-19615"/>
    <s v="Rob Lucas"/>
    <x v="0"/>
    <x v="0"/>
    <s v="Montgomery"/>
    <x v="19"/>
    <n v="36116"/>
    <x v="0"/>
    <s v="TEC-PH-10000984"/>
    <x v="2"/>
    <x v="7"/>
    <x v="465"/>
    <n v="979.95"/>
    <n v="5"/>
    <n v="0"/>
    <n v="274.38600000000008"/>
  </r>
  <r>
    <n v="535"/>
    <x v="246"/>
    <x v="0"/>
    <x v="211"/>
    <d v="2013-06-02T00:00:00"/>
    <s v="Second Class"/>
    <s v="RL-19615"/>
    <s v="Rob Lucas"/>
    <x v="0"/>
    <x v="0"/>
    <s v="Montgomery"/>
    <x v="19"/>
    <n v="36116"/>
    <x v="0"/>
    <s v="OFF-BI-10002557"/>
    <x v="1"/>
    <x v="8"/>
    <x v="246"/>
    <n v="22.75"/>
    <n v="5"/>
    <n v="0"/>
    <n v="11.375"/>
  </r>
  <r>
    <n v="536"/>
    <x v="247"/>
    <x v="0"/>
    <x v="212"/>
    <d v="2013-07-17T00:00:00"/>
    <s v="Standard Class"/>
    <s v="AA-10375"/>
    <s v="Allen Armold"/>
    <x v="0"/>
    <x v="0"/>
    <s v="Mesa"/>
    <x v="16"/>
    <n v="85204"/>
    <x v="1"/>
    <s v="OFF-ST-10001325"/>
    <x v="1"/>
    <x v="4"/>
    <x v="466"/>
    <n v="16.768000000000001"/>
    <n v="2"/>
    <n v="0.2"/>
    <n v="1.4672000000000001"/>
  </r>
  <r>
    <n v="537"/>
    <x v="248"/>
    <x v="3"/>
    <x v="213"/>
    <d v="2014-09-09T00:00:00"/>
    <s v="Second Class"/>
    <s v="EP-13915"/>
    <s v="Emily Phan"/>
    <x v="0"/>
    <x v="0"/>
    <s v="Chicago"/>
    <x v="10"/>
    <n v="60653"/>
    <x v="2"/>
    <s v="OFF-BI-10002429"/>
    <x v="1"/>
    <x v="8"/>
    <x v="467"/>
    <n v="42.615999999999993"/>
    <n v="7"/>
    <n v="0.8"/>
    <n v="-68.185600000000022"/>
  </r>
  <r>
    <n v="538"/>
    <x v="249"/>
    <x v="1"/>
    <x v="155"/>
    <d v="2012-12-08T00:00:00"/>
    <s v="Standard Class"/>
    <s v="MP-17470"/>
    <s v="Mark Packer"/>
    <x v="2"/>
    <x v="0"/>
    <s v="New York City"/>
    <x v="15"/>
    <n v="10009"/>
    <x v="3"/>
    <s v="OFF-BI-10004528"/>
    <x v="1"/>
    <x v="8"/>
    <x v="468"/>
    <n v="10.752000000000001"/>
    <n v="4"/>
    <n v="0.2"/>
    <n v="3.359999999999999"/>
  </r>
  <r>
    <n v="539"/>
    <x v="250"/>
    <x v="1"/>
    <x v="214"/>
    <d v="2012-12-11T00:00:00"/>
    <s v="Standard Class"/>
    <s v="DK-12985"/>
    <s v="Darren Koutras"/>
    <x v="0"/>
    <x v="0"/>
    <s v="Henderson"/>
    <x v="0"/>
    <n v="42420"/>
    <x v="0"/>
    <s v="OFF-AP-10001271"/>
    <x v="1"/>
    <x v="9"/>
    <x v="469"/>
    <n v="152.94"/>
    <n v="3"/>
    <n v="0"/>
    <n v="41.293800000000005"/>
  </r>
  <r>
    <n v="540"/>
    <x v="250"/>
    <x v="1"/>
    <x v="214"/>
    <d v="2012-12-11T00:00:00"/>
    <s v="Standard Class"/>
    <s v="DK-12985"/>
    <s v="Darren Koutras"/>
    <x v="0"/>
    <x v="0"/>
    <s v="Henderson"/>
    <x v="0"/>
    <n v="42420"/>
    <x v="0"/>
    <s v="FUR-CH-10002647"/>
    <x v="0"/>
    <x v="1"/>
    <x v="470"/>
    <n v="283.92"/>
    <n v="4"/>
    <n v="0"/>
    <n v="70.980000000000018"/>
  </r>
  <r>
    <n v="541"/>
    <x v="251"/>
    <x v="2"/>
    <x v="215"/>
    <d v="2011-02-04T00:00:00"/>
    <s v="First Class"/>
    <s v="BD-11500"/>
    <s v="Bradley Drucker"/>
    <x v="0"/>
    <x v="0"/>
    <s v="Green Bay"/>
    <x v="6"/>
    <n v="54302"/>
    <x v="2"/>
    <s v="TEC-AC-10001432"/>
    <x v="2"/>
    <x v="11"/>
    <x v="471"/>
    <n v="468.90000000000003"/>
    <n v="6"/>
    <n v="0"/>
    <n v="206.31600000000006"/>
  </r>
  <r>
    <n v="542"/>
    <x v="252"/>
    <x v="0"/>
    <x v="216"/>
    <d v="2013-07-18T00:00:00"/>
    <s v="First Class"/>
    <s v="ES-14080"/>
    <s v="Erin Smith"/>
    <x v="1"/>
    <x v="0"/>
    <s v="Tucson"/>
    <x v="16"/>
    <n v="85705"/>
    <x v="1"/>
    <s v="TEC-PH-10002262"/>
    <x v="2"/>
    <x v="7"/>
    <x v="472"/>
    <n v="380.86400000000003"/>
    <n v="8"/>
    <n v="0.2"/>
    <n v="38.086400000000026"/>
  </r>
  <r>
    <n v="543"/>
    <x v="253"/>
    <x v="1"/>
    <x v="217"/>
    <d v="2012-12-23T00:00:00"/>
    <s v="Standard Class"/>
    <s v="LM-17065"/>
    <s v="Liz MacKendrick"/>
    <x v="0"/>
    <x v="0"/>
    <s v="Springfield"/>
    <x v="24"/>
    <n v="45503"/>
    <x v="3"/>
    <s v="OFF-ST-10001809"/>
    <x v="1"/>
    <x v="4"/>
    <x v="430"/>
    <n v="646.77600000000007"/>
    <n v="9"/>
    <n v="0.2"/>
    <n v="-145.52460000000002"/>
  </r>
  <r>
    <n v="544"/>
    <x v="254"/>
    <x v="2"/>
    <x v="218"/>
    <d v="2011-05-16T00:00:00"/>
    <s v="Standard Class"/>
    <s v="PG-18895"/>
    <s v="Paul Gonzalez"/>
    <x v="0"/>
    <x v="0"/>
    <s v="Fort Worth"/>
    <x v="5"/>
    <n v="76106"/>
    <x v="2"/>
    <s v="TEC-AC-10001465"/>
    <x v="2"/>
    <x v="11"/>
    <x v="473"/>
    <n v="58.112000000000002"/>
    <n v="2"/>
    <n v="0.2"/>
    <n v="7.263999999999994"/>
  </r>
  <r>
    <n v="545"/>
    <x v="254"/>
    <x v="2"/>
    <x v="218"/>
    <d v="2011-05-16T00:00:00"/>
    <s v="Standard Class"/>
    <s v="PG-18895"/>
    <s v="Paul Gonzalez"/>
    <x v="0"/>
    <x v="0"/>
    <s v="Fort Worth"/>
    <x v="5"/>
    <n v="76106"/>
    <x v="2"/>
    <s v="TEC-PH-10002597"/>
    <x v="2"/>
    <x v="7"/>
    <x v="474"/>
    <n v="100.792"/>
    <n v="1"/>
    <n v="0.2"/>
    <n v="6.2995000000000019"/>
  </r>
  <r>
    <n v="546"/>
    <x v="254"/>
    <x v="2"/>
    <x v="218"/>
    <d v="2011-05-16T00:00:00"/>
    <s v="Standard Class"/>
    <s v="PG-18895"/>
    <s v="Paul Gonzalez"/>
    <x v="0"/>
    <x v="0"/>
    <s v="Fort Worth"/>
    <x v="5"/>
    <n v="76106"/>
    <x v="2"/>
    <s v="FUR-FU-10000723"/>
    <x v="0"/>
    <x v="5"/>
    <x v="475"/>
    <n v="66.112000000000009"/>
    <n v="4"/>
    <n v="0.6"/>
    <n v="-84.292799999999986"/>
  </r>
  <r>
    <n v="547"/>
    <x v="255"/>
    <x v="3"/>
    <x v="123"/>
    <d v="2014-11-23T00:00:00"/>
    <s v="First Class"/>
    <s v="AS-10135"/>
    <s v="Adrian Shami"/>
    <x v="2"/>
    <x v="0"/>
    <s v="New York City"/>
    <x v="15"/>
    <n v="10035"/>
    <x v="3"/>
    <s v="OFF-BI-10000404"/>
    <x v="1"/>
    <x v="8"/>
    <x v="476"/>
    <n v="41.28"/>
    <n v="6"/>
    <n v="0.2"/>
    <n v="13.931999999999999"/>
  </r>
  <r>
    <n v="548"/>
    <x v="255"/>
    <x v="3"/>
    <x v="123"/>
    <d v="2014-11-23T00:00:00"/>
    <s v="First Class"/>
    <s v="AS-10135"/>
    <s v="Adrian Shami"/>
    <x v="2"/>
    <x v="0"/>
    <s v="New York City"/>
    <x v="15"/>
    <n v="10035"/>
    <x v="3"/>
    <s v="OFF-PA-10002986"/>
    <x v="1"/>
    <x v="10"/>
    <x v="477"/>
    <n v="13.36"/>
    <n v="2"/>
    <n v="0"/>
    <n v="6.4127999999999998"/>
  </r>
  <r>
    <n v="549"/>
    <x v="256"/>
    <x v="1"/>
    <x v="219"/>
    <d v="2012-11-17T00:00:00"/>
    <s v="Second Class"/>
    <s v="DK-13225"/>
    <s v="Dean Katz"/>
    <x v="1"/>
    <x v="0"/>
    <s v="Chicago"/>
    <x v="10"/>
    <n v="60653"/>
    <x v="2"/>
    <s v="OFF-ST-10000604"/>
    <x v="1"/>
    <x v="4"/>
    <x v="54"/>
    <n v="250.27199999999999"/>
    <n v="9"/>
    <n v="0.2"/>
    <n v="15.641999999999982"/>
  </r>
  <r>
    <n v="550"/>
    <x v="256"/>
    <x v="1"/>
    <x v="219"/>
    <d v="2012-11-17T00:00:00"/>
    <s v="Second Class"/>
    <s v="DK-13225"/>
    <s v="Dean Katz"/>
    <x v="1"/>
    <x v="0"/>
    <s v="Chicago"/>
    <x v="10"/>
    <n v="60653"/>
    <x v="2"/>
    <s v="OFF-BI-10004738"/>
    <x v="1"/>
    <x v="8"/>
    <x v="92"/>
    <n v="11.363999999999997"/>
    <n v="3"/>
    <n v="0.8"/>
    <n v="-17.045999999999999"/>
  </r>
  <r>
    <n v="551"/>
    <x v="256"/>
    <x v="1"/>
    <x v="219"/>
    <d v="2012-11-17T00:00:00"/>
    <s v="Second Class"/>
    <s v="DK-13225"/>
    <s v="Dean Katz"/>
    <x v="1"/>
    <x v="0"/>
    <s v="Chicago"/>
    <x v="10"/>
    <n v="60653"/>
    <x v="2"/>
    <s v="OFF-SU-10001935"/>
    <x v="1"/>
    <x v="14"/>
    <x v="33"/>
    <n v="8.7200000000000006"/>
    <n v="5"/>
    <n v="0.2"/>
    <n v="-1.7440000000000015"/>
  </r>
  <r>
    <n v="552"/>
    <x v="257"/>
    <x v="0"/>
    <x v="173"/>
    <d v="2013-04-18T00:00:00"/>
    <s v="Second Class"/>
    <s v="BD-11320"/>
    <s v="Bill Donatelli"/>
    <x v="0"/>
    <x v="0"/>
    <s v="San Francisco"/>
    <x v="1"/>
    <n v="94110"/>
    <x v="1"/>
    <s v="FUR-CH-10002024"/>
    <x v="0"/>
    <x v="1"/>
    <x v="478"/>
    <n v="1121.568"/>
    <n v="2"/>
    <n v="0.2"/>
    <n v="0"/>
  </r>
  <r>
    <n v="553"/>
    <x v="258"/>
    <x v="3"/>
    <x v="220"/>
    <d v="2014-09-13T00:00:00"/>
    <s v="First Class"/>
    <s v="RC-19960"/>
    <s v="Ryan Crowe"/>
    <x v="0"/>
    <x v="0"/>
    <s v="Jacksonville"/>
    <x v="2"/>
    <n v="32216"/>
    <x v="0"/>
    <s v="FUR-FU-10003039"/>
    <x v="0"/>
    <x v="5"/>
    <x v="479"/>
    <n v="34.504000000000005"/>
    <n v="1"/>
    <n v="0.2"/>
    <n v="6.0381999999999998"/>
  </r>
  <r>
    <n v="554"/>
    <x v="259"/>
    <x v="3"/>
    <x v="221"/>
    <d v="2014-11-29T00:00:00"/>
    <s v="Standard Class"/>
    <s v="GT-14710"/>
    <s v="Greg Tran"/>
    <x v="0"/>
    <x v="0"/>
    <s v="Houston"/>
    <x v="5"/>
    <n v="77070"/>
    <x v="2"/>
    <s v="OFF-FA-10004248"/>
    <x v="1"/>
    <x v="13"/>
    <x v="480"/>
    <n v="10.824"/>
    <n v="3"/>
    <n v="0.2"/>
    <n v="2.5707"/>
  </r>
  <r>
    <n v="555"/>
    <x v="260"/>
    <x v="3"/>
    <x v="222"/>
    <d v="2014-07-04T00:00:00"/>
    <s v="Second Class"/>
    <s v="DK-13225"/>
    <s v="Dean Katz"/>
    <x v="1"/>
    <x v="0"/>
    <s v="Anaheim"/>
    <x v="1"/>
    <n v="92804"/>
    <x v="1"/>
    <s v="OFF-ST-10001780"/>
    <x v="1"/>
    <x v="4"/>
    <x v="481"/>
    <n v="1295.78"/>
    <n v="2"/>
    <n v="0"/>
    <n v="310.98720000000003"/>
  </r>
  <r>
    <n v="556"/>
    <x v="261"/>
    <x v="2"/>
    <x v="223"/>
    <d v="2011-03-07T00:00:00"/>
    <s v="Second Class"/>
    <s v="AJ-10945"/>
    <s v="Ashley Jarboe"/>
    <x v="0"/>
    <x v="0"/>
    <s v="Wilmington"/>
    <x v="3"/>
    <n v="28403"/>
    <x v="0"/>
    <s v="OFF-AR-10003560"/>
    <x v="1"/>
    <x v="6"/>
    <x v="482"/>
    <n v="19.456000000000003"/>
    <n v="4"/>
    <n v="0.2"/>
    <n v="3.4047999999999981"/>
  </r>
  <r>
    <n v="557"/>
    <x v="262"/>
    <x v="0"/>
    <x v="224"/>
    <d v="2013-06-16T00:00:00"/>
    <s v="Standard Class"/>
    <s v="OT-18730"/>
    <s v="Olvera Toch"/>
    <x v="0"/>
    <x v="0"/>
    <s v="Los Angeles"/>
    <x v="1"/>
    <n v="90045"/>
    <x v="1"/>
    <s v="OFF-LA-10001297"/>
    <x v="1"/>
    <x v="2"/>
    <x v="483"/>
    <n v="20.7"/>
    <n v="2"/>
    <n v="0"/>
    <n v="9.9359999999999999"/>
  </r>
  <r>
    <n v="558"/>
    <x v="262"/>
    <x v="0"/>
    <x v="224"/>
    <d v="2013-06-16T00:00:00"/>
    <s v="Standard Class"/>
    <s v="OT-18730"/>
    <s v="Olvera Toch"/>
    <x v="0"/>
    <x v="0"/>
    <s v="Los Angeles"/>
    <x v="1"/>
    <n v="90045"/>
    <x v="1"/>
    <s v="FUR-TA-10004256"/>
    <x v="0"/>
    <x v="3"/>
    <x v="484"/>
    <n v="1335.68"/>
    <n v="4"/>
    <n v="0.2"/>
    <n v="-217.04800000000017"/>
  </r>
  <r>
    <n v="559"/>
    <x v="262"/>
    <x v="0"/>
    <x v="224"/>
    <d v="2013-06-16T00:00:00"/>
    <s v="Standard Class"/>
    <s v="OT-18730"/>
    <s v="Olvera Toch"/>
    <x v="0"/>
    <x v="0"/>
    <s v="Los Angeles"/>
    <x v="1"/>
    <n v="90045"/>
    <x v="1"/>
    <s v="OFF-PA-10003441"/>
    <x v="1"/>
    <x v="10"/>
    <x v="485"/>
    <n v="32.400000000000006"/>
    <n v="5"/>
    <n v="0"/>
    <n v="15.552000000000001"/>
  </r>
  <r>
    <n v="560"/>
    <x v="263"/>
    <x v="3"/>
    <x v="225"/>
    <d v="2014-11-23T00:00:00"/>
    <s v="Second Class"/>
    <s v="LP-17080"/>
    <s v="Liz Pelletier"/>
    <x v="0"/>
    <x v="0"/>
    <s v="San Francisco"/>
    <x v="1"/>
    <n v="94110"/>
    <x v="1"/>
    <s v="FUR-FU-10003347"/>
    <x v="0"/>
    <x v="5"/>
    <x v="374"/>
    <n v="42.599999999999994"/>
    <n v="3"/>
    <n v="0"/>
    <n v="16.614000000000001"/>
  </r>
  <r>
    <n v="561"/>
    <x v="263"/>
    <x v="3"/>
    <x v="225"/>
    <d v="2014-11-23T00:00:00"/>
    <s v="Second Class"/>
    <s v="LP-17080"/>
    <s v="Liz Pelletier"/>
    <x v="0"/>
    <x v="0"/>
    <s v="San Francisco"/>
    <x v="1"/>
    <n v="94110"/>
    <x v="1"/>
    <s v="OFF-BI-10000069"/>
    <x v="1"/>
    <x v="8"/>
    <x v="486"/>
    <n v="84.056000000000012"/>
    <n v="7"/>
    <n v="0.2"/>
    <n v="27.318199999999983"/>
  </r>
  <r>
    <n v="562"/>
    <x v="264"/>
    <x v="2"/>
    <x v="80"/>
    <d v="2011-09-18T00:00:00"/>
    <s v="Second Class"/>
    <s v="CA-12775"/>
    <s v="Cynthia Arntzen"/>
    <x v="0"/>
    <x v="0"/>
    <s v="Tampa"/>
    <x v="2"/>
    <n v="33614"/>
    <x v="0"/>
    <s v="OFF-AP-10003914"/>
    <x v="1"/>
    <x v="9"/>
    <x v="487"/>
    <n v="13"/>
    <n v="5"/>
    <n v="0.2"/>
    <n v="1.3000000000000007"/>
  </r>
  <r>
    <n v="563"/>
    <x v="264"/>
    <x v="2"/>
    <x v="80"/>
    <d v="2011-09-18T00:00:00"/>
    <s v="Second Class"/>
    <s v="CA-12775"/>
    <s v="Cynthia Arntzen"/>
    <x v="0"/>
    <x v="0"/>
    <s v="Tampa"/>
    <x v="2"/>
    <n v="33614"/>
    <x v="0"/>
    <s v="FUR-FU-10004020"/>
    <x v="0"/>
    <x v="5"/>
    <x v="488"/>
    <n v="13.128"/>
    <n v="3"/>
    <n v="0.2"/>
    <n v="3.7743000000000002"/>
  </r>
  <r>
    <n v="564"/>
    <x v="265"/>
    <x v="1"/>
    <x v="214"/>
    <d v="2012-12-09T00:00:00"/>
    <s v="First Class"/>
    <s v="JF-15490"/>
    <s v="Jeremy Farry"/>
    <x v="0"/>
    <x v="0"/>
    <s v="Seattle"/>
    <x v="4"/>
    <n v="98105"/>
    <x v="1"/>
    <s v="OFF-FA-10003467"/>
    <x v="1"/>
    <x v="13"/>
    <x v="489"/>
    <n v="3.96"/>
    <n v="2"/>
    <n v="0"/>
    <n v="0"/>
  </r>
  <r>
    <n v="565"/>
    <x v="265"/>
    <x v="1"/>
    <x v="214"/>
    <d v="2012-12-09T00:00:00"/>
    <s v="First Class"/>
    <s v="JF-15490"/>
    <s v="Jeremy Farry"/>
    <x v="0"/>
    <x v="0"/>
    <s v="Seattle"/>
    <x v="4"/>
    <n v="98105"/>
    <x v="1"/>
    <s v="OFF-LA-10000634"/>
    <x v="1"/>
    <x v="2"/>
    <x v="283"/>
    <n v="2.61"/>
    <n v="1"/>
    <n v="0"/>
    <n v="1.2005999999999999"/>
  </r>
  <r>
    <n v="566"/>
    <x v="266"/>
    <x v="3"/>
    <x v="226"/>
    <d v="2014-12-11T00:00:00"/>
    <s v="First Class"/>
    <s v="FP-14320"/>
    <s v="Frank Preis"/>
    <x v="0"/>
    <x v="0"/>
    <s v="Los Angeles"/>
    <x v="1"/>
    <n v="90008"/>
    <x v="1"/>
    <s v="TEC-PH-10002496"/>
    <x v="2"/>
    <x v="7"/>
    <x v="490"/>
    <n v="374.37600000000003"/>
    <n v="3"/>
    <n v="0.2"/>
    <n v="46.796999999999983"/>
  </r>
  <r>
    <n v="567"/>
    <x v="267"/>
    <x v="3"/>
    <x v="172"/>
    <d v="2014-10-09T00:00:00"/>
    <s v="Standard Class"/>
    <s v="EB-13840"/>
    <s v="Ellis Ballard"/>
    <x v="1"/>
    <x v="0"/>
    <s v="Seattle"/>
    <x v="4"/>
    <n v="98105"/>
    <x v="1"/>
    <s v="OFF-PA-10004530"/>
    <x v="1"/>
    <x v="10"/>
    <x v="491"/>
    <n v="91.84"/>
    <n v="8"/>
    <n v="0"/>
    <n v="45.001600000000003"/>
  </r>
  <r>
    <n v="568"/>
    <x v="267"/>
    <x v="3"/>
    <x v="172"/>
    <d v="2014-10-09T00:00:00"/>
    <s v="Standard Class"/>
    <s v="EB-13840"/>
    <s v="Ellis Ballard"/>
    <x v="1"/>
    <x v="0"/>
    <s v="Seattle"/>
    <x v="4"/>
    <n v="98105"/>
    <x v="1"/>
    <s v="OFF-BI-10001107"/>
    <x v="1"/>
    <x v="8"/>
    <x v="492"/>
    <n v="81.088000000000008"/>
    <n v="7"/>
    <n v="0.2"/>
    <n v="27.3672"/>
  </r>
  <r>
    <n v="569"/>
    <x v="267"/>
    <x v="3"/>
    <x v="172"/>
    <d v="2014-10-09T00:00:00"/>
    <s v="Standard Class"/>
    <s v="EB-13840"/>
    <s v="Ellis Ballard"/>
    <x v="1"/>
    <x v="0"/>
    <s v="Seattle"/>
    <x v="4"/>
    <n v="98105"/>
    <x v="1"/>
    <s v="OFF-PA-10004451"/>
    <x v="1"/>
    <x v="10"/>
    <x v="493"/>
    <n v="19.440000000000001"/>
    <n v="3"/>
    <n v="0"/>
    <n v="9.3312000000000008"/>
  </r>
  <r>
    <n v="570"/>
    <x v="267"/>
    <x v="3"/>
    <x v="172"/>
    <d v="2014-10-09T00:00:00"/>
    <s v="Standard Class"/>
    <s v="EB-13840"/>
    <s v="Ellis Ballard"/>
    <x v="1"/>
    <x v="0"/>
    <s v="Seattle"/>
    <x v="4"/>
    <n v="98105"/>
    <x v="1"/>
    <s v="FUR-CH-10004997"/>
    <x v="0"/>
    <x v="1"/>
    <x v="494"/>
    <n v="451.15199999999993"/>
    <n v="3"/>
    <n v="0.2"/>
    <n v="0"/>
  </r>
  <r>
    <n v="571"/>
    <x v="268"/>
    <x v="3"/>
    <x v="116"/>
    <d v="2015-01-05T00:00:00"/>
    <s v="Standard Class"/>
    <s v="JF-15415"/>
    <s v="Jennifer Ferguson"/>
    <x v="0"/>
    <x v="0"/>
    <s v="New York City"/>
    <x v="15"/>
    <n v="10024"/>
    <x v="3"/>
    <s v="OFF-LA-10001297"/>
    <x v="1"/>
    <x v="2"/>
    <x v="483"/>
    <n v="72.45"/>
    <n v="7"/>
    <n v="0"/>
    <n v="34.775999999999996"/>
  </r>
  <r>
    <n v="572"/>
    <x v="268"/>
    <x v="3"/>
    <x v="116"/>
    <d v="2015-01-05T00:00:00"/>
    <s v="Standard Class"/>
    <s v="JF-15415"/>
    <s v="Jennifer Ferguson"/>
    <x v="0"/>
    <x v="0"/>
    <s v="New York City"/>
    <x v="15"/>
    <n v="10024"/>
    <x v="3"/>
    <s v="OFF-FA-10000585"/>
    <x v="1"/>
    <x v="13"/>
    <x v="202"/>
    <n v="13.96"/>
    <n v="4"/>
    <n v="0"/>
    <n v="6.4215999999999998"/>
  </r>
  <r>
    <n v="573"/>
    <x v="268"/>
    <x v="3"/>
    <x v="116"/>
    <d v="2015-01-05T00:00:00"/>
    <s v="Standard Class"/>
    <s v="JF-15415"/>
    <s v="Jennifer Ferguson"/>
    <x v="0"/>
    <x v="0"/>
    <s v="New York City"/>
    <x v="15"/>
    <n v="10024"/>
    <x v="3"/>
    <s v="OFF-BI-10001922"/>
    <x v="1"/>
    <x v="8"/>
    <x v="302"/>
    <n v="33.264000000000003"/>
    <n v="7"/>
    <n v="0.2"/>
    <n v="11.226599999999999"/>
  </r>
  <r>
    <n v="574"/>
    <x v="268"/>
    <x v="3"/>
    <x v="116"/>
    <d v="2015-01-05T00:00:00"/>
    <s v="Standard Class"/>
    <s v="JF-15415"/>
    <s v="Jennifer Ferguson"/>
    <x v="0"/>
    <x v="0"/>
    <s v="New York City"/>
    <x v="15"/>
    <n v="10024"/>
    <x v="3"/>
    <s v="TEC-PH-10000347"/>
    <x v="2"/>
    <x v="7"/>
    <x v="495"/>
    <n v="14.850000000000001"/>
    <n v="3"/>
    <n v="0"/>
    <n v="4.0095000000000001"/>
  </r>
  <r>
    <n v="575"/>
    <x v="269"/>
    <x v="0"/>
    <x v="54"/>
    <d v="2013-11-08T00:00:00"/>
    <s v="Standard Class"/>
    <s v="SF-20200"/>
    <s v="Sarah Foster"/>
    <x v="0"/>
    <x v="0"/>
    <s v="Marysville"/>
    <x v="4"/>
    <n v="98270"/>
    <x v="1"/>
    <s v="OFF-AR-10003394"/>
    <x v="1"/>
    <x v="6"/>
    <x v="496"/>
    <n v="8.82"/>
    <n v="3"/>
    <n v="0"/>
    <n v="2.3814000000000002"/>
  </r>
  <r>
    <n v="576"/>
    <x v="270"/>
    <x v="1"/>
    <x v="227"/>
    <d v="2012-09-22T00:00:00"/>
    <s v="Second Class"/>
    <s v="TG-21640"/>
    <s v="Trudy Glocke"/>
    <x v="0"/>
    <x v="0"/>
    <s v="Long Beach"/>
    <x v="1"/>
    <n v="90805"/>
    <x v="1"/>
    <s v="OFF-PA-10004530"/>
    <x v="1"/>
    <x v="10"/>
    <x v="491"/>
    <n v="160.72"/>
    <n v="14"/>
    <n v="0"/>
    <n v="78.752800000000008"/>
  </r>
  <r>
    <n v="577"/>
    <x v="270"/>
    <x v="1"/>
    <x v="227"/>
    <d v="2012-09-22T00:00:00"/>
    <s v="Second Class"/>
    <s v="TG-21640"/>
    <s v="Trudy Glocke"/>
    <x v="0"/>
    <x v="0"/>
    <s v="Long Beach"/>
    <x v="1"/>
    <n v="90805"/>
    <x v="1"/>
    <s v="OFF-PA-10001450"/>
    <x v="1"/>
    <x v="10"/>
    <x v="497"/>
    <n v="19.920000000000002"/>
    <n v="4"/>
    <n v="0"/>
    <n v="9.7608000000000015"/>
  </r>
  <r>
    <n v="578"/>
    <x v="270"/>
    <x v="1"/>
    <x v="227"/>
    <d v="2012-09-22T00:00:00"/>
    <s v="Second Class"/>
    <s v="TG-21640"/>
    <s v="Trudy Glocke"/>
    <x v="0"/>
    <x v="0"/>
    <s v="Long Beach"/>
    <x v="1"/>
    <n v="90805"/>
    <x v="1"/>
    <s v="OFF-SU-10001574"/>
    <x v="1"/>
    <x v="14"/>
    <x v="498"/>
    <n v="7.3"/>
    <n v="2"/>
    <n v="0"/>
    <n v="2.1899999999999995"/>
  </r>
  <r>
    <n v="579"/>
    <x v="271"/>
    <x v="3"/>
    <x v="228"/>
    <d v="2014-07-27T00:00:00"/>
    <s v="Standard Class"/>
    <s v="CS-11950"/>
    <s v="Carlos Soltero"/>
    <x v="0"/>
    <x v="0"/>
    <s v="Chicago"/>
    <x v="10"/>
    <n v="60610"/>
    <x v="2"/>
    <s v="OFF-ST-10002974"/>
    <x v="1"/>
    <x v="4"/>
    <x v="123"/>
    <n v="69.712000000000003"/>
    <n v="2"/>
    <n v="0.2"/>
    <n v="8.7139999999999951"/>
  </r>
  <r>
    <n v="580"/>
    <x v="271"/>
    <x v="3"/>
    <x v="228"/>
    <d v="2014-07-27T00:00:00"/>
    <s v="Standard Class"/>
    <s v="CS-11950"/>
    <s v="Carlos Soltero"/>
    <x v="0"/>
    <x v="0"/>
    <s v="Chicago"/>
    <x v="10"/>
    <n v="60610"/>
    <x v="2"/>
    <s v="FUR-FU-10001475"/>
    <x v="0"/>
    <x v="5"/>
    <x v="499"/>
    <n v="8.7919999999999998"/>
    <n v="1"/>
    <n v="0.6"/>
    <n v="-5.7148000000000003"/>
  </r>
  <r>
    <n v="581"/>
    <x v="272"/>
    <x v="1"/>
    <x v="229"/>
    <d v="2012-09-14T00:00:00"/>
    <s v="Standard Class"/>
    <s v="CC-12145"/>
    <s v="Charles Crestani"/>
    <x v="0"/>
    <x v="0"/>
    <s v="Los Angeles"/>
    <x v="1"/>
    <n v="90004"/>
    <x v="1"/>
    <s v="OFF-SU-10004498"/>
    <x v="1"/>
    <x v="14"/>
    <x v="500"/>
    <n v="51.52"/>
    <n v="4"/>
    <n v="0"/>
    <n v="1.5456000000000003"/>
  </r>
  <r>
    <n v="582"/>
    <x v="273"/>
    <x v="3"/>
    <x v="96"/>
    <d v="2014-12-06T00:00:00"/>
    <s v="Standard Class"/>
    <s v="DV-13465"/>
    <s v="Dianna Vittorini"/>
    <x v="0"/>
    <x v="0"/>
    <s v="Denver"/>
    <x v="22"/>
    <n v="80219"/>
    <x v="1"/>
    <s v="TEC-PH-10004977"/>
    <x v="2"/>
    <x v="7"/>
    <x v="34"/>
    <n v="470.37600000000009"/>
    <n v="3"/>
    <n v="0.2"/>
    <n v="52.917299999999955"/>
  </r>
  <r>
    <n v="583"/>
    <x v="273"/>
    <x v="3"/>
    <x v="96"/>
    <d v="2014-12-06T00:00:00"/>
    <s v="Standard Class"/>
    <s v="DV-13465"/>
    <s v="Dianna Vittorini"/>
    <x v="0"/>
    <x v="0"/>
    <s v="Denver"/>
    <x v="22"/>
    <n v="80219"/>
    <x v="1"/>
    <s v="TEC-PH-10000586"/>
    <x v="2"/>
    <x v="7"/>
    <x v="501"/>
    <n v="105.584"/>
    <n v="2"/>
    <n v="0.2"/>
    <n v="9.2386000000000053"/>
  </r>
  <r>
    <n v="584"/>
    <x v="273"/>
    <x v="3"/>
    <x v="96"/>
    <d v="2014-12-06T00:00:00"/>
    <s v="Standard Class"/>
    <s v="DV-13465"/>
    <s v="Dianna Vittorini"/>
    <x v="0"/>
    <x v="0"/>
    <s v="Denver"/>
    <x v="22"/>
    <n v="80219"/>
    <x v="1"/>
    <s v="OFF-AP-10000358"/>
    <x v="1"/>
    <x v="9"/>
    <x v="95"/>
    <n v="31.152000000000001"/>
    <n v="3"/>
    <n v="0.2"/>
    <n v="3.5045999999999964"/>
  </r>
  <r>
    <n v="585"/>
    <x v="273"/>
    <x v="3"/>
    <x v="96"/>
    <d v="2014-12-06T00:00:00"/>
    <s v="Standard Class"/>
    <s v="DV-13465"/>
    <s v="Dianna Vittorini"/>
    <x v="0"/>
    <x v="0"/>
    <s v="Denver"/>
    <x v="22"/>
    <n v="80219"/>
    <x v="1"/>
    <s v="OFF-BI-10002764"/>
    <x v="1"/>
    <x v="8"/>
    <x v="502"/>
    <n v="6.7830000000000004"/>
    <n v="7"/>
    <n v="0.7"/>
    <n v="-4.7480999999999973"/>
  </r>
  <r>
    <n v="586"/>
    <x v="273"/>
    <x v="3"/>
    <x v="96"/>
    <d v="2014-12-06T00:00:00"/>
    <s v="Standard Class"/>
    <s v="DV-13465"/>
    <s v="Dianna Vittorini"/>
    <x v="0"/>
    <x v="0"/>
    <s v="Denver"/>
    <x v="22"/>
    <n v="80219"/>
    <x v="1"/>
    <s v="TEC-PH-10001254"/>
    <x v="2"/>
    <x v="7"/>
    <x v="143"/>
    <n v="406.36799999999999"/>
    <n v="4"/>
    <n v="0.2"/>
    <n v="30.477599999999981"/>
  </r>
  <r>
    <n v="587"/>
    <x v="274"/>
    <x v="1"/>
    <x v="230"/>
    <d v="2012-07-09T00:00:00"/>
    <s v="Standard Class"/>
    <s v="BD-11725"/>
    <s v="Bruce Degenhardt"/>
    <x v="0"/>
    <x v="0"/>
    <s v="Richmond"/>
    <x v="0"/>
    <n v="40475"/>
    <x v="0"/>
    <s v="FUR-CH-10003956"/>
    <x v="0"/>
    <x v="1"/>
    <x v="363"/>
    <n v="70.98"/>
    <n v="1"/>
    <n v="0"/>
    <n v="4.968599999999995"/>
  </r>
  <r>
    <n v="588"/>
    <x v="274"/>
    <x v="1"/>
    <x v="230"/>
    <d v="2012-07-09T00:00:00"/>
    <s v="Standard Class"/>
    <s v="BD-11725"/>
    <s v="Bruce Degenhardt"/>
    <x v="0"/>
    <x v="0"/>
    <s v="Richmond"/>
    <x v="0"/>
    <n v="40475"/>
    <x v="0"/>
    <s v="OFF-LA-10003930"/>
    <x v="1"/>
    <x v="2"/>
    <x v="503"/>
    <n v="294.93"/>
    <n v="3"/>
    <n v="0"/>
    <n v="144.51570000000001"/>
  </r>
  <r>
    <n v="589"/>
    <x v="275"/>
    <x v="0"/>
    <x v="231"/>
    <d v="2013-03-25T00:00:00"/>
    <s v="Standard Class"/>
    <s v="ZC-21910"/>
    <s v="Zuschuss Carroll"/>
    <x v="0"/>
    <x v="0"/>
    <s v="Salem"/>
    <x v="21"/>
    <n v="97301"/>
    <x v="1"/>
    <s v="TEC-PH-10003800"/>
    <x v="2"/>
    <x v="7"/>
    <x v="504"/>
    <n v="84.784000000000006"/>
    <n v="2"/>
    <n v="0.2"/>
    <n v="-20.136200000000006"/>
  </r>
  <r>
    <n v="590"/>
    <x v="275"/>
    <x v="0"/>
    <x v="231"/>
    <d v="2013-03-25T00:00:00"/>
    <s v="Standard Class"/>
    <s v="ZC-21910"/>
    <s v="Zuschuss Carroll"/>
    <x v="0"/>
    <x v="0"/>
    <s v="Salem"/>
    <x v="21"/>
    <n v="97301"/>
    <x v="1"/>
    <s v="OFF-PA-10002005"/>
    <x v="1"/>
    <x v="10"/>
    <x v="505"/>
    <n v="20.736000000000004"/>
    <n v="4"/>
    <n v="0.2"/>
    <n v="7.2576000000000001"/>
  </r>
  <r>
    <n v="591"/>
    <x v="275"/>
    <x v="0"/>
    <x v="231"/>
    <d v="2013-03-25T00:00:00"/>
    <s v="Standard Class"/>
    <s v="ZC-21910"/>
    <s v="Zuschuss Carroll"/>
    <x v="0"/>
    <x v="0"/>
    <s v="Salem"/>
    <x v="21"/>
    <n v="97301"/>
    <x v="1"/>
    <s v="OFF-BI-10002498"/>
    <x v="1"/>
    <x v="8"/>
    <x v="435"/>
    <n v="16.821000000000005"/>
    <n v="3"/>
    <n v="0.7"/>
    <n v="-12.896100000000004"/>
  </r>
  <r>
    <n v="592"/>
    <x v="275"/>
    <x v="0"/>
    <x v="231"/>
    <d v="2013-03-25T00:00:00"/>
    <s v="Standard Class"/>
    <s v="ZC-21910"/>
    <s v="Zuschuss Carroll"/>
    <x v="0"/>
    <x v="0"/>
    <s v="Salem"/>
    <x v="21"/>
    <n v="97301"/>
    <x v="1"/>
    <s v="OFF-PA-10004101"/>
    <x v="1"/>
    <x v="10"/>
    <x v="506"/>
    <n v="10.368000000000002"/>
    <n v="2"/>
    <n v="0.2"/>
    <n v="3.6288"/>
  </r>
  <r>
    <n v="593"/>
    <x v="276"/>
    <x v="2"/>
    <x v="232"/>
    <d v="2011-01-14T00:00:00"/>
    <s v="Standard Class"/>
    <s v="MS-17830"/>
    <s v="Melanie Seite"/>
    <x v="0"/>
    <x v="0"/>
    <s v="Laredo"/>
    <x v="5"/>
    <n v="78041"/>
    <x v="2"/>
    <s v="OFF-AR-10004078"/>
    <x v="1"/>
    <x v="6"/>
    <x v="507"/>
    <n v="9.3439999999999994"/>
    <n v="2"/>
    <n v="0.2"/>
    <n v="1.1679999999999997"/>
  </r>
  <r>
    <n v="594"/>
    <x v="276"/>
    <x v="2"/>
    <x v="232"/>
    <d v="2011-01-14T00:00:00"/>
    <s v="Standard Class"/>
    <s v="MS-17830"/>
    <s v="Melanie Seite"/>
    <x v="0"/>
    <x v="0"/>
    <s v="Laredo"/>
    <x v="5"/>
    <n v="78041"/>
    <x v="2"/>
    <s v="TEC-AC-10001266"/>
    <x v="2"/>
    <x v="11"/>
    <x v="196"/>
    <n v="31.200000000000003"/>
    <n v="3"/>
    <n v="0.2"/>
    <n v="9.7499999999999964"/>
  </r>
  <r>
    <n v="595"/>
    <x v="277"/>
    <x v="2"/>
    <x v="233"/>
    <d v="2011-08-15T00:00:00"/>
    <s v="Standard Class"/>
    <s v="LR-16915"/>
    <s v="Lena Radford"/>
    <x v="0"/>
    <x v="0"/>
    <s v="San Diego"/>
    <x v="1"/>
    <n v="92024"/>
    <x v="1"/>
    <s v="OFF-AP-10004708"/>
    <x v="1"/>
    <x v="9"/>
    <x v="508"/>
    <n v="76.12"/>
    <n v="2"/>
    <n v="0"/>
    <n v="22.074799999999996"/>
  </r>
  <r>
    <n v="596"/>
    <x v="277"/>
    <x v="2"/>
    <x v="233"/>
    <d v="2011-08-15T00:00:00"/>
    <s v="Standard Class"/>
    <s v="LR-16915"/>
    <s v="Lena Radford"/>
    <x v="0"/>
    <x v="0"/>
    <s v="San Diego"/>
    <x v="1"/>
    <n v="92024"/>
    <x v="1"/>
    <s v="TEC-CO-10004115"/>
    <x v="2"/>
    <x v="16"/>
    <x v="356"/>
    <n v="1199.9760000000001"/>
    <n v="3"/>
    <n v="0.2"/>
    <n v="434.99130000000002"/>
  </r>
  <r>
    <n v="597"/>
    <x v="277"/>
    <x v="2"/>
    <x v="233"/>
    <d v="2011-08-15T00:00:00"/>
    <s v="Standard Class"/>
    <s v="LR-16915"/>
    <s v="Lena Radford"/>
    <x v="0"/>
    <x v="0"/>
    <s v="San Diego"/>
    <x v="1"/>
    <n v="92024"/>
    <x v="1"/>
    <s v="TEC-PH-10002398"/>
    <x v="2"/>
    <x v="7"/>
    <x v="285"/>
    <n v="445.96000000000004"/>
    <n v="5"/>
    <n v="0.2"/>
    <n v="55.744999999999948"/>
  </r>
  <r>
    <n v="598"/>
    <x v="277"/>
    <x v="2"/>
    <x v="233"/>
    <d v="2011-08-15T00:00:00"/>
    <s v="Standard Class"/>
    <s v="LR-16915"/>
    <s v="Lena Radford"/>
    <x v="0"/>
    <x v="0"/>
    <s v="San Diego"/>
    <x v="1"/>
    <n v="92024"/>
    <x v="1"/>
    <s v="FUR-FU-10001979"/>
    <x v="0"/>
    <x v="5"/>
    <x v="509"/>
    <n v="327.76"/>
    <n v="8"/>
    <n v="0"/>
    <n v="91.772800000000018"/>
  </r>
  <r>
    <n v="599"/>
    <x v="278"/>
    <x v="0"/>
    <x v="216"/>
    <d v="2013-07-17T00:00:00"/>
    <s v="First Class"/>
    <s v="TP-21130"/>
    <s v="Theone Pippenger"/>
    <x v="0"/>
    <x v="0"/>
    <s v="Philadelphia"/>
    <x v="9"/>
    <n v="19134"/>
    <x v="3"/>
    <s v="OFF-SU-10004115"/>
    <x v="1"/>
    <x v="14"/>
    <x v="510"/>
    <n v="11.632"/>
    <n v="2"/>
    <n v="0.2"/>
    <n v="1.0178000000000007"/>
  </r>
  <r>
    <n v="600"/>
    <x v="279"/>
    <x v="0"/>
    <x v="87"/>
    <d v="2013-07-22T00:00:00"/>
    <s v="Standard Class"/>
    <s v="CK-12205"/>
    <s v="Chloris Kastensmidt"/>
    <x v="0"/>
    <x v="0"/>
    <s v="Philadelphia"/>
    <x v="9"/>
    <n v="19120"/>
    <x v="3"/>
    <s v="TEC-PH-10001425"/>
    <x v="2"/>
    <x v="7"/>
    <x v="511"/>
    <n v="143.98199999999997"/>
    <n v="3"/>
    <n v="0.4"/>
    <n v="-28.796400000000006"/>
  </r>
  <r>
    <n v="601"/>
    <x v="279"/>
    <x v="0"/>
    <x v="87"/>
    <d v="2013-07-22T00:00:00"/>
    <s v="Standard Class"/>
    <s v="CK-12205"/>
    <s v="Chloris Kastensmidt"/>
    <x v="0"/>
    <x v="0"/>
    <s v="Philadelphia"/>
    <x v="9"/>
    <n v="19120"/>
    <x v="3"/>
    <s v="TEC-PH-10003963"/>
    <x v="2"/>
    <x v="7"/>
    <x v="512"/>
    <n v="494.37599999999998"/>
    <n v="4"/>
    <n v="0.4"/>
    <n v="-115.35440000000006"/>
  </r>
  <r>
    <n v="602"/>
    <x v="279"/>
    <x v="0"/>
    <x v="87"/>
    <d v="2013-07-22T00:00:00"/>
    <s v="Standard Class"/>
    <s v="CK-12205"/>
    <s v="Chloris Kastensmidt"/>
    <x v="0"/>
    <x v="0"/>
    <s v="Philadelphia"/>
    <x v="9"/>
    <n v="19120"/>
    <x v="3"/>
    <s v="OFF-SU-10001574"/>
    <x v="1"/>
    <x v="14"/>
    <x v="498"/>
    <n v="5.84"/>
    <n v="2"/>
    <n v="0.2"/>
    <n v="0.72999999999999954"/>
  </r>
  <r>
    <n v="603"/>
    <x v="280"/>
    <x v="2"/>
    <x v="234"/>
    <d v="2011-03-19T00:00:00"/>
    <s v="Standard Class"/>
    <s v="AS-10240"/>
    <s v="Alan Shonely"/>
    <x v="0"/>
    <x v="0"/>
    <s v="Tampa"/>
    <x v="2"/>
    <n v="33614"/>
    <x v="0"/>
    <s v="OFF-ST-10001490"/>
    <x v="1"/>
    <x v="4"/>
    <x v="513"/>
    <n v="142.77600000000001"/>
    <n v="1"/>
    <n v="0.2"/>
    <n v="17.84699999999998"/>
  </r>
  <r>
    <n v="604"/>
    <x v="280"/>
    <x v="2"/>
    <x v="234"/>
    <d v="2011-03-19T00:00:00"/>
    <s v="Standard Class"/>
    <s v="AS-10240"/>
    <s v="Alan Shonely"/>
    <x v="0"/>
    <x v="0"/>
    <s v="Tampa"/>
    <x v="2"/>
    <n v="33614"/>
    <x v="0"/>
    <s v="FUR-FU-10001756"/>
    <x v="0"/>
    <x v="5"/>
    <x v="282"/>
    <n v="45.695999999999998"/>
    <n v="3"/>
    <n v="0.2"/>
    <n v="5.1407999999999916"/>
  </r>
  <r>
    <n v="605"/>
    <x v="280"/>
    <x v="2"/>
    <x v="234"/>
    <d v="2011-03-19T00:00:00"/>
    <s v="Standard Class"/>
    <s v="AS-10240"/>
    <s v="Alan Shonely"/>
    <x v="0"/>
    <x v="0"/>
    <s v="Tampa"/>
    <x v="2"/>
    <n v="33614"/>
    <x v="0"/>
    <s v="OFF-BI-10000773"/>
    <x v="1"/>
    <x v="8"/>
    <x v="381"/>
    <n v="7.218"/>
    <n v="3"/>
    <n v="0.7"/>
    <n v="-5.5338000000000012"/>
  </r>
  <r>
    <n v="606"/>
    <x v="280"/>
    <x v="2"/>
    <x v="234"/>
    <d v="2011-03-19T00:00:00"/>
    <s v="Standard Class"/>
    <s v="AS-10240"/>
    <s v="Alan Shonely"/>
    <x v="0"/>
    <x v="0"/>
    <s v="Tampa"/>
    <x v="2"/>
    <n v="33614"/>
    <x v="0"/>
    <s v="OFF-BI-10001543"/>
    <x v="1"/>
    <x v="8"/>
    <x v="375"/>
    <n v="43.188000000000009"/>
    <n v="4"/>
    <n v="0.7"/>
    <n v="-31.671199999999999"/>
  </r>
  <r>
    <n v="607"/>
    <x v="280"/>
    <x v="2"/>
    <x v="234"/>
    <d v="2011-03-19T00:00:00"/>
    <s v="Standard Class"/>
    <s v="AS-10240"/>
    <s v="Alan Shonely"/>
    <x v="0"/>
    <x v="0"/>
    <s v="Tampa"/>
    <x v="2"/>
    <n v="33614"/>
    <x v="0"/>
    <s v="OFF-PA-10002120"/>
    <x v="1"/>
    <x v="10"/>
    <x v="514"/>
    <n v="131.904"/>
    <n v="3"/>
    <n v="0.2"/>
    <n v="47.815200000000004"/>
  </r>
  <r>
    <n v="608"/>
    <x v="281"/>
    <x v="2"/>
    <x v="235"/>
    <d v="2011-05-27T00:00:00"/>
    <s v="Standard Class"/>
    <s v="AR-10510"/>
    <s v="Andrew Roberts"/>
    <x v="0"/>
    <x v="0"/>
    <s v="Philadelphia"/>
    <x v="9"/>
    <n v="19134"/>
    <x v="3"/>
    <s v="OFF-BI-10000848"/>
    <x v="1"/>
    <x v="8"/>
    <x v="515"/>
    <n v="3.2820000000000005"/>
    <n v="2"/>
    <n v="0.7"/>
    <n v="-2.6256000000000004"/>
  </r>
  <r>
    <n v="609"/>
    <x v="281"/>
    <x v="2"/>
    <x v="235"/>
    <d v="2011-05-27T00:00:00"/>
    <s v="Standard Class"/>
    <s v="AR-10510"/>
    <s v="Andrew Roberts"/>
    <x v="0"/>
    <x v="0"/>
    <s v="Philadelphia"/>
    <x v="9"/>
    <n v="19134"/>
    <x v="3"/>
    <s v="OFF-AR-10001246"/>
    <x v="1"/>
    <x v="6"/>
    <x v="450"/>
    <n v="21.167999999999999"/>
    <n v="9"/>
    <n v="0.2"/>
    <n v="2.3813999999999984"/>
  </r>
  <r>
    <n v="610"/>
    <x v="281"/>
    <x v="2"/>
    <x v="235"/>
    <d v="2011-05-27T00:00:00"/>
    <s v="Standard Class"/>
    <s v="AR-10510"/>
    <s v="Andrew Roberts"/>
    <x v="0"/>
    <x v="0"/>
    <s v="Philadelphia"/>
    <x v="9"/>
    <n v="19134"/>
    <x v="3"/>
    <s v="TEC-PH-10003092"/>
    <x v="2"/>
    <x v="7"/>
    <x v="516"/>
    <n v="55.188000000000002"/>
    <n v="2"/>
    <n v="0.4"/>
    <n v="-10.117800000000003"/>
  </r>
  <r>
    <n v="611"/>
    <x v="282"/>
    <x v="0"/>
    <x v="236"/>
    <d v="2013-05-02T00:00:00"/>
    <s v="First Class"/>
    <s v="NB-18655"/>
    <s v="Nona Balk"/>
    <x v="1"/>
    <x v="0"/>
    <s v="Dallas"/>
    <x v="5"/>
    <n v="75217"/>
    <x v="2"/>
    <s v="TEC-PH-10003012"/>
    <x v="2"/>
    <x v="7"/>
    <x v="344"/>
    <n v="369.57600000000002"/>
    <n v="3"/>
    <n v="0.2"/>
    <n v="41.577299999999951"/>
  </r>
  <r>
    <n v="612"/>
    <x v="282"/>
    <x v="0"/>
    <x v="236"/>
    <d v="2013-05-02T00:00:00"/>
    <s v="First Class"/>
    <s v="NB-18655"/>
    <s v="Nona Balk"/>
    <x v="1"/>
    <x v="0"/>
    <s v="Dallas"/>
    <x v="5"/>
    <n v="75217"/>
    <x v="2"/>
    <s v="OFF-LA-10004345"/>
    <x v="1"/>
    <x v="2"/>
    <x v="517"/>
    <n v="15.712000000000002"/>
    <n v="4"/>
    <n v="0.2"/>
    <n v="5.6955999999999989"/>
  </r>
  <r>
    <n v="613"/>
    <x v="283"/>
    <x v="0"/>
    <x v="108"/>
    <d v="2013-09-14T00:00:00"/>
    <s v="Second Class"/>
    <s v="GD-14590"/>
    <s v="Giulietta Dortch"/>
    <x v="1"/>
    <x v="0"/>
    <s v="Philadelphia"/>
    <x v="9"/>
    <n v="19143"/>
    <x v="3"/>
    <s v="OFF-PA-10001204"/>
    <x v="1"/>
    <x v="10"/>
    <x v="518"/>
    <n v="8.4480000000000004"/>
    <n v="2"/>
    <n v="0.2"/>
    <n v="2.6399999999999997"/>
  </r>
  <r>
    <n v="614"/>
    <x v="283"/>
    <x v="0"/>
    <x v="108"/>
    <d v="2013-09-14T00:00:00"/>
    <s v="Second Class"/>
    <s v="GD-14590"/>
    <s v="Giulietta Dortch"/>
    <x v="1"/>
    <x v="0"/>
    <s v="Philadelphia"/>
    <x v="9"/>
    <n v="19143"/>
    <x v="3"/>
    <s v="TEC-PH-10004667"/>
    <x v="2"/>
    <x v="7"/>
    <x v="519"/>
    <n v="728.94600000000003"/>
    <n v="9"/>
    <n v="0.4"/>
    <n v="-157.93830000000008"/>
  </r>
  <r>
    <n v="615"/>
    <x v="284"/>
    <x v="3"/>
    <x v="237"/>
    <d v="2014-11-18T00:00:00"/>
    <s v="Second Class"/>
    <s v="CK-12595"/>
    <s v="Clytie Kelty"/>
    <x v="0"/>
    <x v="0"/>
    <s v="Grove City"/>
    <x v="24"/>
    <n v="43123"/>
    <x v="3"/>
    <s v="TEC-PH-10000011"/>
    <x v="2"/>
    <x v="7"/>
    <x v="220"/>
    <n v="119.93999999999998"/>
    <n v="10"/>
    <n v="0.4"/>
    <n v="15.99199999999999"/>
  </r>
  <r>
    <n v="616"/>
    <x v="284"/>
    <x v="3"/>
    <x v="237"/>
    <d v="2014-11-18T00:00:00"/>
    <s v="Second Class"/>
    <s v="CK-12595"/>
    <s v="Clytie Kelty"/>
    <x v="0"/>
    <x v="0"/>
    <s v="Grove City"/>
    <x v="24"/>
    <n v="43123"/>
    <x v="3"/>
    <s v="OFF-BI-10002949"/>
    <x v="1"/>
    <x v="8"/>
    <x v="520"/>
    <n v="3.6480000000000006"/>
    <n v="2"/>
    <n v="0.7"/>
    <n v="-2.7967999999999993"/>
  </r>
  <r>
    <n v="617"/>
    <x v="285"/>
    <x v="3"/>
    <x v="238"/>
    <d v="2014-08-24T00:00:00"/>
    <s v="Second Class"/>
    <s v="NG-18355"/>
    <s v="Nat Gilpin"/>
    <x v="1"/>
    <x v="0"/>
    <s v="New York City"/>
    <x v="15"/>
    <n v="10011"/>
    <x v="3"/>
    <s v="FUR-FU-10003849"/>
    <x v="0"/>
    <x v="5"/>
    <x v="521"/>
    <n v="40.479999999999997"/>
    <n v="2"/>
    <n v="0"/>
    <n v="15.787199999999999"/>
  </r>
  <r>
    <n v="618"/>
    <x v="285"/>
    <x v="3"/>
    <x v="238"/>
    <d v="2014-08-24T00:00:00"/>
    <s v="Second Class"/>
    <s v="NG-18355"/>
    <s v="Nat Gilpin"/>
    <x v="1"/>
    <x v="0"/>
    <s v="New York City"/>
    <x v="15"/>
    <n v="10011"/>
    <x v="3"/>
    <s v="FUR-FU-10000010"/>
    <x v="0"/>
    <x v="5"/>
    <x v="522"/>
    <n v="9.94"/>
    <n v="2"/>
    <n v="0"/>
    <n v="3.0813999999999995"/>
  </r>
  <r>
    <n v="619"/>
    <x v="285"/>
    <x v="3"/>
    <x v="238"/>
    <d v="2014-08-24T00:00:00"/>
    <s v="Second Class"/>
    <s v="NG-18355"/>
    <s v="Nat Gilpin"/>
    <x v="1"/>
    <x v="0"/>
    <s v="New York City"/>
    <x v="15"/>
    <n v="10011"/>
    <x v="3"/>
    <s v="OFF-BI-10002824"/>
    <x v="1"/>
    <x v="8"/>
    <x v="523"/>
    <n v="107.42400000000001"/>
    <n v="9"/>
    <n v="0.2"/>
    <n v="33.569999999999986"/>
  </r>
  <r>
    <n v="620"/>
    <x v="285"/>
    <x v="3"/>
    <x v="238"/>
    <d v="2014-08-24T00:00:00"/>
    <s v="Second Class"/>
    <s v="NG-18355"/>
    <s v="Nat Gilpin"/>
    <x v="1"/>
    <x v="0"/>
    <s v="New York City"/>
    <x v="15"/>
    <n v="10011"/>
    <x v="3"/>
    <s v="TEC-PH-10002538"/>
    <x v="2"/>
    <x v="7"/>
    <x v="524"/>
    <n v="37.909999999999997"/>
    <n v="1"/>
    <n v="0"/>
    <n v="10.993899999999996"/>
  </r>
  <r>
    <n v="621"/>
    <x v="285"/>
    <x v="3"/>
    <x v="238"/>
    <d v="2014-08-24T00:00:00"/>
    <s v="Second Class"/>
    <s v="NG-18355"/>
    <s v="Nat Gilpin"/>
    <x v="1"/>
    <x v="0"/>
    <s v="New York City"/>
    <x v="15"/>
    <n v="10011"/>
    <x v="3"/>
    <s v="FUR-FU-10000521"/>
    <x v="0"/>
    <x v="5"/>
    <x v="138"/>
    <n v="88.02"/>
    <n v="3"/>
    <n v="0"/>
    <n v="27.286199999999994"/>
  </r>
  <r>
    <n v="622"/>
    <x v="286"/>
    <x v="2"/>
    <x v="58"/>
    <d v="2011-12-31T00:00:00"/>
    <s v="Standard Class"/>
    <s v="CA-12265"/>
    <s v="Christina Anderson"/>
    <x v="0"/>
    <x v="0"/>
    <s v="Chicago"/>
    <x v="10"/>
    <n v="60610"/>
    <x v="2"/>
    <s v="OFF-BI-10002103"/>
    <x v="1"/>
    <x v="8"/>
    <x v="525"/>
    <n v="8.6899999999999977"/>
    <n v="5"/>
    <n v="0.8"/>
    <n v="-14.773"/>
  </r>
  <r>
    <n v="623"/>
    <x v="287"/>
    <x v="1"/>
    <x v="239"/>
    <d v="2012-12-03T00:00:00"/>
    <s v="Standard Class"/>
    <s v="SF-20965"/>
    <s v="Sylvia Foulston"/>
    <x v="1"/>
    <x v="0"/>
    <s v="Dearborn"/>
    <x v="12"/>
    <n v="48126"/>
    <x v="2"/>
    <s v="FUR-CH-10004853"/>
    <x v="0"/>
    <x v="1"/>
    <x v="526"/>
    <n v="301.95999999999998"/>
    <n v="2"/>
    <n v="0"/>
    <n v="87.568399999999968"/>
  </r>
  <r>
    <n v="624"/>
    <x v="287"/>
    <x v="1"/>
    <x v="239"/>
    <d v="2012-12-03T00:00:00"/>
    <s v="Standard Class"/>
    <s v="SF-20965"/>
    <s v="Sylvia Foulston"/>
    <x v="1"/>
    <x v="0"/>
    <s v="Dearborn"/>
    <x v="12"/>
    <n v="48126"/>
    <x v="2"/>
    <s v="OFF-AP-10000179"/>
    <x v="1"/>
    <x v="9"/>
    <x v="527"/>
    <n v="555.21"/>
    <n v="5"/>
    <n v="0.1"/>
    <n v="178.90100000000001"/>
  </r>
  <r>
    <n v="625"/>
    <x v="287"/>
    <x v="1"/>
    <x v="239"/>
    <d v="2012-12-03T00:00:00"/>
    <s v="Standard Class"/>
    <s v="SF-20965"/>
    <s v="Sylvia Foulston"/>
    <x v="1"/>
    <x v="0"/>
    <s v="Dearborn"/>
    <x v="12"/>
    <n v="48126"/>
    <x v="2"/>
    <s v="OFF-ST-10001272"/>
    <x v="1"/>
    <x v="4"/>
    <x v="528"/>
    <n v="523.48"/>
    <n v="4"/>
    <n v="0"/>
    <n v="130.87"/>
  </r>
  <r>
    <n v="626"/>
    <x v="287"/>
    <x v="1"/>
    <x v="239"/>
    <d v="2012-12-03T00:00:00"/>
    <s v="Standard Class"/>
    <s v="SF-20965"/>
    <s v="Sylvia Foulston"/>
    <x v="1"/>
    <x v="0"/>
    <s v="Dearborn"/>
    <x v="12"/>
    <n v="48126"/>
    <x v="2"/>
    <s v="OFF-AR-10004042"/>
    <x v="1"/>
    <x v="6"/>
    <x v="30"/>
    <n v="161.82"/>
    <n v="9"/>
    <n v="0"/>
    <n v="46.927799999999984"/>
  </r>
  <r>
    <n v="627"/>
    <x v="288"/>
    <x v="3"/>
    <x v="175"/>
    <d v="2014-09-20T00:00:00"/>
    <s v="Standard Class"/>
    <s v="MO-17800"/>
    <s v="Meg O'Connel"/>
    <x v="2"/>
    <x v="0"/>
    <s v="New York City"/>
    <x v="15"/>
    <n v="10009"/>
    <x v="3"/>
    <s v="FUR-FU-10000221"/>
    <x v="0"/>
    <x v="5"/>
    <x v="529"/>
    <n v="35.56"/>
    <n v="7"/>
    <n v="0"/>
    <n v="12.090399999999999"/>
  </r>
  <r>
    <n v="628"/>
    <x v="289"/>
    <x v="3"/>
    <x v="240"/>
    <d v="2014-05-24T00:00:00"/>
    <s v="Standard Class"/>
    <s v="AT-10735"/>
    <s v="Annie Thurman"/>
    <x v="0"/>
    <x v="0"/>
    <s v="Seattle"/>
    <x v="4"/>
    <n v="98115"/>
    <x v="1"/>
    <s v="OFF-AP-10001563"/>
    <x v="1"/>
    <x v="9"/>
    <x v="530"/>
    <n v="97.16"/>
    <n v="2"/>
    <n v="0"/>
    <n v="28.176399999999987"/>
  </r>
  <r>
    <n v="629"/>
    <x v="290"/>
    <x v="3"/>
    <x v="94"/>
    <d v="2014-12-22T00:00:00"/>
    <s v="Standard Class"/>
    <s v="LC-17140"/>
    <s v="Logan Currie"/>
    <x v="0"/>
    <x v="0"/>
    <s v="San Francisco"/>
    <x v="1"/>
    <n v="94122"/>
    <x v="1"/>
    <s v="OFF-BI-10000605"/>
    <x v="1"/>
    <x v="8"/>
    <x v="531"/>
    <n v="15.24"/>
    <n v="5"/>
    <n v="0.2"/>
    <n v="5.1434999999999977"/>
  </r>
  <r>
    <n v="630"/>
    <x v="290"/>
    <x v="3"/>
    <x v="94"/>
    <d v="2014-12-22T00:00:00"/>
    <s v="Standard Class"/>
    <s v="LC-17140"/>
    <s v="Logan Currie"/>
    <x v="0"/>
    <x v="0"/>
    <s v="San Francisco"/>
    <x v="1"/>
    <n v="94122"/>
    <x v="1"/>
    <s v="OFF-PA-10002615"/>
    <x v="1"/>
    <x v="10"/>
    <x v="247"/>
    <n v="13.23"/>
    <n v="3"/>
    <n v="0"/>
    <n v="6.0857999999999999"/>
  </r>
  <r>
    <n v="631"/>
    <x v="291"/>
    <x v="0"/>
    <x v="25"/>
    <d v="2013-12-14T00:00:00"/>
    <s v="Second Class"/>
    <s v="FM-14380"/>
    <s v="Fred McMath"/>
    <x v="0"/>
    <x v="0"/>
    <s v="Aurora"/>
    <x v="22"/>
    <n v="80013"/>
    <x v="1"/>
    <s v="OFF-ST-10001963"/>
    <x v="1"/>
    <x v="4"/>
    <x v="532"/>
    <n v="243.38400000000001"/>
    <n v="3"/>
    <n v="0.2"/>
    <n v="-51.719100000000012"/>
  </r>
  <r>
    <n v="632"/>
    <x v="291"/>
    <x v="0"/>
    <x v="25"/>
    <d v="2013-12-14T00:00:00"/>
    <s v="Second Class"/>
    <s v="FM-14380"/>
    <s v="Fred McMath"/>
    <x v="0"/>
    <x v="0"/>
    <s v="Aurora"/>
    <x v="22"/>
    <n v="80013"/>
    <x v="1"/>
    <s v="TEC-AC-10001267"/>
    <x v="2"/>
    <x v="11"/>
    <x v="533"/>
    <n v="119.80000000000001"/>
    <n v="5"/>
    <n v="0.2"/>
    <n v="29.950000000000003"/>
  </r>
  <r>
    <n v="633"/>
    <x v="291"/>
    <x v="0"/>
    <x v="25"/>
    <d v="2013-12-14T00:00:00"/>
    <s v="Second Class"/>
    <s v="FM-14380"/>
    <s v="Fred McMath"/>
    <x v="0"/>
    <x v="0"/>
    <s v="Aurora"/>
    <x v="22"/>
    <n v="80013"/>
    <x v="1"/>
    <s v="TEC-PH-10002103"/>
    <x v="2"/>
    <x v="7"/>
    <x v="534"/>
    <n v="300.76799999999997"/>
    <n v="4"/>
    <n v="0.2"/>
    <n v="30.076800000000006"/>
  </r>
  <r>
    <n v="634"/>
    <x v="292"/>
    <x v="3"/>
    <x v="241"/>
    <d v="2014-09-27T00:00:00"/>
    <s v="Second Class"/>
    <s v="BD-11605"/>
    <s v="Brian Dahlen"/>
    <x v="0"/>
    <x v="0"/>
    <s v="Miami"/>
    <x v="2"/>
    <n v="33180"/>
    <x v="0"/>
    <s v="TEC-AC-10002857"/>
    <x v="2"/>
    <x v="11"/>
    <x v="535"/>
    <n v="17.880000000000003"/>
    <n v="3"/>
    <n v="0.2"/>
    <n v="2.458499999999999"/>
  </r>
  <r>
    <n v="635"/>
    <x v="292"/>
    <x v="3"/>
    <x v="241"/>
    <d v="2014-09-27T00:00:00"/>
    <s v="Second Class"/>
    <s v="BD-11605"/>
    <s v="Brian Dahlen"/>
    <x v="0"/>
    <x v="0"/>
    <s v="Miami"/>
    <x v="2"/>
    <n v="33180"/>
    <x v="0"/>
    <s v="OFF-LA-10003930"/>
    <x v="1"/>
    <x v="2"/>
    <x v="503"/>
    <n v="235.94400000000002"/>
    <n v="3"/>
    <n v="0.2"/>
    <n v="85.529700000000005"/>
  </r>
  <r>
    <n v="636"/>
    <x v="293"/>
    <x v="1"/>
    <x v="242"/>
    <d v="2012-10-09T00:00:00"/>
    <s v="Second Class"/>
    <s v="DJ-13420"/>
    <s v="Denny Joy"/>
    <x v="1"/>
    <x v="0"/>
    <s v="Warner Robins"/>
    <x v="32"/>
    <n v="31088"/>
    <x v="0"/>
    <s v="FUR-CH-10001482"/>
    <x v="0"/>
    <x v="1"/>
    <x v="536"/>
    <n v="392.93999999999994"/>
    <n v="3"/>
    <n v="0"/>
    <n v="43.223399999999984"/>
  </r>
  <r>
    <n v="637"/>
    <x v="294"/>
    <x v="0"/>
    <x v="243"/>
    <d v="2013-08-22T00:00:00"/>
    <s v="Standard Class"/>
    <s v="ME-17725"/>
    <s v="Max Engle"/>
    <x v="0"/>
    <x v="0"/>
    <s v="Aurora"/>
    <x v="22"/>
    <n v="80013"/>
    <x v="1"/>
    <s v="OFF-BI-10001989"/>
    <x v="1"/>
    <x v="8"/>
    <x v="537"/>
    <n v="18.882000000000005"/>
    <n v="3"/>
    <n v="0.7"/>
    <n v="-13.846800000000002"/>
  </r>
  <r>
    <n v="638"/>
    <x v="294"/>
    <x v="0"/>
    <x v="243"/>
    <d v="2013-08-22T00:00:00"/>
    <s v="Standard Class"/>
    <s v="ME-17725"/>
    <s v="Max Engle"/>
    <x v="0"/>
    <x v="0"/>
    <s v="Aurora"/>
    <x v="22"/>
    <n v="80013"/>
    <x v="1"/>
    <s v="OFF-AP-10003287"/>
    <x v="1"/>
    <x v="9"/>
    <x v="538"/>
    <n v="122.328"/>
    <n v="3"/>
    <n v="0.2"/>
    <n v="12.232799999999997"/>
  </r>
  <r>
    <n v="639"/>
    <x v="295"/>
    <x v="0"/>
    <x v="244"/>
    <d v="2013-05-26T00:00:00"/>
    <s v="Standard Class"/>
    <s v="RB-19465"/>
    <s v="Rick Bensley"/>
    <x v="2"/>
    <x v="0"/>
    <s v="Vallejo"/>
    <x v="1"/>
    <n v="94591"/>
    <x v="1"/>
    <s v="FUR-FU-10000576"/>
    <x v="0"/>
    <x v="5"/>
    <x v="219"/>
    <n v="1049.2"/>
    <n v="5"/>
    <n v="0"/>
    <n v="272.79200000000003"/>
  </r>
  <r>
    <n v="640"/>
    <x v="295"/>
    <x v="0"/>
    <x v="244"/>
    <d v="2013-05-26T00:00:00"/>
    <s v="Standard Class"/>
    <s v="RB-19465"/>
    <s v="Rick Bensley"/>
    <x v="2"/>
    <x v="0"/>
    <s v="Vallejo"/>
    <x v="1"/>
    <n v="94591"/>
    <x v="1"/>
    <s v="OFF-BI-10004728"/>
    <x v="1"/>
    <x v="8"/>
    <x v="539"/>
    <n v="15.424000000000001"/>
    <n v="4"/>
    <n v="0.2"/>
    <n v="5.0128000000000004"/>
  </r>
  <r>
    <n v="641"/>
    <x v="296"/>
    <x v="0"/>
    <x v="122"/>
    <d v="2013-12-23T00:00:00"/>
    <s v="Standard Class"/>
    <s v="JD-16150"/>
    <s v="Justin Deggeller"/>
    <x v="1"/>
    <x v="0"/>
    <s v="Minneapolis"/>
    <x v="11"/>
    <n v="55407"/>
    <x v="2"/>
    <s v="FUR-FU-10000732"/>
    <x v="0"/>
    <x v="5"/>
    <x v="540"/>
    <n v="18.84"/>
    <n v="3"/>
    <n v="0"/>
    <n v="6.0287999999999995"/>
  </r>
  <r>
    <n v="642"/>
    <x v="297"/>
    <x v="3"/>
    <x v="245"/>
    <d v="2014-08-04T00:00:00"/>
    <s v="Second Class"/>
    <s v="JL-15835"/>
    <s v="John Lee"/>
    <x v="0"/>
    <x v="0"/>
    <s v="Mission Viejo"/>
    <x v="1"/>
    <n v="92691"/>
    <x v="1"/>
    <s v="OFF-ST-10000585"/>
    <x v="1"/>
    <x v="4"/>
    <x v="541"/>
    <n v="330.4"/>
    <n v="2"/>
    <n v="0"/>
    <n v="85.903999999999996"/>
  </r>
  <r>
    <n v="643"/>
    <x v="297"/>
    <x v="3"/>
    <x v="245"/>
    <d v="2014-08-04T00:00:00"/>
    <s v="Second Class"/>
    <s v="JL-15835"/>
    <s v="John Lee"/>
    <x v="0"/>
    <x v="0"/>
    <s v="Mission Viejo"/>
    <x v="1"/>
    <n v="92691"/>
    <x v="1"/>
    <s v="OFF-LA-10002787"/>
    <x v="1"/>
    <x v="2"/>
    <x v="542"/>
    <n v="26.25"/>
    <n v="7"/>
    <n v="0"/>
    <n v="12.599999999999998"/>
  </r>
  <r>
    <n v="644"/>
    <x v="298"/>
    <x v="3"/>
    <x v="193"/>
    <d v="2014-06-16T00:00:00"/>
    <s v="Standard Class"/>
    <s v="SC-20305"/>
    <s v="Sean Christensen"/>
    <x v="0"/>
    <x v="0"/>
    <s v="Rochester Hills"/>
    <x v="12"/>
    <n v="48307"/>
    <x v="2"/>
    <s v="TEC-AC-10003832"/>
    <x v="2"/>
    <x v="11"/>
    <x v="458"/>
    <n v="132.52000000000001"/>
    <n v="4"/>
    <n v="0"/>
    <n v="54.333200000000005"/>
  </r>
  <r>
    <n v="645"/>
    <x v="299"/>
    <x v="3"/>
    <x v="246"/>
    <d v="2014-07-26T00:00:00"/>
    <s v="Standard Class"/>
    <s v="TW-21025"/>
    <s v="Tamara Willingham"/>
    <x v="2"/>
    <x v="0"/>
    <s v="Plainfield"/>
    <x v="30"/>
    <n v="7060"/>
    <x v="3"/>
    <s v="OFF-PA-10001934"/>
    <x v="1"/>
    <x v="10"/>
    <x v="543"/>
    <n v="6.48"/>
    <n v="1"/>
    <n v="0"/>
    <n v="3.1752000000000002"/>
  </r>
  <r>
    <n v="646"/>
    <x v="300"/>
    <x v="3"/>
    <x v="247"/>
    <d v="2015-01-06T00:00:00"/>
    <s v="Standard Class"/>
    <s v="CC-12430"/>
    <s v="Chuck Clark"/>
    <x v="2"/>
    <x v="0"/>
    <s v="Columbus"/>
    <x v="14"/>
    <n v="47201"/>
    <x v="2"/>
    <s v="OFF-AP-10002457"/>
    <x v="1"/>
    <x v="9"/>
    <x v="544"/>
    <n v="209.3"/>
    <n v="2"/>
    <n v="0"/>
    <n v="56.510999999999996"/>
  </r>
  <r>
    <n v="647"/>
    <x v="301"/>
    <x v="0"/>
    <x v="178"/>
    <d v="2013-04-09T00:00:00"/>
    <s v="Standard Class"/>
    <s v="BB-10990"/>
    <s v="Barry Blumstein"/>
    <x v="1"/>
    <x v="0"/>
    <s v="Sierra Vista"/>
    <x v="16"/>
    <n v="85635"/>
    <x v="1"/>
    <s v="OFF-FA-10003112"/>
    <x v="1"/>
    <x v="13"/>
    <x v="33"/>
    <n v="31.560000000000002"/>
    <n v="5"/>
    <n v="0.2"/>
    <n v="9.8624999999999972"/>
  </r>
  <r>
    <n v="648"/>
    <x v="301"/>
    <x v="0"/>
    <x v="178"/>
    <d v="2013-04-09T00:00:00"/>
    <s v="Standard Class"/>
    <s v="BB-10990"/>
    <s v="Barry Blumstein"/>
    <x v="1"/>
    <x v="0"/>
    <s v="Sierra Vista"/>
    <x v="16"/>
    <n v="85635"/>
    <x v="1"/>
    <s v="OFF-AP-10002350"/>
    <x v="1"/>
    <x v="9"/>
    <x v="545"/>
    <n v="30.144000000000002"/>
    <n v="2"/>
    <n v="0.2"/>
    <n v="3.0143999999999993"/>
  </r>
  <r>
    <n v="649"/>
    <x v="302"/>
    <x v="0"/>
    <x v="25"/>
    <d v="2013-12-17T00:00:00"/>
    <s v="Second Class"/>
    <s v="AR-10825"/>
    <s v="Anthony Rawles"/>
    <x v="1"/>
    <x v="0"/>
    <s v="Vancouver"/>
    <x v="4"/>
    <n v="98661"/>
    <x v="1"/>
    <s v="FUR-FU-10001935"/>
    <x v="0"/>
    <x v="5"/>
    <x v="341"/>
    <n v="14.8"/>
    <n v="4"/>
    <n v="0"/>
    <n v="6.0680000000000014"/>
  </r>
  <r>
    <n v="650"/>
    <x v="302"/>
    <x v="0"/>
    <x v="25"/>
    <d v="2013-12-17T00:00:00"/>
    <s v="Second Class"/>
    <s v="AR-10825"/>
    <s v="Anthony Rawles"/>
    <x v="1"/>
    <x v="0"/>
    <s v="Vancouver"/>
    <x v="4"/>
    <n v="98661"/>
    <x v="1"/>
    <s v="TEC-PH-10003273"/>
    <x v="2"/>
    <x v="7"/>
    <x v="171"/>
    <n v="302.37599999999998"/>
    <n v="3"/>
    <n v="0.2"/>
    <n v="22.678200000000018"/>
  </r>
  <r>
    <n v="651"/>
    <x v="302"/>
    <x v="0"/>
    <x v="25"/>
    <d v="2013-12-17T00:00:00"/>
    <s v="Second Class"/>
    <s v="AR-10825"/>
    <s v="Anthony Rawles"/>
    <x v="1"/>
    <x v="0"/>
    <s v="Vancouver"/>
    <x v="4"/>
    <n v="98661"/>
    <x v="1"/>
    <s v="TEC-AC-10001142"/>
    <x v="2"/>
    <x v="11"/>
    <x v="546"/>
    <n v="316"/>
    <n v="4"/>
    <n v="0"/>
    <n v="31.599999999999966"/>
  </r>
  <r>
    <n v="652"/>
    <x v="303"/>
    <x v="0"/>
    <x v="248"/>
    <d v="2013-10-30T00:00:00"/>
    <s v="Standard Class"/>
    <s v="SR-20740"/>
    <s v="Steven Roelle"/>
    <x v="2"/>
    <x v="0"/>
    <s v="New York City"/>
    <x v="15"/>
    <n v="10024"/>
    <x v="3"/>
    <s v="OFF-PA-10000482"/>
    <x v="1"/>
    <x v="10"/>
    <x v="67"/>
    <n v="379.4"/>
    <n v="10"/>
    <n v="0"/>
    <n v="178.31799999999998"/>
  </r>
  <r>
    <n v="653"/>
    <x v="304"/>
    <x v="3"/>
    <x v="249"/>
    <d v="2014-06-24T00:00:00"/>
    <s v="Standard Class"/>
    <s v="AR-10405"/>
    <s v="Allen Rosenblatt"/>
    <x v="1"/>
    <x v="0"/>
    <s v="New York City"/>
    <x v="15"/>
    <n v="10035"/>
    <x v="3"/>
    <s v="OFF-PA-10003892"/>
    <x v="1"/>
    <x v="10"/>
    <x v="62"/>
    <n v="97.82"/>
    <n v="2"/>
    <n v="0"/>
    <n v="45.975399999999993"/>
  </r>
  <r>
    <n v="654"/>
    <x v="304"/>
    <x v="3"/>
    <x v="249"/>
    <d v="2014-06-24T00:00:00"/>
    <s v="Standard Class"/>
    <s v="AR-10405"/>
    <s v="Allen Rosenblatt"/>
    <x v="1"/>
    <x v="0"/>
    <s v="New York City"/>
    <x v="15"/>
    <n v="10035"/>
    <x v="3"/>
    <s v="TEC-AC-10001101"/>
    <x v="2"/>
    <x v="11"/>
    <x v="547"/>
    <n v="103.12"/>
    <n v="8"/>
    <n v="0"/>
    <n v="10.311999999999998"/>
  </r>
  <r>
    <n v="655"/>
    <x v="305"/>
    <x v="0"/>
    <x v="250"/>
    <d v="2013-08-29T00:00:00"/>
    <s v="Standard Class"/>
    <s v="CR-12730"/>
    <s v="Craig Reiter"/>
    <x v="0"/>
    <x v="0"/>
    <s v="Columbus"/>
    <x v="24"/>
    <n v="43229"/>
    <x v="3"/>
    <s v="OFF-AP-10002439"/>
    <x v="1"/>
    <x v="9"/>
    <x v="548"/>
    <n v="113.55200000000001"/>
    <n v="2"/>
    <n v="0.2"/>
    <n v="8.5163999999999938"/>
  </r>
  <r>
    <n v="656"/>
    <x v="305"/>
    <x v="0"/>
    <x v="250"/>
    <d v="2013-08-29T00:00:00"/>
    <s v="Standard Class"/>
    <s v="CR-12730"/>
    <s v="Craig Reiter"/>
    <x v="0"/>
    <x v="0"/>
    <s v="Columbus"/>
    <x v="24"/>
    <n v="43229"/>
    <x v="3"/>
    <s v="OFF-BI-10002827"/>
    <x v="1"/>
    <x v="8"/>
    <x v="549"/>
    <n v="3.3180000000000005"/>
    <n v="2"/>
    <n v="0.7"/>
    <n v="-2.6543999999999999"/>
  </r>
  <r>
    <n v="657"/>
    <x v="305"/>
    <x v="0"/>
    <x v="250"/>
    <d v="2013-08-29T00:00:00"/>
    <s v="Standard Class"/>
    <s v="CR-12730"/>
    <s v="Craig Reiter"/>
    <x v="0"/>
    <x v="0"/>
    <s v="Columbus"/>
    <x v="24"/>
    <n v="43229"/>
    <x v="3"/>
    <s v="OFF-EN-10002230"/>
    <x v="1"/>
    <x v="12"/>
    <x v="550"/>
    <n v="134.28800000000001"/>
    <n v="2"/>
    <n v="0.2"/>
    <n v="45.322199999999995"/>
  </r>
  <r>
    <n v="658"/>
    <x v="306"/>
    <x v="0"/>
    <x v="251"/>
    <d v="2013-09-20T00:00:00"/>
    <s v="Same Day"/>
    <s v="EH-14125"/>
    <s v="Eugene Hildebrand"/>
    <x v="2"/>
    <x v="0"/>
    <s v="Aurora"/>
    <x v="10"/>
    <n v="60505"/>
    <x v="2"/>
    <s v="FUR-CH-10001215"/>
    <x v="0"/>
    <x v="1"/>
    <x v="440"/>
    <n v="701.37199999999996"/>
    <n v="2"/>
    <n v="0.3"/>
    <n v="-50.098000000000013"/>
  </r>
  <r>
    <n v="659"/>
    <x v="306"/>
    <x v="0"/>
    <x v="251"/>
    <d v="2013-09-20T00:00:00"/>
    <s v="Same Day"/>
    <s v="EH-14125"/>
    <s v="Eugene Hildebrand"/>
    <x v="2"/>
    <x v="0"/>
    <s v="Aurora"/>
    <x v="10"/>
    <n v="60505"/>
    <x v="2"/>
    <s v="OFF-BI-10004654"/>
    <x v="1"/>
    <x v="8"/>
    <x v="68"/>
    <n v="2.3079999999999994"/>
    <n v="2"/>
    <n v="0.8"/>
    <n v="-3.4619999999999997"/>
  </r>
  <r>
    <n v="660"/>
    <x v="307"/>
    <x v="1"/>
    <x v="252"/>
    <d v="2012-08-28T00:00:00"/>
    <s v="Standard Class"/>
    <s v="CB-12025"/>
    <s v="Cassandra Brandow"/>
    <x v="0"/>
    <x v="0"/>
    <s v="Arlington"/>
    <x v="5"/>
    <n v="76017"/>
    <x v="2"/>
    <s v="OFF-ST-10001490"/>
    <x v="1"/>
    <x v="4"/>
    <x v="513"/>
    <n v="999.43200000000002"/>
    <n v="7"/>
    <n v="0.2"/>
    <n v="124.92899999999986"/>
  </r>
  <r>
    <n v="661"/>
    <x v="307"/>
    <x v="1"/>
    <x v="252"/>
    <d v="2012-08-28T00:00:00"/>
    <s v="Standard Class"/>
    <s v="CB-12025"/>
    <s v="Cassandra Brandow"/>
    <x v="0"/>
    <x v="0"/>
    <s v="Arlington"/>
    <x v="5"/>
    <n v="76017"/>
    <x v="2"/>
    <s v="OFF-ST-10001511"/>
    <x v="1"/>
    <x v="4"/>
    <x v="551"/>
    <n v="724.08"/>
    <n v="14"/>
    <n v="0.2"/>
    <n v="-135.7650000000001"/>
  </r>
  <r>
    <n v="662"/>
    <x v="307"/>
    <x v="1"/>
    <x v="252"/>
    <d v="2012-08-28T00:00:00"/>
    <s v="Standard Class"/>
    <s v="CB-12025"/>
    <s v="Cassandra Brandow"/>
    <x v="0"/>
    <x v="0"/>
    <s v="Arlington"/>
    <x v="5"/>
    <n v="76017"/>
    <x v="2"/>
    <s v="FUR-TA-10001768"/>
    <x v="0"/>
    <x v="3"/>
    <x v="114"/>
    <n v="918.78499999999985"/>
    <n v="5"/>
    <n v="0.3"/>
    <n v="-118.12950000000006"/>
  </r>
  <r>
    <n v="663"/>
    <x v="307"/>
    <x v="1"/>
    <x v="252"/>
    <d v="2012-08-28T00:00:00"/>
    <s v="Standard Class"/>
    <s v="CB-12025"/>
    <s v="Cassandra Brandow"/>
    <x v="0"/>
    <x v="0"/>
    <s v="Arlington"/>
    <x v="5"/>
    <n v="76017"/>
    <x v="2"/>
    <s v="OFF-BI-10003981"/>
    <x v="1"/>
    <x v="8"/>
    <x v="109"/>
    <n v="2.7239999999999993"/>
    <n v="3"/>
    <n v="0.8"/>
    <n v="-4.2222000000000008"/>
  </r>
  <r>
    <n v="664"/>
    <x v="308"/>
    <x v="0"/>
    <x v="253"/>
    <d v="2013-03-31T00:00:00"/>
    <s v="Standard Class"/>
    <s v="SP-20545"/>
    <s v="Sibella Parks"/>
    <x v="1"/>
    <x v="0"/>
    <s v="New York City"/>
    <x v="15"/>
    <n v="10011"/>
    <x v="3"/>
    <s v="OFF-ST-10001522"/>
    <x v="1"/>
    <x v="4"/>
    <x v="195"/>
    <n v="459.95"/>
    <n v="5"/>
    <n v="0"/>
    <n v="18.397999999999968"/>
  </r>
  <r>
    <n v="665"/>
    <x v="309"/>
    <x v="0"/>
    <x v="254"/>
    <d v="2013-11-05T00:00:00"/>
    <s v="Same Day"/>
    <s v="RC-19825"/>
    <s v="Roy Collins"/>
    <x v="0"/>
    <x v="0"/>
    <s v="Louisville"/>
    <x v="0"/>
    <n v="40214"/>
    <x v="0"/>
    <s v="OFF-FA-10000621"/>
    <x v="1"/>
    <x v="13"/>
    <x v="110"/>
    <n v="10.74"/>
    <n v="3"/>
    <n v="0"/>
    <n v="5.2625999999999999"/>
  </r>
  <r>
    <n v="666"/>
    <x v="310"/>
    <x v="3"/>
    <x v="110"/>
    <d v="2014-06-11T00:00:00"/>
    <s v="Second Class"/>
    <s v="TH-21235"/>
    <s v="Tiffany House"/>
    <x v="1"/>
    <x v="0"/>
    <s v="Dallas"/>
    <x v="5"/>
    <n v="75081"/>
    <x v="2"/>
    <s v="OFF-SU-10004231"/>
    <x v="1"/>
    <x v="14"/>
    <x v="552"/>
    <n v="23.76"/>
    <n v="3"/>
    <n v="0.2"/>
    <n v="2.0789999999999997"/>
  </r>
  <r>
    <n v="667"/>
    <x v="310"/>
    <x v="3"/>
    <x v="110"/>
    <d v="2014-06-11T00:00:00"/>
    <s v="Second Class"/>
    <s v="TH-21235"/>
    <s v="Tiffany House"/>
    <x v="1"/>
    <x v="0"/>
    <s v="Dallas"/>
    <x v="5"/>
    <n v="75081"/>
    <x v="2"/>
    <s v="OFF-PA-10000474"/>
    <x v="1"/>
    <x v="10"/>
    <x v="33"/>
    <n v="85.055999999999997"/>
    <n v="3"/>
    <n v="0.2"/>
    <n v="28.706399999999991"/>
  </r>
  <r>
    <n v="668"/>
    <x v="310"/>
    <x v="3"/>
    <x v="110"/>
    <d v="2014-06-11T00:00:00"/>
    <s v="Second Class"/>
    <s v="TH-21235"/>
    <s v="Tiffany House"/>
    <x v="1"/>
    <x v="0"/>
    <s v="Dallas"/>
    <x v="5"/>
    <n v="75081"/>
    <x v="2"/>
    <s v="TEC-PH-10004042"/>
    <x v="2"/>
    <x v="7"/>
    <x v="553"/>
    <n v="381.57600000000002"/>
    <n v="3"/>
    <n v="0.2"/>
    <n v="28.618200000000002"/>
  </r>
  <r>
    <n v="669"/>
    <x v="311"/>
    <x v="2"/>
    <x v="163"/>
    <d v="2011-12-26T00:00:00"/>
    <s v="First Class"/>
    <s v="RP-19390"/>
    <s v="Resi Pölking"/>
    <x v="0"/>
    <x v="0"/>
    <s v="Cleveland"/>
    <x v="24"/>
    <n v="44105"/>
    <x v="3"/>
    <s v="FUR-FU-10003096"/>
    <x v="0"/>
    <x v="5"/>
    <x v="554"/>
    <n v="30.36"/>
    <n v="5"/>
    <n v="0.2"/>
    <n v="8.7285000000000004"/>
  </r>
  <r>
    <n v="670"/>
    <x v="312"/>
    <x v="3"/>
    <x v="255"/>
    <d v="2014-06-14T00:00:00"/>
    <s v="Standard Class"/>
    <s v="MO-17800"/>
    <s v="Meg O'Connel"/>
    <x v="2"/>
    <x v="0"/>
    <s v="Chicago"/>
    <x v="10"/>
    <n v="60653"/>
    <x v="2"/>
    <s v="FUR-FU-10002759"/>
    <x v="0"/>
    <x v="5"/>
    <x v="555"/>
    <n v="23.976000000000003"/>
    <n v="3"/>
    <n v="0.6"/>
    <n v="-14.385599999999997"/>
  </r>
  <r>
    <n v="671"/>
    <x v="312"/>
    <x v="3"/>
    <x v="255"/>
    <d v="2014-06-14T00:00:00"/>
    <s v="Standard Class"/>
    <s v="MO-17800"/>
    <s v="Meg O'Connel"/>
    <x v="2"/>
    <x v="0"/>
    <s v="Chicago"/>
    <x v="10"/>
    <n v="60653"/>
    <x v="2"/>
    <s v="FUR-TA-10000688"/>
    <x v="0"/>
    <x v="3"/>
    <x v="556"/>
    <n v="108.925"/>
    <n v="1"/>
    <n v="0.5"/>
    <n v="-71.890500000000017"/>
  </r>
  <r>
    <n v="672"/>
    <x v="312"/>
    <x v="3"/>
    <x v="255"/>
    <d v="2014-06-14T00:00:00"/>
    <s v="Standard Class"/>
    <s v="MO-17800"/>
    <s v="Meg O'Connel"/>
    <x v="2"/>
    <x v="0"/>
    <s v="Chicago"/>
    <x v="10"/>
    <n v="60653"/>
    <x v="2"/>
    <s v="OFF-PA-10002377"/>
    <x v="1"/>
    <x v="10"/>
    <x v="557"/>
    <n v="36.351999999999997"/>
    <n v="8"/>
    <n v="0.2"/>
    <n v="11.359999999999998"/>
  </r>
  <r>
    <n v="673"/>
    <x v="313"/>
    <x v="3"/>
    <x v="140"/>
    <d v="2014-06-23T00:00:00"/>
    <s v="Standard Class"/>
    <s v="TD-20995"/>
    <s v="Tamara Dahlen"/>
    <x v="0"/>
    <x v="0"/>
    <s v="Quincy"/>
    <x v="10"/>
    <n v="62301"/>
    <x v="2"/>
    <s v="OFF-AR-10001954"/>
    <x v="1"/>
    <x v="6"/>
    <x v="558"/>
    <n v="19.559999999999999"/>
    <n v="5"/>
    <n v="0.2"/>
    <n v="1.7115"/>
  </r>
  <r>
    <n v="674"/>
    <x v="314"/>
    <x v="3"/>
    <x v="256"/>
    <d v="2014-12-09T00:00:00"/>
    <s v="First Class"/>
    <s v="RB-19570"/>
    <s v="Rob Beeghly"/>
    <x v="0"/>
    <x v="0"/>
    <s v="Columbus"/>
    <x v="14"/>
    <n v="47201"/>
    <x v="2"/>
    <s v="OFF-AP-10004532"/>
    <x v="1"/>
    <x v="9"/>
    <x v="559"/>
    <n v="61.44"/>
    <n v="3"/>
    <n v="0"/>
    <n v="16.588799999999999"/>
  </r>
  <r>
    <n v="675"/>
    <x v="314"/>
    <x v="3"/>
    <x v="256"/>
    <d v="2014-12-09T00:00:00"/>
    <s v="First Class"/>
    <s v="RB-19570"/>
    <s v="Rob Beeghly"/>
    <x v="0"/>
    <x v="0"/>
    <s v="Columbus"/>
    <x v="14"/>
    <n v="47201"/>
    <x v="2"/>
    <s v="OFF-PA-10002137"/>
    <x v="1"/>
    <x v="10"/>
    <x v="560"/>
    <n v="38.9"/>
    <n v="5"/>
    <n v="0"/>
    <n v="17.504999999999995"/>
  </r>
  <r>
    <n v="676"/>
    <x v="314"/>
    <x v="3"/>
    <x v="256"/>
    <d v="2014-12-09T00:00:00"/>
    <s v="First Class"/>
    <s v="RB-19570"/>
    <s v="Rob Beeghly"/>
    <x v="0"/>
    <x v="0"/>
    <s v="Columbus"/>
    <x v="14"/>
    <n v="47201"/>
    <x v="2"/>
    <s v="TEC-AC-10003832"/>
    <x v="2"/>
    <x v="11"/>
    <x v="458"/>
    <n v="99.390000000000015"/>
    <n v="3"/>
    <n v="0"/>
    <n v="40.749900000000004"/>
  </r>
  <r>
    <n v="677"/>
    <x v="315"/>
    <x v="3"/>
    <x v="257"/>
    <d v="2014-03-24T00:00:00"/>
    <s v="Standard Class"/>
    <s v="CD-11980"/>
    <s v="Carol Darley"/>
    <x v="0"/>
    <x v="0"/>
    <s v="Tyler"/>
    <x v="5"/>
    <n v="75701"/>
    <x v="2"/>
    <s v="OFF-AP-10000804"/>
    <x v="1"/>
    <x v="9"/>
    <x v="561"/>
    <n v="2.6879999999999997"/>
    <n v="3"/>
    <n v="0.8"/>
    <n v="-7.3920000000000021"/>
  </r>
  <r>
    <n v="678"/>
    <x v="315"/>
    <x v="3"/>
    <x v="257"/>
    <d v="2014-03-24T00:00:00"/>
    <s v="Standard Class"/>
    <s v="CD-11980"/>
    <s v="Carol Darley"/>
    <x v="0"/>
    <x v="0"/>
    <s v="Tyler"/>
    <x v="5"/>
    <n v="75701"/>
    <x v="2"/>
    <s v="TEC-AC-10003614"/>
    <x v="2"/>
    <x v="11"/>
    <x v="562"/>
    <n v="27.816000000000003"/>
    <n v="3"/>
    <n v="0.2"/>
    <n v="4.5200999999999958"/>
  </r>
  <r>
    <n v="679"/>
    <x v="315"/>
    <x v="3"/>
    <x v="257"/>
    <d v="2014-03-24T00:00:00"/>
    <s v="Standard Class"/>
    <s v="CD-11980"/>
    <s v="Carol Darley"/>
    <x v="0"/>
    <x v="0"/>
    <s v="Tyler"/>
    <x v="5"/>
    <n v="75701"/>
    <x v="2"/>
    <s v="FUR-FU-10003553"/>
    <x v="0"/>
    <x v="5"/>
    <x v="563"/>
    <n v="82.524000000000001"/>
    <n v="3"/>
    <n v="0.6"/>
    <n v="-41.261999999999972"/>
  </r>
  <r>
    <n v="680"/>
    <x v="315"/>
    <x v="3"/>
    <x v="257"/>
    <d v="2014-03-24T00:00:00"/>
    <s v="Standard Class"/>
    <s v="CD-11980"/>
    <s v="Carol Darley"/>
    <x v="0"/>
    <x v="0"/>
    <s v="Tyler"/>
    <x v="5"/>
    <n v="75701"/>
    <x v="2"/>
    <s v="OFF-BI-10004632"/>
    <x v="1"/>
    <x v="8"/>
    <x v="564"/>
    <n v="182.99399999999997"/>
    <n v="3"/>
    <n v="0.8"/>
    <n v="-320.23950000000013"/>
  </r>
  <r>
    <n v="681"/>
    <x v="316"/>
    <x v="0"/>
    <x v="258"/>
    <d v="2013-11-25T00:00:00"/>
    <s v="Standard Class"/>
    <s v="DJ-13630"/>
    <s v="Doug Jacobs"/>
    <x v="0"/>
    <x v="0"/>
    <s v="New York City"/>
    <x v="15"/>
    <n v="10024"/>
    <x v="3"/>
    <s v="OFF-BI-10003305"/>
    <x v="1"/>
    <x v="8"/>
    <x v="565"/>
    <n v="14.352000000000002"/>
    <n v="3"/>
    <n v="0.2"/>
    <n v="4.6643999999999988"/>
  </r>
  <r>
    <n v="682"/>
    <x v="316"/>
    <x v="0"/>
    <x v="258"/>
    <d v="2013-11-25T00:00:00"/>
    <s v="Standard Class"/>
    <s v="DJ-13630"/>
    <s v="Doug Jacobs"/>
    <x v="0"/>
    <x v="0"/>
    <s v="New York City"/>
    <x v="15"/>
    <n v="10024"/>
    <x v="3"/>
    <s v="OFF-ST-10002583"/>
    <x v="1"/>
    <x v="4"/>
    <x v="566"/>
    <n v="64.959999999999994"/>
    <n v="2"/>
    <n v="0"/>
    <n v="2.598399999999998"/>
  </r>
  <r>
    <n v="683"/>
    <x v="316"/>
    <x v="0"/>
    <x v="258"/>
    <d v="2013-11-25T00:00:00"/>
    <s v="Standard Class"/>
    <s v="DJ-13630"/>
    <s v="Doug Jacobs"/>
    <x v="0"/>
    <x v="0"/>
    <s v="New York City"/>
    <x v="15"/>
    <n v="10024"/>
    <x v="3"/>
    <s v="OFF-ST-10004507"/>
    <x v="1"/>
    <x v="4"/>
    <x v="452"/>
    <n v="68.599999999999994"/>
    <n v="4"/>
    <n v="0"/>
    <n v="18.521999999999998"/>
  </r>
  <r>
    <n v="684"/>
    <x v="317"/>
    <x v="3"/>
    <x v="259"/>
    <d v="2014-11-05T00:00:00"/>
    <s v="Same Day"/>
    <s v="GT-14635"/>
    <s v="Grant Thornton"/>
    <x v="1"/>
    <x v="0"/>
    <s v="Burlington"/>
    <x v="3"/>
    <n v="27217"/>
    <x v="0"/>
    <s v="TEC-MA-10004125"/>
    <x v="2"/>
    <x v="15"/>
    <x v="567"/>
    <n v="7999.98"/>
    <n v="4"/>
    <n v="0.5"/>
    <n v="-3839.9903999999988"/>
  </r>
  <r>
    <n v="685"/>
    <x v="317"/>
    <x v="3"/>
    <x v="259"/>
    <d v="2014-11-05T00:00:00"/>
    <s v="Same Day"/>
    <s v="GT-14635"/>
    <s v="Grant Thornton"/>
    <x v="1"/>
    <x v="0"/>
    <s v="Burlington"/>
    <x v="3"/>
    <n v="27217"/>
    <x v="0"/>
    <s v="OFF-AP-10002457"/>
    <x v="1"/>
    <x v="9"/>
    <x v="544"/>
    <n v="167.44000000000003"/>
    <n v="2"/>
    <n v="0.2"/>
    <n v="14.650999999999989"/>
  </r>
  <r>
    <n v="686"/>
    <x v="318"/>
    <x v="2"/>
    <x v="260"/>
    <d v="2011-07-08T00:00:00"/>
    <s v="First Class"/>
    <s v="MC-17845"/>
    <s v="Michael Chen"/>
    <x v="0"/>
    <x v="0"/>
    <s v="Jackson"/>
    <x v="35"/>
    <n v="39212"/>
    <x v="0"/>
    <s v="TEC-AC-10003911"/>
    <x v="2"/>
    <x v="11"/>
    <x v="327"/>
    <n v="479.97"/>
    <n v="3"/>
    <n v="0"/>
    <n v="163.18979999999999"/>
  </r>
  <r>
    <n v="687"/>
    <x v="318"/>
    <x v="2"/>
    <x v="260"/>
    <d v="2011-07-08T00:00:00"/>
    <s v="First Class"/>
    <s v="MC-17845"/>
    <s v="Michael Chen"/>
    <x v="0"/>
    <x v="0"/>
    <s v="Jackson"/>
    <x v="35"/>
    <n v="39212"/>
    <x v="0"/>
    <s v="OFF-LA-10001934"/>
    <x v="1"/>
    <x v="2"/>
    <x v="568"/>
    <n v="14.62"/>
    <n v="2"/>
    <n v="0"/>
    <n v="6.8713999999999995"/>
  </r>
  <r>
    <n v="688"/>
    <x v="318"/>
    <x v="2"/>
    <x v="260"/>
    <d v="2011-07-08T00:00:00"/>
    <s v="First Class"/>
    <s v="MC-17845"/>
    <s v="Michael Chen"/>
    <x v="0"/>
    <x v="0"/>
    <s v="Jackson"/>
    <x v="35"/>
    <n v="39212"/>
    <x v="0"/>
    <s v="OFF-PA-10000304"/>
    <x v="1"/>
    <x v="10"/>
    <x v="88"/>
    <n v="19.440000000000001"/>
    <n v="3"/>
    <n v="0"/>
    <n v="9.3312000000000008"/>
  </r>
  <r>
    <n v="689"/>
    <x v="319"/>
    <x v="3"/>
    <x v="53"/>
    <d v="2014-12-30T00:00:00"/>
    <s v="Standard Class"/>
    <s v="RA-19285"/>
    <s v="Ralph Arnett"/>
    <x v="0"/>
    <x v="0"/>
    <s v="New York City"/>
    <x v="15"/>
    <n v="10035"/>
    <x v="3"/>
    <s v="FUR-BO-10004015"/>
    <x v="0"/>
    <x v="0"/>
    <x v="569"/>
    <n v="191.98400000000001"/>
    <n v="2"/>
    <n v="0.2"/>
    <n v="4.7995999999999768"/>
  </r>
  <r>
    <n v="690"/>
    <x v="320"/>
    <x v="2"/>
    <x v="261"/>
    <d v="2011-06-23T00:00:00"/>
    <s v="Second Class"/>
    <s v="NP-18325"/>
    <s v="Naresj Patel"/>
    <x v="0"/>
    <x v="0"/>
    <s v="Waynesboro"/>
    <x v="17"/>
    <n v="22980"/>
    <x v="0"/>
    <s v="FUR-FU-10004071"/>
    <x v="0"/>
    <x v="5"/>
    <x v="570"/>
    <n v="104.01"/>
    <n v="1"/>
    <n v="0"/>
    <n v="14.561400000000006"/>
  </r>
  <r>
    <n v="691"/>
    <x v="320"/>
    <x v="2"/>
    <x v="261"/>
    <d v="2011-06-23T00:00:00"/>
    <s v="Second Class"/>
    <s v="NP-18325"/>
    <s v="Naresj Patel"/>
    <x v="0"/>
    <x v="0"/>
    <s v="Waynesboro"/>
    <x v="17"/>
    <n v="22980"/>
    <x v="0"/>
    <s v="TEC-PH-10002033"/>
    <x v="2"/>
    <x v="7"/>
    <x v="11"/>
    <n v="284.82"/>
    <n v="1"/>
    <n v="0"/>
    <n v="74.053200000000004"/>
  </r>
  <r>
    <n v="692"/>
    <x v="320"/>
    <x v="2"/>
    <x v="261"/>
    <d v="2011-06-23T00:00:00"/>
    <s v="Second Class"/>
    <s v="NP-18325"/>
    <s v="Naresj Patel"/>
    <x v="0"/>
    <x v="0"/>
    <s v="Waynesboro"/>
    <x v="17"/>
    <n v="22980"/>
    <x v="0"/>
    <s v="OFF-ST-10002444"/>
    <x v="1"/>
    <x v="4"/>
    <x v="571"/>
    <n v="36.839999999999996"/>
    <n v="3"/>
    <n v="0"/>
    <n v="10.315199999999999"/>
  </r>
  <r>
    <n v="693"/>
    <x v="321"/>
    <x v="1"/>
    <x v="262"/>
    <d v="2012-04-02T00:00:00"/>
    <s v="Standard Class"/>
    <s v="AB-10165"/>
    <s v="Alan Barnes"/>
    <x v="0"/>
    <x v="0"/>
    <s v="Los Angeles"/>
    <x v="1"/>
    <n v="90036"/>
    <x v="1"/>
    <s v="TEC-AC-10002253"/>
    <x v="2"/>
    <x v="11"/>
    <x v="572"/>
    <n v="166.24"/>
    <n v="1"/>
    <n v="0"/>
    <n v="24.936000000000007"/>
  </r>
  <r>
    <n v="694"/>
    <x v="321"/>
    <x v="1"/>
    <x v="262"/>
    <d v="2012-04-02T00:00:00"/>
    <s v="Standard Class"/>
    <s v="AB-10165"/>
    <s v="Alan Barnes"/>
    <x v="0"/>
    <x v="0"/>
    <s v="Los Angeles"/>
    <x v="1"/>
    <n v="90036"/>
    <x v="1"/>
    <s v="OFF-PA-10000743"/>
    <x v="1"/>
    <x v="10"/>
    <x v="573"/>
    <n v="33.4"/>
    <n v="5"/>
    <n v="0"/>
    <n v="16.032"/>
  </r>
  <r>
    <n v="695"/>
    <x v="322"/>
    <x v="1"/>
    <x v="263"/>
    <d v="2012-05-17T00:00:00"/>
    <s v="First Class"/>
    <s v="JO-15550"/>
    <s v="Jesus Ocampo"/>
    <x v="2"/>
    <x v="0"/>
    <s v="Chester"/>
    <x v="9"/>
    <n v="19013"/>
    <x v="3"/>
    <s v="OFF-AR-10003373"/>
    <x v="1"/>
    <x v="6"/>
    <x v="287"/>
    <n v="198.27200000000002"/>
    <n v="8"/>
    <n v="0.2"/>
    <n v="17.34879999999999"/>
  </r>
  <r>
    <n v="696"/>
    <x v="322"/>
    <x v="1"/>
    <x v="263"/>
    <d v="2012-05-17T00:00:00"/>
    <s v="First Class"/>
    <s v="JO-15550"/>
    <s v="Jesus Ocampo"/>
    <x v="2"/>
    <x v="0"/>
    <s v="Chester"/>
    <x v="9"/>
    <n v="19013"/>
    <x v="3"/>
    <s v="OFF-LA-10002312"/>
    <x v="1"/>
    <x v="2"/>
    <x v="574"/>
    <n v="47.360000000000007"/>
    <n v="4"/>
    <n v="0.2"/>
    <n v="17.759999999999998"/>
  </r>
  <r>
    <n v="697"/>
    <x v="322"/>
    <x v="1"/>
    <x v="263"/>
    <d v="2012-05-17T00:00:00"/>
    <s v="First Class"/>
    <s v="JO-15550"/>
    <s v="Jesus Ocampo"/>
    <x v="2"/>
    <x v="0"/>
    <s v="Chester"/>
    <x v="9"/>
    <n v="19013"/>
    <x v="3"/>
    <s v="OFF-EN-10000927"/>
    <x v="1"/>
    <x v="12"/>
    <x v="81"/>
    <n v="200.98400000000004"/>
    <n v="7"/>
    <n v="0.2"/>
    <n v="62.807499999999976"/>
  </r>
  <r>
    <n v="698"/>
    <x v="322"/>
    <x v="1"/>
    <x v="263"/>
    <d v="2012-05-17T00:00:00"/>
    <s v="First Class"/>
    <s v="JO-15550"/>
    <s v="Jesus Ocampo"/>
    <x v="2"/>
    <x v="0"/>
    <s v="Chester"/>
    <x v="9"/>
    <n v="19013"/>
    <x v="3"/>
    <s v="OFF-LA-10003510"/>
    <x v="1"/>
    <x v="2"/>
    <x v="575"/>
    <n v="97.696000000000012"/>
    <n v="4"/>
    <n v="0.2"/>
    <n v="31.751200000000001"/>
  </r>
  <r>
    <n v="699"/>
    <x v="322"/>
    <x v="1"/>
    <x v="263"/>
    <d v="2012-05-17T00:00:00"/>
    <s v="First Class"/>
    <s v="JO-15550"/>
    <s v="Jesus Ocampo"/>
    <x v="2"/>
    <x v="0"/>
    <s v="Chester"/>
    <x v="9"/>
    <n v="19013"/>
    <x v="3"/>
    <s v="OFF-AR-10001118"/>
    <x v="1"/>
    <x v="6"/>
    <x v="576"/>
    <n v="2.6960000000000002"/>
    <n v="1"/>
    <n v="0.2"/>
    <n v="0.8088000000000003"/>
  </r>
  <r>
    <n v="700"/>
    <x v="322"/>
    <x v="1"/>
    <x v="263"/>
    <d v="2012-05-17T00:00:00"/>
    <s v="First Class"/>
    <s v="JO-15550"/>
    <s v="Jesus Ocampo"/>
    <x v="2"/>
    <x v="0"/>
    <s v="Chester"/>
    <x v="9"/>
    <n v="19013"/>
    <x v="3"/>
    <s v="OFF-BI-10001575"/>
    <x v="1"/>
    <x v="8"/>
    <x v="577"/>
    <n v="18.588000000000005"/>
    <n v="2"/>
    <n v="0.7"/>
    <n v="-13.6312"/>
  </r>
  <r>
    <n v="701"/>
    <x v="322"/>
    <x v="1"/>
    <x v="263"/>
    <d v="2012-05-17T00:00:00"/>
    <s v="First Class"/>
    <s v="JO-15550"/>
    <s v="Jesus Ocampo"/>
    <x v="2"/>
    <x v="0"/>
    <s v="Chester"/>
    <x v="9"/>
    <n v="19013"/>
    <x v="3"/>
    <s v="OFF-BI-10001982"/>
    <x v="1"/>
    <x v="8"/>
    <x v="301"/>
    <n v="4.8960000000000008"/>
    <n v="3"/>
    <n v="0.7"/>
    <n v="-3.4271999999999991"/>
  </r>
  <r>
    <n v="702"/>
    <x v="323"/>
    <x v="3"/>
    <x v="264"/>
    <d v="2014-09-09T00:00:00"/>
    <s v="Standard Class"/>
    <s v="Dl-13600"/>
    <s v="Dorris liebe"/>
    <x v="1"/>
    <x v="0"/>
    <s v="Cleveland"/>
    <x v="24"/>
    <n v="44105"/>
    <x v="3"/>
    <s v="FUR-FU-10002960"/>
    <x v="0"/>
    <x v="5"/>
    <x v="190"/>
    <n v="15.072000000000003"/>
    <n v="3"/>
    <n v="0.2"/>
    <n v="4.1448"/>
  </r>
  <r>
    <n v="703"/>
    <x v="324"/>
    <x v="0"/>
    <x v="254"/>
    <d v="2013-11-09T00:00:00"/>
    <s v="Second Class"/>
    <s v="AS-10285"/>
    <s v="Alejandro Savely"/>
    <x v="1"/>
    <x v="0"/>
    <s v="Seattle"/>
    <x v="4"/>
    <n v="98103"/>
    <x v="1"/>
    <s v="FUR-FU-10003394"/>
    <x v="0"/>
    <x v="5"/>
    <x v="578"/>
    <n v="209.88"/>
    <n v="3"/>
    <n v="0"/>
    <n v="35.679599999999979"/>
  </r>
  <r>
    <n v="704"/>
    <x v="325"/>
    <x v="1"/>
    <x v="265"/>
    <d v="2012-04-14T00:00:00"/>
    <s v="Standard Class"/>
    <s v="JK-15370"/>
    <s v="Jay Kimmel"/>
    <x v="0"/>
    <x v="0"/>
    <s v="Long Beach"/>
    <x v="1"/>
    <n v="90805"/>
    <x v="1"/>
    <s v="FUR-TA-10002774"/>
    <x v="0"/>
    <x v="3"/>
    <x v="579"/>
    <n v="369.91200000000003"/>
    <n v="3"/>
    <n v="0.2"/>
    <n v="-13.871700000000047"/>
  </r>
  <r>
    <n v="705"/>
    <x v="326"/>
    <x v="2"/>
    <x v="171"/>
    <d v="2011-09-17T00:00:00"/>
    <s v="Standard Class"/>
    <s v="BN-11470"/>
    <s v="Brad Norvell"/>
    <x v="1"/>
    <x v="0"/>
    <s v="Cary"/>
    <x v="3"/>
    <n v="27511"/>
    <x v="0"/>
    <s v="OFF-PA-10001800"/>
    <x v="1"/>
    <x v="10"/>
    <x v="580"/>
    <n v="10.368000000000002"/>
    <n v="2"/>
    <n v="0.2"/>
    <n v="3.6288"/>
  </r>
  <r>
    <n v="706"/>
    <x v="326"/>
    <x v="2"/>
    <x v="171"/>
    <d v="2011-09-17T00:00:00"/>
    <s v="Standard Class"/>
    <s v="BN-11470"/>
    <s v="Brad Norvell"/>
    <x v="1"/>
    <x v="0"/>
    <s v="Cary"/>
    <x v="3"/>
    <n v="27511"/>
    <x v="0"/>
    <s v="OFF-AP-10001469"/>
    <x v="1"/>
    <x v="9"/>
    <x v="581"/>
    <n v="166.84"/>
    <n v="5"/>
    <n v="0.2"/>
    <n v="18.769499999999987"/>
  </r>
  <r>
    <n v="707"/>
    <x v="326"/>
    <x v="2"/>
    <x v="171"/>
    <d v="2011-09-17T00:00:00"/>
    <s v="Standard Class"/>
    <s v="BN-11470"/>
    <s v="Brad Norvell"/>
    <x v="1"/>
    <x v="0"/>
    <s v="Cary"/>
    <x v="3"/>
    <n v="27511"/>
    <x v="0"/>
    <s v="TEC-AC-10002399"/>
    <x v="2"/>
    <x v="11"/>
    <x v="448"/>
    <n v="15.216000000000001"/>
    <n v="1"/>
    <n v="0.2"/>
    <n v="2.2823999999999991"/>
  </r>
  <r>
    <n v="708"/>
    <x v="327"/>
    <x v="2"/>
    <x v="266"/>
    <d v="2011-12-04T00:00:00"/>
    <s v="First Class"/>
    <s v="DP-13165"/>
    <s v="David Philippe"/>
    <x v="0"/>
    <x v="0"/>
    <s v="New York City"/>
    <x v="15"/>
    <n v="10035"/>
    <x v="3"/>
    <s v="TEC-AC-10003628"/>
    <x v="2"/>
    <x v="11"/>
    <x v="244"/>
    <n v="119.96"/>
    <n v="4"/>
    <n v="0"/>
    <n v="52.78240000000001"/>
  </r>
  <r>
    <n v="709"/>
    <x v="327"/>
    <x v="2"/>
    <x v="266"/>
    <d v="2011-12-04T00:00:00"/>
    <s v="First Class"/>
    <s v="DP-13165"/>
    <s v="David Philippe"/>
    <x v="0"/>
    <x v="0"/>
    <s v="New York City"/>
    <x v="15"/>
    <n v="10035"/>
    <x v="3"/>
    <s v="FUR-BO-10003272"/>
    <x v="0"/>
    <x v="0"/>
    <x v="582"/>
    <n v="883.92"/>
    <n v="5"/>
    <n v="0.2"/>
    <n v="-110.49000000000007"/>
  </r>
  <r>
    <n v="710"/>
    <x v="327"/>
    <x v="2"/>
    <x v="266"/>
    <d v="2011-12-04T00:00:00"/>
    <s v="First Class"/>
    <s v="DP-13165"/>
    <s v="David Philippe"/>
    <x v="0"/>
    <x v="0"/>
    <s v="New York City"/>
    <x v="15"/>
    <n v="10035"/>
    <x v="3"/>
    <s v="OFF-BI-10000050"/>
    <x v="1"/>
    <x v="8"/>
    <x v="343"/>
    <n v="46.72"/>
    <n v="8"/>
    <n v="0.2"/>
    <n v="15.767999999999997"/>
  </r>
  <r>
    <n v="711"/>
    <x v="328"/>
    <x v="2"/>
    <x v="267"/>
    <d v="2011-04-07T00:00:00"/>
    <s v="First Class"/>
    <s v="TH-21550"/>
    <s v="Tracy Hopkins"/>
    <x v="2"/>
    <x v="0"/>
    <s v="New York City"/>
    <x v="15"/>
    <n v="10035"/>
    <x v="3"/>
    <s v="OFF-PA-10004071"/>
    <x v="1"/>
    <x v="10"/>
    <x v="412"/>
    <n v="55.48"/>
    <n v="1"/>
    <n v="0"/>
    <n v="26.630399999999998"/>
  </r>
  <r>
    <n v="712"/>
    <x v="329"/>
    <x v="3"/>
    <x v="213"/>
    <d v="2014-09-08T00:00:00"/>
    <s v="Standard Class"/>
    <s v="AP-10915"/>
    <s v="Arthur Prichep"/>
    <x v="0"/>
    <x v="0"/>
    <s v="Palm Coast"/>
    <x v="2"/>
    <n v="32137"/>
    <x v="0"/>
    <s v="OFF-EN-10001219"/>
    <x v="1"/>
    <x v="12"/>
    <x v="583"/>
    <n v="24.448"/>
    <n v="4"/>
    <n v="0.2"/>
    <n v="8.8623999999999992"/>
  </r>
  <r>
    <n v="713"/>
    <x v="330"/>
    <x v="3"/>
    <x v="240"/>
    <d v="2014-05-25T00:00:00"/>
    <s v="Standard Class"/>
    <s v="RS-19765"/>
    <s v="Roland Schwarz"/>
    <x v="1"/>
    <x v="0"/>
    <s v="Mount Vernon"/>
    <x v="15"/>
    <n v="10550"/>
    <x v="3"/>
    <s v="OFF-AP-10001154"/>
    <x v="1"/>
    <x v="9"/>
    <x v="584"/>
    <n v="281.34000000000003"/>
    <n v="6"/>
    <n v="0"/>
    <n v="109.72260000000001"/>
  </r>
  <r>
    <n v="714"/>
    <x v="330"/>
    <x v="3"/>
    <x v="240"/>
    <d v="2014-05-25T00:00:00"/>
    <s v="Standard Class"/>
    <s v="RS-19765"/>
    <s v="Roland Schwarz"/>
    <x v="1"/>
    <x v="0"/>
    <s v="Mount Vernon"/>
    <x v="15"/>
    <n v="10550"/>
    <x v="3"/>
    <s v="TEC-PH-10003012"/>
    <x v="2"/>
    <x v="7"/>
    <x v="344"/>
    <n v="307.98"/>
    <n v="2"/>
    <n v="0"/>
    <n v="89.314199999999971"/>
  </r>
  <r>
    <n v="715"/>
    <x v="330"/>
    <x v="3"/>
    <x v="240"/>
    <d v="2014-05-25T00:00:00"/>
    <s v="Standard Class"/>
    <s v="RS-19765"/>
    <s v="Roland Schwarz"/>
    <x v="1"/>
    <x v="0"/>
    <s v="Mount Vernon"/>
    <x v="15"/>
    <n v="10550"/>
    <x v="3"/>
    <s v="TEC-AC-10001606"/>
    <x v="2"/>
    <x v="11"/>
    <x v="585"/>
    <n v="299.96999999999997"/>
    <n v="3"/>
    <n v="0"/>
    <n v="113.98860000000001"/>
  </r>
  <r>
    <n v="716"/>
    <x v="331"/>
    <x v="2"/>
    <x v="268"/>
    <d v="2011-07-06T00:00:00"/>
    <s v="Second Class"/>
    <s v="Dl-13600"/>
    <s v="Dorris liebe"/>
    <x v="1"/>
    <x v="0"/>
    <s v="Seattle"/>
    <x v="4"/>
    <n v="98105"/>
    <x v="1"/>
    <s v="OFF-BI-10003355"/>
    <x v="1"/>
    <x v="8"/>
    <x v="586"/>
    <n v="19.920000000000002"/>
    <n v="5"/>
    <n v="0.2"/>
    <n v="6.9719999999999995"/>
  </r>
  <r>
    <n v="717"/>
    <x v="332"/>
    <x v="2"/>
    <x v="269"/>
    <d v="2011-01-15T00:00:00"/>
    <s v="First Class"/>
    <s v="SV-20365"/>
    <s v="Seth Vernon"/>
    <x v="0"/>
    <x v="0"/>
    <s v="Dover"/>
    <x v="13"/>
    <n v="19901"/>
    <x v="3"/>
    <s v="FUR-FU-10000010"/>
    <x v="0"/>
    <x v="5"/>
    <x v="522"/>
    <n v="9.94"/>
    <n v="2"/>
    <n v="0"/>
    <n v="3.0813999999999995"/>
  </r>
  <r>
    <n v="718"/>
    <x v="333"/>
    <x v="3"/>
    <x v="241"/>
    <d v="2014-09-30T00:00:00"/>
    <s v="Standard Class"/>
    <s v="KC-16540"/>
    <s v="Kelly Collister"/>
    <x v="0"/>
    <x v="0"/>
    <s v="Newark"/>
    <x v="24"/>
    <n v="43055"/>
    <x v="3"/>
    <s v="FUR-FU-10002253"/>
    <x v="0"/>
    <x v="5"/>
    <x v="587"/>
    <n v="103.05599999999998"/>
    <n v="3"/>
    <n v="0.2"/>
    <n v="24.475800000000007"/>
  </r>
  <r>
    <n v="719"/>
    <x v="334"/>
    <x v="2"/>
    <x v="270"/>
    <d v="2011-06-07T00:00:00"/>
    <s v="Standard Class"/>
    <s v="CK-12325"/>
    <s v="Christine Kargatis"/>
    <x v="2"/>
    <x v="0"/>
    <s v="Orem"/>
    <x v="7"/>
    <n v="84057"/>
    <x v="1"/>
    <s v="OFF-BI-10001658"/>
    <x v="1"/>
    <x v="8"/>
    <x v="439"/>
    <n v="59.808000000000007"/>
    <n v="3"/>
    <n v="0.2"/>
    <n v="19.4376"/>
  </r>
  <r>
    <n v="720"/>
    <x v="334"/>
    <x v="2"/>
    <x v="270"/>
    <d v="2011-06-07T00:00:00"/>
    <s v="Standard Class"/>
    <s v="CK-12325"/>
    <s v="Christine Kargatis"/>
    <x v="2"/>
    <x v="0"/>
    <s v="Orem"/>
    <x v="7"/>
    <n v="84057"/>
    <x v="1"/>
    <s v="FUR-FU-10000246"/>
    <x v="0"/>
    <x v="5"/>
    <x v="386"/>
    <n v="73.320000000000007"/>
    <n v="6"/>
    <n v="0"/>
    <n v="21.995999999999992"/>
  </r>
  <r>
    <n v="721"/>
    <x v="335"/>
    <x v="0"/>
    <x v="271"/>
    <d v="2013-02-18T00:00:00"/>
    <s v="Standard Class"/>
    <s v="RD-19810"/>
    <s v="Ross DeVincentis"/>
    <x v="2"/>
    <x v="0"/>
    <s v="Los Angeles"/>
    <x v="1"/>
    <n v="90045"/>
    <x v="1"/>
    <s v="OFF-PA-10004092"/>
    <x v="1"/>
    <x v="10"/>
    <x v="588"/>
    <n v="146.82"/>
    <n v="3"/>
    <n v="0"/>
    <n v="73.41"/>
  </r>
  <r>
    <n v="722"/>
    <x v="336"/>
    <x v="0"/>
    <x v="272"/>
    <d v="2013-12-20T00:00:00"/>
    <s v="Standard Class"/>
    <s v="MP-17965"/>
    <s v="Michael Paige"/>
    <x v="1"/>
    <x v="0"/>
    <s v="Detroit"/>
    <x v="12"/>
    <n v="48205"/>
    <x v="2"/>
    <s v="FUR-TA-10000198"/>
    <x v="0"/>
    <x v="3"/>
    <x v="589"/>
    <n v="1652.94"/>
    <n v="3"/>
    <n v="0"/>
    <n v="231.41160000000002"/>
  </r>
  <r>
    <n v="723"/>
    <x v="336"/>
    <x v="0"/>
    <x v="272"/>
    <d v="2013-12-20T00:00:00"/>
    <s v="Standard Class"/>
    <s v="MP-17965"/>
    <s v="Michael Paige"/>
    <x v="1"/>
    <x v="0"/>
    <s v="Detroit"/>
    <x v="12"/>
    <n v="48205"/>
    <x v="2"/>
    <s v="OFF-ST-10000036"/>
    <x v="1"/>
    <x v="4"/>
    <x v="590"/>
    <n v="296.37"/>
    <n v="3"/>
    <n v="0"/>
    <n v="80.019899999999993"/>
  </r>
  <r>
    <n v="724"/>
    <x v="337"/>
    <x v="2"/>
    <x v="273"/>
    <d v="2011-10-13T00:00:00"/>
    <s v="Standard Class"/>
    <s v="MR-17545"/>
    <s v="Mathew Reese"/>
    <x v="2"/>
    <x v="0"/>
    <s v="Philadelphia"/>
    <x v="9"/>
    <n v="19140"/>
    <x v="3"/>
    <s v="FUR-FU-10000222"/>
    <x v="0"/>
    <x v="5"/>
    <x v="591"/>
    <n v="129.91999999999999"/>
    <n v="5"/>
    <n v="0.2"/>
    <n v="21.112000000000002"/>
  </r>
  <r>
    <n v="725"/>
    <x v="338"/>
    <x v="0"/>
    <x v="274"/>
    <d v="2013-07-13T00:00:00"/>
    <s v="Standard Class"/>
    <s v="SC-20695"/>
    <s v="Steve Chapman"/>
    <x v="1"/>
    <x v="0"/>
    <s v="Hialeah"/>
    <x v="2"/>
    <n v="33012"/>
    <x v="0"/>
    <s v="OFF-SU-10004664"/>
    <x v="1"/>
    <x v="14"/>
    <x v="592"/>
    <n v="45.584000000000003"/>
    <n v="7"/>
    <n v="0.2"/>
    <n v="5.1281999999999996"/>
  </r>
  <r>
    <n v="726"/>
    <x v="339"/>
    <x v="3"/>
    <x v="118"/>
    <d v="2014-09-21T00:00:00"/>
    <s v="Standard Class"/>
    <s v="JF-15355"/>
    <s v="Jay Fein"/>
    <x v="0"/>
    <x v="0"/>
    <s v="Austin"/>
    <x v="5"/>
    <n v="78745"/>
    <x v="2"/>
    <s v="OFF-EN-10001141"/>
    <x v="1"/>
    <x v="12"/>
    <x v="593"/>
    <n v="17.568000000000001"/>
    <n v="2"/>
    <n v="0.2"/>
    <n v="6.3684000000000003"/>
  </r>
  <r>
    <n v="727"/>
    <x v="339"/>
    <x v="3"/>
    <x v="118"/>
    <d v="2014-09-21T00:00:00"/>
    <s v="Standard Class"/>
    <s v="JF-15355"/>
    <s v="Jay Fein"/>
    <x v="0"/>
    <x v="0"/>
    <s v="Austin"/>
    <x v="5"/>
    <n v="78745"/>
    <x v="2"/>
    <s v="TEC-PH-10002170"/>
    <x v="2"/>
    <x v="7"/>
    <x v="594"/>
    <n v="55.991999999999997"/>
    <n v="1"/>
    <n v="0.2"/>
    <n v="5.5992000000000015"/>
  </r>
  <r>
    <n v="728"/>
    <x v="340"/>
    <x v="0"/>
    <x v="275"/>
    <d v="2013-12-07T00:00:00"/>
    <s v="First Class"/>
    <s v="EG-13900"/>
    <s v="Emily Grady"/>
    <x v="0"/>
    <x v="0"/>
    <s v="Oceanside"/>
    <x v="15"/>
    <n v="11572"/>
    <x v="3"/>
    <s v="OFF-PA-10001954"/>
    <x v="1"/>
    <x v="10"/>
    <x v="595"/>
    <n v="182.72"/>
    <n v="8"/>
    <n v="0"/>
    <n v="84.051199999999994"/>
  </r>
  <r>
    <n v="729"/>
    <x v="340"/>
    <x v="0"/>
    <x v="275"/>
    <d v="2013-12-07T00:00:00"/>
    <s v="First Class"/>
    <s v="EG-13900"/>
    <s v="Emily Grady"/>
    <x v="0"/>
    <x v="0"/>
    <s v="Oceanside"/>
    <x v="15"/>
    <n v="11572"/>
    <x v="3"/>
    <s v="FUR-TA-10002228"/>
    <x v="0"/>
    <x v="3"/>
    <x v="596"/>
    <n v="400.03199999999998"/>
    <n v="2"/>
    <n v="0.4"/>
    <n v="-153.34560000000005"/>
  </r>
  <r>
    <n v="730"/>
    <x v="340"/>
    <x v="0"/>
    <x v="275"/>
    <d v="2013-12-07T00:00:00"/>
    <s v="First Class"/>
    <s v="EG-13900"/>
    <s v="Emily Grady"/>
    <x v="0"/>
    <x v="0"/>
    <s v="Oceanside"/>
    <x v="15"/>
    <n v="11572"/>
    <x v="3"/>
    <s v="OFF-ST-10004634"/>
    <x v="1"/>
    <x v="4"/>
    <x v="597"/>
    <n v="33.630000000000003"/>
    <n v="3"/>
    <n v="0"/>
    <n v="10.088999999999999"/>
  </r>
  <r>
    <n v="731"/>
    <x v="340"/>
    <x v="0"/>
    <x v="275"/>
    <d v="2013-12-07T00:00:00"/>
    <s v="First Class"/>
    <s v="EG-13900"/>
    <s v="Emily Grady"/>
    <x v="0"/>
    <x v="0"/>
    <s v="Oceanside"/>
    <x v="15"/>
    <n v="11572"/>
    <x v="3"/>
    <s v="FUR-CH-10002965"/>
    <x v="0"/>
    <x v="1"/>
    <x v="226"/>
    <n v="542.64599999999996"/>
    <n v="3"/>
    <n v="0.1"/>
    <n v="102.49980000000001"/>
  </r>
  <r>
    <n v="732"/>
    <x v="340"/>
    <x v="0"/>
    <x v="275"/>
    <d v="2013-12-07T00:00:00"/>
    <s v="First Class"/>
    <s v="EG-13900"/>
    <s v="Emily Grady"/>
    <x v="0"/>
    <x v="0"/>
    <s v="Oceanside"/>
    <x v="15"/>
    <n v="11572"/>
    <x v="3"/>
    <s v="OFF-LA-10001317"/>
    <x v="1"/>
    <x v="2"/>
    <x v="391"/>
    <n v="6.3"/>
    <n v="2"/>
    <n v="0"/>
    <n v="3.024"/>
  </r>
  <r>
    <n v="733"/>
    <x v="341"/>
    <x v="3"/>
    <x v="276"/>
    <d v="2014-01-26T00:00:00"/>
    <s v="Standard Class"/>
    <s v="DS-13030"/>
    <s v="Darrin Sayre"/>
    <x v="2"/>
    <x v="0"/>
    <s v="Seattle"/>
    <x v="4"/>
    <n v="98115"/>
    <x v="1"/>
    <s v="OFF-ST-10000736"/>
    <x v="1"/>
    <x v="4"/>
    <x v="455"/>
    <n v="242.94"/>
    <n v="3"/>
    <n v="0"/>
    <n v="9.7175999999999902"/>
  </r>
  <r>
    <n v="734"/>
    <x v="341"/>
    <x v="3"/>
    <x v="276"/>
    <d v="2014-01-26T00:00:00"/>
    <s v="Standard Class"/>
    <s v="DS-13030"/>
    <s v="Darrin Sayre"/>
    <x v="2"/>
    <x v="0"/>
    <s v="Seattle"/>
    <x v="4"/>
    <n v="98115"/>
    <x v="1"/>
    <s v="TEC-AC-10003610"/>
    <x v="2"/>
    <x v="11"/>
    <x v="598"/>
    <n v="179.97"/>
    <n v="3"/>
    <n v="0"/>
    <n v="86.385600000000011"/>
  </r>
  <r>
    <n v="735"/>
    <x v="341"/>
    <x v="3"/>
    <x v="276"/>
    <d v="2014-01-26T00:00:00"/>
    <s v="Standard Class"/>
    <s v="DS-13030"/>
    <s v="Darrin Sayre"/>
    <x v="2"/>
    <x v="0"/>
    <s v="Seattle"/>
    <x v="4"/>
    <n v="98115"/>
    <x v="1"/>
    <s v="OFF-BI-10003982"/>
    <x v="1"/>
    <x v="8"/>
    <x v="346"/>
    <n v="99.695999999999998"/>
    <n v="6"/>
    <n v="0.2"/>
    <n v="33.647399999999998"/>
  </r>
  <r>
    <n v="736"/>
    <x v="341"/>
    <x v="3"/>
    <x v="276"/>
    <d v="2014-01-26T00:00:00"/>
    <s v="Standard Class"/>
    <s v="DS-13030"/>
    <s v="Darrin Sayre"/>
    <x v="2"/>
    <x v="0"/>
    <s v="Seattle"/>
    <x v="4"/>
    <n v="98115"/>
    <x v="1"/>
    <s v="OFF-BI-10003291"/>
    <x v="1"/>
    <x v="8"/>
    <x v="44"/>
    <n v="27.936000000000003"/>
    <n v="4"/>
    <n v="0.2"/>
    <n v="9.4283999999999963"/>
  </r>
  <r>
    <n v="737"/>
    <x v="341"/>
    <x v="3"/>
    <x v="276"/>
    <d v="2014-01-26T00:00:00"/>
    <s v="Standard Class"/>
    <s v="DS-13030"/>
    <s v="Darrin Sayre"/>
    <x v="2"/>
    <x v="0"/>
    <s v="Seattle"/>
    <x v="4"/>
    <n v="98115"/>
    <x v="1"/>
    <s v="FUR-BO-10001619"/>
    <x v="0"/>
    <x v="0"/>
    <x v="599"/>
    <n v="84.98"/>
    <n v="1"/>
    <n v="0"/>
    <n v="18.695599999999999"/>
  </r>
  <r>
    <n v="738"/>
    <x v="341"/>
    <x v="3"/>
    <x v="276"/>
    <d v="2014-01-26T00:00:00"/>
    <s v="Standard Class"/>
    <s v="DS-13030"/>
    <s v="Darrin Sayre"/>
    <x v="2"/>
    <x v="0"/>
    <s v="Seattle"/>
    <x v="4"/>
    <n v="98115"/>
    <x v="1"/>
    <s v="OFF-BI-10000138"/>
    <x v="1"/>
    <x v="8"/>
    <x v="600"/>
    <n v="18.72"/>
    <n v="5"/>
    <n v="0.2"/>
    <n v="6.5519999999999996"/>
  </r>
  <r>
    <n v="739"/>
    <x v="342"/>
    <x v="2"/>
    <x v="78"/>
    <d v="2011-09-12T00:00:00"/>
    <s v="Standard Class"/>
    <s v="GZ-14470"/>
    <s v="Gary Zandusky"/>
    <x v="0"/>
    <x v="0"/>
    <s v="San Francisco"/>
    <x v="1"/>
    <n v="94110"/>
    <x v="1"/>
    <s v="TEC-AC-10001383"/>
    <x v="2"/>
    <x v="11"/>
    <x v="601"/>
    <n v="49.98"/>
    <n v="2"/>
    <n v="0"/>
    <n v="8.4965999999999937"/>
  </r>
  <r>
    <n v="740"/>
    <x v="343"/>
    <x v="2"/>
    <x v="277"/>
    <d v="2011-01-09T00:00:00"/>
    <s v="Standard Class"/>
    <s v="PO-19195"/>
    <s v="Phillina Ober"/>
    <x v="2"/>
    <x v="0"/>
    <s v="Naperville"/>
    <x v="10"/>
    <n v="60540"/>
    <x v="2"/>
    <s v="OFF-LA-10003223"/>
    <x v="1"/>
    <x v="2"/>
    <x v="602"/>
    <n v="11.784000000000001"/>
    <n v="3"/>
    <n v="0.2"/>
    <n v="4.2716999999999992"/>
  </r>
  <r>
    <n v="741"/>
    <x v="343"/>
    <x v="2"/>
    <x v="277"/>
    <d v="2011-01-09T00:00:00"/>
    <s v="Standard Class"/>
    <s v="PO-19195"/>
    <s v="Phillina Ober"/>
    <x v="2"/>
    <x v="0"/>
    <s v="Naperville"/>
    <x v="10"/>
    <n v="60540"/>
    <x v="2"/>
    <s v="OFF-ST-10002743"/>
    <x v="1"/>
    <x v="4"/>
    <x v="413"/>
    <n v="272.73599999999999"/>
    <n v="3"/>
    <n v="0.2"/>
    <n v="-64.774800000000013"/>
  </r>
  <r>
    <n v="742"/>
    <x v="343"/>
    <x v="2"/>
    <x v="277"/>
    <d v="2011-01-09T00:00:00"/>
    <s v="Standard Class"/>
    <s v="PO-19195"/>
    <s v="Phillina Ober"/>
    <x v="2"/>
    <x v="0"/>
    <s v="Naperville"/>
    <x v="10"/>
    <n v="60540"/>
    <x v="2"/>
    <s v="OFF-BI-10004094"/>
    <x v="1"/>
    <x v="8"/>
    <x v="603"/>
    <n v="3.5399999999999991"/>
    <n v="2"/>
    <n v="0.8"/>
    <n v="-5.4870000000000001"/>
  </r>
  <r>
    <n v="743"/>
    <x v="344"/>
    <x v="0"/>
    <x v="278"/>
    <d v="2013-09-02T00:00:00"/>
    <s v="Standard Class"/>
    <s v="SS-20875"/>
    <s v="Sung Shariari"/>
    <x v="0"/>
    <x v="0"/>
    <s v="Dallas"/>
    <x v="5"/>
    <n v="75220"/>
    <x v="2"/>
    <s v="OFF-SU-10004498"/>
    <x v="1"/>
    <x v="14"/>
    <x v="500"/>
    <n v="51.52000000000001"/>
    <n v="5"/>
    <n v="0.2"/>
    <n v="-10.948000000000002"/>
  </r>
  <r>
    <n v="744"/>
    <x v="344"/>
    <x v="0"/>
    <x v="278"/>
    <d v="2013-09-02T00:00:00"/>
    <s v="Standard Class"/>
    <s v="SS-20875"/>
    <s v="Sung Shariari"/>
    <x v="0"/>
    <x v="0"/>
    <s v="Dallas"/>
    <x v="5"/>
    <n v="75220"/>
    <x v="2"/>
    <s v="OFF-PA-10002615"/>
    <x v="1"/>
    <x v="10"/>
    <x v="247"/>
    <n v="3.5280000000000005"/>
    <n v="1"/>
    <n v="0.2"/>
    <n v="1.1465999999999998"/>
  </r>
  <r>
    <n v="745"/>
    <x v="344"/>
    <x v="0"/>
    <x v="278"/>
    <d v="2013-09-02T00:00:00"/>
    <s v="Standard Class"/>
    <s v="SS-20875"/>
    <s v="Sung Shariari"/>
    <x v="0"/>
    <x v="0"/>
    <s v="Dallas"/>
    <x v="5"/>
    <n v="75220"/>
    <x v="2"/>
    <s v="OFF-PA-10004971"/>
    <x v="1"/>
    <x v="10"/>
    <x v="604"/>
    <n v="4.6240000000000006"/>
    <n v="1"/>
    <n v="0.2"/>
    <n v="1.6762000000000001"/>
  </r>
  <r>
    <n v="746"/>
    <x v="344"/>
    <x v="0"/>
    <x v="278"/>
    <d v="2013-09-02T00:00:00"/>
    <s v="Standard Class"/>
    <s v="SS-20875"/>
    <s v="Sung Shariari"/>
    <x v="0"/>
    <x v="0"/>
    <s v="Dallas"/>
    <x v="5"/>
    <n v="75220"/>
    <x v="2"/>
    <s v="OFF-SU-10004261"/>
    <x v="1"/>
    <x v="14"/>
    <x v="605"/>
    <n v="55.167999999999999"/>
    <n v="4"/>
    <n v="0.2"/>
    <n v="6.2063999999999897"/>
  </r>
  <r>
    <n v="747"/>
    <x v="345"/>
    <x v="2"/>
    <x v="279"/>
    <d v="2011-05-27T00:00:00"/>
    <s v="Same Day"/>
    <s v="MH-17785"/>
    <s v="Maya Herman"/>
    <x v="1"/>
    <x v="0"/>
    <s v="San Diego"/>
    <x v="1"/>
    <n v="92105"/>
    <x v="1"/>
    <s v="FUR-TA-10002607"/>
    <x v="0"/>
    <x v="3"/>
    <x v="221"/>
    <n v="567.12"/>
    <n v="10"/>
    <n v="0.2"/>
    <n v="-28.355999999999952"/>
  </r>
  <r>
    <n v="748"/>
    <x v="345"/>
    <x v="2"/>
    <x v="279"/>
    <d v="2011-05-27T00:00:00"/>
    <s v="Same Day"/>
    <s v="MH-17785"/>
    <s v="Maya Herman"/>
    <x v="1"/>
    <x v="0"/>
    <s v="San Diego"/>
    <x v="1"/>
    <n v="92105"/>
    <x v="1"/>
    <s v="OFF-ST-10001809"/>
    <x v="1"/>
    <x v="4"/>
    <x v="430"/>
    <n v="359.32"/>
    <n v="4"/>
    <n v="0"/>
    <n v="7.1863999999999919"/>
  </r>
  <r>
    <n v="749"/>
    <x v="346"/>
    <x v="0"/>
    <x v="231"/>
    <d v="2013-03-23T00:00:00"/>
    <s v="Second Class"/>
    <s v="PB-19105"/>
    <s v="Peter Bühler"/>
    <x v="0"/>
    <x v="0"/>
    <s v="Evanston"/>
    <x v="10"/>
    <n v="60201"/>
    <x v="2"/>
    <s v="TEC-PH-10000004"/>
    <x v="2"/>
    <x v="7"/>
    <x v="606"/>
    <n v="11.992000000000001"/>
    <n v="1"/>
    <n v="0.2"/>
    <n v="0.89939999999999909"/>
  </r>
  <r>
    <n v="750"/>
    <x v="347"/>
    <x v="3"/>
    <x v="280"/>
    <d v="2014-10-07T00:00:00"/>
    <s v="Standard Class"/>
    <s v="RF-19735"/>
    <s v="Roland Fjeld"/>
    <x v="0"/>
    <x v="0"/>
    <s v="Trenton"/>
    <x v="12"/>
    <n v="48183"/>
    <x v="2"/>
    <s v="OFF-BI-10003638"/>
    <x v="1"/>
    <x v="8"/>
    <x v="607"/>
    <n v="58.050000000000004"/>
    <n v="3"/>
    <n v="0"/>
    <n v="26.702999999999999"/>
  </r>
  <r>
    <n v="751"/>
    <x v="347"/>
    <x v="3"/>
    <x v="280"/>
    <d v="2014-10-07T00:00:00"/>
    <s v="Standard Class"/>
    <s v="RF-19735"/>
    <s v="Roland Fjeld"/>
    <x v="0"/>
    <x v="0"/>
    <s v="Trenton"/>
    <x v="12"/>
    <n v="48183"/>
    <x v="2"/>
    <s v="FUR-FU-10003577"/>
    <x v="0"/>
    <x v="5"/>
    <x v="608"/>
    <n v="157.74"/>
    <n v="11"/>
    <n v="0"/>
    <n v="56.7864"/>
  </r>
  <r>
    <n v="752"/>
    <x v="347"/>
    <x v="3"/>
    <x v="280"/>
    <d v="2014-10-07T00:00:00"/>
    <s v="Standard Class"/>
    <s v="RF-19735"/>
    <s v="Roland Fjeld"/>
    <x v="0"/>
    <x v="0"/>
    <s v="Trenton"/>
    <x v="12"/>
    <n v="48183"/>
    <x v="2"/>
    <s v="OFF-AR-10003478"/>
    <x v="1"/>
    <x v="6"/>
    <x v="355"/>
    <n v="56.980000000000004"/>
    <n v="7"/>
    <n v="0"/>
    <n v="22.792000000000002"/>
  </r>
  <r>
    <n v="753"/>
    <x v="347"/>
    <x v="3"/>
    <x v="280"/>
    <d v="2014-10-07T00:00:00"/>
    <s v="Standard Class"/>
    <s v="RF-19735"/>
    <s v="Roland Fjeld"/>
    <x v="0"/>
    <x v="0"/>
    <s v="Trenton"/>
    <x v="12"/>
    <n v="48183"/>
    <x v="2"/>
    <s v="OFF-BI-10000546"/>
    <x v="1"/>
    <x v="8"/>
    <x v="609"/>
    <n v="2.88"/>
    <n v="1"/>
    <n v="0"/>
    <n v="1.4112"/>
  </r>
  <r>
    <n v="754"/>
    <x v="348"/>
    <x v="0"/>
    <x v="281"/>
    <d v="2013-04-10T00:00:00"/>
    <s v="First Class"/>
    <s v="YC-21895"/>
    <s v="Yoseph Carroll"/>
    <x v="1"/>
    <x v="0"/>
    <s v="San Francisco"/>
    <x v="1"/>
    <n v="94110"/>
    <x v="1"/>
    <s v="TEC-CO-10002095"/>
    <x v="2"/>
    <x v="16"/>
    <x v="610"/>
    <n v="1199.9760000000001"/>
    <n v="3"/>
    <n v="0.2"/>
    <n v="374.99249999999995"/>
  </r>
  <r>
    <n v="755"/>
    <x v="349"/>
    <x v="1"/>
    <x v="214"/>
    <d v="2012-12-12T00:00:00"/>
    <s v="Standard Class"/>
    <s v="MS-17830"/>
    <s v="Melanie Seite"/>
    <x v="0"/>
    <x v="0"/>
    <s v="Los Angeles"/>
    <x v="1"/>
    <n v="90036"/>
    <x v="1"/>
    <s v="FUR-FU-10002759"/>
    <x v="0"/>
    <x v="5"/>
    <x v="555"/>
    <n v="79.92"/>
    <n v="4"/>
    <n v="0"/>
    <n v="28.7712"/>
  </r>
  <r>
    <n v="756"/>
    <x v="350"/>
    <x v="0"/>
    <x v="31"/>
    <d v="2013-09-23T00:00:00"/>
    <s v="Standard Class"/>
    <s v="NB-18655"/>
    <s v="Nona Balk"/>
    <x v="1"/>
    <x v="0"/>
    <s v="Jacksonville"/>
    <x v="2"/>
    <n v="32216"/>
    <x v="0"/>
    <s v="FUR-TA-10001095"/>
    <x v="0"/>
    <x v="3"/>
    <x v="611"/>
    <n v="383.43799999999999"/>
    <n v="4"/>
    <n v="0.45"/>
    <n v="-167.3184"/>
  </r>
  <r>
    <n v="757"/>
    <x v="351"/>
    <x v="2"/>
    <x v="282"/>
    <d v="2012-01-02T00:00:00"/>
    <s v="Standard Class"/>
    <s v="DC-13285"/>
    <s v="Debra Catini"/>
    <x v="0"/>
    <x v="0"/>
    <s v="Cottage Grove"/>
    <x v="11"/>
    <n v="55016"/>
    <x v="2"/>
    <s v="OFF-ST-10002444"/>
    <x v="1"/>
    <x v="4"/>
    <x v="571"/>
    <n v="24.56"/>
    <n v="2"/>
    <n v="0"/>
    <n v="6.8767999999999994"/>
  </r>
  <r>
    <n v="758"/>
    <x v="351"/>
    <x v="2"/>
    <x v="282"/>
    <d v="2012-01-02T00:00:00"/>
    <s v="Standard Class"/>
    <s v="DC-13285"/>
    <s v="Debra Catini"/>
    <x v="0"/>
    <x v="0"/>
    <s v="Cottage Grove"/>
    <x v="11"/>
    <n v="55016"/>
    <x v="2"/>
    <s v="TEC-AC-10001267"/>
    <x v="2"/>
    <x v="11"/>
    <x v="533"/>
    <n v="119.8"/>
    <n v="4"/>
    <n v="0"/>
    <n v="47.92"/>
  </r>
  <r>
    <n v="759"/>
    <x v="352"/>
    <x v="3"/>
    <x v="283"/>
    <d v="2014-07-29T00:00:00"/>
    <s v="Standard Class"/>
    <s v="CP-12340"/>
    <s v="Christine Phan"/>
    <x v="1"/>
    <x v="0"/>
    <s v="New York City"/>
    <x v="15"/>
    <n v="10009"/>
    <x v="3"/>
    <s v="OFF-BI-10000848"/>
    <x v="1"/>
    <x v="8"/>
    <x v="515"/>
    <n v="13.128"/>
    <n v="3"/>
    <n v="0.2"/>
    <n v="4.2665999999999986"/>
  </r>
  <r>
    <n v="760"/>
    <x v="353"/>
    <x v="3"/>
    <x v="65"/>
    <d v="2014-09-23T00:00:00"/>
    <s v="Standard Class"/>
    <s v="BF-11020"/>
    <s v="Barry Französisch"/>
    <x v="1"/>
    <x v="0"/>
    <s v="Green Bay"/>
    <x v="6"/>
    <n v="54302"/>
    <x v="2"/>
    <s v="OFF-PA-10002377"/>
    <x v="1"/>
    <x v="10"/>
    <x v="557"/>
    <n v="22.72"/>
    <n v="4"/>
    <n v="0"/>
    <n v="10.223999999999998"/>
  </r>
  <r>
    <n v="761"/>
    <x v="354"/>
    <x v="1"/>
    <x v="284"/>
    <d v="2012-09-05T00:00:00"/>
    <s v="Standard Class"/>
    <s v="AR-10510"/>
    <s v="Andrew Roberts"/>
    <x v="0"/>
    <x v="0"/>
    <s v="Los Angeles"/>
    <x v="1"/>
    <n v="90004"/>
    <x v="1"/>
    <s v="OFF-PA-10003441"/>
    <x v="1"/>
    <x v="10"/>
    <x v="485"/>
    <n v="58.320000000000007"/>
    <n v="9"/>
    <n v="0"/>
    <n v="27.993600000000001"/>
  </r>
  <r>
    <n v="762"/>
    <x v="355"/>
    <x v="3"/>
    <x v="132"/>
    <d v="2014-11-08T00:00:00"/>
    <s v="Standard Class"/>
    <s v="JC-16105"/>
    <s v="Julie Creighton"/>
    <x v="1"/>
    <x v="0"/>
    <s v="Atlanta"/>
    <x v="32"/>
    <n v="30318"/>
    <x v="0"/>
    <s v="OFF-LA-10004484"/>
    <x v="1"/>
    <x v="2"/>
    <x v="612"/>
    <n v="12.39"/>
    <n v="3"/>
    <n v="0"/>
    <n v="5.6993999999999998"/>
  </r>
  <r>
    <n v="763"/>
    <x v="356"/>
    <x v="1"/>
    <x v="285"/>
    <d v="2012-02-13T00:00:00"/>
    <s v="Standard Class"/>
    <s v="LH-17020"/>
    <s v="Lisa Hazard"/>
    <x v="0"/>
    <x v="0"/>
    <s v="Columbus"/>
    <x v="24"/>
    <n v="43229"/>
    <x v="3"/>
    <s v="TEC-PH-10003931"/>
    <x v="2"/>
    <x v="7"/>
    <x v="159"/>
    <n v="107.982"/>
    <n v="3"/>
    <n v="0.4"/>
    <n v="-26.995499999999993"/>
  </r>
  <r>
    <n v="764"/>
    <x v="357"/>
    <x v="2"/>
    <x v="286"/>
    <d v="2011-01-16T00:00:00"/>
    <s v="Second Class"/>
    <s v="CS-12250"/>
    <s v="Chris Selesnick"/>
    <x v="1"/>
    <x v="0"/>
    <s v="Bossier City"/>
    <x v="28"/>
    <n v="71111"/>
    <x v="0"/>
    <s v="OFF-EN-10001990"/>
    <x v="1"/>
    <x v="12"/>
    <x v="33"/>
    <n v="11.36"/>
    <n v="2"/>
    <n v="0"/>
    <n v="5.3391999999999991"/>
  </r>
  <r>
    <n v="765"/>
    <x v="357"/>
    <x v="2"/>
    <x v="286"/>
    <d v="2011-01-16T00:00:00"/>
    <s v="Second Class"/>
    <s v="CS-12250"/>
    <s v="Chris Selesnick"/>
    <x v="1"/>
    <x v="0"/>
    <s v="Bossier City"/>
    <x v="28"/>
    <n v="71111"/>
    <x v="0"/>
    <s v="OFF-EN-10001532"/>
    <x v="1"/>
    <x v="12"/>
    <x v="613"/>
    <n v="50.94"/>
    <n v="3"/>
    <n v="0"/>
    <n v="25.47"/>
  </r>
  <r>
    <n v="766"/>
    <x v="357"/>
    <x v="2"/>
    <x v="286"/>
    <d v="2011-01-16T00:00:00"/>
    <s v="Second Class"/>
    <s v="CS-12250"/>
    <s v="Chris Selesnick"/>
    <x v="1"/>
    <x v="0"/>
    <s v="Bossier City"/>
    <x v="28"/>
    <n v="71111"/>
    <x v="0"/>
    <s v="TEC-AC-10003174"/>
    <x v="2"/>
    <x v="11"/>
    <x v="614"/>
    <n v="646.74"/>
    <n v="6"/>
    <n v="0"/>
    <n v="258.69600000000003"/>
  </r>
  <r>
    <n v="767"/>
    <x v="357"/>
    <x v="2"/>
    <x v="286"/>
    <d v="2011-01-16T00:00:00"/>
    <s v="Second Class"/>
    <s v="CS-12250"/>
    <s v="Chris Selesnick"/>
    <x v="1"/>
    <x v="0"/>
    <s v="Bossier City"/>
    <x v="28"/>
    <n v="71111"/>
    <x v="0"/>
    <s v="OFF-BI-10004187"/>
    <x v="1"/>
    <x v="8"/>
    <x v="33"/>
    <n v="5.64"/>
    <n v="3"/>
    <n v="0"/>
    <n v="2.7071999999999994"/>
  </r>
  <r>
    <n v="768"/>
    <x v="357"/>
    <x v="2"/>
    <x v="286"/>
    <d v="2011-01-16T00:00:00"/>
    <s v="Second Class"/>
    <s v="CS-12250"/>
    <s v="Chris Selesnick"/>
    <x v="1"/>
    <x v="0"/>
    <s v="Bossier City"/>
    <x v="28"/>
    <n v="71111"/>
    <x v="0"/>
    <s v="OFF-ST-10000025"/>
    <x v="1"/>
    <x v="4"/>
    <x v="615"/>
    <n v="572.58000000000004"/>
    <n v="6"/>
    <n v="0"/>
    <n v="34.354799999999955"/>
  </r>
  <r>
    <n v="769"/>
    <x v="358"/>
    <x v="2"/>
    <x v="287"/>
    <d v="2011-05-20T00:00:00"/>
    <s v="Standard Class"/>
    <s v="AJ-10795"/>
    <s v="Anthony Johnson"/>
    <x v="1"/>
    <x v="0"/>
    <s v="Saint Petersburg"/>
    <x v="2"/>
    <n v="33710"/>
    <x v="0"/>
    <s v="FUR-FU-10004306"/>
    <x v="0"/>
    <x v="5"/>
    <x v="616"/>
    <n v="310.88000000000005"/>
    <n v="2"/>
    <n v="0.2"/>
    <n v="23.315999999999988"/>
  </r>
  <r>
    <n v="770"/>
    <x v="359"/>
    <x v="0"/>
    <x v="288"/>
    <d v="2013-05-25T00:00:00"/>
    <s v="Standard Class"/>
    <s v="LE-16810"/>
    <s v="Laurel Elliston"/>
    <x v="0"/>
    <x v="0"/>
    <s v="Arlington"/>
    <x v="17"/>
    <n v="22204"/>
    <x v="0"/>
    <s v="FUR-CH-10003746"/>
    <x v="0"/>
    <x v="1"/>
    <x v="617"/>
    <n v="641.96"/>
    <n v="2"/>
    <n v="0"/>
    <n v="179.74880000000002"/>
  </r>
  <r>
    <n v="771"/>
    <x v="360"/>
    <x v="3"/>
    <x v="289"/>
    <d v="2014-02-06T00:00:00"/>
    <s v="Standard Class"/>
    <s v="BV-11245"/>
    <s v="Benjamin Venier"/>
    <x v="1"/>
    <x v="0"/>
    <s v="Des Moines"/>
    <x v="23"/>
    <n v="50315"/>
    <x v="2"/>
    <s v="OFF-BI-10001036"/>
    <x v="1"/>
    <x v="8"/>
    <x v="618"/>
    <n v="18.28"/>
    <n v="2"/>
    <n v="0"/>
    <n v="9.14"/>
  </r>
  <r>
    <n v="772"/>
    <x v="360"/>
    <x v="3"/>
    <x v="289"/>
    <d v="2014-02-06T00:00:00"/>
    <s v="Standard Class"/>
    <s v="BV-11245"/>
    <s v="Benjamin Venier"/>
    <x v="1"/>
    <x v="0"/>
    <s v="Des Moines"/>
    <x v="23"/>
    <n v="50315"/>
    <x v="2"/>
    <s v="TEC-PH-10004614"/>
    <x v="2"/>
    <x v="7"/>
    <x v="299"/>
    <n v="207"/>
    <n v="3"/>
    <n v="0"/>
    <n v="51.75"/>
  </r>
  <r>
    <n v="773"/>
    <x v="360"/>
    <x v="3"/>
    <x v="289"/>
    <d v="2014-02-06T00:00:00"/>
    <s v="Standard Class"/>
    <s v="BV-11245"/>
    <s v="Benjamin Venier"/>
    <x v="1"/>
    <x v="0"/>
    <s v="Des Moines"/>
    <x v="23"/>
    <n v="50315"/>
    <x v="2"/>
    <s v="OFF-BI-10000301"/>
    <x v="1"/>
    <x v="8"/>
    <x v="619"/>
    <n v="32.35"/>
    <n v="5"/>
    <n v="0"/>
    <n v="16.175000000000001"/>
  </r>
  <r>
    <n v="774"/>
    <x v="360"/>
    <x v="3"/>
    <x v="289"/>
    <d v="2014-02-06T00:00:00"/>
    <s v="Standard Class"/>
    <s v="BV-11245"/>
    <s v="Benjamin Venier"/>
    <x v="1"/>
    <x v="0"/>
    <s v="Des Moines"/>
    <x v="23"/>
    <n v="50315"/>
    <x v="2"/>
    <s v="OFF-BI-10003910"/>
    <x v="1"/>
    <x v="8"/>
    <x v="8"/>
    <n v="7.71"/>
    <n v="1"/>
    <n v="0"/>
    <n v="3.4695"/>
  </r>
  <r>
    <n v="775"/>
    <x v="360"/>
    <x v="3"/>
    <x v="289"/>
    <d v="2014-02-06T00:00:00"/>
    <s v="Standard Class"/>
    <s v="BV-11245"/>
    <s v="Benjamin Venier"/>
    <x v="1"/>
    <x v="0"/>
    <s v="Des Moines"/>
    <x v="23"/>
    <n v="50315"/>
    <x v="2"/>
    <s v="OFF-AR-10004648"/>
    <x v="1"/>
    <x v="6"/>
    <x v="620"/>
    <n v="40.299999999999997"/>
    <n v="2"/>
    <n v="0"/>
    <n v="10.881"/>
  </r>
  <r>
    <n v="776"/>
    <x v="360"/>
    <x v="3"/>
    <x v="289"/>
    <d v="2014-02-06T00:00:00"/>
    <s v="Standard Class"/>
    <s v="BV-11245"/>
    <s v="Benjamin Venier"/>
    <x v="1"/>
    <x v="0"/>
    <s v="Des Moines"/>
    <x v="23"/>
    <n v="50315"/>
    <x v="2"/>
    <s v="FUR-FU-10002597"/>
    <x v="0"/>
    <x v="5"/>
    <x v="621"/>
    <n v="34.580000000000005"/>
    <n v="7"/>
    <n v="0"/>
    <n v="14.523600000000002"/>
  </r>
  <r>
    <n v="777"/>
    <x v="361"/>
    <x v="2"/>
    <x v="290"/>
    <d v="2011-07-06T00:00:00"/>
    <s v="Standard Class"/>
    <s v="DL-12865"/>
    <s v="Dan Lawera"/>
    <x v="0"/>
    <x v="0"/>
    <s v="Cincinnati"/>
    <x v="24"/>
    <n v="45231"/>
    <x v="3"/>
    <s v="OFF-AR-10003405"/>
    <x v="1"/>
    <x v="6"/>
    <x v="622"/>
    <n v="32.76"/>
    <n v="7"/>
    <n v="0.2"/>
    <n v="3.6854999999999958"/>
  </r>
  <r>
    <n v="778"/>
    <x v="362"/>
    <x v="1"/>
    <x v="291"/>
    <d v="2012-08-23T00:00:00"/>
    <s v="First Class"/>
    <s v="NZ-18565"/>
    <s v="Nick Zandusky"/>
    <x v="2"/>
    <x v="0"/>
    <s v="San Francisco"/>
    <x v="1"/>
    <n v="94110"/>
    <x v="1"/>
    <s v="FUR-CH-10002335"/>
    <x v="0"/>
    <x v="1"/>
    <x v="623"/>
    <n v="544.00800000000004"/>
    <n v="3"/>
    <n v="0.2"/>
    <n v="40.800600000000003"/>
  </r>
  <r>
    <n v="779"/>
    <x v="362"/>
    <x v="1"/>
    <x v="291"/>
    <d v="2012-08-23T00:00:00"/>
    <s v="First Class"/>
    <s v="NZ-18565"/>
    <s v="Nick Zandusky"/>
    <x v="2"/>
    <x v="0"/>
    <s v="San Francisco"/>
    <x v="1"/>
    <n v="94110"/>
    <x v="1"/>
    <s v="OFF-PA-10000157"/>
    <x v="1"/>
    <x v="10"/>
    <x v="364"/>
    <n v="59.94"/>
    <n v="3"/>
    <n v="0"/>
    <n v="28.171799999999998"/>
  </r>
  <r>
    <n v="780"/>
    <x v="362"/>
    <x v="1"/>
    <x v="291"/>
    <d v="2012-08-23T00:00:00"/>
    <s v="First Class"/>
    <s v="NZ-18565"/>
    <s v="Nick Zandusky"/>
    <x v="2"/>
    <x v="0"/>
    <s v="San Francisco"/>
    <x v="1"/>
    <n v="94110"/>
    <x v="1"/>
    <s v="OFF-PA-10001947"/>
    <x v="1"/>
    <x v="10"/>
    <x v="354"/>
    <n v="23.92"/>
    <n v="4"/>
    <n v="0"/>
    <n v="11.720800000000001"/>
  </r>
  <r>
    <n v="781"/>
    <x v="362"/>
    <x v="1"/>
    <x v="291"/>
    <d v="2012-08-23T00:00:00"/>
    <s v="First Class"/>
    <s v="NZ-18565"/>
    <s v="Nick Zandusky"/>
    <x v="2"/>
    <x v="0"/>
    <s v="San Francisco"/>
    <x v="1"/>
    <n v="94110"/>
    <x v="1"/>
    <s v="OFF-PA-10003657"/>
    <x v="1"/>
    <x v="10"/>
    <x v="624"/>
    <n v="4.28"/>
    <n v="1"/>
    <n v="0"/>
    <n v="1.9259999999999997"/>
  </r>
  <r>
    <n v="782"/>
    <x v="363"/>
    <x v="1"/>
    <x v="292"/>
    <d v="2012-10-06T00:00:00"/>
    <s v="Second Class"/>
    <s v="BM-11785"/>
    <s v="Bryan Mills"/>
    <x v="0"/>
    <x v="0"/>
    <s v="Columbus"/>
    <x v="24"/>
    <n v="43229"/>
    <x v="3"/>
    <s v="OFF-BI-10001098"/>
    <x v="1"/>
    <x v="8"/>
    <x v="405"/>
    <n v="32.07"/>
    <n v="5"/>
    <n v="0.7"/>
    <n v="-22.448999999999991"/>
  </r>
  <r>
    <n v="783"/>
    <x v="363"/>
    <x v="1"/>
    <x v="292"/>
    <d v="2012-10-06T00:00:00"/>
    <s v="Second Class"/>
    <s v="BM-11785"/>
    <s v="Bryan Mills"/>
    <x v="0"/>
    <x v="0"/>
    <s v="Columbus"/>
    <x v="24"/>
    <n v="43229"/>
    <x v="3"/>
    <s v="TEC-AC-10002167"/>
    <x v="2"/>
    <x v="11"/>
    <x v="46"/>
    <n v="24"/>
    <n v="2"/>
    <n v="0.2"/>
    <n v="-2.6999999999999993"/>
  </r>
  <r>
    <n v="784"/>
    <x v="363"/>
    <x v="1"/>
    <x v="292"/>
    <d v="2012-10-06T00:00:00"/>
    <s v="Second Class"/>
    <s v="BM-11785"/>
    <s v="Bryan Mills"/>
    <x v="0"/>
    <x v="0"/>
    <s v="Columbus"/>
    <x v="24"/>
    <n v="43229"/>
    <x v="3"/>
    <s v="FUR-BO-10004409"/>
    <x v="0"/>
    <x v="0"/>
    <x v="625"/>
    <n v="35.49"/>
    <n v="1"/>
    <n v="0.5"/>
    <n v="-15.615600000000001"/>
  </r>
  <r>
    <n v="785"/>
    <x v="363"/>
    <x v="1"/>
    <x v="292"/>
    <d v="2012-10-06T00:00:00"/>
    <s v="Second Class"/>
    <s v="BM-11785"/>
    <s v="Bryan Mills"/>
    <x v="0"/>
    <x v="0"/>
    <s v="Columbus"/>
    <x v="24"/>
    <n v="43229"/>
    <x v="3"/>
    <s v="TEC-AC-10000057"/>
    <x v="2"/>
    <x v="11"/>
    <x v="626"/>
    <n v="47.984000000000002"/>
    <n v="2"/>
    <n v="0.2"/>
    <n v="0.59979999999999656"/>
  </r>
  <r>
    <n v="786"/>
    <x v="364"/>
    <x v="1"/>
    <x v="293"/>
    <d v="2012-05-28T00:00:00"/>
    <s v="Standard Class"/>
    <s v="EA-14035"/>
    <s v="Erin Ashbrook"/>
    <x v="1"/>
    <x v="0"/>
    <s v="Columbia"/>
    <x v="20"/>
    <n v="29203"/>
    <x v="0"/>
    <s v="OFF-EN-10000056"/>
    <x v="1"/>
    <x v="12"/>
    <x v="627"/>
    <n v="186.69"/>
    <n v="3"/>
    <n v="0"/>
    <n v="87.744299999999981"/>
  </r>
  <r>
    <n v="787"/>
    <x v="365"/>
    <x v="3"/>
    <x v="294"/>
    <d v="2014-03-22T00:00:00"/>
    <s v="Second Class"/>
    <s v="CL-12565"/>
    <s v="Clay Ludtke"/>
    <x v="0"/>
    <x v="0"/>
    <s v="Lancaster"/>
    <x v="1"/>
    <n v="93534"/>
    <x v="1"/>
    <s v="OFF-BI-10000014"/>
    <x v="1"/>
    <x v="8"/>
    <x v="628"/>
    <n v="17.456"/>
    <n v="2"/>
    <n v="0.2"/>
    <n v="5.8914"/>
  </r>
  <r>
    <n v="788"/>
    <x v="366"/>
    <x v="1"/>
    <x v="295"/>
    <d v="2012-12-16T00:00:00"/>
    <s v="Standard Class"/>
    <s v="LT-17110"/>
    <s v="Liz Thompson"/>
    <x v="0"/>
    <x v="0"/>
    <s v="Lancaster"/>
    <x v="1"/>
    <n v="93534"/>
    <x v="1"/>
    <s v="FUR-CH-10004675"/>
    <x v="0"/>
    <x v="1"/>
    <x v="629"/>
    <n v="348.92800000000005"/>
    <n v="2"/>
    <n v="0.2"/>
    <n v="34.89279999999998"/>
  </r>
  <r>
    <n v="789"/>
    <x v="367"/>
    <x v="1"/>
    <x v="153"/>
    <d v="2012-06-30T00:00:00"/>
    <s v="Standard Class"/>
    <s v="SA-20830"/>
    <s v="Sue Ann Reed"/>
    <x v="0"/>
    <x v="0"/>
    <s v="Richmond"/>
    <x v="17"/>
    <n v="23223"/>
    <x v="0"/>
    <s v="OFF-BI-10001543"/>
    <x v="1"/>
    <x v="8"/>
    <x v="375"/>
    <n v="143.96"/>
    <n v="4"/>
    <n v="0"/>
    <n v="69.100800000000007"/>
  </r>
  <r>
    <n v="790"/>
    <x v="367"/>
    <x v="1"/>
    <x v="153"/>
    <d v="2012-06-30T00:00:00"/>
    <s v="Standard Class"/>
    <s v="SA-20830"/>
    <s v="Sue Ann Reed"/>
    <x v="0"/>
    <x v="0"/>
    <s v="Richmond"/>
    <x v="17"/>
    <n v="23223"/>
    <x v="0"/>
    <s v="OFF-ST-10001321"/>
    <x v="1"/>
    <x v="4"/>
    <x v="416"/>
    <n v="15.42"/>
    <n v="1"/>
    <n v="0"/>
    <n v="4.1634000000000011"/>
  </r>
  <r>
    <n v="791"/>
    <x v="367"/>
    <x v="1"/>
    <x v="153"/>
    <d v="2012-06-30T00:00:00"/>
    <s v="Standard Class"/>
    <s v="SA-20830"/>
    <s v="Sue Ann Reed"/>
    <x v="0"/>
    <x v="0"/>
    <s v="Richmond"/>
    <x v="17"/>
    <n v="23223"/>
    <x v="0"/>
    <s v="OFF-BI-10001132"/>
    <x v="1"/>
    <x v="8"/>
    <x v="630"/>
    <n v="43.04"/>
    <n v="8"/>
    <n v="0"/>
    <n v="21.089600000000001"/>
  </r>
  <r>
    <n v="792"/>
    <x v="367"/>
    <x v="1"/>
    <x v="153"/>
    <d v="2012-06-30T00:00:00"/>
    <s v="Standard Class"/>
    <s v="SA-20830"/>
    <s v="Sue Ann Reed"/>
    <x v="0"/>
    <x v="0"/>
    <s v="Richmond"/>
    <x v="17"/>
    <n v="23223"/>
    <x v="0"/>
    <s v="FUR-CH-10003199"/>
    <x v="0"/>
    <x v="1"/>
    <x v="631"/>
    <n v="332.94"/>
    <n v="3"/>
    <n v="0"/>
    <n v="79.905599999999993"/>
  </r>
  <r>
    <n v="793"/>
    <x v="368"/>
    <x v="0"/>
    <x v="244"/>
    <d v="2013-05-21T00:00:00"/>
    <s v="Same Day"/>
    <s v="JK-15730"/>
    <s v="Joe Kamberova"/>
    <x v="0"/>
    <x v="0"/>
    <s v="Asheville"/>
    <x v="3"/>
    <n v="28806"/>
    <x v="0"/>
    <s v="TEC-PH-10001530"/>
    <x v="2"/>
    <x v="7"/>
    <x v="632"/>
    <n v="1363.96"/>
    <n v="5"/>
    <n v="0.2"/>
    <n v="85.247500000000002"/>
  </r>
  <r>
    <n v="794"/>
    <x v="369"/>
    <x v="2"/>
    <x v="59"/>
    <d v="2011-09-26T00:00:00"/>
    <s v="Standard Class"/>
    <s v="ES-14020"/>
    <s v="Erica Smith"/>
    <x v="0"/>
    <x v="0"/>
    <s v="San Francisco"/>
    <x v="1"/>
    <n v="94110"/>
    <x v="1"/>
    <s v="OFF-LA-10001569"/>
    <x v="1"/>
    <x v="2"/>
    <x v="633"/>
    <n v="9.9600000000000009"/>
    <n v="2"/>
    <n v="0"/>
    <n v="4.5815999999999999"/>
  </r>
  <r>
    <n v="795"/>
    <x v="369"/>
    <x v="2"/>
    <x v="59"/>
    <d v="2011-09-26T00:00:00"/>
    <s v="Standard Class"/>
    <s v="ES-14020"/>
    <s v="Erica Smith"/>
    <x v="0"/>
    <x v="0"/>
    <s v="San Francisco"/>
    <x v="1"/>
    <n v="94110"/>
    <x v="1"/>
    <s v="OFF-PA-10003724"/>
    <x v="1"/>
    <x v="10"/>
    <x v="357"/>
    <n v="21.72"/>
    <n v="4"/>
    <n v="0"/>
    <n v="10.642799999999999"/>
  </r>
  <r>
    <n v="796"/>
    <x v="370"/>
    <x v="3"/>
    <x v="296"/>
    <d v="2014-09-27T00:00:00"/>
    <s v="Standard Class"/>
    <s v="RH-19495"/>
    <s v="Rick Hansen"/>
    <x v="0"/>
    <x v="0"/>
    <s v="Rochester"/>
    <x v="11"/>
    <n v="55901"/>
    <x v="2"/>
    <s v="OFF-BI-10000546"/>
    <x v="1"/>
    <x v="8"/>
    <x v="609"/>
    <n v="20.16"/>
    <n v="7"/>
    <n v="0"/>
    <n v="9.8783999999999992"/>
  </r>
  <r>
    <n v="797"/>
    <x v="371"/>
    <x v="1"/>
    <x v="100"/>
    <d v="2012-12-26T00:00:00"/>
    <s v="First Class"/>
    <s v="DB-13120"/>
    <s v="David Bremer"/>
    <x v="1"/>
    <x v="0"/>
    <s v="Rochester"/>
    <x v="15"/>
    <n v="14609"/>
    <x v="3"/>
    <s v="OFF-PA-10000176"/>
    <x v="1"/>
    <x v="10"/>
    <x v="634"/>
    <n v="132.79"/>
    <n v="7"/>
    <n v="0"/>
    <n v="63.739199999999997"/>
  </r>
  <r>
    <n v="798"/>
    <x v="371"/>
    <x v="1"/>
    <x v="100"/>
    <d v="2012-12-26T00:00:00"/>
    <s v="First Class"/>
    <s v="DB-13120"/>
    <s v="David Bremer"/>
    <x v="1"/>
    <x v="0"/>
    <s v="Rochester"/>
    <x v="15"/>
    <n v="14609"/>
    <x v="3"/>
    <s v="OFF-PA-10002365"/>
    <x v="1"/>
    <x v="10"/>
    <x v="12"/>
    <n v="12.96"/>
    <n v="2"/>
    <n v="0"/>
    <n v="6.2208000000000006"/>
  </r>
  <r>
    <n v="799"/>
    <x v="371"/>
    <x v="1"/>
    <x v="100"/>
    <d v="2012-12-26T00:00:00"/>
    <s v="First Class"/>
    <s v="DB-13120"/>
    <s v="David Bremer"/>
    <x v="1"/>
    <x v="0"/>
    <s v="Rochester"/>
    <x v="15"/>
    <n v="14609"/>
    <x v="3"/>
    <s v="OFF-LA-10002271"/>
    <x v="1"/>
    <x v="2"/>
    <x v="635"/>
    <n v="21.560000000000002"/>
    <n v="7"/>
    <n v="0"/>
    <n v="10.348799999999999"/>
  </r>
  <r>
    <n v="800"/>
    <x v="372"/>
    <x v="1"/>
    <x v="154"/>
    <d v="2012-12-03T00:00:00"/>
    <s v="Standard Class"/>
    <s v="CD-11920"/>
    <s v="Carlos Daly"/>
    <x v="0"/>
    <x v="0"/>
    <s v="Lake Elsinore"/>
    <x v="1"/>
    <n v="92530"/>
    <x v="1"/>
    <s v="FUR-CH-10002647"/>
    <x v="0"/>
    <x v="1"/>
    <x v="470"/>
    <n v="283.92"/>
    <n v="5"/>
    <n v="0.2"/>
    <n v="17.745000000000019"/>
  </r>
  <r>
    <n v="801"/>
    <x v="373"/>
    <x v="3"/>
    <x v="297"/>
    <d v="2014-02-24T00:00:00"/>
    <s v="First Class"/>
    <s v="HW-14935"/>
    <s v="Helen Wasserman"/>
    <x v="1"/>
    <x v="0"/>
    <s v="San Diego"/>
    <x v="1"/>
    <n v="92105"/>
    <x v="1"/>
    <s v="FUR-FU-10004090"/>
    <x v="0"/>
    <x v="5"/>
    <x v="636"/>
    <n v="22.23"/>
    <n v="1"/>
    <n v="0"/>
    <n v="7.3358999999999988"/>
  </r>
  <r>
    <n v="802"/>
    <x v="373"/>
    <x v="3"/>
    <x v="297"/>
    <d v="2014-02-24T00:00:00"/>
    <s v="First Class"/>
    <s v="HW-14935"/>
    <s v="Helen Wasserman"/>
    <x v="1"/>
    <x v="0"/>
    <s v="San Diego"/>
    <x v="1"/>
    <n v="92105"/>
    <x v="1"/>
    <s v="TEC-PH-10001580"/>
    <x v="2"/>
    <x v="7"/>
    <x v="231"/>
    <n v="215.96799999999999"/>
    <n v="2"/>
    <n v="0.2"/>
    <n v="18.897199999999991"/>
  </r>
  <r>
    <n v="803"/>
    <x v="374"/>
    <x v="0"/>
    <x v="298"/>
    <d v="2013-08-24T00:00:00"/>
    <s v="Second Class"/>
    <s v="HW-14935"/>
    <s v="Helen Wasserman"/>
    <x v="1"/>
    <x v="0"/>
    <s v="New York City"/>
    <x v="15"/>
    <n v="10024"/>
    <x v="3"/>
    <s v="OFF-AP-10000576"/>
    <x v="1"/>
    <x v="9"/>
    <x v="637"/>
    <n v="355.32"/>
    <n v="9"/>
    <n v="0"/>
    <n v="99.48960000000001"/>
  </r>
  <r>
    <n v="804"/>
    <x v="375"/>
    <x v="0"/>
    <x v="299"/>
    <d v="2013-03-18T00:00:00"/>
    <s v="Standard Class"/>
    <s v="MC-18130"/>
    <s v="Mike Caudle"/>
    <x v="1"/>
    <x v="0"/>
    <s v="Monroe"/>
    <x v="28"/>
    <n v="71203"/>
    <x v="0"/>
    <s v="OFF-PA-10003953"/>
    <x v="1"/>
    <x v="10"/>
    <x v="638"/>
    <n v="12.96"/>
    <n v="2"/>
    <n v="0"/>
    <n v="6.2208000000000006"/>
  </r>
  <r>
    <n v="805"/>
    <x v="376"/>
    <x v="3"/>
    <x v="300"/>
    <d v="2014-04-25T00:00:00"/>
    <s v="First Class"/>
    <s v="GM-14440"/>
    <s v="Gary McGarr"/>
    <x v="0"/>
    <x v="0"/>
    <s v="San Francisco"/>
    <x v="1"/>
    <n v="94122"/>
    <x v="1"/>
    <s v="FUR-FU-10000794"/>
    <x v="0"/>
    <x v="5"/>
    <x v="639"/>
    <n v="18.28"/>
    <n v="2"/>
    <n v="0"/>
    <n v="6.2151999999999994"/>
  </r>
  <r>
    <n v="806"/>
    <x v="377"/>
    <x v="2"/>
    <x v="301"/>
    <d v="2011-11-07T00:00:00"/>
    <s v="Standard Class"/>
    <s v="RA-19915"/>
    <s v="Russell Applegate"/>
    <x v="0"/>
    <x v="0"/>
    <s v="Denver"/>
    <x v="22"/>
    <n v="80219"/>
    <x v="1"/>
    <s v="OFF-AR-10001897"/>
    <x v="1"/>
    <x v="6"/>
    <x v="640"/>
    <n v="43.176000000000002"/>
    <n v="3"/>
    <n v="0.2"/>
    <n v="4.3176000000000005"/>
  </r>
  <r>
    <n v="807"/>
    <x v="377"/>
    <x v="2"/>
    <x v="301"/>
    <d v="2011-11-07T00:00:00"/>
    <s v="Standard Class"/>
    <s v="RA-19915"/>
    <s v="Russell Applegate"/>
    <x v="0"/>
    <x v="0"/>
    <s v="Denver"/>
    <x v="22"/>
    <n v="80219"/>
    <x v="1"/>
    <s v="TEC-PH-10001795"/>
    <x v="2"/>
    <x v="7"/>
    <x v="641"/>
    <n v="1983.9680000000001"/>
    <n v="4"/>
    <n v="0.2"/>
    <n v="247.99599999999981"/>
  </r>
  <r>
    <n v="808"/>
    <x v="378"/>
    <x v="1"/>
    <x v="302"/>
    <d v="2012-02-05T00:00:00"/>
    <s v="First Class"/>
    <s v="AA-10375"/>
    <s v="Allen Armold"/>
    <x v="0"/>
    <x v="0"/>
    <s v="Omaha"/>
    <x v="8"/>
    <n v="68104"/>
    <x v="2"/>
    <s v="FUR-FU-10003347"/>
    <x v="0"/>
    <x v="5"/>
    <x v="374"/>
    <n v="28.4"/>
    <n v="2"/>
    <n v="0"/>
    <n v="11.076000000000001"/>
  </r>
  <r>
    <n v="809"/>
    <x v="378"/>
    <x v="1"/>
    <x v="302"/>
    <d v="2012-02-05T00:00:00"/>
    <s v="First Class"/>
    <s v="AA-10375"/>
    <s v="Allen Armold"/>
    <x v="0"/>
    <x v="0"/>
    <s v="Omaha"/>
    <x v="8"/>
    <n v="68104"/>
    <x v="2"/>
    <s v="TEC-AC-10004901"/>
    <x v="2"/>
    <x v="11"/>
    <x v="642"/>
    <n v="149.97"/>
    <n v="3"/>
    <n v="0"/>
    <n v="50.989800000000002"/>
  </r>
  <r>
    <n v="810"/>
    <x v="379"/>
    <x v="2"/>
    <x v="303"/>
    <d v="2011-10-15T00:00:00"/>
    <s v="First Class"/>
    <s v="ZC-21910"/>
    <s v="Zuschuss Carroll"/>
    <x v="0"/>
    <x v="0"/>
    <s v="Edmonds"/>
    <x v="4"/>
    <n v="98026"/>
    <x v="1"/>
    <s v="OFF-AR-10003190"/>
    <x v="1"/>
    <x v="6"/>
    <x v="643"/>
    <n v="11.52"/>
    <n v="4"/>
    <n v="0"/>
    <n v="3.2256"/>
  </r>
  <r>
    <n v="811"/>
    <x v="379"/>
    <x v="2"/>
    <x v="303"/>
    <d v="2011-10-15T00:00:00"/>
    <s v="First Class"/>
    <s v="ZC-21910"/>
    <s v="Zuschuss Carroll"/>
    <x v="0"/>
    <x v="0"/>
    <s v="Edmonds"/>
    <x v="4"/>
    <n v="98026"/>
    <x v="1"/>
    <s v="FUR-TA-10002903"/>
    <x v="0"/>
    <x v="3"/>
    <x v="255"/>
    <n v="1298.55"/>
    <n v="5"/>
    <n v="0"/>
    <n v="311.65199999999999"/>
  </r>
  <r>
    <n v="812"/>
    <x v="379"/>
    <x v="2"/>
    <x v="303"/>
    <d v="2011-10-15T00:00:00"/>
    <s v="First Class"/>
    <s v="ZC-21910"/>
    <s v="Zuschuss Carroll"/>
    <x v="0"/>
    <x v="0"/>
    <s v="Edmonds"/>
    <x v="4"/>
    <n v="98026"/>
    <x v="1"/>
    <s v="OFF-AP-10000240"/>
    <x v="1"/>
    <x v="9"/>
    <x v="644"/>
    <n v="213.92"/>
    <n v="4"/>
    <n v="0"/>
    <n v="62.036799999999971"/>
  </r>
  <r>
    <n v="813"/>
    <x v="379"/>
    <x v="2"/>
    <x v="303"/>
    <d v="2011-10-15T00:00:00"/>
    <s v="First Class"/>
    <s v="ZC-21910"/>
    <s v="Zuschuss Carroll"/>
    <x v="0"/>
    <x v="0"/>
    <s v="Edmonds"/>
    <x v="4"/>
    <n v="98026"/>
    <x v="1"/>
    <s v="TEC-AC-10001101"/>
    <x v="2"/>
    <x v="11"/>
    <x v="547"/>
    <n v="25.78"/>
    <n v="2"/>
    <n v="0"/>
    <n v="2.5779999999999994"/>
  </r>
  <r>
    <n v="814"/>
    <x v="380"/>
    <x v="3"/>
    <x v="304"/>
    <d v="2014-05-15T00:00:00"/>
    <s v="Same Day"/>
    <s v="PJ-19015"/>
    <s v="Pauline Johnson"/>
    <x v="0"/>
    <x v="0"/>
    <s v="Santa Ana"/>
    <x v="1"/>
    <n v="92704"/>
    <x v="1"/>
    <s v="FUR-FU-10000794"/>
    <x v="0"/>
    <x v="5"/>
    <x v="639"/>
    <n v="18.28"/>
    <n v="2"/>
    <n v="0"/>
    <n v="6.2151999999999994"/>
  </r>
  <r>
    <n v="815"/>
    <x v="380"/>
    <x v="3"/>
    <x v="304"/>
    <d v="2014-05-15T00:00:00"/>
    <s v="Same Day"/>
    <s v="PJ-19015"/>
    <s v="Pauline Johnson"/>
    <x v="0"/>
    <x v="0"/>
    <s v="Santa Ana"/>
    <x v="1"/>
    <n v="92704"/>
    <x v="1"/>
    <s v="TEC-AC-10001838"/>
    <x v="2"/>
    <x v="11"/>
    <x v="645"/>
    <n v="1399.93"/>
    <n v="7"/>
    <n v="0"/>
    <n v="601.96990000000005"/>
  </r>
  <r>
    <n v="816"/>
    <x v="381"/>
    <x v="1"/>
    <x v="305"/>
    <d v="2012-03-23T00:00:00"/>
    <s v="First Class"/>
    <s v="BW-11110"/>
    <s v="Bart Watters"/>
    <x v="1"/>
    <x v="0"/>
    <s v="Milwaukee"/>
    <x v="6"/>
    <n v="53209"/>
    <x v="2"/>
    <s v="OFF-PA-10000061"/>
    <x v="1"/>
    <x v="10"/>
    <x v="179"/>
    <n v="51.84"/>
    <n v="8"/>
    <n v="0"/>
    <n v="24.883200000000002"/>
  </r>
  <r>
    <n v="817"/>
    <x v="382"/>
    <x v="0"/>
    <x v="306"/>
    <d v="2013-09-20T00:00:00"/>
    <s v="Standard Class"/>
    <s v="DB-13210"/>
    <s v="Dean Braden"/>
    <x v="0"/>
    <x v="0"/>
    <s v="Philadelphia"/>
    <x v="9"/>
    <n v="19140"/>
    <x v="3"/>
    <s v="OFF-PA-10003651"/>
    <x v="1"/>
    <x v="10"/>
    <x v="646"/>
    <n v="5.3440000000000003"/>
    <n v="1"/>
    <n v="0.2"/>
    <n v="1.8703999999999998"/>
  </r>
  <r>
    <n v="818"/>
    <x v="383"/>
    <x v="2"/>
    <x v="307"/>
    <d v="2011-07-02T00:00:00"/>
    <s v="Standard Class"/>
    <s v="CA-12775"/>
    <s v="Cynthia Arntzen"/>
    <x v="0"/>
    <x v="0"/>
    <s v="Philadelphia"/>
    <x v="9"/>
    <n v="19140"/>
    <x v="3"/>
    <s v="OFF-PA-10000304"/>
    <x v="1"/>
    <x v="10"/>
    <x v="88"/>
    <n v="41.472000000000008"/>
    <n v="8"/>
    <n v="0.2"/>
    <n v="14.5152"/>
  </r>
  <r>
    <n v="819"/>
    <x v="383"/>
    <x v="2"/>
    <x v="307"/>
    <d v="2011-07-02T00:00:00"/>
    <s v="Standard Class"/>
    <s v="CA-12775"/>
    <s v="Cynthia Arntzen"/>
    <x v="0"/>
    <x v="0"/>
    <s v="Philadelphia"/>
    <x v="9"/>
    <n v="19140"/>
    <x v="3"/>
    <s v="OFF-BI-10003094"/>
    <x v="1"/>
    <x v="8"/>
    <x v="647"/>
    <n v="3.168000000000001"/>
    <n v="3"/>
    <n v="0.7"/>
    <n v="-2.4287999999999998"/>
  </r>
  <r>
    <n v="820"/>
    <x v="383"/>
    <x v="2"/>
    <x v="307"/>
    <d v="2011-07-02T00:00:00"/>
    <s v="Standard Class"/>
    <s v="CA-12775"/>
    <s v="Cynthia Arntzen"/>
    <x v="0"/>
    <x v="0"/>
    <s v="Philadelphia"/>
    <x v="9"/>
    <n v="19140"/>
    <x v="3"/>
    <s v="FUR-CH-10001394"/>
    <x v="0"/>
    <x v="1"/>
    <x v="648"/>
    <n v="1228.4649999999999"/>
    <n v="5"/>
    <n v="0.3"/>
    <n v="0"/>
  </r>
  <r>
    <n v="821"/>
    <x v="383"/>
    <x v="2"/>
    <x v="307"/>
    <d v="2011-07-02T00:00:00"/>
    <s v="Standard Class"/>
    <s v="CA-12775"/>
    <s v="Cynthia Arntzen"/>
    <x v="0"/>
    <x v="0"/>
    <s v="Philadelphia"/>
    <x v="9"/>
    <n v="19140"/>
    <x v="3"/>
    <s v="OFF-BI-10004230"/>
    <x v="1"/>
    <x v="8"/>
    <x v="649"/>
    <n v="31.086000000000006"/>
    <n v="3"/>
    <n v="0.7"/>
    <n v="-22.796399999999991"/>
  </r>
  <r>
    <n v="822"/>
    <x v="383"/>
    <x v="2"/>
    <x v="307"/>
    <d v="2011-07-02T00:00:00"/>
    <s v="Standard Class"/>
    <s v="CA-12775"/>
    <s v="Cynthia Arntzen"/>
    <x v="0"/>
    <x v="0"/>
    <s v="Philadelphia"/>
    <x v="9"/>
    <n v="19140"/>
    <x v="3"/>
    <s v="OFF-PA-10003395"/>
    <x v="1"/>
    <x v="10"/>
    <x v="650"/>
    <n v="335.52"/>
    <n v="4"/>
    <n v="0.2"/>
    <n v="117.43199999999999"/>
  </r>
  <r>
    <n v="823"/>
    <x v="384"/>
    <x v="3"/>
    <x v="308"/>
    <d v="2014-06-28T00:00:00"/>
    <s v="Standard Class"/>
    <s v="TR-21325"/>
    <s v="Toby Ritter"/>
    <x v="0"/>
    <x v="0"/>
    <s v="Belleville"/>
    <x v="30"/>
    <n v="7109"/>
    <x v="3"/>
    <s v="TEC-AC-10002402"/>
    <x v="2"/>
    <x v="11"/>
    <x v="651"/>
    <n v="239.96999999999997"/>
    <n v="3"/>
    <n v="0"/>
    <n v="71.990999999999985"/>
  </r>
  <r>
    <n v="824"/>
    <x v="384"/>
    <x v="3"/>
    <x v="308"/>
    <d v="2014-06-28T00:00:00"/>
    <s v="Standard Class"/>
    <s v="TR-21325"/>
    <s v="Toby Ritter"/>
    <x v="0"/>
    <x v="0"/>
    <s v="Belleville"/>
    <x v="30"/>
    <n v="7109"/>
    <x v="3"/>
    <s v="OFF-LA-10003223"/>
    <x v="1"/>
    <x v="2"/>
    <x v="602"/>
    <n v="9.82"/>
    <n v="2"/>
    <n v="0"/>
    <n v="4.8117999999999999"/>
  </r>
  <r>
    <n v="825"/>
    <x v="385"/>
    <x v="2"/>
    <x v="309"/>
    <d v="2011-05-15T00:00:00"/>
    <s v="Standard Class"/>
    <s v="PG-18820"/>
    <s v="Patrick Gardner"/>
    <x v="0"/>
    <x v="0"/>
    <s v="San Francisco"/>
    <x v="1"/>
    <n v="94110"/>
    <x v="1"/>
    <s v="TEC-AC-10003441"/>
    <x v="2"/>
    <x v="11"/>
    <x v="652"/>
    <n v="67.8"/>
    <n v="4"/>
    <n v="0"/>
    <n v="4.0679999999999978"/>
  </r>
  <r>
    <n v="826"/>
    <x v="385"/>
    <x v="2"/>
    <x v="309"/>
    <d v="2011-05-15T00:00:00"/>
    <s v="Standard Class"/>
    <s v="PG-18820"/>
    <s v="Patrick Gardner"/>
    <x v="0"/>
    <x v="0"/>
    <s v="San Francisco"/>
    <x v="1"/>
    <n v="94110"/>
    <x v="1"/>
    <s v="TEC-AC-10000109"/>
    <x v="2"/>
    <x v="11"/>
    <x v="200"/>
    <n v="167.97"/>
    <n v="3"/>
    <n v="0"/>
    <n v="40.31280000000001"/>
  </r>
  <r>
    <n v="827"/>
    <x v="386"/>
    <x v="3"/>
    <x v="170"/>
    <d v="2014-08-29T00:00:00"/>
    <s v="Standard Class"/>
    <s v="GT-14710"/>
    <s v="Greg Tran"/>
    <x v="0"/>
    <x v="0"/>
    <s v="Lakeville"/>
    <x v="11"/>
    <n v="55044"/>
    <x v="2"/>
    <s v="OFF-FA-10002280"/>
    <x v="1"/>
    <x v="13"/>
    <x v="653"/>
    <n v="35"/>
    <n v="7"/>
    <n v="0"/>
    <n v="16.8"/>
  </r>
  <r>
    <n v="828"/>
    <x v="386"/>
    <x v="3"/>
    <x v="170"/>
    <d v="2014-08-29T00:00:00"/>
    <s v="Standard Class"/>
    <s v="GT-14710"/>
    <s v="Greg Tran"/>
    <x v="0"/>
    <x v="0"/>
    <s v="Lakeville"/>
    <x v="11"/>
    <n v="55044"/>
    <x v="2"/>
    <s v="OFF-SU-10000381"/>
    <x v="1"/>
    <x v="14"/>
    <x v="654"/>
    <n v="37.24"/>
    <n v="4"/>
    <n v="0"/>
    <n v="10.799599999999998"/>
  </r>
  <r>
    <n v="829"/>
    <x v="386"/>
    <x v="3"/>
    <x v="170"/>
    <d v="2014-08-29T00:00:00"/>
    <s v="Standard Class"/>
    <s v="GT-14710"/>
    <s v="Greg Tran"/>
    <x v="0"/>
    <x v="0"/>
    <s v="Lakeville"/>
    <x v="11"/>
    <n v="55044"/>
    <x v="2"/>
    <s v="OFF-EN-10004459"/>
    <x v="1"/>
    <x v="12"/>
    <x v="655"/>
    <n v="15.28"/>
    <n v="2"/>
    <n v="0"/>
    <n v="7.4871999999999996"/>
  </r>
  <r>
    <n v="830"/>
    <x v="387"/>
    <x v="3"/>
    <x v="114"/>
    <d v="2014-06-22T00:00:00"/>
    <s v="Second Class"/>
    <s v="JE-15745"/>
    <s v="Joel Eaton"/>
    <x v="0"/>
    <x v="0"/>
    <s v="Florence"/>
    <x v="0"/>
    <n v="41042"/>
    <x v="0"/>
    <s v="FUR-CH-10000665"/>
    <x v="0"/>
    <x v="1"/>
    <x v="656"/>
    <n v="301.95999999999998"/>
    <n v="2"/>
    <n v="0"/>
    <n v="90.587999999999965"/>
  </r>
  <r>
    <n v="831"/>
    <x v="387"/>
    <x v="3"/>
    <x v="114"/>
    <d v="2014-06-22T00:00:00"/>
    <s v="Second Class"/>
    <s v="JE-15745"/>
    <s v="Joel Eaton"/>
    <x v="0"/>
    <x v="0"/>
    <s v="Florence"/>
    <x v="0"/>
    <n v="41042"/>
    <x v="0"/>
    <s v="OFF-AP-10003884"/>
    <x v="1"/>
    <x v="9"/>
    <x v="657"/>
    <n v="180.66"/>
    <n v="3"/>
    <n v="0"/>
    <n v="50.584800000000008"/>
  </r>
  <r>
    <n v="832"/>
    <x v="387"/>
    <x v="3"/>
    <x v="114"/>
    <d v="2014-06-22T00:00:00"/>
    <s v="Second Class"/>
    <s v="JE-15745"/>
    <s v="Joel Eaton"/>
    <x v="0"/>
    <x v="0"/>
    <s v="Florence"/>
    <x v="0"/>
    <n v="41042"/>
    <x v="0"/>
    <s v="TEC-PH-10001557"/>
    <x v="2"/>
    <x v="7"/>
    <x v="658"/>
    <n v="191.98"/>
    <n v="2"/>
    <n v="0"/>
    <n v="51.834599999999995"/>
  </r>
  <r>
    <n v="833"/>
    <x v="387"/>
    <x v="3"/>
    <x v="114"/>
    <d v="2014-06-22T00:00:00"/>
    <s v="Second Class"/>
    <s v="JE-15745"/>
    <s v="Joel Eaton"/>
    <x v="0"/>
    <x v="0"/>
    <s v="Florence"/>
    <x v="0"/>
    <n v="41042"/>
    <x v="0"/>
    <s v="TEC-PH-10002085"/>
    <x v="2"/>
    <x v="7"/>
    <x v="659"/>
    <n v="65.989999999999995"/>
    <n v="1"/>
    <n v="0"/>
    <n v="17.157400000000003"/>
  </r>
  <r>
    <n v="834"/>
    <x v="388"/>
    <x v="0"/>
    <x v="310"/>
    <d v="2013-07-28T00:00:00"/>
    <s v="Standard Class"/>
    <s v="JB-15400"/>
    <s v="Jennifer Braxton"/>
    <x v="1"/>
    <x v="0"/>
    <s v="Tampa"/>
    <x v="2"/>
    <n v="33614"/>
    <x v="0"/>
    <s v="OFF-AR-10002956"/>
    <x v="1"/>
    <x v="6"/>
    <x v="660"/>
    <n v="35.216000000000001"/>
    <n v="2"/>
    <n v="0.2"/>
    <n v="2.6411999999999995"/>
  </r>
  <r>
    <n v="835"/>
    <x v="388"/>
    <x v="0"/>
    <x v="310"/>
    <d v="2013-07-28T00:00:00"/>
    <s v="Standard Class"/>
    <s v="JB-15400"/>
    <s v="Jennifer Braxton"/>
    <x v="1"/>
    <x v="0"/>
    <s v="Tampa"/>
    <x v="2"/>
    <n v="33614"/>
    <x v="0"/>
    <s v="OFF-AP-10003266"/>
    <x v="1"/>
    <x v="9"/>
    <x v="661"/>
    <n v="23.696000000000002"/>
    <n v="2"/>
    <n v="0.2"/>
    <n v="6.5164"/>
  </r>
  <r>
    <n v="836"/>
    <x v="388"/>
    <x v="0"/>
    <x v="310"/>
    <d v="2013-07-28T00:00:00"/>
    <s v="Standard Class"/>
    <s v="JB-15400"/>
    <s v="Jennifer Braxton"/>
    <x v="1"/>
    <x v="0"/>
    <s v="Tampa"/>
    <x v="2"/>
    <n v="33614"/>
    <x v="0"/>
    <s v="TEC-MA-10004002"/>
    <x v="2"/>
    <x v="15"/>
    <x v="662"/>
    <n v="265.47500000000002"/>
    <n v="1"/>
    <n v="0.5"/>
    <n v="-111.49950000000007"/>
  </r>
  <r>
    <n v="837"/>
    <x v="389"/>
    <x v="2"/>
    <x v="78"/>
    <d v="2011-09-13T00:00:00"/>
    <s v="Second Class"/>
    <s v="LH-17020"/>
    <s v="Lisa Hazard"/>
    <x v="0"/>
    <x v="0"/>
    <s v="Tyler"/>
    <x v="5"/>
    <n v="75701"/>
    <x v="2"/>
    <s v="OFF-BI-10001071"/>
    <x v="1"/>
    <x v="8"/>
    <x v="663"/>
    <n v="51.183999999999983"/>
    <n v="4"/>
    <n v="0.8"/>
    <n v="-79.335199999999986"/>
  </r>
  <r>
    <n v="838"/>
    <x v="390"/>
    <x v="3"/>
    <x v="259"/>
    <d v="2014-11-12T00:00:00"/>
    <s v="Standard Class"/>
    <s v="JL-15175"/>
    <s v="James Lanier"/>
    <x v="2"/>
    <x v="0"/>
    <s v="Columbia"/>
    <x v="18"/>
    <n v="38401"/>
    <x v="0"/>
    <s v="OFF-PA-10001560"/>
    <x v="1"/>
    <x v="10"/>
    <x v="664"/>
    <n v="9.6640000000000015"/>
    <n v="2"/>
    <n v="0.2"/>
    <n v="3.2615999999999996"/>
  </r>
  <r>
    <n v="839"/>
    <x v="391"/>
    <x v="0"/>
    <x v="311"/>
    <d v="2013-03-13T00:00:00"/>
    <s v="Standard Class"/>
    <s v="EB-13705"/>
    <s v="Ed Braxton"/>
    <x v="1"/>
    <x v="0"/>
    <s v="Fort Worth"/>
    <x v="5"/>
    <n v="76106"/>
    <x v="2"/>
    <s v="TEC-PH-10002365"/>
    <x v="2"/>
    <x v="7"/>
    <x v="398"/>
    <n v="21.071999999999999"/>
    <n v="3"/>
    <n v="0.2"/>
    <n v="1.5804"/>
  </r>
  <r>
    <n v="840"/>
    <x v="392"/>
    <x v="1"/>
    <x v="312"/>
    <d v="2012-11-25T00:00:00"/>
    <s v="Standard Class"/>
    <s v="BM-11650"/>
    <s v="Brian Moss"/>
    <x v="1"/>
    <x v="0"/>
    <s v="New York City"/>
    <x v="15"/>
    <n v="10035"/>
    <x v="3"/>
    <s v="OFF-AR-10004648"/>
    <x v="1"/>
    <x v="6"/>
    <x v="620"/>
    <n v="60.449999999999996"/>
    <n v="3"/>
    <n v="0"/>
    <n v="16.3215"/>
  </r>
  <r>
    <n v="841"/>
    <x v="392"/>
    <x v="1"/>
    <x v="312"/>
    <d v="2012-11-25T00:00:00"/>
    <s v="Standard Class"/>
    <s v="BM-11650"/>
    <s v="Brian Moss"/>
    <x v="1"/>
    <x v="0"/>
    <s v="New York City"/>
    <x v="15"/>
    <n v="10035"/>
    <x v="3"/>
    <s v="OFF-AR-10002578"/>
    <x v="1"/>
    <x v="6"/>
    <x v="665"/>
    <n v="11.52"/>
    <n v="4"/>
    <n v="0"/>
    <n v="3.3407999999999998"/>
  </r>
  <r>
    <n v="842"/>
    <x v="392"/>
    <x v="1"/>
    <x v="312"/>
    <d v="2012-11-25T00:00:00"/>
    <s v="Standard Class"/>
    <s v="BM-11650"/>
    <s v="Brian Moss"/>
    <x v="1"/>
    <x v="0"/>
    <s v="New York City"/>
    <x v="15"/>
    <n v="10035"/>
    <x v="3"/>
    <s v="FUR-BO-10001519"/>
    <x v="0"/>
    <x v="0"/>
    <x v="666"/>
    <n v="186.048"/>
    <n v="4"/>
    <n v="0.2"/>
    <n v="9.3024000000000058"/>
  </r>
  <r>
    <n v="843"/>
    <x v="393"/>
    <x v="0"/>
    <x v="77"/>
    <d v="2013-11-10T00:00:00"/>
    <s v="First Class"/>
    <s v="EM-14095"/>
    <s v="Eudokia Martin"/>
    <x v="1"/>
    <x v="0"/>
    <s v="Los Angeles"/>
    <x v="1"/>
    <n v="90036"/>
    <x v="1"/>
    <s v="OFF-BI-10001294"/>
    <x v="1"/>
    <x v="8"/>
    <x v="667"/>
    <n v="37.44"/>
    <n v="4"/>
    <n v="0.2"/>
    <n v="11.699999999999996"/>
  </r>
  <r>
    <n v="844"/>
    <x v="393"/>
    <x v="0"/>
    <x v="77"/>
    <d v="2013-11-10T00:00:00"/>
    <s v="First Class"/>
    <s v="EM-14095"/>
    <s v="Eudokia Martin"/>
    <x v="1"/>
    <x v="0"/>
    <s v="Los Angeles"/>
    <x v="1"/>
    <n v="90036"/>
    <x v="1"/>
    <s v="OFF-BI-10001636"/>
    <x v="1"/>
    <x v="8"/>
    <x v="668"/>
    <n v="26.975999999999999"/>
    <n v="4"/>
    <n v="0.2"/>
    <n v="8.767199999999999"/>
  </r>
  <r>
    <n v="845"/>
    <x v="393"/>
    <x v="0"/>
    <x v="77"/>
    <d v="2013-11-10T00:00:00"/>
    <s v="First Class"/>
    <s v="EM-14095"/>
    <s v="Eudokia Martin"/>
    <x v="1"/>
    <x v="0"/>
    <s v="Los Angeles"/>
    <x v="1"/>
    <n v="90036"/>
    <x v="1"/>
    <s v="OFF-SU-10002503"/>
    <x v="1"/>
    <x v="14"/>
    <x v="669"/>
    <n v="11.36"/>
    <n v="2"/>
    <n v="0"/>
    <n v="3.2943999999999996"/>
  </r>
  <r>
    <n v="846"/>
    <x v="393"/>
    <x v="0"/>
    <x v="77"/>
    <d v="2013-11-10T00:00:00"/>
    <s v="First Class"/>
    <s v="EM-14095"/>
    <s v="Eudokia Martin"/>
    <x v="1"/>
    <x v="0"/>
    <s v="Los Angeles"/>
    <x v="1"/>
    <n v="90036"/>
    <x v="1"/>
    <s v="OFF-LA-10004093"/>
    <x v="1"/>
    <x v="2"/>
    <x v="670"/>
    <n v="14.62"/>
    <n v="2"/>
    <n v="0"/>
    <n v="6.8713999999999995"/>
  </r>
  <r>
    <n v="847"/>
    <x v="394"/>
    <x v="1"/>
    <x v="313"/>
    <d v="2012-10-17T00:00:00"/>
    <s v="Standard Class"/>
    <s v="AF-10885"/>
    <s v="Art Foster"/>
    <x v="0"/>
    <x v="0"/>
    <s v="Louisville"/>
    <x v="0"/>
    <n v="40214"/>
    <x v="0"/>
    <s v="TEC-PH-10001552"/>
    <x v="2"/>
    <x v="7"/>
    <x v="178"/>
    <n v="83.72"/>
    <n v="7"/>
    <n v="0"/>
    <n v="23.441600000000005"/>
  </r>
  <r>
    <n v="848"/>
    <x v="394"/>
    <x v="1"/>
    <x v="313"/>
    <d v="2012-10-17T00:00:00"/>
    <s v="Standard Class"/>
    <s v="AF-10885"/>
    <s v="Art Foster"/>
    <x v="0"/>
    <x v="0"/>
    <s v="Louisville"/>
    <x v="0"/>
    <n v="40214"/>
    <x v="0"/>
    <s v="FUR-CH-10001891"/>
    <x v="0"/>
    <x v="1"/>
    <x v="265"/>
    <n v="287.94"/>
    <n v="3"/>
    <n v="0"/>
    <n v="77.743800000000022"/>
  </r>
  <r>
    <n v="849"/>
    <x v="395"/>
    <x v="3"/>
    <x v="314"/>
    <d v="2014-01-07T00:00:00"/>
    <s v="Standard Class"/>
    <s v="GA-14725"/>
    <s v="Guy Armstrong"/>
    <x v="0"/>
    <x v="0"/>
    <s v="Lorain"/>
    <x v="24"/>
    <n v="44052"/>
    <x v="3"/>
    <s v="FUR-FU-10003878"/>
    <x v="0"/>
    <x v="5"/>
    <x v="671"/>
    <n v="48.896000000000001"/>
    <n v="4"/>
    <n v="0.2"/>
    <n v="8.5567999999999991"/>
  </r>
  <r>
    <n v="850"/>
    <x v="396"/>
    <x v="2"/>
    <x v="315"/>
    <d v="2011-02-13T00:00:00"/>
    <s v="Standard Class"/>
    <s v="CK-12760"/>
    <s v="Cyma Kinney"/>
    <x v="1"/>
    <x v="0"/>
    <s v="Linden"/>
    <x v="30"/>
    <n v="7036"/>
    <x v="3"/>
    <s v="TEC-AC-10000710"/>
    <x v="2"/>
    <x v="11"/>
    <x v="672"/>
    <n v="115.36"/>
    <n v="7"/>
    <n v="0"/>
    <n v="49.604800000000012"/>
  </r>
  <r>
    <n v="851"/>
    <x v="397"/>
    <x v="0"/>
    <x v="23"/>
    <d v="2013-06-26T00:00:00"/>
    <s v="Second Class"/>
    <s v="DP-13105"/>
    <s v="Dave Poirier"/>
    <x v="1"/>
    <x v="0"/>
    <s v="Salinas"/>
    <x v="1"/>
    <n v="93905"/>
    <x v="1"/>
    <s v="OFF-AR-10002335"/>
    <x v="1"/>
    <x v="6"/>
    <x v="673"/>
    <n v="5.16"/>
    <n v="2"/>
    <n v="0"/>
    <n v="1.3416000000000001"/>
  </r>
  <r>
    <n v="852"/>
    <x v="397"/>
    <x v="0"/>
    <x v="23"/>
    <d v="2013-06-26T00:00:00"/>
    <s v="Second Class"/>
    <s v="DP-13105"/>
    <s v="Dave Poirier"/>
    <x v="1"/>
    <x v="0"/>
    <s v="Salinas"/>
    <x v="1"/>
    <n v="93905"/>
    <x v="1"/>
    <s v="OFF-PA-10001870"/>
    <x v="1"/>
    <x v="10"/>
    <x v="674"/>
    <n v="38.880000000000003"/>
    <n v="6"/>
    <n v="0"/>
    <n v="18.662400000000002"/>
  </r>
  <r>
    <n v="853"/>
    <x v="398"/>
    <x v="0"/>
    <x v="316"/>
    <d v="2013-06-05T00:00:00"/>
    <s v="Standard Class"/>
    <s v="VD-21670"/>
    <s v="Valerie Dominguez"/>
    <x v="0"/>
    <x v="0"/>
    <s v="Jackson"/>
    <x v="35"/>
    <n v="39212"/>
    <x v="0"/>
    <s v="OFF-AR-10003373"/>
    <x v="1"/>
    <x v="6"/>
    <x v="287"/>
    <n v="185.88"/>
    <n v="6"/>
    <n v="0"/>
    <n v="50.187599999999996"/>
  </r>
  <r>
    <n v="854"/>
    <x v="399"/>
    <x v="0"/>
    <x v="317"/>
    <d v="2013-02-24T00:00:00"/>
    <s v="Standard Class"/>
    <s v="GT-14710"/>
    <s v="Greg Tran"/>
    <x v="0"/>
    <x v="0"/>
    <s v="New York City"/>
    <x v="15"/>
    <n v="10035"/>
    <x v="3"/>
    <s v="FUR-FU-10004090"/>
    <x v="0"/>
    <x v="5"/>
    <x v="636"/>
    <n v="44.46"/>
    <n v="2"/>
    <n v="0"/>
    <n v="14.671799999999998"/>
  </r>
  <r>
    <n v="855"/>
    <x v="399"/>
    <x v="0"/>
    <x v="317"/>
    <d v="2013-02-24T00:00:00"/>
    <s v="Standard Class"/>
    <s v="GT-14710"/>
    <s v="Greg Tran"/>
    <x v="0"/>
    <x v="0"/>
    <s v="New York City"/>
    <x v="15"/>
    <n v="10035"/>
    <x v="3"/>
    <s v="OFF-ST-10000736"/>
    <x v="1"/>
    <x v="4"/>
    <x v="455"/>
    <n v="242.94"/>
    <n v="3"/>
    <n v="0"/>
    <n v="9.7175999999999902"/>
  </r>
  <r>
    <n v="856"/>
    <x v="400"/>
    <x v="2"/>
    <x v="93"/>
    <d v="2011-08-08T00:00:00"/>
    <s v="Standard Class"/>
    <s v="BK-11260"/>
    <s v="Berenike Kampe"/>
    <x v="0"/>
    <x v="0"/>
    <s v="New York City"/>
    <x v="15"/>
    <n v="10035"/>
    <x v="3"/>
    <s v="OFF-PA-10001019"/>
    <x v="1"/>
    <x v="10"/>
    <x v="675"/>
    <n v="39.96"/>
    <n v="2"/>
    <n v="0"/>
    <n v="18.781199999999998"/>
  </r>
  <r>
    <n v="857"/>
    <x v="400"/>
    <x v="2"/>
    <x v="93"/>
    <d v="2011-08-08T00:00:00"/>
    <s v="Standard Class"/>
    <s v="BK-11260"/>
    <s v="Berenike Kampe"/>
    <x v="0"/>
    <x v="0"/>
    <s v="New York City"/>
    <x v="15"/>
    <n v="10035"/>
    <x v="3"/>
    <s v="OFF-SU-10002537"/>
    <x v="1"/>
    <x v="14"/>
    <x v="676"/>
    <n v="102.30000000000001"/>
    <n v="10"/>
    <n v="0"/>
    <n v="26.598000000000006"/>
  </r>
  <r>
    <n v="858"/>
    <x v="400"/>
    <x v="2"/>
    <x v="93"/>
    <d v="2011-08-08T00:00:00"/>
    <s v="Standard Class"/>
    <s v="BK-11260"/>
    <s v="Berenike Kampe"/>
    <x v="0"/>
    <x v="0"/>
    <s v="New York City"/>
    <x v="15"/>
    <n v="10035"/>
    <x v="3"/>
    <s v="OFF-ST-10003221"/>
    <x v="1"/>
    <x v="4"/>
    <x v="33"/>
    <n v="21.36"/>
    <n v="2"/>
    <n v="0"/>
    <n v="5.7672000000000008"/>
  </r>
  <r>
    <n v="859"/>
    <x v="401"/>
    <x v="3"/>
    <x v="318"/>
    <d v="2014-04-16T00:00:00"/>
    <s v="Standard Class"/>
    <s v="SJ-20125"/>
    <s v="Sanjit Jacobs"/>
    <x v="2"/>
    <x v="0"/>
    <s v="New Brunswick"/>
    <x v="30"/>
    <n v="8901"/>
    <x v="3"/>
    <s v="OFF-PA-10004569"/>
    <x v="1"/>
    <x v="10"/>
    <x v="227"/>
    <n v="7.61"/>
    <n v="1"/>
    <n v="0"/>
    <n v="3.5766999999999998"/>
  </r>
  <r>
    <n v="860"/>
    <x v="401"/>
    <x v="3"/>
    <x v="318"/>
    <d v="2014-04-16T00:00:00"/>
    <s v="Standard Class"/>
    <s v="SJ-20125"/>
    <s v="Sanjit Jacobs"/>
    <x v="2"/>
    <x v="0"/>
    <s v="New Brunswick"/>
    <x v="30"/>
    <n v="8901"/>
    <x v="3"/>
    <s v="OFF-FA-10000624"/>
    <x v="1"/>
    <x v="13"/>
    <x v="291"/>
    <n v="7.16"/>
    <n v="2"/>
    <n v="0"/>
    <n v="3.58"/>
  </r>
  <r>
    <n v="861"/>
    <x v="402"/>
    <x v="2"/>
    <x v="3"/>
    <d v="2011-06-16T00:00:00"/>
    <s v="Standard Class"/>
    <s v="CM-12445"/>
    <s v="Chuck Magee"/>
    <x v="0"/>
    <x v="0"/>
    <s v="San Francisco"/>
    <x v="1"/>
    <n v="94122"/>
    <x v="1"/>
    <s v="OFF-SU-10001225"/>
    <x v="1"/>
    <x v="14"/>
    <x v="33"/>
    <n v="7.36"/>
    <n v="2"/>
    <n v="0"/>
    <n v="0.14719999999999978"/>
  </r>
  <r>
    <n v="862"/>
    <x v="402"/>
    <x v="2"/>
    <x v="3"/>
    <d v="2011-06-16T00:00:00"/>
    <s v="Standard Class"/>
    <s v="CM-12445"/>
    <s v="Chuck Magee"/>
    <x v="0"/>
    <x v="0"/>
    <s v="San Francisco"/>
    <x v="1"/>
    <n v="94122"/>
    <x v="1"/>
    <s v="OFF-AR-10003752"/>
    <x v="1"/>
    <x v="6"/>
    <x v="677"/>
    <n v="23.1"/>
    <n v="2"/>
    <n v="0"/>
    <n v="10.625999999999999"/>
  </r>
  <r>
    <n v="863"/>
    <x v="403"/>
    <x v="0"/>
    <x v="319"/>
    <d v="2013-01-07T00:00:00"/>
    <s v="Second Class"/>
    <s v="AJ-10795"/>
    <s v="Anthony Johnson"/>
    <x v="1"/>
    <x v="0"/>
    <s v="Jacksonville"/>
    <x v="2"/>
    <n v="32216"/>
    <x v="0"/>
    <s v="TEC-AC-10001714"/>
    <x v="2"/>
    <x v="11"/>
    <x v="678"/>
    <n v="191.47200000000001"/>
    <n v="6"/>
    <n v="0.2"/>
    <n v="40.687800000000003"/>
  </r>
  <r>
    <n v="864"/>
    <x v="403"/>
    <x v="0"/>
    <x v="319"/>
    <d v="2013-01-07T00:00:00"/>
    <s v="Second Class"/>
    <s v="AJ-10795"/>
    <s v="Anthony Johnson"/>
    <x v="1"/>
    <x v="0"/>
    <s v="Jacksonville"/>
    <x v="2"/>
    <n v="32216"/>
    <x v="0"/>
    <s v="OFF-AR-10003958"/>
    <x v="1"/>
    <x v="6"/>
    <x v="679"/>
    <n v="5.2480000000000002"/>
    <n v="2"/>
    <n v="0.2"/>
    <n v="0.59039999999999915"/>
  </r>
  <r>
    <n v="865"/>
    <x v="403"/>
    <x v="0"/>
    <x v="319"/>
    <d v="2013-01-07T00:00:00"/>
    <s v="Second Class"/>
    <s v="AJ-10795"/>
    <s v="Anthony Johnson"/>
    <x v="1"/>
    <x v="0"/>
    <s v="Jacksonville"/>
    <x v="2"/>
    <n v="32216"/>
    <x v="0"/>
    <s v="TEC-PH-10002923"/>
    <x v="2"/>
    <x v="7"/>
    <x v="680"/>
    <n v="59.184000000000005"/>
    <n v="2"/>
    <n v="0.2"/>
    <n v="5.1786000000000012"/>
  </r>
  <r>
    <n v="866"/>
    <x v="404"/>
    <x v="2"/>
    <x v="320"/>
    <d v="2011-01-16T00:00:00"/>
    <s v="Standard Class"/>
    <s v="AJ-10780"/>
    <s v="Anthony Jacobs"/>
    <x v="1"/>
    <x v="0"/>
    <s v="Springfield"/>
    <x v="17"/>
    <n v="22153"/>
    <x v="0"/>
    <s v="OFF-LA-10004272"/>
    <x v="1"/>
    <x v="2"/>
    <x v="681"/>
    <n v="2.89"/>
    <n v="1"/>
    <n v="0"/>
    <n v="1.3583000000000001"/>
  </r>
  <r>
    <n v="867"/>
    <x v="404"/>
    <x v="2"/>
    <x v="320"/>
    <d v="2011-01-16T00:00:00"/>
    <s v="Standard Class"/>
    <s v="AJ-10780"/>
    <s v="Anthony Jacobs"/>
    <x v="1"/>
    <x v="0"/>
    <s v="Springfield"/>
    <x v="17"/>
    <n v="22153"/>
    <x v="0"/>
    <s v="FUR-FU-10000965"/>
    <x v="0"/>
    <x v="5"/>
    <x v="682"/>
    <n v="51.94"/>
    <n v="1"/>
    <n v="0"/>
    <n v="21.295400000000001"/>
  </r>
  <r>
    <n v="868"/>
    <x v="405"/>
    <x v="0"/>
    <x v="321"/>
    <d v="2013-10-03T00:00:00"/>
    <s v="First Class"/>
    <s v="LS-16945"/>
    <s v="Linda Southworth"/>
    <x v="1"/>
    <x v="0"/>
    <s v="Philadelphia"/>
    <x v="9"/>
    <n v="19140"/>
    <x v="3"/>
    <s v="OFF-LA-10004853"/>
    <x v="1"/>
    <x v="2"/>
    <x v="683"/>
    <n v="15.936000000000002"/>
    <n v="4"/>
    <n v="0.2"/>
    <n v="5.1791999999999998"/>
  </r>
  <r>
    <n v="869"/>
    <x v="406"/>
    <x v="2"/>
    <x v="322"/>
    <d v="2011-04-10T00:00:00"/>
    <s v="Standard Class"/>
    <s v="GP-14740"/>
    <s v="Guy Phonely"/>
    <x v="1"/>
    <x v="0"/>
    <s v="Lancaster"/>
    <x v="9"/>
    <n v="17602"/>
    <x v="3"/>
    <s v="OFF-BI-10003719"/>
    <x v="1"/>
    <x v="8"/>
    <x v="684"/>
    <n v="44.910000000000011"/>
    <n v="6"/>
    <n v="0.7"/>
    <n v="-35.927999999999997"/>
  </r>
  <r>
    <n v="870"/>
    <x v="407"/>
    <x v="0"/>
    <x v="323"/>
    <d v="2013-09-06T00:00:00"/>
    <s v="First Class"/>
    <s v="PK-18910"/>
    <s v="Paul Knutson"/>
    <x v="2"/>
    <x v="0"/>
    <s v="Philadelphia"/>
    <x v="9"/>
    <n v="19143"/>
    <x v="3"/>
    <s v="OFF-BI-10000545"/>
    <x v="1"/>
    <x v="8"/>
    <x v="685"/>
    <n v="1141.4700000000003"/>
    <n v="5"/>
    <n v="0.7"/>
    <n v="-760.98000000000025"/>
  </r>
  <r>
    <n v="871"/>
    <x v="407"/>
    <x v="0"/>
    <x v="323"/>
    <d v="2013-09-06T00:00:00"/>
    <s v="First Class"/>
    <s v="PK-18910"/>
    <s v="Paul Knutson"/>
    <x v="2"/>
    <x v="0"/>
    <s v="Philadelphia"/>
    <x v="9"/>
    <n v="19143"/>
    <x v="3"/>
    <s v="TEC-PH-10002496"/>
    <x v="2"/>
    <x v="7"/>
    <x v="490"/>
    <n v="280.78200000000004"/>
    <n v="3"/>
    <n v="0.4"/>
    <n v="-46.797000000000025"/>
  </r>
  <r>
    <n v="872"/>
    <x v="408"/>
    <x v="1"/>
    <x v="324"/>
    <d v="2012-10-20T00:00:00"/>
    <s v="First Class"/>
    <s v="TB-21520"/>
    <s v="Tracy Blumstein"/>
    <x v="0"/>
    <x v="0"/>
    <s v="Concord"/>
    <x v="38"/>
    <n v="3301"/>
    <x v="3"/>
    <s v="OFF-PA-10003591"/>
    <x v="1"/>
    <x v="10"/>
    <x v="686"/>
    <n v="34.44"/>
    <n v="3"/>
    <n v="0"/>
    <n v="17.22"/>
  </r>
  <r>
    <n v="873"/>
    <x v="409"/>
    <x v="2"/>
    <x v="325"/>
    <d v="2011-12-15T00:00:00"/>
    <s v="Standard Class"/>
    <s v="SM-20005"/>
    <s v="Sally Matthias"/>
    <x v="0"/>
    <x v="0"/>
    <s v="New York City"/>
    <x v="15"/>
    <n v="10009"/>
    <x v="3"/>
    <s v="OFF-PA-10004470"/>
    <x v="1"/>
    <x v="10"/>
    <x v="250"/>
    <n v="11.36"/>
    <n v="2"/>
    <n v="0"/>
    <n v="5.2255999999999991"/>
  </r>
  <r>
    <n v="874"/>
    <x v="409"/>
    <x v="2"/>
    <x v="325"/>
    <d v="2011-12-15T00:00:00"/>
    <s v="Standard Class"/>
    <s v="SM-20005"/>
    <s v="Sally Matthias"/>
    <x v="0"/>
    <x v="0"/>
    <s v="New York City"/>
    <x v="15"/>
    <n v="10009"/>
    <x v="3"/>
    <s v="OFF-BI-10000315"/>
    <x v="1"/>
    <x v="8"/>
    <x v="407"/>
    <n v="106.34399999999999"/>
    <n v="7"/>
    <n v="0.2"/>
    <n v="37.220399999999998"/>
  </r>
  <r>
    <n v="875"/>
    <x v="410"/>
    <x v="3"/>
    <x v="326"/>
    <d v="2014-08-30T00:00:00"/>
    <s v="Standard Class"/>
    <s v="GA-14725"/>
    <s v="Guy Armstrong"/>
    <x v="0"/>
    <x v="0"/>
    <s v="Charlotte"/>
    <x v="3"/>
    <n v="28205"/>
    <x v="0"/>
    <s v="OFF-PA-10001790"/>
    <x v="1"/>
    <x v="10"/>
    <x v="687"/>
    <n v="192.16000000000003"/>
    <n v="5"/>
    <n v="0.2"/>
    <n v="67.255999999999986"/>
  </r>
  <r>
    <n v="876"/>
    <x v="411"/>
    <x v="0"/>
    <x v="327"/>
    <d v="2013-01-21T00:00:00"/>
    <s v="Standard Class"/>
    <s v="CC-12430"/>
    <s v="Chuck Clark"/>
    <x v="2"/>
    <x v="0"/>
    <s v="Concord"/>
    <x v="38"/>
    <n v="3301"/>
    <x v="3"/>
    <s v="FUR-FU-10004017"/>
    <x v="0"/>
    <x v="5"/>
    <x v="215"/>
    <n v="322.59000000000003"/>
    <n v="3"/>
    <n v="0"/>
    <n v="64.518000000000001"/>
  </r>
  <r>
    <n v="877"/>
    <x v="411"/>
    <x v="0"/>
    <x v="327"/>
    <d v="2013-01-21T00:00:00"/>
    <s v="Standard Class"/>
    <s v="CC-12430"/>
    <s v="Chuck Clark"/>
    <x v="2"/>
    <x v="0"/>
    <s v="Concord"/>
    <x v="38"/>
    <n v="3301"/>
    <x v="3"/>
    <s v="TEC-AC-10003628"/>
    <x v="2"/>
    <x v="11"/>
    <x v="244"/>
    <n v="29.99"/>
    <n v="1"/>
    <n v="0"/>
    <n v="13.195600000000002"/>
  </r>
  <r>
    <n v="878"/>
    <x v="411"/>
    <x v="0"/>
    <x v="327"/>
    <d v="2013-01-21T00:00:00"/>
    <s v="Standard Class"/>
    <s v="CC-12430"/>
    <s v="Chuck Clark"/>
    <x v="2"/>
    <x v="0"/>
    <s v="Concord"/>
    <x v="38"/>
    <n v="3301"/>
    <x v="3"/>
    <s v="TEC-AC-10002049"/>
    <x v="2"/>
    <x v="11"/>
    <x v="688"/>
    <n v="371.96999999999997"/>
    <n v="3"/>
    <n v="0"/>
    <n v="66.954599999999971"/>
  </r>
  <r>
    <n v="879"/>
    <x v="412"/>
    <x v="2"/>
    <x v="328"/>
    <d v="2011-09-21T00:00:00"/>
    <s v="Standard Class"/>
    <s v="AG-10765"/>
    <s v="Anthony Garverick"/>
    <x v="2"/>
    <x v="0"/>
    <s v="Philadelphia"/>
    <x v="9"/>
    <n v="19120"/>
    <x v="3"/>
    <s v="OFF-BI-10003712"/>
    <x v="1"/>
    <x v="8"/>
    <x v="689"/>
    <n v="5.8920000000000012"/>
    <n v="4"/>
    <n v="0.7"/>
    <n v="-4.1243999999999996"/>
  </r>
  <r>
    <n v="880"/>
    <x v="413"/>
    <x v="3"/>
    <x v="329"/>
    <d v="2014-12-03T00:00:00"/>
    <s v="Second Class"/>
    <s v="HP-14815"/>
    <s v="Harold Pawlan"/>
    <x v="2"/>
    <x v="0"/>
    <s v="New York City"/>
    <x v="15"/>
    <n v="10024"/>
    <x v="3"/>
    <s v="OFF-BI-10003984"/>
    <x v="1"/>
    <x v="8"/>
    <x v="690"/>
    <n v="68.472000000000008"/>
    <n v="3"/>
    <n v="0.2"/>
    <n v="23.109299999999998"/>
  </r>
  <r>
    <n v="881"/>
    <x v="413"/>
    <x v="3"/>
    <x v="329"/>
    <d v="2014-12-03T00:00:00"/>
    <s v="Second Class"/>
    <s v="HP-14815"/>
    <s v="Harold Pawlan"/>
    <x v="2"/>
    <x v="0"/>
    <s v="New York City"/>
    <x v="15"/>
    <n v="10024"/>
    <x v="3"/>
    <s v="FUR-CH-10004287"/>
    <x v="0"/>
    <x v="1"/>
    <x v="156"/>
    <n v="1242.8999999999999"/>
    <n v="5"/>
    <n v="0.1"/>
    <n v="262.38999999999987"/>
  </r>
  <r>
    <n v="882"/>
    <x v="414"/>
    <x v="1"/>
    <x v="330"/>
    <d v="2012-10-13T00:00:00"/>
    <s v="Standard Class"/>
    <s v="DK-13090"/>
    <s v="Dave Kipp"/>
    <x v="0"/>
    <x v="0"/>
    <s v="Springfield"/>
    <x v="17"/>
    <n v="22153"/>
    <x v="0"/>
    <s v="OFF-ST-10001321"/>
    <x v="1"/>
    <x v="4"/>
    <x v="416"/>
    <n v="30.84"/>
    <n v="2"/>
    <n v="0"/>
    <n v="8.3268000000000022"/>
  </r>
  <r>
    <n v="883"/>
    <x v="415"/>
    <x v="3"/>
    <x v="331"/>
    <d v="2014-12-24T00:00:00"/>
    <s v="Same Day"/>
    <s v="GZ-14470"/>
    <s v="Gary Zandusky"/>
    <x v="0"/>
    <x v="0"/>
    <s v="San Francisco"/>
    <x v="1"/>
    <n v="94109"/>
    <x v="1"/>
    <s v="OFF-AR-10001118"/>
    <x v="1"/>
    <x v="6"/>
    <x v="576"/>
    <n v="13.48"/>
    <n v="4"/>
    <n v="0"/>
    <n v="5.9312000000000014"/>
  </r>
  <r>
    <n v="884"/>
    <x v="416"/>
    <x v="0"/>
    <x v="332"/>
    <d v="2013-10-25T00:00:00"/>
    <s v="First Class"/>
    <s v="PM-19135"/>
    <s v="Peter McVee"/>
    <x v="2"/>
    <x v="0"/>
    <s v="Detroit"/>
    <x v="12"/>
    <n v="48227"/>
    <x v="2"/>
    <s v="FUR-FU-10000732"/>
    <x v="0"/>
    <x v="5"/>
    <x v="540"/>
    <n v="31.400000000000002"/>
    <n v="5"/>
    <n v="0"/>
    <n v="10.047999999999998"/>
  </r>
  <r>
    <n v="885"/>
    <x v="417"/>
    <x v="2"/>
    <x v="333"/>
    <d v="2011-05-04T00:00:00"/>
    <s v="Standard Class"/>
    <s v="LL-16840"/>
    <s v="Lauren Leatherbury"/>
    <x v="0"/>
    <x v="0"/>
    <s v="Rochester"/>
    <x v="15"/>
    <n v="14609"/>
    <x v="3"/>
    <s v="FUR-FU-10001424"/>
    <x v="0"/>
    <x v="5"/>
    <x v="691"/>
    <n v="17.46"/>
    <n v="2"/>
    <n v="0"/>
    <n v="5.936399999999999"/>
  </r>
  <r>
    <n v="886"/>
    <x v="418"/>
    <x v="1"/>
    <x v="334"/>
    <d v="2012-04-28T00:00:00"/>
    <s v="Second Class"/>
    <s v="JS-15595"/>
    <s v="Jill Stevenson"/>
    <x v="1"/>
    <x v="0"/>
    <s v="Los Angeles"/>
    <x v="1"/>
    <n v="90045"/>
    <x v="1"/>
    <s v="OFF-BI-10002071"/>
    <x v="1"/>
    <x v="8"/>
    <x v="692"/>
    <n v="13.943999999999999"/>
    <n v="3"/>
    <n v="0.2"/>
    <n v="4.5317999999999996"/>
  </r>
  <r>
    <n v="887"/>
    <x v="419"/>
    <x v="3"/>
    <x v="335"/>
    <d v="2014-07-03T00:00:00"/>
    <s v="Standard Class"/>
    <s v="OT-18730"/>
    <s v="Olvera Toch"/>
    <x v="0"/>
    <x v="0"/>
    <s v="San Diego"/>
    <x v="1"/>
    <n v="92105"/>
    <x v="1"/>
    <s v="OFF-ST-10002486"/>
    <x v="1"/>
    <x v="4"/>
    <x v="693"/>
    <n v="83.76"/>
    <n v="12"/>
    <n v="0"/>
    <n v="1.6751999999999967"/>
  </r>
  <r>
    <n v="888"/>
    <x v="420"/>
    <x v="3"/>
    <x v="336"/>
    <d v="2014-10-20T00:00:00"/>
    <s v="Standard Class"/>
    <s v="EL-13735"/>
    <s v="Ed Ludwig"/>
    <x v="2"/>
    <x v="0"/>
    <s v="Columbia"/>
    <x v="39"/>
    <n v="21044"/>
    <x v="3"/>
    <s v="OFF-BI-10001078"/>
    <x v="1"/>
    <x v="8"/>
    <x v="61"/>
    <n v="37.659999999999997"/>
    <n v="7"/>
    <n v="0"/>
    <n v="18.453400000000002"/>
  </r>
  <r>
    <n v="889"/>
    <x v="421"/>
    <x v="2"/>
    <x v="337"/>
    <d v="2011-12-16T00:00:00"/>
    <s v="Standard Class"/>
    <s v="CK-12760"/>
    <s v="Cyma Kinney"/>
    <x v="1"/>
    <x v="0"/>
    <s v="San Francisco"/>
    <x v="1"/>
    <n v="94122"/>
    <x v="1"/>
    <s v="OFF-PA-10003845"/>
    <x v="1"/>
    <x v="10"/>
    <x v="367"/>
    <n v="34.68"/>
    <n v="6"/>
    <n v="0"/>
    <n v="16.993200000000002"/>
  </r>
  <r>
    <n v="890"/>
    <x v="422"/>
    <x v="3"/>
    <x v="308"/>
    <d v="2014-06-27T00:00:00"/>
    <s v="Standard Class"/>
    <s v="JE-15475"/>
    <s v="Jeremy Ellison"/>
    <x v="0"/>
    <x v="0"/>
    <s v="New Rochelle"/>
    <x v="15"/>
    <n v="10801"/>
    <x v="3"/>
    <s v="TEC-AC-10000927"/>
    <x v="2"/>
    <x v="11"/>
    <x v="694"/>
    <n v="149.94999999999999"/>
    <n v="5"/>
    <n v="0"/>
    <n v="14.994999999999994"/>
  </r>
  <r>
    <n v="891"/>
    <x v="422"/>
    <x v="3"/>
    <x v="308"/>
    <d v="2014-06-27T00:00:00"/>
    <s v="Standard Class"/>
    <s v="JE-15475"/>
    <s v="Jeremy Ellison"/>
    <x v="0"/>
    <x v="0"/>
    <s v="New Rochelle"/>
    <x v="15"/>
    <n v="10801"/>
    <x v="3"/>
    <s v="OFF-BI-10001098"/>
    <x v="1"/>
    <x v="8"/>
    <x v="405"/>
    <n v="51.311999999999998"/>
    <n v="3"/>
    <n v="0.2"/>
    <n v="18.600599999999996"/>
  </r>
  <r>
    <n v="892"/>
    <x v="423"/>
    <x v="3"/>
    <x v="335"/>
    <d v="2014-06-28T00:00:00"/>
    <s v="First Class"/>
    <s v="TH-21550"/>
    <s v="Tracy Hopkins"/>
    <x v="2"/>
    <x v="0"/>
    <s v="Detroit"/>
    <x v="12"/>
    <n v="48227"/>
    <x v="2"/>
    <s v="OFF-PA-10001622"/>
    <x v="1"/>
    <x v="10"/>
    <x v="695"/>
    <n v="4.54"/>
    <n v="1"/>
    <n v="0"/>
    <n v="2.0429999999999997"/>
  </r>
  <r>
    <n v="893"/>
    <x v="423"/>
    <x v="3"/>
    <x v="335"/>
    <d v="2014-06-28T00:00:00"/>
    <s v="First Class"/>
    <s v="TH-21550"/>
    <s v="Tracy Hopkins"/>
    <x v="2"/>
    <x v="0"/>
    <s v="Detroit"/>
    <x v="12"/>
    <n v="48227"/>
    <x v="2"/>
    <s v="OFF-AR-10003158"/>
    <x v="1"/>
    <x v="6"/>
    <x v="696"/>
    <n v="15.92"/>
    <n v="4"/>
    <n v="0"/>
    <n v="5.4127999999999989"/>
  </r>
  <r>
    <n v="894"/>
    <x v="423"/>
    <x v="3"/>
    <x v="335"/>
    <d v="2014-06-28T00:00:00"/>
    <s v="First Class"/>
    <s v="TH-21550"/>
    <s v="Tracy Hopkins"/>
    <x v="2"/>
    <x v="0"/>
    <s v="Detroit"/>
    <x v="12"/>
    <n v="48227"/>
    <x v="2"/>
    <s v="TEC-PH-10002660"/>
    <x v="2"/>
    <x v="7"/>
    <x v="697"/>
    <n v="543.91999999999996"/>
    <n v="8"/>
    <n v="0"/>
    <n v="135.98000000000002"/>
  </r>
  <r>
    <n v="895"/>
    <x v="424"/>
    <x v="0"/>
    <x v="338"/>
    <d v="2013-11-13T00:00:00"/>
    <s v="First Class"/>
    <s v="PC-18745"/>
    <s v="Pamela Coakley"/>
    <x v="1"/>
    <x v="0"/>
    <s v="San Francisco"/>
    <x v="1"/>
    <n v="94122"/>
    <x v="1"/>
    <s v="OFF-ST-10002205"/>
    <x v="1"/>
    <x v="4"/>
    <x v="326"/>
    <n v="155.82000000000002"/>
    <n v="7"/>
    <n v="0"/>
    <n v="42.071400000000011"/>
  </r>
  <r>
    <n v="896"/>
    <x v="424"/>
    <x v="0"/>
    <x v="338"/>
    <d v="2013-11-13T00:00:00"/>
    <s v="First Class"/>
    <s v="PC-18745"/>
    <s v="Pamela Coakley"/>
    <x v="1"/>
    <x v="0"/>
    <s v="San Francisco"/>
    <x v="1"/>
    <n v="94122"/>
    <x v="1"/>
    <s v="OFF-BI-10003364"/>
    <x v="1"/>
    <x v="8"/>
    <x v="698"/>
    <n v="70.00800000000001"/>
    <n v="3"/>
    <n v="0.2"/>
    <n v="24.502800000000001"/>
  </r>
  <r>
    <n v="897"/>
    <x v="425"/>
    <x v="0"/>
    <x v="339"/>
    <d v="2013-10-07T00:00:00"/>
    <s v="Second Class"/>
    <s v="HL-15040"/>
    <s v="Hunter Lopez"/>
    <x v="0"/>
    <x v="0"/>
    <s v="Houston"/>
    <x v="5"/>
    <n v="77095"/>
    <x v="2"/>
    <s v="OFF-EN-10001099"/>
    <x v="1"/>
    <x v="12"/>
    <x v="33"/>
    <n v="15.648"/>
    <n v="2"/>
    <n v="0.2"/>
    <n v="5.0855999999999986"/>
  </r>
  <r>
    <n v="898"/>
    <x v="426"/>
    <x v="2"/>
    <x v="340"/>
    <d v="2011-09-15T00:00:00"/>
    <s v="Standard Class"/>
    <s v="MS-17365"/>
    <s v="Maribeth Schnelling"/>
    <x v="0"/>
    <x v="0"/>
    <s v="Detroit"/>
    <x v="12"/>
    <n v="48227"/>
    <x v="2"/>
    <s v="OFF-LA-10003923"/>
    <x v="1"/>
    <x v="2"/>
    <x v="424"/>
    <n v="103.60000000000001"/>
    <n v="7"/>
    <n v="0"/>
    <n v="51.800000000000004"/>
  </r>
  <r>
    <n v="899"/>
    <x v="427"/>
    <x v="3"/>
    <x v="341"/>
    <d v="2014-11-01T00:00:00"/>
    <s v="Second Class"/>
    <s v="GB-14530"/>
    <s v="George Bell"/>
    <x v="1"/>
    <x v="0"/>
    <s v="Auburn"/>
    <x v="15"/>
    <n v="13021"/>
    <x v="3"/>
    <s v="OFF-PA-10002250"/>
    <x v="1"/>
    <x v="10"/>
    <x v="699"/>
    <n v="46.96"/>
    <n v="8"/>
    <n v="0"/>
    <n v="22.540800000000001"/>
  </r>
  <r>
    <n v="900"/>
    <x v="428"/>
    <x v="0"/>
    <x v="342"/>
    <d v="2013-04-13T00:00:00"/>
    <s v="First Class"/>
    <s v="JR-16210"/>
    <s v="Justin Ritter"/>
    <x v="1"/>
    <x v="0"/>
    <s v="Springfield"/>
    <x v="24"/>
    <n v="45503"/>
    <x v="3"/>
    <s v="OFF-BI-10004716"/>
    <x v="1"/>
    <x v="8"/>
    <x v="700"/>
    <n v="8.9040000000000017"/>
    <n v="2"/>
    <n v="0.7"/>
    <n v="-6.5296000000000003"/>
  </r>
  <r>
    <n v="901"/>
    <x v="429"/>
    <x v="3"/>
    <x v="343"/>
    <d v="2014-11-14T00:00:00"/>
    <s v="First Class"/>
    <s v="TD-20995"/>
    <s v="Tamara Dahlen"/>
    <x v="0"/>
    <x v="0"/>
    <s v="Garland"/>
    <x v="5"/>
    <n v="75043"/>
    <x v="2"/>
    <s v="OFF-LA-10001045"/>
    <x v="1"/>
    <x v="2"/>
    <x v="701"/>
    <n v="10.440000000000001"/>
    <n v="5"/>
    <n v="0.2"/>
    <n v="3.3929999999999989"/>
  </r>
  <r>
    <n v="902"/>
    <x v="429"/>
    <x v="3"/>
    <x v="343"/>
    <d v="2014-11-14T00:00:00"/>
    <s v="First Class"/>
    <s v="TD-20995"/>
    <s v="Tamara Dahlen"/>
    <x v="0"/>
    <x v="0"/>
    <s v="Garland"/>
    <x v="5"/>
    <n v="75043"/>
    <x v="2"/>
    <s v="OFF-BI-10001510"/>
    <x v="1"/>
    <x v="8"/>
    <x v="702"/>
    <n v="18.335999999999999"/>
    <n v="4"/>
    <n v="0.8"/>
    <n v="-32.088000000000008"/>
  </r>
  <r>
    <n v="903"/>
    <x v="430"/>
    <x v="3"/>
    <x v="175"/>
    <d v="2014-09-18T00:00:00"/>
    <s v="First Class"/>
    <s v="DB-13060"/>
    <s v="Dave Brooks"/>
    <x v="0"/>
    <x v="0"/>
    <s v="Chicago"/>
    <x v="10"/>
    <n v="60653"/>
    <x v="2"/>
    <s v="TEC-PH-10004536"/>
    <x v="2"/>
    <x v="7"/>
    <x v="149"/>
    <n v="323.97600000000006"/>
    <n v="3"/>
    <n v="0.2"/>
    <n v="20.248499999999993"/>
  </r>
  <r>
    <n v="904"/>
    <x v="431"/>
    <x v="0"/>
    <x v="143"/>
    <d v="2013-04-13T00:00:00"/>
    <s v="Standard Class"/>
    <s v="LC-17140"/>
    <s v="Logan Currie"/>
    <x v="0"/>
    <x v="0"/>
    <s v="Los Angeles"/>
    <x v="1"/>
    <n v="90032"/>
    <x v="1"/>
    <s v="OFF-PA-10002947"/>
    <x v="1"/>
    <x v="10"/>
    <x v="703"/>
    <n v="20.04"/>
    <n v="3"/>
    <n v="0"/>
    <n v="9.6191999999999993"/>
  </r>
  <r>
    <n v="905"/>
    <x v="431"/>
    <x v="0"/>
    <x v="143"/>
    <d v="2013-04-13T00:00:00"/>
    <s v="Standard Class"/>
    <s v="LC-17140"/>
    <s v="Logan Currie"/>
    <x v="0"/>
    <x v="0"/>
    <s v="Los Angeles"/>
    <x v="1"/>
    <n v="90032"/>
    <x v="1"/>
    <s v="OFF-ST-10002583"/>
    <x v="1"/>
    <x v="4"/>
    <x v="566"/>
    <n v="64.959999999999994"/>
    <n v="2"/>
    <n v="0"/>
    <n v="2.598399999999998"/>
  </r>
  <r>
    <n v="906"/>
    <x v="431"/>
    <x v="0"/>
    <x v="143"/>
    <d v="2013-04-13T00:00:00"/>
    <s v="Standard Class"/>
    <s v="LC-17140"/>
    <s v="Logan Currie"/>
    <x v="0"/>
    <x v="0"/>
    <s v="Los Angeles"/>
    <x v="1"/>
    <n v="90032"/>
    <x v="1"/>
    <s v="OFF-PA-10000019"/>
    <x v="1"/>
    <x v="10"/>
    <x v="704"/>
    <n v="12.96"/>
    <n v="2"/>
    <n v="0"/>
    <n v="6.2208000000000006"/>
  </r>
  <r>
    <n v="907"/>
    <x v="432"/>
    <x v="3"/>
    <x v="247"/>
    <d v="2015-01-04T00:00:00"/>
    <s v="Standard Class"/>
    <s v="PO-18865"/>
    <s v="Patrick O'Donnell"/>
    <x v="0"/>
    <x v="0"/>
    <s v="New York City"/>
    <x v="15"/>
    <n v="10009"/>
    <x v="3"/>
    <s v="FUR-BO-10003441"/>
    <x v="0"/>
    <x v="0"/>
    <x v="705"/>
    <n v="323.13600000000002"/>
    <n v="4"/>
    <n v="0.2"/>
    <n v="12.117599999999968"/>
  </r>
  <r>
    <n v="908"/>
    <x v="432"/>
    <x v="3"/>
    <x v="247"/>
    <d v="2015-01-04T00:00:00"/>
    <s v="Standard Class"/>
    <s v="PO-18865"/>
    <s v="Patrick O'Donnell"/>
    <x v="0"/>
    <x v="0"/>
    <s v="New York City"/>
    <x v="15"/>
    <n v="10009"/>
    <x v="3"/>
    <s v="TEC-PH-10004774"/>
    <x v="2"/>
    <x v="7"/>
    <x v="706"/>
    <n v="90.93"/>
    <n v="7"/>
    <n v="0"/>
    <n v="2.7278999999999964"/>
  </r>
  <r>
    <n v="909"/>
    <x v="432"/>
    <x v="3"/>
    <x v="247"/>
    <d v="2015-01-04T00:00:00"/>
    <s v="Standard Class"/>
    <s v="PO-18865"/>
    <s v="Patrick O'Donnell"/>
    <x v="0"/>
    <x v="0"/>
    <s v="New York City"/>
    <x v="15"/>
    <n v="10009"/>
    <x v="3"/>
    <s v="OFF-BI-10003684"/>
    <x v="1"/>
    <x v="8"/>
    <x v="707"/>
    <n v="52.775999999999996"/>
    <n v="3"/>
    <n v="0.2"/>
    <n v="19.791"/>
  </r>
  <r>
    <n v="910"/>
    <x v="433"/>
    <x v="3"/>
    <x v="264"/>
    <d v="2014-09-08T00:00:00"/>
    <s v="Standard Class"/>
    <s v="BE-11335"/>
    <s v="Bill Eplett"/>
    <x v="2"/>
    <x v="0"/>
    <s v="Jackson"/>
    <x v="12"/>
    <n v="49201"/>
    <x v="2"/>
    <s v="TEC-PH-10001494"/>
    <x v="2"/>
    <x v="7"/>
    <x v="708"/>
    <n v="1199.8"/>
    <n v="4"/>
    <n v="0"/>
    <n v="323.94600000000003"/>
  </r>
  <r>
    <n v="911"/>
    <x v="433"/>
    <x v="3"/>
    <x v="264"/>
    <d v="2014-09-08T00:00:00"/>
    <s v="Standard Class"/>
    <s v="BE-11335"/>
    <s v="Bill Eplett"/>
    <x v="2"/>
    <x v="0"/>
    <s v="Jackson"/>
    <x v="12"/>
    <n v="49201"/>
    <x v="2"/>
    <s v="TEC-AC-10004666"/>
    <x v="2"/>
    <x v="11"/>
    <x v="709"/>
    <n v="1928.7800000000002"/>
    <n v="7"/>
    <n v="0"/>
    <n v="829.37540000000024"/>
  </r>
  <r>
    <n v="912"/>
    <x v="433"/>
    <x v="3"/>
    <x v="264"/>
    <d v="2014-09-08T00:00:00"/>
    <s v="Standard Class"/>
    <s v="BE-11335"/>
    <s v="Bill Eplett"/>
    <x v="2"/>
    <x v="0"/>
    <s v="Jackson"/>
    <x v="12"/>
    <n v="49201"/>
    <x v="2"/>
    <s v="OFF-ST-10003816"/>
    <x v="1"/>
    <x v="4"/>
    <x v="710"/>
    <n v="352.38"/>
    <n v="2"/>
    <n v="0"/>
    <n v="81.047399999999982"/>
  </r>
  <r>
    <n v="913"/>
    <x v="434"/>
    <x v="1"/>
    <x v="70"/>
    <d v="2012-06-07T00:00:00"/>
    <s v="Standard Class"/>
    <s v="SC-20050"/>
    <s v="Sample Company A"/>
    <x v="2"/>
    <x v="0"/>
    <s v="Norwich"/>
    <x v="29"/>
    <n v="6360"/>
    <x v="3"/>
    <s v="FUR-FU-10001935"/>
    <x v="0"/>
    <x v="5"/>
    <x v="341"/>
    <n v="22.200000000000003"/>
    <n v="6"/>
    <n v="0"/>
    <n v="9.1020000000000021"/>
  </r>
  <r>
    <n v="914"/>
    <x v="435"/>
    <x v="3"/>
    <x v="344"/>
    <d v="2014-11-30T00:00:00"/>
    <s v="First Class"/>
    <s v="BM-11650"/>
    <s v="Brian Moss"/>
    <x v="1"/>
    <x v="0"/>
    <s v="Milwaukee"/>
    <x v="6"/>
    <n v="53209"/>
    <x v="2"/>
    <s v="FUR-FU-10004091"/>
    <x v="0"/>
    <x v="5"/>
    <x v="264"/>
    <n v="46.94"/>
    <n v="1"/>
    <n v="0"/>
    <n v="19.2454"/>
  </r>
  <r>
    <n v="915"/>
    <x v="435"/>
    <x v="3"/>
    <x v="344"/>
    <d v="2014-11-30T00:00:00"/>
    <s v="First Class"/>
    <s v="BM-11650"/>
    <s v="Brian Moss"/>
    <x v="1"/>
    <x v="0"/>
    <s v="Milwaukee"/>
    <x v="6"/>
    <n v="53209"/>
    <x v="2"/>
    <s v="TEC-AC-10001772"/>
    <x v="2"/>
    <x v="11"/>
    <x v="400"/>
    <n v="143.73000000000002"/>
    <n v="9"/>
    <n v="0"/>
    <n v="56.054700000000011"/>
  </r>
  <r>
    <n v="916"/>
    <x v="436"/>
    <x v="2"/>
    <x v="345"/>
    <d v="2011-06-21T00:00:00"/>
    <s v="Standard Class"/>
    <s v="KL-16555"/>
    <s v="Kelly Lampkin"/>
    <x v="1"/>
    <x v="0"/>
    <s v="San Antonio"/>
    <x v="5"/>
    <n v="78207"/>
    <x v="2"/>
    <s v="FUR-TA-10001520"/>
    <x v="0"/>
    <x v="3"/>
    <x v="711"/>
    <n v="99.918000000000006"/>
    <n v="2"/>
    <n v="0.3"/>
    <n v="-18.556200000000018"/>
  </r>
  <r>
    <n v="917"/>
    <x v="436"/>
    <x v="2"/>
    <x v="345"/>
    <d v="2011-06-21T00:00:00"/>
    <s v="Standard Class"/>
    <s v="KL-16555"/>
    <s v="Kelly Lampkin"/>
    <x v="1"/>
    <x v="0"/>
    <s v="San Antonio"/>
    <x v="5"/>
    <n v="78207"/>
    <x v="2"/>
    <s v="FUR-CH-10003379"/>
    <x v="0"/>
    <x v="1"/>
    <x v="459"/>
    <n v="797.94399999999996"/>
    <n v="4"/>
    <n v="0.3"/>
    <n v="-56.995999999999981"/>
  </r>
  <r>
    <n v="918"/>
    <x v="436"/>
    <x v="2"/>
    <x v="345"/>
    <d v="2011-06-21T00:00:00"/>
    <s v="Standard Class"/>
    <s v="KL-16555"/>
    <s v="Kelly Lampkin"/>
    <x v="1"/>
    <x v="0"/>
    <s v="San Antonio"/>
    <x v="5"/>
    <n v="78207"/>
    <x v="2"/>
    <s v="OFF-BI-10002706"/>
    <x v="1"/>
    <x v="8"/>
    <x v="273"/>
    <n v="8.5679999999999978"/>
    <n v="3"/>
    <n v="0.8"/>
    <n v="-14.5656"/>
  </r>
  <r>
    <n v="919"/>
    <x v="437"/>
    <x v="0"/>
    <x v="346"/>
    <d v="2013-03-12T00:00:00"/>
    <s v="Standard Class"/>
    <s v="RW-19630"/>
    <s v="Rob Williams"/>
    <x v="1"/>
    <x v="0"/>
    <s v="Dallas"/>
    <x v="5"/>
    <n v="75220"/>
    <x v="2"/>
    <s v="OFF-EN-10000056"/>
    <x v="1"/>
    <x v="12"/>
    <x v="627"/>
    <n v="149.352"/>
    <n v="3"/>
    <n v="0.2"/>
    <n v="50.40629999999998"/>
  </r>
  <r>
    <n v="920"/>
    <x v="437"/>
    <x v="0"/>
    <x v="346"/>
    <d v="2013-03-12T00:00:00"/>
    <s v="Standard Class"/>
    <s v="RW-19630"/>
    <s v="Rob Williams"/>
    <x v="1"/>
    <x v="0"/>
    <s v="Dallas"/>
    <x v="5"/>
    <n v="75220"/>
    <x v="2"/>
    <s v="OFF-ST-10001558"/>
    <x v="1"/>
    <x v="4"/>
    <x v="712"/>
    <n v="12.991999999999999"/>
    <n v="1"/>
    <n v="0.2"/>
    <n v="-0.81199999999999983"/>
  </r>
  <r>
    <n v="921"/>
    <x v="438"/>
    <x v="2"/>
    <x v="29"/>
    <d v="2011-12-12T00:00:00"/>
    <s v="Standard Class"/>
    <s v="RC-19825"/>
    <s v="Roy Collins"/>
    <x v="0"/>
    <x v="0"/>
    <s v="Alexandria"/>
    <x v="17"/>
    <n v="22304"/>
    <x v="0"/>
    <s v="OFF-ST-10002444"/>
    <x v="1"/>
    <x v="4"/>
    <x v="571"/>
    <n v="24.56"/>
    <n v="2"/>
    <n v="0"/>
    <n v="6.8767999999999994"/>
  </r>
  <r>
    <n v="922"/>
    <x v="439"/>
    <x v="1"/>
    <x v="347"/>
    <d v="2012-04-15T00:00:00"/>
    <s v="Standard Class"/>
    <s v="SE-20110"/>
    <s v="Sanjit Engle"/>
    <x v="0"/>
    <x v="0"/>
    <s v="New York City"/>
    <x v="15"/>
    <n v="10009"/>
    <x v="3"/>
    <s v="TEC-AC-10002473"/>
    <x v="2"/>
    <x v="11"/>
    <x v="713"/>
    <n v="85.14"/>
    <n v="3"/>
    <n v="0"/>
    <n v="34.907399999999996"/>
  </r>
  <r>
    <n v="923"/>
    <x v="439"/>
    <x v="1"/>
    <x v="347"/>
    <d v="2012-04-15T00:00:00"/>
    <s v="Standard Class"/>
    <s v="SE-20110"/>
    <s v="Sanjit Engle"/>
    <x v="0"/>
    <x v="0"/>
    <s v="New York City"/>
    <x v="15"/>
    <n v="10009"/>
    <x v="3"/>
    <s v="TEC-PH-10004531"/>
    <x v="2"/>
    <x v="7"/>
    <x v="714"/>
    <n v="21.99"/>
    <n v="1"/>
    <n v="0"/>
    <n v="10.555199999999999"/>
  </r>
  <r>
    <n v="924"/>
    <x v="439"/>
    <x v="1"/>
    <x v="347"/>
    <d v="2012-04-15T00:00:00"/>
    <s v="Standard Class"/>
    <s v="SE-20110"/>
    <s v="Sanjit Engle"/>
    <x v="0"/>
    <x v="0"/>
    <s v="New York City"/>
    <x v="15"/>
    <n v="10009"/>
    <x v="3"/>
    <s v="OFF-AP-10004487"/>
    <x v="1"/>
    <x v="9"/>
    <x v="715"/>
    <n v="406.59999999999997"/>
    <n v="5"/>
    <n v="0"/>
    <n v="113.84799999999998"/>
  </r>
  <r>
    <n v="925"/>
    <x v="440"/>
    <x v="0"/>
    <x v="306"/>
    <d v="2013-09-21T00:00:00"/>
    <s v="Standard Class"/>
    <s v="AH-10075"/>
    <s v="Adam Hart"/>
    <x v="1"/>
    <x v="0"/>
    <s v="New York City"/>
    <x v="15"/>
    <n v="10011"/>
    <x v="3"/>
    <s v="OFF-BI-10003650"/>
    <x v="1"/>
    <x v="8"/>
    <x v="115"/>
    <n v="841.5680000000001"/>
    <n v="2"/>
    <n v="0.2"/>
    <n v="294.54879999999991"/>
  </r>
  <r>
    <n v="926"/>
    <x v="441"/>
    <x v="2"/>
    <x v="103"/>
    <d v="2011-09-16T00:00:00"/>
    <s v="First Class"/>
    <s v="JM-15535"/>
    <s v="Jessica Myrick"/>
    <x v="0"/>
    <x v="0"/>
    <s v="Philadelphia"/>
    <x v="9"/>
    <n v="19143"/>
    <x v="3"/>
    <s v="OFF-PA-10003543"/>
    <x v="1"/>
    <x v="10"/>
    <x v="716"/>
    <n v="15.552000000000003"/>
    <n v="3"/>
    <n v="0.2"/>
    <n v="5.4432"/>
  </r>
  <r>
    <n v="927"/>
    <x v="441"/>
    <x v="2"/>
    <x v="103"/>
    <d v="2011-09-16T00:00:00"/>
    <s v="First Class"/>
    <s v="JM-15535"/>
    <s v="Jessica Myrick"/>
    <x v="0"/>
    <x v="0"/>
    <s v="Philadelphia"/>
    <x v="9"/>
    <n v="19143"/>
    <x v="3"/>
    <s v="TEC-AC-10004353"/>
    <x v="2"/>
    <x v="11"/>
    <x v="717"/>
    <n v="252.00000000000003"/>
    <n v="5"/>
    <n v="0.2"/>
    <n v="53.550000000000004"/>
  </r>
  <r>
    <n v="928"/>
    <x v="442"/>
    <x v="1"/>
    <x v="348"/>
    <d v="2012-10-09T00:00:00"/>
    <s v="Standard Class"/>
    <s v="JJ-15760"/>
    <s v="Joel Jenkins"/>
    <x v="2"/>
    <x v="0"/>
    <s v="Springfield"/>
    <x v="17"/>
    <n v="22153"/>
    <x v="0"/>
    <s v="OFF-AR-10000658"/>
    <x v="1"/>
    <x v="6"/>
    <x v="328"/>
    <n v="46.2"/>
    <n v="4"/>
    <n v="0"/>
    <n v="12.936"/>
  </r>
  <r>
    <n v="929"/>
    <x v="442"/>
    <x v="1"/>
    <x v="348"/>
    <d v="2012-10-09T00:00:00"/>
    <s v="Standard Class"/>
    <s v="JJ-15760"/>
    <s v="Joel Jenkins"/>
    <x v="2"/>
    <x v="0"/>
    <s v="Springfield"/>
    <x v="17"/>
    <n v="22153"/>
    <x v="0"/>
    <s v="OFF-AP-10000696"/>
    <x v="1"/>
    <x v="9"/>
    <x v="332"/>
    <n v="28.84"/>
    <n v="2"/>
    <n v="0"/>
    <n v="9.517199999999999"/>
  </r>
  <r>
    <n v="930"/>
    <x v="443"/>
    <x v="3"/>
    <x v="349"/>
    <d v="2014-04-18T00:00:00"/>
    <s v="First Class"/>
    <s v="AB-10165"/>
    <s v="Alan Barnes"/>
    <x v="0"/>
    <x v="0"/>
    <s v="Toledo"/>
    <x v="24"/>
    <n v="43615"/>
    <x v="3"/>
    <s v="OFF-AR-10003560"/>
    <x v="1"/>
    <x v="6"/>
    <x v="482"/>
    <n v="14.592000000000002"/>
    <n v="3"/>
    <n v="0.2"/>
    <n v="2.5535999999999985"/>
  </r>
  <r>
    <n v="931"/>
    <x v="443"/>
    <x v="3"/>
    <x v="349"/>
    <d v="2014-04-18T00:00:00"/>
    <s v="First Class"/>
    <s v="AB-10165"/>
    <s v="Alan Barnes"/>
    <x v="0"/>
    <x v="0"/>
    <s v="Toledo"/>
    <x v="24"/>
    <n v="43615"/>
    <x v="3"/>
    <s v="OFF-AR-10001468"/>
    <x v="1"/>
    <x v="6"/>
    <x v="718"/>
    <n v="89.855999999999995"/>
    <n v="3"/>
    <n v="0.2"/>
    <n v="21.340800000000002"/>
  </r>
  <r>
    <n v="932"/>
    <x v="443"/>
    <x v="3"/>
    <x v="349"/>
    <d v="2014-04-18T00:00:00"/>
    <s v="First Class"/>
    <s v="AB-10165"/>
    <s v="Alan Barnes"/>
    <x v="0"/>
    <x v="0"/>
    <s v="Toledo"/>
    <x v="24"/>
    <n v="43615"/>
    <x v="3"/>
    <s v="OFF-PA-10004971"/>
    <x v="1"/>
    <x v="10"/>
    <x v="604"/>
    <n v="13.872000000000002"/>
    <n v="3"/>
    <n v="0.2"/>
    <n v="5.0286000000000008"/>
  </r>
  <r>
    <n v="933"/>
    <x v="444"/>
    <x v="3"/>
    <x v="264"/>
    <d v="2014-09-07T00:00:00"/>
    <s v="Standard Class"/>
    <s v="RK-19300"/>
    <s v="Ralph Kennedy"/>
    <x v="0"/>
    <x v="0"/>
    <s v="Philadelphia"/>
    <x v="9"/>
    <n v="19140"/>
    <x v="3"/>
    <s v="OFF-PA-10002195"/>
    <x v="1"/>
    <x v="10"/>
    <x v="719"/>
    <n v="12.192"/>
    <n v="3"/>
    <n v="0.2"/>
    <n v="4.1147999999999998"/>
  </r>
  <r>
    <n v="934"/>
    <x v="445"/>
    <x v="0"/>
    <x v="23"/>
    <d v="2013-06-25T00:00:00"/>
    <s v="Standard Class"/>
    <s v="CG-12040"/>
    <s v="Catherine Glotzbach"/>
    <x v="2"/>
    <x v="0"/>
    <s v="Philadelphia"/>
    <x v="9"/>
    <n v="19120"/>
    <x v="3"/>
    <s v="OFF-PA-10001745"/>
    <x v="1"/>
    <x v="10"/>
    <x v="720"/>
    <n v="45.056000000000004"/>
    <n v="8"/>
    <n v="0.2"/>
    <n v="15.206399999999997"/>
  </r>
  <r>
    <n v="935"/>
    <x v="445"/>
    <x v="0"/>
    <x v="23"/>
    <d v="2013-06-25T00:00:00"/>
    <s v="Standard Class"/>
    <s v="CG-12040"/>
    <s v="Catherine Glotzbach"/>
    <x v="2"/>
    <x v="0"/>
    <s v="Philadelphia"/>
    <x v="9"/>
    <n v="19120"/>
    <x v="3"/>
    <s v="OFF-BI-10004826"/>
    <x v="1"/>
    <x v="8"/>
    <x v="721"/>
    <n v="29.718000000000007"/>
    <n v="6"/>
    <n v="0.7"/>
    <n v="-21.793199999999992"/>
  </r>
  <r>
    <n v="936"/>
    <x v="445"/>
    <x v="0"/>
    <x v="23"/>
    <d v="2013-06-25T00:00:00"/>
    <s v="Standard Class"/>
    <s v="CG-12040"/>
    <s v="Catherine Glotzbach"/>
    <x v="2"/>
    <x v="0"/>
    <s v="Philadelphia"/>
    <x v="9"/>
    <n v="19120"/>
    <x v="3"/>
    <s v="OFF-PA-10001870"/>
    <x v="1"/>
    <x v="10"/>
    <x v="674"/>
    <n v="15.552000000000003"/>
    <n v="3"/>
    <n v="0.2"/>
    <n v="5.4432"/>
  </r>
  <r>
    <n v="937"/>
    <x v="445"/>
    <x v="0"/>
    <x v="23"/>
    <d v="2013-06-25T00:00:00"/>
    <s v="Standard Class"/>
    <s v="CG-12040"/>
    <s v="Catherine Glotzbach"/>
    <x v="2"/>
    <x v="0"/>
    <s v="Philadelphia"/>
    <x v="9"/>
    <n v="19120"/>
    <x v="3"/>
    <s v="OFF-AP-10001058"/>
    <x v="1"/>
    <x v="9"/>
    <x v="137"/>
    <n v="447.69600000000003"/>
    <n v="2"/>
    <n v="0.2"/>
    <n v="33.577199999999976"/>
  </r>
  <r>
    <n v="938"/>
    <x v="446"/>
    <x v="3"/>
    <x v="60"/>
    <d v="2014-11-07T00:00:00"/>
    <s v="First Class"/>
    <s v="RA-19885"/>
    <s v="Ruben Ausman"/>
    <x v="1"/>
    <x v="0"/>
    <s v="Farmington"/>
    <x v="27"/>
    <n v="87401"/>
    <x v="1"/>
    <s v="TEC-AC-10003911"/>
    <x v="2"/>
    <x v="11"/>
    <x v="327"/>
    <n v="159.99"/>
    <n v="1"/>
    <n v="0"/>
    <n v="54.396599999999992"/>
  </r>
  <r>
    <n v="939"/>
    <x v="447"/>
    <x v="1"/>
    <x v="350"/>
    <d v="2012-12-17T00:00:00"/>
    <s v="Standard Class"/>
    <s v="RP-19270"/>
    <s v="Rachel Payne"/>
    <x v="1"/>
    <x v="0"/>
    <s v="Riverside"/>
    <x v="1"/>
    <n v="92503"/>
    <x v="1"/>
    <s v="OFF-PA-10000289"/>
    <x v="1"/>
    <x v="10"/>
    <x v="722"/>
    <n v="12.96"/>
    <n v="2"/>
    <n v="0"/>
    <n v="6.2208000000000006"/>
  </r>
  <r>
    <n v="940"/>
    <x v="447"/>
    <x v="1"/>
    <x v="350"/>
    <d v="2012-12-17T00:00:00"/>
    <s v="Standard Class"/>
    <s v="RP-19270"/>
    <s v="Rachel Payne"/>
    <x v="1"/>
    <x v="0"/>
    <s v="Riverside"/>
    <x v="1"/>
    <n v="92503"/>
    <x v="1"/>
    <s v="OFF-AP-10003040"/>
    <x v="1"/>
    <x v="9"/>
    <x v="723"/>
    <n v="134.47999999999999"/>
    <n v="4"/>
    <n v="0"/>
    <n v="34.964799999999997"/>
  </r>
  <r>
    <n v="941"/>
    <x v="448"/>
    <x v="0"/>
    <x v="351"/>
    <d v="2013-06-21T00:00:00"/>
    <s v="First Class"/>
    <s v="KC-16255"/>
    <s v="Karen Carlisle"/>
    <x v="1"/>
    <x v="0"/>
    <s v="San Francisco"/>
    <x v="1"/>
    <n v="94110"/>
    <x v="1"/>
    <s v="OFF-PA-10000350"/>
    <x v="1"/>
    <x v="10"/>
    <x v="724"/>
    <n v="17.12"/>
    <n v="2"/>
    <n v="0"/>
    <n v="8.0464000000000002"/>
  </r>
  <r>
    <n v="942"/>
    <x v="449"/>
    <x v="0"/>
    <x v="180"/>
    <d v="2013-12-21T00:00:00"/>
    <s v="Standard Class"/>
    <s v="RW-19630"/>
    <s v="Rob Williams"/>
    <x v="1"/>
    <x v="0"/>
    <s v="Torrance"/>
    <x v="1"/>
    <n v="90503"/>
    <x v="1"/>
    <s v="OFF-BI-10001759"/>
    <x v="1"/>
    <x v="8"/>
    <x v="725"/>
    <n v="6.0960000000000001"/>
    <n v="2"/>
    <n v="0.2"/>
    <n v="2.2098"/>
  </r>
  <r>
    <n v="943"/>
    <x v="449"/>
    <x v="0"/>
    <x v="180"/>
    <d v="2013-12-21T00:00:00"/>
    <s v="Standard Class"/>
    <s v="RW-19630"/>
    <s v="Rob Williams"/>
    <x v="1"/>
    <x v="0"/>
    <s v="Torrance"/>
    <x v="1"/>
    <n v="90503"/>
    <x v="1"/>
    <s v="FUR-TA-10000577"/>
    <x v="0"/>
    <x v="3"/>
    <x v="3"/>
    <n v="1114.2719999999999"/>
    <n v="4"/>
    <n v="0.2"/>
    <n v="41.785200000000032"/>
  </r>
  <r>
    <n v="944"/>
    <x v="450"/>
    <x v="1"/>
    <x v="352"/>
    <d v="2012-06-03T00:00:00"/>
    <s v="Standard Class"/>
    <s v="JL-15850"/>
    <s v="John Lucas"/>
    <x v="0"/>
    <x v="0"/>
    <s v="Seattle"/>
    <x v="4"/>
    <n v="98105"/>
    <x v="1"/>
    <s v="OFF-PA-10004101"/>
    <x v="1"/>
    <x v="10"/>
    <x v="506"/>
    <n v="32.400000000000006"/>
    <n v="5"/>
    <n v="0"/>
    <n v="15.552000000000001"/>
  </r>
  <r>
    <n v="945"/>
    <x v="450"/>
    <x v="1"/>
    <x v="352"/>
    <d v="2012-06-03T00:00:00"/>
    <s v="Standard Class"/>
    <s v="JL-15850"/>
    <s v="John Lucas"/>
    <x v="0"/>
    <x v="0"/>
    <s v="Seattle"/>
    <x v="4"/>
    <n v="98105"/>
    <x v="1"/>
    <s v="OFF-ST-10001496"/>
    <x v="1"/>
    <x v="4"/>
    <x v="726"/>
    <n v="540.56999999999994"/>
    <n v="3"/>
    <n v="0"/>
    <n v="140.54820000000001"/>
  </r>
  <r>
    <n v="946"/>
    <x v="450"/>
    <x v="1"/>
    <x v="352"/>
    <d v="2012-06-03T00:00:00"/>
    <s v="Standard Class"/>
    <s v="JL-15850"/>
    <s v="John Lucas"/>
    <x v="0"/>
    <x v="0"/>
    <s v="Seattle"/>
    <x v="4"/>
    <n v="98105"/>
    <x v="1"/>
    <s v="OFF-BI-10002931"/>
    <x v="1"/>
    <x v="8"/>
    <x v="727"/>
    <n v="167.76"/>
    <n v="5"/>
    <n v="0.2"/>
    <n v="62.91"/>
  </r>
  <r>
    <n v="947"/>
    <x v="451"/>
    <x v="1"/>
    <x v="353"/>
    <d v="2012-07-28T00:00:00"/>
    <s v="First Class"/>
    <s v="CA-12775"/>
    <s v="Cynthia Arntzen"/>
    <x v="0"/>
    <x v="0"/>
    <s v="Mesa"/>
    <x v="16"/>
    <n v="85204"/>
    <x v="1"/>
    <s v="FUR-TA-10002356"/>
    <x v="0"/>
    <x v="3"/>
    <x v="728"/>
    <n v="393.16500000000002"/>
    <n v="3"/>
    <n v="0.5"/>
    <n v="-204.44580000000005"/>
  </r>
  <r>
    <n v="948"/>
    <x v="452"/>
    <x v="3"/>
    <x v="354"/>
    <d v="2014-12-03T00:00:00"/>
    <s v="Standard Class"/>
    <s v="RB-19795"/>
    <s v="Ross Baird"/>
    <x v="2"/>
    <x v="0"/>
    <s v="Philadelphia"/>
    <x v="9"/>
    <n v="19120"/>
    <x v="3"/>
    <s v="FUR-FU-10003601"/>
    <x v="0"/>
    <x v="5"/>
    <x v="729"/>
    <n v="516.48800000000006"/>
    <n v="7"/>
    <n v="0.2"/>
    <n v="-12.912200000000027"/>
  </r>
  <r>
    <n v="949"/>
    <x v="452"/>
    <x v="3"/>
    <x v="354"/>
    <d v="2014-12-03T00:00:00"/>
    <s v="Standard Class"/>
    <s v="RB-19795"/>
    <s v="Ross Baird"/>
    <x v="2"/>
    <x v="0"/>
    <s v="Philadelphia"/>
    <x v="9"/>
    <n v="19120"/>
    <x v="3"/>
    <s v="FUR-FU-10000576"/>
    <x v="0"/>
    <x v="5"/>
    <x v="219"/>
    <n v="1007.2320000000001"/>
    <n v="6"/>
    <n v="0.2"/>
    <n v="75.542400000000015"/>
  </r>
  <r>
    <n v="950"/>
    <x v="452"/>
    <x v="3"/>
    <x v="354"/>
    <d v="2014-12-03T00:00:00"/>
    <s v="Standard Class"/>
    <s v="RB-19795"/>
    <s v="Ross Baird"/>
    <x v="2"/>
    <x v="0"/>
    <s v="Philadelphia"/>
    <x v="9"/>
    <n v="19120"/>
    <x v="3"/>
    <s v="FUR-TA-10004154"/>
    <x v="0"/>
    <x v="3"/>
    <x v="730"/>
    <n v="2065.3200000000002"/>
    <n v="12"/>
    <n v="0.4"/>
    <n v="-619.59600000000012"/>
  </r>
  <r>
    <n v="951"/>
    <x v="452"/>
    <x v="3"/>
    <x v="354"/>
    <d v="2014-12-03T00:00:00"/>
    <s v="Standard Class"/>
    <s v="RB-19795"/>
    <s v="Ross Baird"/>
    <x v="2"/>
    <x v="0"/>
    <s v="Philadelphia"/>
    <x v="9"/>
    <n v="19120"/>
    <x v="3"/>
    <s v="OFF-PA-10000788"/>
    <x v="1"/>
    <x v="10"/>
    <x v="731"/>
    <n v="15.552000000000003"/>
    <n v="3"/>
    <n v="0.2"/>
    <n v="5.4432"/>
  </r>
  <r>
    <n v="952"/>
    <x v="452"/>
    <x v="3"/>
    <x v="354"/>
    <d v="2014-12-03T00:00:00"/>
    <s v="Standard Class"/>
    <s v="RB-19795"/>
    <s v="Ross Baird"/>
    <x v="2"/>
    <x v="0"/>
    <s v="Philadelphia"/>
    <x v="9"/>
    <n v="19120"/>
    <x v="3"/>
    <s v="OFF-PA-10002479"/>
    <x v="1"/>
    <x v="10"/>
    <x v="217"/>
    <n v="25.344000000000001"/>
    <n v="6"/>
    <n v="0.2"/>
    <n v="7.92"/>
  </r>
  <r>
    <n v="953"/>
    <x v="453"/>
    <x v="3"/>
    <x v="355"/>
    <d v="2014-04-08T00:00:00"/>
    <s v="Standard Class"/>
    <s v="KH-16360"/>
    <s v="Katherine Hughes"/>
    <x v="0"/>
    <x v="0"/>
    <s v="Philadelphia"/>
    <x v="9"/>
    <n v="19143"/>
    <x v="3"/>
    <s v="FUR-FU-10001940"/>
    <x v="0"/>
    <x v="5"/>
    <x v="33"/>
    <n v="25.472000000000001"/>
    <n v="4"/>
    <n v="0.2"/>
    <n v="7.6416000000000022"/>
  </r>
  <r>
    <n v="954"/>
    <x v="454"/>
    <x v="3"/>
    <x v="116"/>
    <d v="2015-01-02T00:00:00"/>
    <s v="Standard Class"/>
    <s v="GH-14665"/>
    <s v="Greg Hansen"/>
    <x v="0"/>
    <x v="0"/>
    <s v="Round Rock"/>
    <x v="5"/>
    <n v="78664"/>
    <x v="2"/>
    <s v="OFF-AR-10001958"/>
    <x v="1"/>
    <x v="6"/>
    <x v="206"/>
    <n v="27.168000000000003"/>
    <n v="2"/>
    <n v="0.2"/>
    <n v="2.7168000000000001"/>
  </r>
  <r>
    <n v="955"/>
    <x v="454"/>
    <x v="3"/>
    <x v="116"/>
    <d v="2015-01-02T00:00:00"/>
    <s v="Standard Class"/>
    <s v="GH-14665"/>
    <s v="Greg Hansen"/>
    <x v="0"/>
    <x v="0"/>
    <s v="Round Rock"/>
    <x v="5"/>
    <n v="78664"/>
    <x v="2"/>
    <s v="FUR-BO-10004709"/>
    <x v="0"/>
    <x v="0"/>
    <x v="263"/>
    <n v="78.852799999999988"/>
    <n v="2"/>
    <n v="0.32"/>
    <n v="-11.595999999999997"/>
  </r>
  <r>
    <n v="956"/>
    <x v="455"/>
    <x v="3"/>
    <x v="329"/>
    <d v="2014-12-05T00:00:00"/>
    <s v="Standard Class"/>
    <s v="SW-20275"/>
    <s v="Scott Williamson"/>
    <x v="0"/>
    <x v="0"/>
    <s v="Jackson"/>
    <x v="35"/>
    <n v="39212"/>
    <x v="0"/>
    <s v="OFF-ST-10000604"/>
    <x v="1"/>
    <x v="4"/>
    <x v="54"/>
    <n v="173.79999999999998"/>
    <n v="5"/>
    <n v="0"/>
    <n v="43.449999999999989"/>
  </r>
  <r>
    <n v="957"/>
    <x v="456"/>
    <x v="3"/>
    <x v="356"/>
    <d v="2014-05-19T00:00:00"/>
    <s v="Second Class"/>
    <s v="JA-15970"/>
    <s v="Joseph Airdo"/>
    <x v="0"/>
    <x v="0"/>
    <s v="Phoenix"/>
    <x v="16"/>
    <n v="85023"/>
    <x v="1"/>
    <s v="TEC-PH-10002923"/>
    <x v="2"/>
    <x v="7"/>
    <x v="680"/>
    <n v="29.592000000000002"/>
    <n v="1"/>
    <n v="0.2"/>
    <n v="2.5893000000000006"/>
  </r>
  <r>
    <n v="958"/>
    <x v="456"/>
    <x v="3"/>
    <x v="356"/>
    <d v="2014-05-19T00:00:00"/>
    <s v="Second Class"/>
    <s v="JA-15970"/>
    <s v="Joseph Airdo"/>
    <x v="0"/>
    <x v="0"/>
    <s v="Phoenix"/>
    <x v="16"/>
    <n v="85023"/>
    <x v="1"/>
    <s v="OFF-BI-10004465"/>
    <x v="1"/>
    <x v="8"/>
    <x v="732"/>
    <n v="4.7520000000000007"/>
    <n v="2"/>
    <n v="0.7"/>
    <n v="-3.1679999999999993"/>
  </r>
  <r>
    <n v="959"/>
    <x v="456"/>
    <x v="3"/>
    <x v="356"/>
    <d v="2014-05-19T00:00:00"/>
    <s v="Second Class"/>
    <s v="JA-15970"/>
    <s v="Joseph Airdo"/>
    <x v="0"/>
    <x v="0"/>
    <s v="Phoenix"/>
    <x v="16"/>
    <n v="85023"/>
    <x v="1"/>
    <s v="OFF-PA-10002333"/>
    <x v="1"/>
    <x v="10"/>
    <x v="733"/>
    <n v="15.552000000000003"/>
    <n v="3"/>
    <n v="0.2"/>
    <n v="5.6375999999999999"/>
  </r>
  <r>
    <n v="960"/>
    <x v="457"/>
    <x v="1"/>
    <x v="357"/>
    <d v="2012-09-22T00:00:00"/>
    <s v="Same Day"/>
    <s v="DL-12925"/>
    <s v="Daniel Lacy"/>
    <x v="0"/>
    <x v="0"/>
    <s v="Oceanside"/>
    <x v="1"/>
    <n v="92054"/>
    <x v="1"/>
    <s v="FUR-FU-10004188"/>
    <x v="0"/>
    <x v="5"/>
    <x v="734"/>
    <n v="204.6"/>
    <n v="2"/>
    <n v="0"/>
    <n v="53.195999999999998"/>
  </r>
  <r>
    <n v="961"/>
    <x v="458"/>
    <x v="3"/>
    <x v="237"/>
    <d v="2014-11-20T00:00:00"/>
    <s v="Standard Class"/>
    <s v="LW-16990"/>
    <s v="Lindsay Williams"/>
    <x v="1"/>
    <x v="0"/>
    <s v="San Francisco"/>
    <x v="1"/>
    <n v="94110"/>
    <x v="1"/>
    <s v="FUR-CH-10002965"/>
    <x v="0"/>
    <x v="1"/>
    <x v="226"/>
    <n v="321.56799999999998"/>
    <n v="2"/>
    <n v="0.2"/>
    <n v="28.137200000000007"/>
  </r>
  <r>
    <n v="962"/>
    <x v="459"/>
    <x v="1"/>
    <x v="154"/>
    <d v="2012-12-01T00:00:00"/>
    <s v="Standard Class"/>
    <s v="TB-21190"/>
    <s v="Thomas Brumley"/>
    <x v="2"/>
    <x v="0"/>
    <s v="Fayetteville"/>
    <x v="36"/>
    <n v="72701"/>
    <x v="0"/>
    <s v="OFF-BI-10000145"/>
    <x v="1"/>
    <x v="8"/>
    <x v="735"/>
    <n v="6.24"/>
    <n v="2"/>
    <n v="0"/>
    <n v="3.0575999999999999"/>
  </r>
  <r>
    <n v="963"/>
    <x v="460"/>
    <x v="0"/>
    <x v="142"/>
    <d v="2013-09-05T00:00:00"/>
    <s v="First Class"/>
    <s v="CV-12805"/>
    <s v="Cynthia Voltz"/>
    <x v="1"/>
    <x v="0"/>
    <s v="San Francisco"/>
    <x v="1"/>
    <n v="94110"/>
    <x v="1"/>
    <s v="OFF-EN-10001335"/>
    <x v="1"/>
    <x v="12"/>
    <x v="462"/>
    <n v="21.88"/>
    <n v="2"/>
    <n v="0"/>
    <n v="10.94"/>
  </r>
  <r>
    <n v="964"/>
    <x v="461"/>
    <x v="2"/>
    <x v="358"/>
    <d v="2011-09-24T00:00:00"/>
    <s v="Second Class"/>
    <s v="MS-17365"/>
    <s v="Maribeth Schnelling"/>
    <x v="0"/>
    <x v="0"/>
    <s v="Boca Raton"/>
    <x v="2"/>
    <n v="33433"/>
    <x v="0"/>
    <s v="OFF-LA-10001613"/>
    <x v="1"/>
    <x v="2"/>
    <x v="736"/>
    <n v="4.6079999999999997"/>
    <n v="2"/>
    <n v="0.2"/>
    <n v="1.6704000000000001"/>
  </r>
  <r>
    <n v="965"/>
    <x v="462"/>
    <x v="3"/>
    <x v="359"/>
    <d v="2014-04-12T00:00:00"/>
    <s v="First Class"/>
    <s v="BS-11800"/>
    <s v="Bryan Spruell"/>
    <x v="2"/>
    <x v="0"/>
    <s v="New York City"/>
    <x v="15"/>
    <n v="10011"/>
    <x v="3"/>
    <s v="OFF-LA-10004055"/>
    <x v="1"/>
    <x v="2"/>
    <x v="737"/>
    <n v="9.82"/>
    <n v="2"/>
    <n v="0"/>
    <n v="4.8117999999999999"/>
  </r>
  <r>
    <n v="966"/>
    <x v="462"/>
    <x v="3"/>
    <x v="359"/>
    <d v="2014-04-12T00:00:00"/>
    <s v="First Class"/>
    <s v="BS-11800"/>
    <s v="Bryan Spruell"/>
    <x v="2"/>
    <x v="0"/>
    <s v="New York City"/>
    <x v="15"/>
    <n v="10011"/>
    <x v="3"/>
    <s v="OFF-AR-10004344"/>
    <x v="1"/>
    <x v="6"/>
    <x v="365"/>
    <n v="35.97"/>
    <n v="3"/>
    <n v="0"/>
    <n v="9.7118999999999982"/>
  </r>
  <r>
    <n v="967"/>
    <x v="462"/>
    <x v="3"/>
    <x v="359"/>
    <d v="2014-04-12T00:00:00"/>
    <s v="First Class"/>
    <s v="BS-11800"/>
    <s v="Bryan Spruell"/>
    <x v="2"/>
    <x v="0"/>
    <s v="New York City"/>
    <x v="15"/>
    <n v="10011"/>
    <x v="3"/>
    <s v="OFF-PA-10004621"/>
    <x v="1"/>
    <x v="10"/>
    <x v="738"/>
    <n v="12.96"/>
    <n v="2"/>
    <n v="0"/>
    <n v="6.2208000000000006"/>
  </r>
  <r>
    <n v="968"/>
    <x v="462"/>
    <x v="3"/>
    <x v="359"/>
    <d v="2014-04-12T00:00:00"/>
    <s v="First Class"/>
    <s v="BS-11800"/>
    <s v="Bryan Spruell"/>
    <x v="2"/>
    <x v="0"/>
    <s v="New York City"/>
    <x v="15"/>
    <n v="10011"/>
    <x v="3"/>
    <s v="OFF-PA-10001281"/>
    <x v="1"/>
    <x v="10"/>
    <x v="739"/>
    <n v="191.6"/>
    <n v="4"/>
    <n v="0"/>
    <n v="91.967999999999989"/>
  </r>
  <r>
    <n v="969"/>
    <x v="462"/>
    <x v="3"/>
    <x v="359"/>
    <d v="2014-04-12T00:00:00"/>
    <s v="First Class"/>
    <s v="BS-11800"/>
    <s v="Bryan Spruell"/>
    <x v="2"/>
    <x v="0"/>
    <s v="New York City"/>
    <x v="15"/>
    <n v="10011"/>
    <x v="3"/>
    <s v="OFF-LA-10001613"/>
    <x v="1"/>
    <x v="2"/>
    <x v="736"/>
    <n v="8.64"/>
    <n v="3"/>
    <n v="0"/>
    <n v="4.2336"/>
  </r>
  <r>
    <n v="970"/>
    <x v="462"/>
    <x v="3"/>
    <x v="359"/>
    <d v="2014-04-12T00:00:00"/>
    <s v="First Class"/>
    <s v="BS-11800"/>
    <s v="Bryan Spruell"/>
    <x v="2"/>
    <x v="0"/>
    <s v="New York City"/>
    <x v="15"/>
    <n v="10011"/>
    <x v="3"/>
    <s v="OFF-ST-10001097"/>
    <x v="1"/>
    <x v="4"/>
    <x v="740"/>
    <n v="501.81000000000006"/>
    <n v="3"/>
    <n v="0"/>
    <n v="0"/>
  </r>
  <r>
    <n v="971"/>
    <x v="463"/>
    <x v="2"/>
    <x v="360"/>
    <d v="2011-01-19T00:00:00"/>
    <s v="Second Class"/>
    <s v="DL-13315"/>
    <s v="Delfina Latchford"/>
    <x v="0"/>
    <x v="0"/>
    <s v="Philadelphia"/>
    <x v="9"/>
    <n v="19134"/>
    <x v="3"/>
    <s v="FUR-FU-10001095"/>
    <x v="0"/>
    <x v="5"/>
    <x v="741"/>
    <n v="127.10400000000001"/>
    <n v="6"/>
    <n v="0.2"/>
    <n v="28.598399999999998"/>
  </r>
  <r>
    <n v="972"/>
    <x v="463"/>
    <x v="2"/>
    <x v="360"/>
    <d v="2011-01-19T00:00:00"/>
    <s v="Second Class"/>
    <s v="DL-13315"/>
    <s v="Delfina Latchford"/>
    <x v="0"/>
    <x v="0"/>
    <s v="Philadelphia"/>
    <x v="9"/>
    <n v="19134"/>
    <x v="3"/>
    <s v="TEC-PH-10004614"/>
    <x v="2"/>
    <x v="7"/>
    <x v="299"/>
    <n v="124.19999999999999"/>
    <n v="3"/>
    <n v="0.4"/>
    <n v="-31.050000000000011"/>
  </r>
  <r>
    <n v="973"/>
    <x v="463"/>
    <x v="2"/>
    <x v="360"/>
    <d v="2011-01-19T00:00:00"/>
    <s v="Second Class"/>
    <s v="DL-13315"/>
    <s v="Delfina Latchford"/>
    <x v="0"/>
    <x v="0"/>
    <s v="Philadelphia"/>
    <x v="9"/>
    <n v="19134"/>
    <x v="3"/>
    <s v="OFF-BI-10001575"/>
    <x v="1"/>
    <x v="8"/>
    <x v="577"/>
    <n v="18.588000000000005"/>
    <n v="2"/>
    <n v="0.7"/>
    <n v="-13.6312"/>
  </r>
  <r>
    <n v="974"/>
    <x v="463"/>
    <x v="2"/>
    <x v="360"/>
    <d v="2011-01-19T00:00:00"/>
    <s v="Second Class"/>
    <s v="DL-13315"/>
    <s v="Delfina Latchford"/>
    <x v="0"/>
    <x v="0"/>
    <s v="Philadelphia"/>
    <x v="9"/>
    <n v="19134"/>
    <x v="3"/>
    <s v="OFF-LA-10001074"/>
    <x v="1"/>
    <x v="2"/>
    <x v="297"/>
    <n v="30.072000000000003"/>
    <n v="3"/>
    <n v="0.2"/>
    <n v="10.149299999999997"/>
  </r>
  <r>
    <n v="975"/>
    <x v="464"/>
    <x v="3"/>
    <x v="361"/>
    <d v="2014-10-09T00:00:00"/>
    <s v="Second Class"/>
    <s v="PO-19195"/>
    <s v="Phillina Ober"/>
    <x v="2"/>
    <x v="0"/>
    <s v="New York City"/>
    <x v="15"/>
    <n v="10011"/>
    <x v="3"/>
    <s v="TEC-PH-10003555"/>
    <x v="2"/>
    <x v="7"/>
    <x v="457"/>
    <n v="160.92999999999998"/>
    <n v="7"/>
    <n v="0"/>
    <n v="3.2186000000000092"/>
  </r>
  <r>
    <n v="976"/>
    <x v="464"/>
    <x v="3"/>
    <x v="361"/>
    <d v="2014-10-09T00:00:00"/>
    <s v="Second Class"/>
    <s v="PO-19195"/>
    <s v="Phillina Ober"/>
    <x v="2"/>
    <x v="0"/>
    <s v="New York City"/>
    <x v="15"/>
    <n v="10011"/>
    <x v="3"/>
    <s v="OFF-BI-10004492"/>
    <x v="1"/>
    <x v="8"/>
    <x v="347"/>
    <n v="75.792000000000002"/>
    <n v="3"/>
    <n v="0.2"/>
    <n v="25.579799999999992"/>
  </r>
  <r>
    <n v="977"/>
    <x v="465"/>
    <x v="3"/>
    <x v="362"/>
    <d v="2014-07-16T00:00:00"/>
    <s v="Standard Class"/>
    <s v="TD-20995"/>
    <s v="Tamara Dahlen"/>
    <x v="0"/>
    <x v="0"/>
    <s v="Portland"/>
    <x v="21"/>
    <n v="97206"/>
    <x v="1"/>
    <s v="OFF-BI-10002012"/>
    <x v="1"/>
    <x v="8"/>
    <x v="742"/>
    <n v="1.0800000000000003"/>
    <n v="2"/>
    <n v="0.7"/>
    <n v="-0.79200000000000004"/>
  </r>
  <r>
    <n v="978"/>
    <x v="466"/>
    <x v="3"/>
    <x v="363"/>
    <d v="2014-01-11T00:00:00"/>
    <s v="First Class"/>
    <s v="BW-11110"/>
    <s v="Bart Watters"/>
    <x v="1"/>
    <x v="0"/>
    <s v="Detroit"/>
    <x v="12"/>
    <n v="48205"/>
    <x v="2"/>
    <s v="TEC-MA-10000822"/>
    <x v="2"/>
    <x v="15"/>
    <x v="154"/>
    <n v="3059.982"/>
    <n v="2"/>
    <n v="0.1"/>
    <n v="679.99599999999964"/>
  </r>
  <r>
    <n v="979"/>
    <x v="467"/>
    <x v="0"/>
    <x v="198"/>
    <d v="2013-06-01T00:00:00"/>
    <s v="First Class"/>
    <s v="RW-19690"/>
    <s v="Robert Waldorf"/>
    <x v="0"/>
    <x v="0"/>
    <s v="Wilmington"/>
    <x v="3"/>
    <n v="28403"/>
    <x v="0"/>
    <s v="OFF-BI-10000848"/>
    <x v="1"/>
    <x v="8"/>
    <x v="515"/>
    <n v="3.2820000000000005"/>
    <n v="2"/>
    <n v="0.7"/>
    <n v="-2.6256000000000004"/>
  </r>
  <r>
    <n v="980"/>
    <x v="468"/>
    <x v="1"/>
    <x v="364"/>
    <d v="2012-12-12T00:00:00"/>
    <s v="First Class"/>
    <s v="KB-16600"/>
    <s v="Ken Brennan"/>
    <x v="1"/>
    <x v="0"/>
    <s v="Columbus"/>
    <x v="14"/>
    <n v="47201"/>
    <x v="2"/>
    <s v="OFF-PA-10004156"/>
    <x v="1"/>
    <x v="10"/>
    <x v="743"/>
    <n v="34.019999999999996"/>
    <n v="3"/>
    <n v="0"/>
    <n v="16.669799999999999"/>
  </r>
  <r>
    <n v="981"/>
    <x v="469"/>
    <x v="0"/>
    <x v="339"/>
    <d v="2013-10-09T00:00:00"/>
    <s v="Standard Class"/>
    <s v="EB-13870"/>
    <s v="Emily Burns"/>
    <x v="0"/>
    <x v="0"/>
    <s v="New York City"/>
    <x v="15"/>
    <n v="10035"/>
    <x v="3"/>
    <s v="FUR-CH-10003199"/>
    <x v="0"/>
    <x v="1"/>
    <x v="631"/>
    <n v="599.29200000000003"/>
    <n v="6"/>
    <n v="0.1"/>
    <n v="93.223199999999977"/>
  </r>
  <r>
    <n v="982"/>
    <x v="470"/>
    <x v="2"/>
    <x v="7"/>
    <d v="2011-11-14T00:00:00"/>
    <s v="Second Class"/>
    <s v="TZ-21580"/>
    <s v="Tracy Zic"/>
    <x v="0"/>
    <x v="0"/>
    <s v="Louisville"/>
    <x v="22"/>
    <n v="80027"/>
    <x v="1"/>
    <s v="OFF-AR-10000034"/>
    <x v="1"/>
    <x v="6"/>
    <x v="744"/>
    <n v="3.3920000000000003"/>
    <n v="1"/>
    <n v="0.2"/>
    <n v="0.80559999999999987"/>
  </r>
  <r>
    <n v="983"/>
    <x v="470"/>
    <x v="2"/>
    <x v="7"/>
    <d v="2011-11-14T00:00:00"/>
    <s v="Second Class"/>
    <s v="TZ-21580"/>
    <s v="Tracy Zic"/>
    <x v="0"/>
    <x v="0"/>
    <s v="Louisville"/>
    <x v="22"/>
    <n v="80027"/>
    <x v="1"/>
    <s v="TEC-PH-10000560"/>
    <x v="2"/>
    <x v="7"/>
    <x v="745"/>
    <n v="559.98400000000004"/>
    <n v="2"/>
    <n v="0.2"/>
    <n v="55.998400000000032"/>
  </r>
  <r>
    <n v="984"/>
    <x v="470"/>
    <x v="2"/>
    <x v="7"/>
    <d v="2011-11-14T00:00:00"/>
    <s v="Second Class"/>
    <s v="TZ-21580"/>
    <s v="Tracy Zic"/>
    <x v="0"/>
    <x v="0"/>
    <s v="Louisville"/>
    <x v="22"/>
    <n v="80027"/>
    <x v="1"/>
    <s v="FUR-CH-10000665"/>
    <x v="0"/>
    <x v="1"/>
    <x v="656"/>
    <n v="603.91999999999996"/>
    <n v="5"/>
    <n v="0.2"/>
    <n v="75.489999999999924"/>
  </r>
  <r>
    <n v="985"/>
    <x v="471"/>
    <x v="3"/>
    <x v="365"/>
    <d v="2014-10-06T00:00:00"/>
    <s v="Standard Class"/>
    <s v="AS-10630"/>
    <s v="Ann Steele"/>
    <x v="2"/>
    <x v="0"/>
    <s v="Pasadena"/>
    <x v="5"/>
    <n v="77506"/>
    <x v="2"/>
    <s v="OFF-LA-10001569"/>
    <x v="1"/>
    <x v="2"/>
    <x v="633"/>
    <n v="7.9680000000000009"/>
    <n v="2"/>
    <n v="0.2"/>
    <n v="2.5895999999999999"/>
  </r>
  <r>
    <n v="986"/>
    <x v="471"/>
    <x v="3"/>
    <x v="365"/>
    <d v="2014-10-06T00:00:00"/>
    <s v="Standard Class"/>
    <s v="AS-10630"/>
    <s v="Ann Steele"/>
    <x v="2"/>
    <x v="0"/>
    <s v="Pasadena"/>
    <x v="5"/>
    <n v="77506"/>
    <x v="2"/>
    <s v="OFF-EN-10000461"/>
    <x v="1"/>
    <x v="12"/>
    <x v="746"/>
    <n v="27.968000000000004"/>
    <n v="4"/>
    <n v="0.2"/>
    <n v="9.4391999999999996"/>
  </r>
  <r>
    <n v="987"/>
    <x v="471"/>
    <x v="3"/>
    <x v="365"/>
    <d v="2014-10-06T00:00:00"/>
    <s v="Standard Class"/>
    <s v="AS-10630"/>
    <s v="Ann Steele"/>
    <x v="2"/>
    <x v="0"/>
    <s v="Pasadena"/>
    <x v="5"/>
    <n v="77506"/>
    <x v="2"/>
    <s v="TEC-MA-10003066"/>
    <x v="2"/>
    <x v="15"/>
    <x v="747"/>
    <n v="336.51"/>
    <n v="3"/>
    <n v="0.4"/>
    <n v="44.867999999999967"/>
  </r>
  <r>
    <n v="988"/>
    <x v="472"/>
    <x v="1"/>
    <x v="366"/>
    <d v="2012-03-10T00:00:00"/>
    <s v="Same Day"/>
    <s v="TS-21340"/>
    <s v="Toby Swindell"/>
    <x v="0"/>
    <x v="0"/>
    <s v="Houston"/>
    <x v="5"/>
    <n v="77041"/>
    <x v="2"/>
    <s v="OFF-BI-10004022"/>
    <x v="1"/>
    <x v="8"/>
    <x v="748"/>
    <n v="1.1119999999999997"/>
    <n v="2"/>
    <n v="0.8"/>
    <n v="-1.8904000000000001"/>
  </r>
  <r>
    <n v="989"/>
    <x v="473"/>
    <x v="3"/>
    <x v="367"/>
    <d v="2014-05-27T00:00:00"/>
    <s v="Standard Class"/>
    <s v="JG-15805"/>
    <s v="John Grady"/>
    <x v="1"/>
    <x v="0"/>
    <s v="Auburn"/>
    <x v="15"/>
    <n v="13021"/>
    <x v="3"/>
    <s v="FUR-FU-10004071"/>
    <x v="0"/>
    <x v="5"/>
    <x v="570"/>
    <n v="520.05000000000007"/>
    <n v="5"/>
    <n v="0"/>
    <n v="72.807000000000031"/>
  </r>
  <r>
    <n v="990"/>
    <x v="473"/>
    <x v="3"/>
    <x v="367"/>
    <d v="2014-05-27T00:00:00"/>
    <s v="Standard Class"/>
    <s v="JG-15805"/>
    <s v="John Grady"/>
    <x v="1"/>
    <x v="0"/>
    <s v="Auburn"/>
    <x v="15"/>
    <n v="13021"/>
    <x v="3"/>
    <s v="OFF-AR-10001988"/>
    <x v="1"/>
    <x v="6"/>
    <x v="749"/>
    <n v="17.97"/>
    <n v="3"/>
    <n v="0"/>
    <n v="5.2112999999999996"/>
  </r>
  <r>
    <n v="991"/>
    <x v="474"/>
    <x v="1"/>
    <x v="368"/>
    <d v="2012-03-31T00:00:00"/>
    <s v="Second Class"/>
    <s v="SL-20155"/>
    <s v="Sara Luxemburg"/>
    <x v="2"/>
    <x v="0"/>
    <s v="Jacksonville"/>
    <x v="2"/>
    <n v="32216"/>
    <x v="0"/>
    <s v="FUR-CH-10004086"/>
    <x v="0"/>
    <x v="1"/>
    <x v="281"/>
    <n v="1166.92"/>
    <n v="5"/>
    <n v="0.2"/>
    <n v="131.27849999999995"/>
  </r>
  <r>
    <n v="992"/>
    <x v="475"/>
    <x v="0"/>
    <x v="369"/>
    <d v="2013-09-12T00:00:00"/>
    <s v="First Class"/>
    <s v="TS-21610"/>
    <s v="Troy Staebel"/>
    <x v="0"/>
    <x v="0"/>
    <s v="New York City"/>
    <x v="15"/>
    <n v="10024"/>
    <x v="3"/>
    <s v="OFF-BI-10001036"/>
    <x v="1"/>
    <x v="8"/>
    <x v="618"/>
    <n v="14.624000000000002"/>
    <n v="2"/>
    <n v="0.2"/>
    <n v="5.484"/>
  </r>
  <r>
    <n v="993"/>
    <x v="476"/>
    <x v="0"/>
    <x v="370"/>
    <d v="2013-08-28T00:00:00"/>
    <s v="First Class"/>
    <s v="RF-19735"/>
    <s v="Roland Fjeld"/>
    <x v="0"/>
    <x v="0"/>
    <s v="San Jose"/>
    <x v="1"/>
    <n v="95123"/>
    <x v="1"/>
    <s v="OFF-FA-10002983"/>
    <x v="1"/>
    <x v="13"/>
    <x v="260"/>
    <n v="10.23"/>
    <n v="3"/>
    <n v="0"/>
    <n v="4.9104000000000001"/>
  </r>
  <r>
    <n v="994"/>
    <x v="476"/>
    <x v="0"/>
    <x v="370"/>
    <d v="2013-08-28T00:00:00"/>
    <s v="First Class"/>
    <s v="RF-19735"/>
    <s v="Roland Fjeld"/>
    <x v="0"/>
    <x v="0"/>
    <s v="San Jose"/>
    <x v="1"/>
    <n v="95123"/>
    <x v="1"/>
    <s v="OFF-PA-10003625"/>
    <x v="1"/>
    <x v="10"/>
    <x v="750"/>
    <n v="154.9"/>
    <n v="5"/>
    <n v="0"/>
    <n v="69.704999999999998"/>
  </r>
  <r>
    <n v="995"/>
    <x v="477"/>
    <x v="2"/>
    <x v="371"/>
    <d v="2011-05-25T00:00:00"/>
    <s v="Standard Class"/>
    <s v="MW-18235"/>
    <s v="Mitch Willingham"/>
    <x v="1"/>
    <x v="0"/>
    <s v="Virginia Beach"/>
    <x v="17"/>
    <n v="23464"/>
    <x v="0"/>
    <s v="OFF-BI-10003925"/>
    <x v="1"/>
    <x v="8"/>
    <x v="751"/>
    <n v="2715.9300000000003"/>
    <n v="7"/>
    <n v="0"/>
    <n v="1276.4871000000001"/>
  </r>
  <r>
    <n v="996"/>
    <x v="477"/>
    <x v="2"/>
    <x v="371"/>
    <d v="2011-05-25T00:00:00"/>
    <s v="Standard Class"/>
    <s v="MW-18235"/>
    <s v="Mitch Willingham"/>
    <x v="1"/>
    <x v="0"/>
    <s v="Virginia Beach"/>
    <x v="17"/>
    <n v="23464"/>
    <x v="0"/>
    <s v="TEC-PH-10001530"/>
    <x v="2"/>
    <x v="7"/>
    <x v="752"/>
    <n v="617.97"/>
    <n v="3"/>
    <n v="0"/>
    <n v="173.0316"/>
  </r>
  <r>
    <n v="997"/>
    <x v="478"/>
    <x v="1"/>
    <x v="372"/>
    <d v="2012-11-03T00:00:00"/>
    <s v="Standard Class"/>
    <s v="RD-19585"/>
    <s v="Rob Dowd"/>
    <x v="0"/>
    <x v="0"/>
    <s v="Henderson"/>
    <x v="0"/>
    <n v="42420"/>
    <x v="0"/>
    <s v="OFF-EN-10003862"/>
    <x v="1"/>
    <x v="12"/>
    <x v="753"/>
    <n v="10.67"/>
    <n v="1"/>
    <n v="0"/>
    <n v="4.9081999999999999"/>
  </r>
  <r>
    <n v="998"/>
    <x v="478"/>
    <x v="1"/>
    <x v="372"/>
    <d v="2012-11-03T00:00:00"/>
    <s v="Standard Class"/>
    <s v="RD-19585"/>
    <s v="Rob Dowd"/>
    <x v="0"/>
    <x v="0"/>
    <s v="Henderson"/>
    <x v="0"/>
    <n v="42420"/>
    <x v="0"/>
    <s v="OFF-ST-10004258"/>
    <x v="1"/>
    <x v="4"/>
    <x v="754"/>
    <n v="36.630000000000003"/>
    <n v="3"/>
    <n v="0"/>
    <n v="9.8901000000000039"/>
  </r>
  <r>
    <n v="999"/>
    <x v="478"/>
    <x v="1"/>
    <x v="372"/>
    <d v="2012-11-03T00:00:00"/>
    <s v="Standard Class"/>
    <s v="RD-19585"/>
    <s v="Rob Dowd"/>
    <x v="0"/>
    <x v="0"/>
    <s v="Henderson"/>
    <x v="0"/>
    <n v="42420"/>
    <x v="0"/>
    <s v="FUR-FU-10002885"/>
    <x v="0"/>
    <x v="5"/>
    <x v="755"/>
    <n v="24.1"/>
    <n v="5"/>
    <n v="0"/>
    <n v="9.1580000000000013"/>
  </r>
  <r>
    <n v="1000"/>
    <x v="478"/>
    <x v="1"/>
    <x v="372"/>
    <d v="2012-11-03T00:00:00"/>
    <s v="Standard Class"/>
    <s v="RD-19585"/>
    <s v="Rob Dowd"/>
    <x v="0"/>
    <x v="0"/>
    <s v="Henderson"/>
    <x v="0"/>
    <n v="42420"/>
    <x v="0"/>
    <s v="FUR-FU-10001918"/>
    <x v="0"/>
    <x v="5"/>
    <x v="280"/>
    <n v="33.11"/>
    <n v="7"/>
    <n v="0"/>
    <n v="12.912900000000004"/>
  </r>
  <r>
    <n v="1001"/>
    <x v="479"/>
    <x v="0"/>
    <x v="373"/>
    <d v="2013-11-18T00:00:00"/>
    <s v="Standard Class"/>
    <s v="FM-14290"/>
    <s v="Frank Merwin"/>
    <x v="2"/>
    <x v="0"/>
    <s v="Vancouver"/>
    <x v="4"/>
    <n v="98661"/>
    <x v="1"/>
    <s v="OFF-AR-10002956"/>
    <x v="1"/>
    <x v="6"/>
    <x v="660"/>
    <n v="44.02"/>
    <n v="2"/>
    <n v="0"/>
    <n v="11.4452"/>
  </r>
  <r>
    <n v="1002"/>
    <x v="480"/>
    <x v="1"/>
    <x v="374"/>
    <d v="2012-07-31T00:00:00"/>
    <s v="Same Day"/>
    <s v="RH-19495"/>
    <s v="Rick Hansen"/>
    <x v="0"/>
    <x v="0"/>
    <s v="New York City"/>
    <x v="15"/>
    <n v="10024"/>
    <x v="3"/>
    <s v="TEC-AC-10003033"/>
    <x v="2"/>
    <x v="11"/>
    <x v="756"/>
    <n v="2309.65"/>
    <n v="7"/>
    <n v="0"/>
    <n v="762.18449999999984"/>
  </r>
  <r>
    <n v="1003"/>
    <x v="480"/>
    <x v="1"/>
    <x v="374"/>
    <d v="2012-07-31T00:00:00"/>
    <s v="Same Day"/>
    <s v="RH-19495"/>
    <s v="Rick Hansen"/>
    <x v="0"/>
    <x v="0"/>
    <s v="New York City"/>
    <x v="15"/>
    <n v="10024"/>
    <x v="3"/>
    <s v="FUR-TA-10002903"/>
    <x v="0"/>
    <x v="3"/>
    <x v="255"/>
    <n v="1090.7819999999999"/>
    <n v="7"/>
    <n v="0.4"/>
    <n v="-290.87520000000001"/>
  </r>
  <r>
    <n v="1004"/>
    <x v="480"/>
    <x v="1"/>
    <x v="374"/>
    <d v="2012-07-31T00:00:00"/>
    <s v="Same Day"/>
    <s v="RH-19495"/>
    <s v="Rick Hansen"/>
    <x v="0"/>
    <x v="0"/>
    <s v="New York City"/>
    <x v="15"/>
    <n v="10024"/>
    <x v="3"/>
    <s v="OFF-PA-10004621"/>
    <x v="1"/>
    <x v="10"/>
    <x v="738"/>
    <n v="19.440000000000001"/>
    <n v="3"/>
    <n v="0"/>
    <n v="9.3312000000000008"/>
  </r>
  <r>
    <n v="1005"/>
    <x v="481"/>
    <x v="1"/>
    <x v="375"/>
    <d v="2012-08-31T00:00:00"/>
    <s v="Standard Class"/>
    <s v="RA-19945"/>
    <s v="Ryan Akin"/>
    <x v="0"/>
    <x v="0"/>
    <s v="Murrieta"/>
    <x v="1"/>
    <n v="92563"/>
    <x v="1"/>
    <s v="OFF-ST-10000046"/>
    <x v="1"/>
    <x v="4"/>
    <x v="757"/>
    <n v="484.65000000000003"/>
    <n v="3"/>
    <n v="0"/>
    <n v="92.083500000000015"/>
  </r>
  <r>
    <n v="1006"/>
    <x v="482"/>
    <x v="1"/>
    <x v="50"/>
    <d v="2012-11-17T00:00:00"/>
    <s v="Standard Class"/>
    <s v="JK-15730"/>
    <s v="Joe Kamberova"/>
    <x v="0"/>
    <x v="0"/>
    <s v="Jacksonville"/>
    <x v="3"/>
    <n v="28540"/>
    <x v="0"/>
    <s v="OFF-PA-10001790"/>
    <x v="1"/>
    <x v="10"/>
    <x v="687"/>
    <n v="115.29600000000001"/>
    <n v="3"/>
    <n v="0.2"/>
    <n v="40.353599999999986"/>
  </r>
  <r>
    <n v="1007"/>
    <x v="483"/>
    <x v="1"/>
    <x v="376"/>
    <d v="2012-11-09T00:00:00"/>
    <s v="First Class"/>
    <s v="MT-17815"/>
    <s v="Meg Tillman"/>
    <x v="0"/>
    <x v="0"/>
    <s v="Scottsdale"/>
    <x v="16"/>
    <n v="85254"/>
    <x v="1"/>
    <s v="OFF-EN-10002600"/>
    <x v="1"/>
    <x v="12"/>
    <x v="111"/>
    <n v="7.080000000000001"/>
    <n v="3"/>
    <n v="0.2"/>
    <n v="2.4779999999999989"/>
  </r>
  <r>
    <n v="1008"/>
    <x v="483"/>
    <x v="1"/>
    <x v="376"/>
    <d v="2012-11-09T00:00:00"/>
    <s v="First Class"/>
    <s v="MT-17815"/>
    <s v="Meg Tillman"/>
    <x v="0"/>
    <x v="0"/>
    <s v="Scottsdale"/>
    <x v="16"/>
    <n v="85254"/>
    <x v="1"/>
    <s v="OFF-BI-10002049"/>
    <x v="1"/>
    <x v="8"/>
    <x v="758"/>
    <n v="4.4009999999999998"/>
    <n v="3"/>
    <n v="0.7"/>
    <n v="-3.5207999999999995"/>
  </r>
  <r>
    <n v="1009"/>
    <x v="484"/>
    <x v="3"/>
    <x v="377"/>
    <d v="2015-01-02T00:00:00"/>
    <s v="Standard Class"/>
    <s v="PO-18850"/>
    <s v="Patrick O'Brill"/>
    <x v="0"/>
    <x v="0"/>
    <s v="Burlington"/>
    <x v="23"/>
    <n v="52601"/>
    <x v="2"/>
    <s v="OFF-PA-10001509"/>
    <x v="1"/>
    <x v="10"/>
    <x v="417"/>
    <n v="44.75"/>
    <n v="5"/>
    <n v="0"/>
    <n v="20.584999999999994"/>
  </r>
  <r>
    <n v="1010"/>
    <x v="485"/>
    <x v="3"/>
    <x v="378"/>
    <d v="2014-08-04T00:00:00"/>
    <s v="First Class"/>
    <s v="AT-10735"/>
    <s v="Annie Thurman"/>
    <x v="0"/>
    <x v="0"/>
    <s v="Chicago"/>
    <x v="10"/>
    <n v="60653"/>
    <x v="2"/>
    <s v="TEC-PH-10003931"/>
    <x v="2"/>
    <x v="7"/>
    <x v="159"/>
    <n v="95.984000000000009"/>
    <n v="2"/>
    <n v="0.2"/>
    <n v="5.9990000000000023"/>
  </r>
  <r>
    <n v="1011"/>
    <x v="486"/>
    <x v="2"/>
    <x v="156"/>
    <d v="2011-11-26T00:00:00"/>
    <s v="First Class"/>
    <s v="VG-21790"/>
    <s v="Vivek Gonzalez"/>
    <x v="0"/>
    <x v="0"/>
    <s v="San Diego"/>
    <x v="1"/>
    <n v="92037"/>
    <x v="1"/>
    <s v="FUR-FU-10001602"/>
    <x v="0"/>
    <x v="5"/>
    <x v="759"/>
    <n v="151.72"/>
    <n v="4"/>
    <n v="0"/>
    <n v="27.309599999999989"/>
  </r>
  <r>
    <n v="1012"/>
    <x v="487"/>
    <x v="3"/>
    <x v="46"/>
    <d v="2014-06-22T00:00:00"/>
    <s v="Second Class"/>
    <s v="PF-19165"/>
    <s v="Philip Fox"/>
    <x v="0"/>
    <x v="0"/>
    <s v="Olympia"/>
    <x v="4"/>
    <n v="98502"/>
    <x v="1"/>
    <s v="FUR-FU-10004848"/>
    <x v="0"/>
    <x v="5"/>
    <x v="28"/>
    <n v="155.25"/>
    <n v="3"/>
    <n v="0"/>
    <n v="46.574999999999996"/>
  </r>
  <r>
    <n v="1013"/>
    <x v="487"/>
    <x v="3"/>
    <x v="46"/>
    <d v="2014-06-22T00:00:00"/>
    <s v="Second Class"/>
    <s v="PF-19165"/>
    <s v="Philip Fox"/>
    <x v="0"/>
    <x v="0"/>
    <s v="Olympia"/>
    <x v="4"/>
    <n v="98502"/>
    <x v="1"/>
    <s v="OFF-ST-10003722"/>
    <x v="1"/>
    <x v="4"/>
    <x v="760"/>
    <n v="14.03"/>
    <n v="1"/>
    <n v="0"/>
    <n v="4.068699999999998"/>
  </r>
  <r>
    <n v="1014"/>
    <x v="488"/>
    <x v="1"/>
    <x v="379"/>
    <d v="2012-12-24T00:00:00"/>
    <s v="Second Class"/>
    <s v="JS-15880"/>
    <s v="John Stevenson"/>
    <x v="0"/>
    <x v="0"/>
    <s v="Seattle"/>
    <x v="4"/>
    <n v="98103"/>
    <x v="1"/>
    <s v="FUR-TA-10003748"/>
    <x v="0"/>
    <x v="3"/>
    <x v="208"/>
    <n v="1618.37"/>
    <n v="13"/>
    <n v="0"/>
    <n v="356.04139999999995"/>
  </r>
  <r>
    <n v="1015"/>
    <x v="488"/>
    <x v="1"/>
    <x v="379"/>
    <d v="2012-12-24T00:00:00"/>
    <s v="Second Class"/>
    <s v="JS-15880"/>
    <s v="John Stevenson"/>
    <x v="0"/>
    <x v="0"/>
    <s v="Seattle"/>
    <x v="4"/>
    <n v="98103"/>
    <x v="1"/>
    <s v="TEC-AC-10003198"/>
    <x v="2"/>
    <x v="11"/>
    <x v="761"/>
    <n v="99.6"/>
    <n v="1"/>
    <n v="0"/>
    <n v="36.851999999999997"/>
  </r>
  <r>
    <n v="1016"/>
    <x v="489"/>
    <x v="1"/>
    <x v="14"/>
    <d v="2012-09-19T00:00:00"/>
    <s v="Second Class"/>
    <s v="MO-17800"/>
    <s v="Meg O'Connel"/>
    <x v="2"/>
    <x v="0"/>
    <s v="Los Angeles"/>
    <x v="1"/>
    <n v="90036"/>
    <x v="1"/>
    <s v="OFF-PA-10004100"/>
    <x v="1"/>
    <x v="10"/>
    <x v="257"/>
    <n v="32.400000000000006"/>
    <n v="5"/>
    <n v="0"/>
    <n v="15.552000000000001"/>
  </r>
  <r>
    <n v="1017"/>
    <x v="490"/>
    <x v="1"/>
    <x v="380"/>
    <d v="2012-07-10T00:00:00"/>
    <s v="Standard Class"/>
    <s v="KM-16225"/>
    <s v="Kalyca Meade"/>
    <x v="1"/>
    <x v="0"/>
    <s v="New York City"/>
    <x v="15"/>
    <n v="10011"/>
    <x v="3"/>
    <s v="FUR-FU-10002191"/>
    <x v="0"/>
    <x v="5"/>
    <x v="762"/>
    <n v="13.96"/>
    <n v="2"/>
    <n v="0"/>
    <n v="6.7008000000000001"/>
  </r>
  <r>
    <n v="1018"/>
    <x v="490"/>
    <x v="1"/>
    <x v="380"/>
    <d v="2012-07-10T00:00:00"/>
    <s v="Standard Class"/>
    <s v="KM-16225"/>
    <s v="Kalyca Meade"/>
    <x v="1"/>
    <x v="0"/>
    <s v="New York City"/>
    <x v="15"/>
    <n v="10011"/>
    <x v="3"/>
    <s v="FUR-FU-10000965"/>
    <x v="0"/>
    <x v="5"/>
    <x v="682"/>
    <n v="155.82"/>
    <n v="3"/>
    <n v="0"/>
    <n v="63.886200000000002"/>
  </r>
  <r>
    <n v="1019"/>
    <x v="490"/>
    <x v="1"/>
    <x v="380"/>
    <d v="2012-07-10T00:00:00"/>
    <s v="Standard Class"/>
    <s v="KM-16225"/>
    <s v="Kalyca Meade"/>
    <x v="1"/>
    <x v="0"/>
    <s v="New York City"/>
    <x v="15"/>
    <n v="10011"/>
    <x v="3"/>
    <s v="TEC-PH-10004188"/>
    <x v="2"/>
    <x v="7"/>
    <x v="763"/>
    <n v="124.94999999999999"/>
    <n v="5"/>
    <n v="0"/>
    <n v="2.4990000000000023"/>
  </r>
  <r>
    <n v="1020"/>
    <x v="490"/>
    <x v="1"/>
    <x v="380"/>
    <d v="2012-07-10T00:00:00"/>
    <s v="Standard Class"/>
    <s v="KM-16225"/>
    <s v="Kalyca Meade"/>
    <x v="1"/>
    <x v="0"/>
    <s v="New York City"/>
    <x v="15"/>
    <n v="10011"/>
    <x v="3"/>
    <s v="OFF-ST-10001526"/>
    <x v="1"/>
    <x v="4"/>
    <x v="764"/>
    <n v="601.65"/>
    <n v="5"/>
    <n v="0"/>
    <n v="156.42899999999997"/>
  </r>
  <r>
    <n v="1021"/>
    <x v="491"/>
    <x v="1"/>
    <x v="381"/>
    <d v="2012-05-03T00:00:00"/>
    <s v="Standard Class"/>
    <s v="GT-14710"/>
    <s v="Greg Tran"/>
    <x v="0"/>
    <x v="0"/>
    <s v="Washington"/>
    <x v="40"/>
    <n v="20016"/>
    <x v="3"/>
    <s v="OFF-AR-10001166"/>
    <x v="1"/>
    <x v="6"/>
    <x v="33"/>
    <n v="22.740000000000002"/>
    <n v="3"/>
    <n v="0"/>
    <n v="8.8686000000000007"/>
  </r>
  <r>
    <n v="1022"/>
    <x v="491"/>
    <x v="1"/>
    <x v="381"/>
    <d v="2012-05-03T00:00:00"/>
    <s v="Standard Class"/>
    <s v="GT-14710"/>
    <s v="Greg Tran"/>
    <x v="0"/>
    <x v="0"/>
    <s v="Washington"/>
    <x v="40"/>
    <n v="20016"/>
    <x v="3"/>
    <s v="FUR-CH-10000309"/>
    <x v="0"/>
    <x v="1"/>
    <x v="765"/>
    <n v="1267.53"/>
    <n v="3"/>
    <n v="0"/>
    <n v="316.88249999999999"/>
  </r>
  <r>
    <n v="1023"/>
    <x v="491"/>
    <x v="1"/>
    <x v="381"/>
    <d v="2012-05-03T00:00:00"/>
    <s v="Standard Class"/>
    <s v="GT-14710"/>
    <s v="Greg Tran"/>
    <x v="0"/>
    <x v="0"/>
    <s v="Washington"/>
    <x v="40"/>
    <n v="20016"/>
    <x v="3"/>
    <s v="TEC-MA-10004212"/>
    <x v="2"/>
    <x v="15"/>
    <x v="766"/>
    <n v="1379.92"/>
    <n v="8"/>
    <n v="0"/>
    <n v="648.56240000000003"/>
  </r>
  <r>
    <n v="1024"/>
    <x v="492"/>
    <x v="1"/>
    <x v="382"/>
    <d v="2012-06-20T00:00:00"/>
    <s v="Standard Class"/>
    <s v="PB-19150"/>
    <s v="Philip Brown"/>
    <x v="0"/>
    <x v="0"/>
    <s v="Philadelphia"/>
    <x v="9"/>
    <n v="19134"/>
    <x v="3"/>
    <s v="OFF-EN-10003072"/>
    <x v="1"/>
    <x v="12"/>
    <x v="767"/>
    <n v="6.2080000000000002"/>
    <n v="2"/>
    <n v="0.2"/>
    <n v="2.1728000000000001"/>
  </r>
  <r>
    <n v="1025"/>
    <x v="493"/>
    <x v="3"/>
    <x v="94"/>
    <d v="2014-12-21T00:00:00"/>
    <s v="First Class"/>
    <s v="HR-14770"/>
    <s v="Hallie Redmond"/>
    <x v="2"/>
    <x v="0"/>
    <s v="Los Angeles"/>
    <x v="1"/>
    <n v="90045"/>
    <x v="1"/>
    <s v="OFF-BI-10000320"/>
    <x v="1"/>
    <x v="8"/>
    <x v="768"/>
    <n v="11.808"/>
    <n v="2"/>
    <n v="0.2"/>
    <n v="4.2804000000000002"/>
  </r>
  <r>
    <n v="1026"/>
    <x v="494"/>
    <x v="0"/>
    <x v="383"/>
    <d v="2013-01-13T00:00:00"/>
    <s v="Second Class"/>
    <s v="DE-13255"/>
    <s v="Deanra Eno"/>
    <x v="2"/>
    <x v="0"/>
    <s v="Springfield"/>
    <x v="24"/>
    <n v="45503"/>
    <x v="3"/>
    <s v="OFF-PA-10001166"/>
    <x v="1"/>
    <x v="10"/>
    <x v="769"/>
    <n v="15.552000000000003"/>
    <n v="3"/>
    <n v="0.2"/>
    <n v="5.4432"/>
  </r>
  <r>
    <n v="1027"/>
    <x v="494"/>
    <x v="0"/>
    <x v="383"/>
    <d v="2013-01-13T00:00:00"/>
    <s v="Second Class"/>
    <s v="DE-13255"/>
    <s v="Deanra Eno"/>
    <x v="2"/>
    <x v="0"/>
    <s v="Springfield"/>
    <x v="24"/>
    <n v="45503"/>
    <x v="3"/>
    <s v="OFF-PA-10003656"/>
    <x v="1"/>
    <x v="10"/>
    <x v="770"/>
    <n v="63.311999999999998"/>
    <n v="3"/>
    <n v="0.2"/>
    <n v="20.576399999999996"/>
  </r>
  <r>
    <n v="1028"/>
    <x v="494"/>
    <x v="0"/>
    <x v="383"/>
    <d v="2013-01-13T00:00:00"/>
    <s v="Second Class"/>
    <s v="DE-13255"/>
    <s v="Deanra Eno"/>
    <x v="2"/>
    <x v="0"/>
    <s v="Springfield"/>
    <x v="24"/>
    <n v="45503"/>
    <x v="3"/>
    <s v="TEC-PH-10000148"/>
    <x v="2"/>
    <x v="7"/>
    <x v="771"/>
    <n v="15.587999999999999"/>
    <n v="2"/>
    <n v="0.4"/>
    <n v="-9.8724000000000007"/>
  </r>
  <r>
    <n v="1029"/>
    <x v="495"/>
    <x v="2"/>
    <x v="384"/>
    <d v="2011-07-15T00:00:00"/>
    <s v="Standard Class"/>
    <s v="LA-16780"/>
    <s v="Laura Armstrong"/>
    <x v="1"/>
    <x v="0"/>
    <s v="Hackensack"/>
    <x v="30"/>
    <n v="7601"/>
    <x v="3"/>
    <s v="OFF-PA-10000474"/>
    <x v="1"/>
    <x v="10"/>
    <x v="33"/>
    <n v="177.2"/>
    <n v="5"/>
    <n v="0"/>
    <n v="83.283999999999992"/>
  </r>
  <r>
    <n v="1030"/>
    <x v="495"/>
    <x v="2"/>
    <x v="384"/>
    <d v="2011-07-15T00:00:00"/>
    <s v="Standard Class"/>
    <s v="LA-16780"/>
    <s v="Laura Armstrong"/>
    <x v="1"/>
    <x v="0"/>
    <s v="Hackensack"/>
    <x v="30"/>
    <n v="7601"/>
    <x v="3"/>
    <s v="TEC-PH-10003885"/>
    <x v="2"/>
    <x v="7"/>
    <x v="772"/>
    <n v="197.96999999999997"/>
    <n v="3"/>
    <n v="0"/>
    <n v="57.41129999999999"/>
  </r>
  <r>
    <n v="1031"/>
    <x v="495"/>
    <x v="2"/>
    <x v="384"/>
    <d v="2011-07-15T00:00:00"/>
    <s v="Standard Class"/>
    <s v="LA-16780"/>
    <s v="Laura Armstrong"/>
    <x v="1"/>
    <x v="0"/>
    <s v="Hackensack"/>
    <x v="30"/>
    <n v="7601"/>
    <x v="3"/>
    <s v="FUR-CH-10003379"/>
    <x v="0"/>
    <x v="1"/>
    <x v="459"/>
    <n v="854.94"/>
    <n v="3"/>
    <n v="0"/>
    <n v="213.73500000000001"/>
  </r>
  <r>
    <n v="1032"/>
    <x v="495"/>
    <x v="2"/>
    <x v="384"/>
    <d v="2011-07-15T00:00:00"/>
    <s v="Standard Class"/>
    <s v="LA-16780"/>
    <s v="Laura Armstrong"/>
    <x v="1"/>
    <x v="0"/>
    <s v="Hackensack"/>
    <x v="30"/>
    <n v="7601"/>
    <x v="3"/>
    <s v="FUR-FU-10000629"/>
    <x v="0"/>
    <x v="5"/>
    <x v="93"/>
    <n v="124.10999999999999"/>
    <n v="9"/>
    <n v="0"/>
    <n v="52.126200000000004"/>
  </r>
  <r>
    <n v="1033"/>
    <x v="495"/>
    <x v="2"/>
    <x v="384"/>
    <d v="2011-07-15T00:00:00"/>
    <s v="Standard Class"/>
    <s v="LA-16780"/>
    <s v="Laura Armstrong"/>
    <x v="1"/>
    <x v="0"/>
    <s v="Hackensack"/>
    <x v="30"/>
    <n v="7601"/>
    <x v="3"/>
    <s v="OFF-LA-10001175"/>
    <x v="1"/>
    <x v="2"/>
    <x v="773"/>
    <n v="14.399999999999999"/>
    <n v="5"/>
    <n v="0"/>
    <n v="7.056"/>
  </r>
  <r>
    <n v="1034"/>
    <x v="496"/>
    <x v="0"/>
    <x v="73"/>
    <d v="2013-11-23T00:00:00"/>
    <s v="First Class"/>
    <s v="AG-10390"/>
    <s v="Allen Goldenen"/>
    <x v="0"/>
    <x v="0"/>
    <s v="Cincinnati"/>
    <x v="24"/>
    <n v="45231"/>
    <x v="3"/>
    <s v="OFF-PA-10000955"/>
    <x v="1"/>
    <x v="10"/>
    <x v="774"/>
    <n v="15.696000000000002"/>
    <n v="3"/>
    <n v="0.2"/>
    <n v="5.1011999999999995"/>
  </r>
  <r>
    <n v="1035"/>
    <x v="496"/>
    <x v="0"/>
    <x v="73"/>
    <d v="2013-11-23T00:00:00"/>
    <s v="First Class"/>
    <s v="AG-10390"/>
    <s v="Allen Goldenen"/>
    <x v="0"/>
    <x v="0"/>
    <s v="Cincinnati"/>
    <x v="24"/>
    <n v="45231"/>
    <x v="3"/>
    <s v="OFF-BI-10003460"/>
    <x v="1"/>
    <x v="8"/>
    <x v="234"/>
    <n v="2.6280000000000001"/>
    <n v="2"/>
    <n v="0.7"/>
    <n v="-1.9272"/>
  </r>
  <r>
    <n v="1036"/>
    <x v="496"/>
    <x v="0"/>
    <x v="73"/>
    <d v="2013-11-23T00:00:00"/>
    <s v="First Class"/>
    <s v="AG-10390"/>
    <s v="Allen Goldenen"/>
    <x v="0"/>
    <x v="0"/>
    <s v="Cincinnati"/>
    <x v="24"/>
    <n v="45231"/>
    <x v="3"/>
    <s v="OFF-BI-10000474"/>
    <x v="1"/>
    <x v="8"/>
    <x v="27"/>
    <n v="14.427000000000003"/>
    <n v="3"/>
    <n v="0.7"/>
    <n v="-10.579799999999999"/>
  </r>
  <r>
    <n v="1037"/>
    <x v="497"/>
    <x v="0"/>
    <x v="183"/>
    <d v="2013-04-27T00:00:00"/>
    <s v="Standard Class"/>
    <s v="EL-13735"/>
    <s v="Ed Ludwig"/>
    <x v="2"/>
    <x v="0"/>
    <s v="Jefferson City"/>
    <x v="25"/>
    <n v="65109"/>
    <x v="2"/>
    <s v="FUR-FU-10003975"/>
    <x v="0"/>
    <x v="5"/>
    <x v="775"/>
    <n v="86.62"/>
    <n v="2"/>
    <n v="0"/>
    <n v="8.6619999999999919"/>
  </r>
  <r>
    <n v="1038"/>
    <x v="498"/>
    <x v="1"/>
    <x v="385"/>
    <d v="2012-06-14T00:00:00"/>
    <s v="First Class"/>
    <s v="JJ-15445"/>
    <s v="Jennifer Jackson"/>
    <x v="0"/>
    <x v="0"/>
    <s v="Los Angeles"/>
    <x v="1"/>
    <n v="90004"/>
    <x v="1"/>
    <s v="OFF-BI-10003707"/>
    <x v="1"/>
    <x v="8"/>
    <x v="776"/>
    <n v="36.624000000000002"/>
    <n v="3"/>
    <n v="0.2"/>
    <n v="13.734"/>
  </r>
  <r>
    <n v="1039"/>
    <x v="499"/>
    <x v="3"/>
    <x v="225"/>
    <d v="2014-11-22T00:00:00"/>
    <s v="First Class"/>
    <s v="JH-15430"/>
    <s v="Jennifer Halladay"/>
    <x v="0"/>
    <x v="0"/>
    <s v="Burlington"/>
    <x v="3"/>
    <n v="27217"/>
    <x v="0"/>
    <s v="OFF-AR-10000203"/>
    <x v="1"/>
    <x v="6"/>
    <x v="777"/>
    <n v="23.968000000000004"/>
    <n v="7"/>
    <n v="0.2"/>
    <n v="2.696399999999997"/>
  </r>
  <r>
    <n v="1040"/>
    <x v="499"/>
    <x v="3"/>
    <x v="225"/>
    <d v="2014-11-22T00:00:00"/>
    <s v="First Class"/>
    <s v="JH-15430"/>
    <s v="Jennifer Halladay"/>
    <x v="0"/>
    <x v="0"/>
    <s v="Burlington"/>
    <x v="3"/>
    <n v="27217"/>
    <x v="0"/>
    <s v="OFF-AR-10004790"/>
    <x v="1"/>
    <x v="6"/>
    <x v="33"/>
    <n v="28.728000000000002"/>
    <n v="3"/>
    <n v="0.2"/>
    <n v="1.7954999999999988"/>
  </r>
  <r>
    <n v="1041"/>
    <x v="500"/>
    <x v="0"/>
    <x v="231"/>
    <d v="2013-03-25T00:00:00"/>
    <s v="Standard Class"/>
    <s v="RD-19660"/>
    <s v="Robert Dilbeck"/>
    <x v="2"/>
    <x v="0"/>
    <s v="Saint Peters"/>
    <x v="25"/>
    <n v="63376"/>
    <x v="2"/>
    <s v="FUR-TA-10001095"/>
    <x v="0"/>
    <x v="3"/>
    <x v="611"/>
    <n v="697.16"/>
    <n v="4"/>
    <n v="0"/>
    <n v="146.40359999999998"/>
  </r>
  <r>
    <n v="1042"/>
    <x v="501"/>
    <x v="0"/>
    <x v="47"/>
    <d v="2013-09-10T00:00:00"/>
    <s v="Second Class"/>
    <s v="MO-17500"/>
    <s v="Mary O'Rourke"/>
    <x v="0"/>
    <x v="0"/>
    <s v="New York City"/>
    <x v="15"/>
    <n v="10035"/>
    <x v="3"/>
    <s v="TEC-AC-10004761"/>
    <x v="2"/>
    <x v="11"/>
    <x v="778"/>
    <n v="31.86"/>
    <n v="2"/>
    <n v="0"/>
    <n v="11.151"/>
  </r>
  <r>
    <n v="1043"/>
    <x v="501"/>
    <x v="0"/>
    <x v="47"/>
    <d v="2013-09-10T00:00:00"/>
    <s v="Second Class"/>
    <s v="MO-17500"/>
    <s v="Mary O'Rourke"/>
    <x v="0"/>
    <x v="0"/>
    <s v="New York City"/>
    <x v="15"/>
    <n v="10035"/>
    <x v="3"/>
    <s v="FUR-BO-10001811"/>
    <x v="0"/>
    <x v="0"/>
    <x v="779"/>
    <n v="722.35200000000009"/>
    <n v="3"/>
    <n v="0.2"/>
    <n v="90.293999999999926"/>
  </r>
  <r>
    <n v="1044"/>
    <x v="502"/>
    <x v="3"/>
    <x v="362"/>
    <d v="2014-07-13T00:00:00"/>
    <s v="First Class"/>
    <s v="NS-18640"/>
    <s v="Noel Staavos"/>
    <x v="1"/>
    <x v="0"/>
    <s v="Chicago"/>
    <x v="10"/>
    <n v="60610"/>
    <x v="2"/>
    <s v="OFF-AR-10001130"/>
    <x v="1"/>
    <x v="6"/>
    <x v="780"/>
    <n v="8.84"/>
    <n v="5"/>
    <n v="0.2"/>
    <n v="2.9835000000000003"/>
  </r>
  <r>
    <n v="1045"/>
    <x v="502"/>
    <x v="3"/>
    <x v="362"/>
    <d v="2014-07-13T00:00:00"/>
    <s v="First Class"/>
    <s v="NS-18640"/>
    <s v="Noel Staavos"/>
    <x v="1"/>
    <x v="0"/>
    <s v="Chicago"/>
    <x v="10"/>
    <n v="60610"/>
    <x v="2"/>
    <s v="OFF-AP-10000055"/>
    <x v="1"/>
    <x v="9"/>
    <x v="781"/>
    <n v="58.463999999999977"/>
    <n v="9"/>
    <n v="0.8"/>
    <n v="-146.16000000000003"/>
  </r>
  <r>
    <n v="1046"/>
    <x v="503"/>
    <x v="3"/>
    <x v="386"/>
    <d v="2014-10-17T00:00:00"/>
    <s v="Standard Class"/>
    <s v="SN-20710"/>
    <s v="Steve Nguyen"/>
    <x v="2"/>
    <x v="0"/>
    <s v="Rockford"/>
    <x v="10"/>
    <n v="61107"/>
    <x v="2"/>
    <s v="FUR-CH-10002304"/>
    <x v="0"/>
    <x v="1"/>
    <x v="782"/>
    <n v="254.60399999999998"/>
    <n v="14"/>
    <n v="0.3"/>
    <n v="-18.185999999999993"/>
  </r>
  <r>
    <n v="1047"/>
    <x v="504"/>
    <x v="0"/>
    <x v="387"/>
    <d v="2013-03-14T00:00:00"/>
    <s v="Standard Class"/>
    <s v="ZC-21910"/>
    <s v="Zuschuss Carroll"/>
    <x v="0"/>
    <x v="0"/>
    <s v="Miami"/>
    <x v="2"/>
    <n v="33142"/>
    <x v="0"/>
    <s v="TEC-PH-10001530"/>
    <x v="2"/>
    <x v="7"/>
    <x v="632"/>
    <n v="1363.96"/>
    <n v="5"/>
    <n v="0.2"/>
    <n v="85.247500000000002"/>
  </r>
  <r>
    <n v="1048"/>
    <x v="504"/>
    <x v="0"/>
    <x v="387"/>
    <d v="2013-03-14T00:00:00"/>
    <s v="Standard Class"/>
    <s v="ZC-21910"/>
    <s v="Zuschuss Carroll"/>
    <x v="0"/>
    <x v="0"/>
    <s v="Miami"/>
    <x v="2"/>
    <n v="33142"/>
    <x v="0"/>
    <s v="FUR-FU-10004006"/>
    <x v="0"/>
    <x v="5"/>
    <x v="101"/>
    <n v="102.35999999999999"/>
    <n v="3"/>
    <n v="0.2"/>
    <n v="-3.8385000000000105"/>
  </r>
  <r>
    <n v="1049"/>
    <x v="505"/>
    <x v="2"/>
    <x v="279"/>
    <d v="2011-06-01T00:00:00"/>
    <s v="Second Class"/>
    <s v="LC-16885"/>
    <s v="Lena Creighton"/>
    <x v="0"/>
    <x v="0"/>
    <s v="San Francisco"/>
    <x v="1"/>
    <n v="94109"/>
    <x v="1"/>
    <s v="TEC-PH-10000486"/>
    <x v="2"/>
    <x v="7"/>
    <x v="39"/>
    <n v="1113.5039999999999"/>
    <n v="12"/>
    <n v="0.2"/>
    <n v="125.2691999999999"/>
  </r>
  <r>
    <n v="1050"/>
    <x v="505"/>
    <x v="2"/>
    <x v="279"/>
    <d v="2011-06-01T00:00:00"/>
    <s v="Second Class"/>
    <s v="LC-16885"/>
    <s v="Lena Creighton"/>
    <x v="0"/>
    <x v="0"/>
    <s v="San Francisco"/>
    <x v="1"/>
    <n v="94109"/>
    <x v="1"/>
    <s v="TEC-AC-10001606"/>
    <x v="2"/>
    <x v="11"/>
    <x v="585"/>
    <n v="99.99"/>
    <n v="1"/>
    <n v="0"/>
    <n v="37.996200000000002"/>
  </r>
  <r>
    <n v="1051"/>
    <x v="506"/>
    <x v="1"/>
    <x v="230"/>
    <d v="2012-07-05T00:00:00"/>
    <s v="First Class"/>
    <s v="DG-13300"/>
    <s v="Deirdre Greer"/>
    <x v="1"/>
    <x v="0"/>
    <s v="Philadelphia"/>
    <x v="9"/>
    <n v="19134"/>
    <x v="3"/>
    <s v="FUR-FU-10000293"/>
    <x v="0"/>
    <x v="5"/>
    <x v="783"/>
    <n v="168.46400000000003"/>
    <n v="2"/>
    <n v="0.2"/>
    <n v="-29.481200000000022"/>
  </r>
  <r>
    <n v="1052"/>
    <x v="506"/>
    <x v="1"/>
    <x v="230"/>
    <d v="2012-07-05T00:00:00"/>
    <s v="First Class"/>
    <s v="DG-13300"/>
    <s v="Deirdre Greer"/>
    <x v="1"/>
    <x v="0"/>
    <s v="Philadelphia"/>
    <x v="9"/>
    <n v="19134"/>
    <x v="3"/>
    <s v="OFF-PA-10001307"/>
    <x v="1"/>
    <x v="10"/>
    <x v="784"/>
    <n v="6.7200000000000006"/>
    <n v="2"/>
    <n v="0.2"/>
    <n v="2.4359999999999995"/>
  </r>
  <r>
    <n v="1053"/>
    <x v="506"/>
    <x v="1"/>
    <x v="230"/>
    <d v="2012-07-05T00:00:00"/>
    <s v="First Class"/>
    <s v="DG-13300"/>
    <s v="Deirdre Greer"/>
    <x v="1"/>
    <x v="0"/>
    <s v="Philadelphia"/>
    <x v="9"/>
    <n v="19134"/>
    <x v="3"/>
    <s v="FUR-FU-10004460"/>
    <x v="0"/>
    <x v="5"/>
    <x v="785"/>
    <n v="282.88800000000003"/>
    <n v="9"/>
    <n v="0.2"/>
    <n v="56.577599999999961"/>
  </r>
  <r>
    <n v="1054"/>
    <x v="507"/>
    <x v="1"/>
    <x v="388"/>
    <d v="2012-04-08T00:00:00"/>
    <s v="Standard Class"/>
    <s v="NF-18595"/>
    <s v="Nicole Fjeld"/>
    <x v="2"/>
    <x v="0"/>
    <s v="New York City"/>
    <x v="15"/>
    <n v="10009"/>
    <x v="3"/>
    <s v="OFF-AR-10000716"/>
    <x v="1"/>
    <x v="6"/>
    <x v="786"/>
    <n v="11.16"/>
    <n v="2"/>
    <n v="0"/>
    <n v="4.3524000000000003"/>
  </r>
  <r>
    <n v="1055"/>
    <x v="507"/>
    <x v="1"/>
    <x v="388"/>
    <d v="2012-04-08T00:00:00"/>
    <s v="Standard Class"/>
    <s v="NF-18595"/>
    <s v="Nicole Fjeld"/>
    <x v="2"/>
    <x v="0"/>
    <s v="New York City"/>
    <x v="15"/>
    <n v="10009"/>
    <x v="3"/>
    <s v="FUR-FU-10004622"/>
    <x v="0"/>
    <x v="5"/>
    <x v="787"/>
    <n v="108.4"/>
    <n v="2"/>
    <n v="0"/>
    <n v="22.763999999999996"/>
  </r>
  <r>
    <n v="1056"/>
    <x v="507"/>
    <x v="1"/>
    <x v="388"/>
    <d v="2012-04-08T00:00:00"/>
    <s v="Standard Class"/>
    <s v="NF-18595"/>
    <s v="Nicole Fjeld"/>
    <x v="2"/>
    <x v="0"/>
    <s v="New York City"/>
    <x v="15"/>
    <n v="10009"/>
    <x v="3"/>
    <s v="OFF-BI-10002735"/>
    <x v="1"/>
    <x v="8"/>
    <x v="141"/>
    <n v="82.344000000000008"/>
    <n v="3"/>
    <n v="0.2"/>
    <n v="27.791100000000004"/>
  </r>
  <r>
    <n v="1057"/>
    <x v="507"/>
    <x v="1"/>
    <x v="388"/>
    <d v="2012-04-08T00:00:00"/>
    <s v="Standard Class"/>
    <s v="NF-18595"/>
    <s v="Nicole Fjeld"/>
    <x v="2"/>
    <x v="0"/>
    <s v="New York City"/>
    <x v="15"/>
    <n v="10009"/>
    <x v="3"/>
    <s v="OFF-BI-10003529"/>
    <x v="1"/>
    <x v="8"/>
    <x v="788"/>
    <n v="9.0879999999999992"/>
    <n v="4"/>
    <n v="0.2"/>
    <n v="3.2944"/>
  </r>
  <r>
    <n v="1058"/>
    <x v="508"/>
    <x v="3"/>
    <x v="389"/>
    <d v="2014-12-18T00:00:00"/>
    <s v="Standard Class"/>
    <s v="BP-11185"/>
    <s v="Ben Peterman"/>
    <x v="1"/>
    <x v="0"/>
    <s v="San Diego"/>
    <x v="1"/>
    <n v="92037"/>
    <x v="1"/>
    <s v="OFF-BI-10001097"/>
    <x v="1"/>
    <x v="8"/>
    <x v="789"/>
    <n v="19.936000000000003"/>
    <n v="4"/>
    <n v="0.2"/>
    <n v="7.2267999999999999"/>
  </r>
  <r>
    <n v="1059"/>
    <x v="508"/>
    <x v="3"/>
    <x v="389"/>
    <d v="2014-12-18T00:00:00"/>
    <s v="Standard Class"/>
    <s v="BP-11185"/>
    <s v="Ben Peterman"/>
    <x v="1"/>
    <x v="0"/>
    <s v="San Diego"/>
    <x v="1"/>
    <n v="92037"/>
    <x v="1"/>
    <s v="OFF-BI-10001597"/>
    <x v="1"/>
    <x v="8"/>
    <x v="790"/>
    <n v="65.567999999999998"/>
    <n v="2"/>
    <n v="0.2"/>
    <n v="22.948799999999995"/>
  </r>
  <r>
    <n v="1060"/>
    <x v="509"/>
    <x v="0"/>
    <x v="390"/>
    <d v="2013-12-02T00:00:00"/>
    <s v="Standard Class"/>
    <s v="MG-17650"/>
    <s v="Matthew Grinstein"/>
    <x v="2"/>
    <x v="0"/>
    <s v="Philadelphia"/>
    <x v="9"/>
    <n v="19143"/>
    <x v="3"/>
    <s v="OFF-FA-10001754"/>
    <x v="1"/>
    <x v="13"/>
    <x v="791"/>
    <n v="4.4160000000000004"/>
    <n v="3"/>
    <n v="0.2"/>
    <n v="1.6008"/>
  </r>
  <r>
    <n v="1061"/>
    <x v="510"/>
    <x v="1"/>
    <x v="391"/>
    <d v="2012-03-29T00:00:00"/>
    <s v="Standard Class"/>
    <s v="JD-16060"/>
    <s v="Julia Dunbar"/>
    <x v="0"/>
    <x v="0"/>
    <s v="Houston"/>
    <x v="5"/>
    <n v="77095"/>
    <x v="2"/>
    <s v="FUR-CH-10003396"/>
    <x v="0"/>
    <x v="1"/>
    <x v="385"/>
    <n v="107.77200000000001"/>
    <n v="2"/>
    <n v="0.3"/>
    <n v="-29.252400000000009"/>
  </r>
  <r>
    <n v="1062"/>
    <x v="511"/>
    <x v="1"/>
    <x v="392"/>
    <d v="2012-04-21T00:00:00"/>
    <s v="Standard Class"/>
    <s v="TS-21160"/>
    <s v="Theresa Swint"/>
    <x v="1"/>
    <x v="0"/>
    <s v="Toledo"/>
    <x v="24"/>
    <n v="43615"/>
    <x v="3"/>
    <s v="OFF-AP-10002350"/>
    <x v="1"/>
    <x v="9"/>
    <x v="545"/>
    <n v="45.216000000000001"/>
    <n v="3"/>
    <n v="0.2"/>
    <n v="4.5215999999999994"/>
  </r>
  <r>
    <n v="1063"/>
    <x v="511"/>
    <x v="1"/>
    <x v="392"/>
    <d v="2012-04-21T00:00:00"/>
    <s v="Standard Class"/>
    <s v="TS-21160"/>
    <s v="Theresa Swint"/>
    <x v="1"/>
    <x v="0"/>
    <s v="Toledo"/>
    <x v="24"/>
    <n v="43615"/>
    <x v="3"/>
    <s v="OFF-FA-10004838"/>
    <x v="1"/>
    <x v="13"/>
    <x v="792"/>
    <n v="10.416000000000002"/>
    <n v="7"/>
    <n v="0.2"/>
    <n v="-2.2134"/>
  </r>
  <r>
    <n v="1064"/>
    <x v="511"/>
    <x v="1"/>
    <x v="392"/>
    <d v="2012-04-21T00:00:00"/>
    <s v="Standard Class"/>
    <s v="TS-21160"/>
    <s v="Theresa Swint"/>
    <x v="1"/>
    <x v="0"/>
    <s v="Toledo"/>
    <x v="24"/>
    <n v="43615"/>
    <x v="3"/>
    <s v="OFF-AR-10004757"/>
    <x v="1"/>
    <x v="6"/>
    <x v="342"/>
    <n v="7.8719999999999999"/>
    <n v="3"/>
    <n v="0.2"/>
    <n v="1.2791999999999994"/>
  </r>
  <r>
    <n v="1065"/>
    <x v="511"/>
    <x v="1"/>
    <x v="392"/>
    <d v="2012-04-21T00:00:00"/>
    <s v="Standard Class"/>
    <s v="TS-21160"/>
    <s v="Theresa Swint"/>
    <x v="1"/>
    <x v="0"/>
    <s v="Toledo"/>
    <x v="24"/>
    <n v="43615"/>
    <x v="3"/>
    <s v="TEC-PH-10002115"/>
    <x v="2"/>
    <x v="7"/>
    <x v="793"/>
    <n v="118.78199999999998"/>
    <n v="3"/>
    <n v="0.4"/>
    <n v="-27.715799999999994"/>
  </r>
  <r>
    <n v="1066"/>
    <x v="511"/>
    <x v="1"/>
    <x v="392"/>
    <d v="2012-04-21T00:00:00"/>
    <s v="Standard Class"/>
    <s v="TS-21160"/>
    <s v="Theresa Swint"/>
    <x v="1"/>
    <x v="0"/>
    <s v="Toledo"/>
    <x v="24"/>
    <n v="43615"/>
    <x v="3"/>
    <s v="OFF-FA-10003059"/>
    <x v="1"/>
    <x v="13"/>
    <x v="794"/>
    <n v="1.4480000000000002"/>
    <n v="1"/>
    <n v="0.2"/>
    <n v="0.2352999999999999"/>
  </r>
  <r>
    <n v="1067"/>
    <x v="511"/>
    <x v="1"/>
    <x v="392"/>
    <d v="2012-04-21T00:00:00"/>
    <s v="Standard Class"/>
    <s v="TS-21160"/>
    <s v="Theresa Swint"/>
    <x v="1"/>
    <x v="0"/>
    <s v="Toledo"/>
    <x v="24"/>
    <n v="43615"/>
    <x v="3"/>
    <s v="OFF-BI-10004330"/>
    <x v="1"/>
    <x v="8"/>
    <x v="795"/>
    <n v="55.470000000000006"/>
    <n v="5"/>
    <n v="0.7"/>
    <n v="-46.224999999999994"/>
  </r>
  <r>
    <n v="1068"/>
    <x v="512"/>
    <x v="0"/>
    <x v="393"/>
    <d v="2013-10-03T00:00:00"/>
    <s v="First Class"/>
    <s v="BD-11620"/>
    <s v="Brian DeCherney"/>
    <x v="0"/>
    <x v="0"/>
    <s v="San Francisco"/>
    <x v="1"/>
    <n v="94122"/>
    <x v="1"/>
    <s v="FUR-CH-10001146"/>
    <x v="0"/>
    <x v="1"/>
    <x v="64"/>
    <n v="194.84800000000001"/>
    <n v="4"/>
    <n v="0.2"/>
    <n v="12.177999999999983"/>
  </r>
  <r>
    <n v="1069"/>
    <x v="513"/>
    <x v="3"/>
    <x v="394"/>
    <d v="2014-10-01T00:00:00"/>
    <s v="Second Class"/>
    <s v="CM-12160"/>
    <s v="Charles McCrossin"/>
    <x v="0"/>
    <x v="0"/>
    <s v="Brownsville"/>
    <x v="5"/>
    <n v="78521"/>
    <x v="2"/>
    <s v="OFF-SU-10001935"/>
    <x v="1"/>
    <x v="14"/>
    <x v="33"/>
    <n v="1.7440000000000002"/>
    <n v="1"/>
    <n v="0.2"/>
    <n v="-0.34880000000000033"/>
  </r>
  <r>
    <n v="1070"/>
    <x v="514"/>
    <x v="1"/>
    <x v="395"/>
    <d v="2012-07-29T00:00:00"/>
    <s v="Standard Class"/>
    <s v="RB-19795"/>
    <s v="Ross Baird"/>
    <x v="2"/>
    <x v="0"/>
    <s v="Philadelphia"/>
    <x v="9"/>
    <n v="19143"/>
    <x v="3"/>
    <s v="OFF-BI-10001524"/>
    <x v="1"/>
    <x v="8"/>
    <x v="298"/>
    <n v="25.176000000000005"/>
    <n v="4"/>
    <n v="0.7"/>
    <n v="-18.462400000000002"/>
  </r>
  <r>
    <n v="1071"/>
    <x v="515"/>
    <x v="1"/>
    <x v="312"/>
    <d v="2012-11-26T00:00:00"/>
    <s v="Standard Class"/>
    <s v="SN-20560"/>
    <s v="Skye Norling"/>
    <x v="2"/>
    <x v="0"/>
    <s v="Los Angeles"/>
    <x v="1"/>
    <n v="90008"/>
    <x v="1"/>
    <s v="OFF-AR-10003732"/>
    <x v="1"/>
    <x v="6"/>
    <x v="321"/>
    <n v="19.459999999999997"/>
    <n v="7"/>
    <n v="0"/>
    <n v="5.0595999999999997"/>
  </r>
  <r>
    <n v="1072"/>
    <x v="516"/>
    <x v="0"/>
    <x v="236"/>
    <d v="2013-05-03T00:00:00"/>
    <s v="Standard Class"/>
    <s v="EH-14005"/>
    <s v="Erica Hernandez"/>
    <x v="2"/>
    <x v="0"/>
    <s v="Denver"/>
    <x v="22"/>
    <n v="80219"/>
    <x v="1"/>
    <s v="OFF-PA-10001970"/>
    <x v="1"/>
    <x v="10"/>
    <x v="311"/>
    <n v="29.472000000000001"/>
    <n v="3"/>
    <n v="0.2"/>
    <n v="9.9467999999999979"/>
  </r>
  <r>
    <n v="1073"/>
    <x v="517"/>
    <x v="3"/>
    <x v="237"/>
    <d v="2014-11-20T00:00:00"/>
    <s v="Standard Class"/>
    <s v="FO-14305"/>
    <s v="Frank Olsen"/>
    <x v="0"/>
    <x v="0"/>
    <s v="New York City"/>
    <x v="15"/>
    <n v="10035"/>
    <x v="3"/>
    <s v="OFF-BI-10003669"/>
    <x v="1"/>
    <x v="8"/>
    <x v="796"/>
    <n v="8.64"/>
    <n v="2"/>
    <n v="0.2"/>
    <n v="3.024"/>
  </r>
  <r>
    <n v="1074"/>
    <x v="518"/>
    <x v="0"/>
    <x v="396"/>
    <d v="2013-11-20T00:00:00"/>
    <s v="Standard Class"/>
    <s v="MS-17710"/>
    <s v="Maurice Satty"/>
    <x v="0"/>
    <x v="0"/>
    <s v="Mesa"/>
    <x v="16"/>
    <n v="85204"/>
    <x v="1"/>
    <s v="OFF-BI-10003727"/>
    <x v="1"/>
    <x v="8"/>
    <x v="797"/>
    <n v="6.27"/>
    <n v="5"/>
    <n v="0.7"/>
    <n v="-4.5980000000000008"/>
  </r>
  <r>
    <n v="1075"/>
    <x v="518"/>
    <x v="0"/>
    <x v="396"/>
    <d v="2013-11-20T00:00:00"/>
    <s v="Standard Class"/>
    <s v="MS-17710"/>
    <s v="Maurice Satty"/>
    <x v="0"/>
    <x v="0"/>
    <s v="Mesa"/>
    <x v="16"/>
    <n v="85204"/>
    <x v="1"/>
    <s v="OFF-BI-10004967"/>
    <x v="1"/>
    <x v="8"/>
    <x v="253"/>
    <n v="4.3680000000000003"/>
    <n v="7"/>
    <n v="0.7"/>
    <n v="-3.3487999999999998"/>
  </r>
  <r>
    <n v="1076"/>
    <x v="518"/>
    <x v="0"/>
    <x v="396"/>
    <d v="2013-11-20T00:00:00"/>
    <s v="Standard Class"/>
    <s v="MS-17710"/>
    <s v="Maurice Satty"/>
    <x v="0"/>
    <x v="0"/>
    <s v="Mesa"/>
    <x v="16"/>
    <n v="85204"/>
    <x v="1"/>
    <s v="TEC-AC-10003447"/>
    <x v="2"/>
    <x v="11"/>
    <x v="798"/>
    <n v="31.983999999999998"/>
    <n v="2"/>
    <n v="0.2"/>
    <n v="1.9989999999999979"/>
  </r>
  <r>
    <n v="1077"/>
    <x v="519"/>
    <x v="0"/>
    <x v="321"/>
    <d v="2013-10-01T00:00:00"/>
    <s v="First Class"/>
    <s v="CC-12100"/>
    <s v="Chad Cunningham"/>
    <x v="2"/>
    <x v="0"/>
    <s v="Columbus"/>
    <x v="14"/>
    <n v="47201"/>
    <x v="2"/>
    <s v="OFF-AR-10000255"/>
    <x v="1"/>
    <x v="6"/>
    <x v="799"/>
    <n v="40.879999999999995"/>
    <n v="7"/>
    <n v="0"/>
    <n v="10.628799999999998"/>
  </r>
  <r>
    <n v="1078"/>
    <x v="520"/>
    <x v="3"/>
    <x v="397"/>
    <d v="2014-09-26T00:00:00"/>
    <s v="Second Class"/>
    <s v="DW-13540"/>
    <s v="Don Weiss"/>
    <x v="0"/>
    <x v="0"/>
    <s v="Seattle"/>
    <x v="4"/>
    <n v="98105"/>
    <x v="1"/>
    <s v="OFF-AP-10002191"/>
    <x v="1"/>
    <x v="9"/>
    <x v="800"/>
    <n v="119.96"/>
    <n v="2"/>
    <n v="0"/>
    <n v="33.588800000000006"/>
  </r>
  <r>
    <n v="1079"/>
    <x v="520"/>
    <x v="3"/>
    <x v="397"/>
    <d v="2014-09-26T00:00:00"/>
    <s v="Second Class"/>
    <s v="DW-13540"/>
    <s v="Don Weiss"/>
    <x v="0"/>
    <x v="0"/>
    <s v="Seattle"/>
    <x v="4"/>
    <n v="98105"/>
    <x v="1"/>
    <s v="OFF-ST-10001325"/>
    <x v="1"/>
    <x v="4"/>
    <x v="466"/>
    <n v="31.44"/>
    <n v="3"/>
    <n v="0"/>
    <n v="8.4888000000000012"/>
  </r>
  <r>
    <n v="1080"/>
    <x v="520"/>
    <x v="3"/>
    <x v="397"/>
    <d v="2014-09-26T00:00:00"/>
    <s v="Second Class"/>
    <s v="DW-13540"/>
    <s v="Don Weiss"/>
    <x v="0"/>
    <x v="0"/>
    <s v="Seattle"/>
    <x v="4"/>
    <n v="98105"/>
    <x v="1"/>
    <s v="OFF-BI-10000404"/>
    <x v="1"/>
    <x v="8"/>
    <x v="476"/>
    <n v="6.88"/>
    <n v="1"/>
    <n v="0.2"/>
    <n v="2.3220000000000001"/>
  </r>
  <r>
    <n v="1081"/>
    <x v="521"/>
    <x v="1"/>
    <x v="239"/>
    <d v="2012-12-04T00:00:00"/>
    <s v="Standard Class"/>
    <s v="BT-11395"/>
    <s v="Bill Tyler"/>
    <x v="1"/>
    <x v="0"/>
    <s v="Detroit"/>
    <x v="12"/>
    <n v="48227"/>
    <x v="2"/>
    <s v="OFF-PA-10000349"/>
    <x v="1"/>
    <x v="10"/>
    <x v="33"/>
    <n v="19.920000000000002"/>
    <n v="4"/>
    <n v="0"/>
    <n v="9.3624000000000009"/>
  </r>
  <r>
    <n v="1082"/>
    <x v="521"/>
    <x v="1"/>
    <x v="239"/>
    <d v="2012-12-04T00:00:00"/>
    <s v="Standard Class"/>
    <s v="BT-11395"/>
    <s v="Bill Tyler"/>
    <x v="1"/>
    <x v="0"/>
    <s v="Detroit"/>
    <x v="12"/>
    <n v="48227"/>
    <x v="2"/>
    <s v="FUR-CH-10002880"/>
    <x v="0"/>
    <x v="1"/>
    <x v="801"/>
    <n v="1106.9099999999999"/>
    <n v="9"/>
    <n v="0"/>
    <n v="121.76009999999994"/>
  </r>
  <r>
    <n v="1083"/>
    <x v="522"/>
    <x v="0"/>
    <x v="398"/>
    <d v="2013-03-06T00:00:00"/>
    <s v="Standard Class"/>
    <s v="KD-16270"/>
    <s v="Karen Daniels"/>
    <x v="0"/>
    <x v="0"/>
    <s v="Yonkers"/>
    <x v="15"/>
    <n v="10701"/>
    <x v="3"/>
    <s v="FUR-TA-10001095"/>
    <x v="0"/>
    <x v="3"/>
    <x v="611"/>
    <n v="836.59199999999998"/>
    <n v="8"/>
    <n v="0.4"/>
    <n v="-264.92079999999999"/>
  </r>
  <r>
    <n v="1084"/>
    <x v="522"/>
    <x v="0"/>
    <x v="398"/>
    <d v="2013-03-06T00:00:00"/>
    <s v="Standard Class"/>
    <s v="KD-16270"/>
    <s v="Karen Daniels"/>
    <x v="0"/>
    <x v="0"/>
    <s v="Yonkers"/>
    <x v="15"/>
    <n v="10701"/>
    <x v="3"/>
    <s v="OFF-PA-10003127"/>
    <x v="1"/>
    <x v="10"/>
    <x v="33"/>
    <n v="26.38"/>
    <n v="1"/>
    <n v="0"/>
    <n v="12.134799999999998"/>
  </r>
  <r>
    <n v="1085"/>
    <x v="522"/>
    <x v="0"/>
    <x v="398"/>
    <d v="2013-03-06T00:00:00"/>
    <s v="Standard Class"/>
    <s v="KD-16270"/>
    <s v="Karen Daniels"/>
    <x v="0"/>
    <x v="0"/>
    <s v="Yonkers"/>
    <x v="15"/>
    <n v="10701"/>
    <x v="3"/>
    <s v="OFF-ST-10003208"/>
    <x v="1"/>
    <x v="4"/>
    <x v="243"/>
    <n v="362.92"/>
    <n v="2"/>
    <n v="0"/>
    <n v="105.24679999999995"/>
  </r>
  <r>
    <n v="1086"/>
    <x v="522"/>
    <x v="0"/>
    <x v="398"/>
    <d v="2013-03-06T00:00:00"/>
    <s v="Standard Class"/>
    <s v="KD-16270"/>
    <s v="Karen Daniels"/>
    <x v="0"/>
    <x v="0"/>
    <s v="Yonkers"/>
    <x v="15"/>
    <n v="10701"/>
    <x v="3"/>
    <s v="TEC-MA-10003979"/>
    <x v="2"/>
    <x v="15"/>
    <x v="802"/>
    <n v="4899.93"/>
    <n v="7"/>
    <n v="0"/>
    <n v="2400.9656999999997"/>
  </r>
  <r>
    <n v="1087"/>
    <x v="523"/>
    <x v="0"/>
    <x v="399"/>
    <d v="2013-08-13T00:00:00"/>
    <s v="Same Day"/>
    <s v="LC-16870"/>
    <s v="Lena Cacioppo"/>
    <x v="0"/>
    <x v="0"/>
    <s v="Des Moines"/>
    <x v="23"/>
    <n v="50315"/>
    <x v="2"/>
    <s v="OFF-PA-10000029"/>
    <x v="1"/>
    <x v="10"/>
    <x v="803"/>
    <n v="6.48"/>
    <n v="1"/>
    <n v="0"/>
    <n v="3.1104000000000003"/>
  </r>
  <r>
    <n v="1088"/>
    <x v="524"/>
    <x v="0"/>
    <x v="243"/>
    <d v="2013-08-21T00:00:00"/>
    <s v="Second Class"/>
    <s v="CY-12745"/>
    <s v="Craig Yedwab"/>
    <x v="1"/>
    <x v="0"/>
    <s v="Oakland"/>
    <x v="1"/>
    <n v="94601"/>
    <x v="1"/>
    <s v="TEC-PH-10004896"/>
    <x v="2"/>
    <x v="7"/>
    <x v="172"/>
    <n v="71.975999999999999"/>
    <n v="3"/>
    <n v="0.2"/>
    <n v="7.1976000000000049"/>
  </r>
  <r>
    <n v="1089"/>
    <x v="524"/>
    <x v="0"/>
    <x v="243"/>
    <d v="2013-08-21T00:00:00"/>
    <s v="Second Class"/>
    <s v="CY-12745"/>
    <s v="Craig Yedwab"/>
    <x v="1"/>
    <x v="0"/>
    <s v="Oakland"/>
    <x v="1"/>
    <n v="94601"/>
    <x v="1"/>
    <s v="OFF-LA-10000452"/>
    <x v="1"/>
    <x v="2"/>
    <x v="804"/>
    <n v="3.15"/>
    <n v="1"/>
    <n v="0"/>
    <n v="1.512"/>
  </r>
  <r>
    <n v="1090"/>
    <x v="525"/>
    <x v="3"/>
    <x v="400"/>
    <d v="2014-06-11T00:00:00"/>
    <s v="Standard Class"/>
    <s v="LW-16990"/>
    <s v="Lindsay Williams"/>
    <x v="1"/>
    <x v="0"/>
    <s v="Monroe"/>
    <x v="3"/>
    <n v="28110"/>
    <x v="0"/>
    <s v="FUR-FU-10001967"/>
    <x v="0"/>
    <x v="5"/>
    <x v="293"/>
    <n v="31.983999999999998"/>
    <n v="2"/>
    <n v="0.2"/>
    <n v="1.9989999999999979"/>
  </r>
  <r>
    <n v="1091"/>
    <x v="525"/>
    <x v="3"/>
    <x v="400"/>
    <d v="2014-06-11T00:00:00"/>
    <s v="Standard Class"/>
    <s v="LW-16990"/>
    <s v="Lindsay Williams"/>
    <x v="1"/>
    <x v="0"/>
    <s v="Monroe"/>
    <x v="3"/>
    <n v="28110"/>
    <x v="0"/>
    <s v="TEC-PH-10001819"/>
    <x v="2"/>
    <x v="7"/>
    <x v="805"/>
    <n v="71.984000000000009"/>
    <n v="2"/>
    <n v="0.2"/>
    <n v="25.194399999999995"/>
  </r>
  <r>
    <n v="1092"/>
    <x v="526"/>
    <x v="1"/>
    <x v="401"/>
    <d v="2012-12-13T00:00:00"/>
    <s v="Standard Class"/>
    <s v="NP-18325"/>
    <s v="Naresj Patel"/>
    <x v="0"/>
    <x v="0"/>
    <s v="San Diego"/>
    <x v="1"/>
    <n v="92105"/>
    <x v="1"/>
    <s v="OFF-AR-10002952"/>
    <x v="1"/>
    <x v="6"/>
    <x v="806"/>
    <n v="120.14999999999999"/>
    <n v="9"/>
    <n v="0"/>
    <n v="33.641999999999996"/>
  </r>
  <r>
    <n v="1093"/>
    <x v="526"/>
    <x v="1"/>
    <x v="401"/>
    <d v="2012-12-13T00:00:00"/>
    <s v="Standard Class"/>
    <s v="NP-18325"/>
    <s v="Naresj Patel"/>
    <x v="0"/>
    <x v="0"/>
    <s v="San Diego"/>
    <x v="1"/>
    <n v="92105"/>
    <x v="1"/>
    <s v="TEC-PH-10000576"/>
    <x v="2"/>
    <x v="7"/>
    <x v="807"/>
    <n v="219.18400000000003"/>
    <n v="2"/>
    <n v="0.2"/>
    <n v="19.178600000000003"/>
  </r>
  <r>
    <n v="1094"/>
    <x v="527"/>
    <x v="1"/>
    <x v="17"/>
    <d v="2012-12-31T00:00:00"/>
    <s v="Standard Class"/>
    <s v="BT-11485"/>
    <s v="Brad Thomas"/>
    <x v="2"/>
    <x v="0"/>
    <s v="Clinton"/>
    <x v="39"/>
    <n v="20735"/>
    <x v="3"/>
    <s v="OFF-PA-10000605"/>
    <x v="1"/>
    <x v="10"/>
    <x v="808"/>
    <n v="28.900000000000002"/>
    <n v="5"/>
    <n v="0"/>
    <n v="14.161000000000001"/>
  </r>
  <r>
    <n v="1095"/>
    <x v="527"/>
    <x v="1"/>
    <x v="17"/>
    <d v="2012-12-31T00:00:00"/>
    <s v="Standard Class"/>
    <s v="BT-11485"/>
    <s v="Brad Thomas"/>
    <x v="2"/>
    <x v="0"/>
    <s v="Clinton"/>
    <x v="39"/>
    <n v="20735"/>
    <x v="3"/>
    <s v="OFF-AP-10002518"/>
    <x v="1"/>
    <x v="9"/>
    <x v="158"/>
    <n v="355.96"/>
    <n v="2"/>
    <n v="0"/>
    <n v="103.22839999999997"/>
  </r>
  <r>
    <n v="1096"/>
    <x v="528"/>
    <x v="3"/>
    <x v="276"/>
    <d v="2014-01-27T00:00:00"/>
    <s v="Standard Class"/>
    <s v="PS-19045"/>
    <s v="Penelope Sewall"/>
    <x v="2"/>
    <x v="0"/>
    <s v="Charlotte"/>
    <x v="3"/>
    <n v="28205"/>
    <x v="0"/>
    <s v="OFF-ST-10004340"/>
    <x v="1"/>
    <x v="4"/>
    <x v="809"/>
    <n v="348.20799999999997"/>
    <n v="7"/>
    <n v="0.2"/>
    <n v="30.468200000000024"/>
  </r>
  <r>
    <n v="1097"/>
    <x v="528"/>
    <x v="3"/>
    <x v="276"/>
    <d v="2014-01-27T00:00:00"/>
    <s v="Standard Class"/>
    <s v="PS-19045"/>
    <s v="Penelope Sewall"/>
    <x v="2"/>
    <x v="0"/>
    <s v="Charlotte"/>
    <x v="3"/>
    <n v="28205"/>
    <x v="0"/>
    <s v="OFF-BI-10004001"/>
    <x v="1"/>
    <x v="8"/>
    <x v="810"/>
    <n v="35.783999999999999"/>
    <n v="7"/>
    <n v="0.7"/>
    <n v="-28.627200000000009"/>
  </r>
  <r>
    <n v="1098"/>
    <x v="529"/>
    <x v="2"/>
    <x v="402"/>
    <d v="2011-06-28T00:00:00"/>
    <s v="First Class"/>
    <s v="NS-18640"/>
    <s v="Noel Staavos"/>
    <x v="1"/>
    <x v="0"/>
    <s v="Los Angeles"/>
    <x v="1"/>
    <n v="90049"/>
    <x v="1"/>
    <s v="FUR-TA-10004147"/>
    <x v="0"/>
    <x v="3"/>
    <x v="811"/>
    <n v="447.84"/>
    <n v="5"/>
    <n v="0.2"/>
    <n v="11.19599999999997"/>
  </r>
  <r>
    <n v="1099"/>
    <x v="530"/>
    <x v="0"/>
    <x v="403"/>
    <d v="2013-06-18T00:00:00"/>
    <s v="First Class"/>
    <s v="PV-18985"/>
    <s v="Paul Van Hugh"/>
    <x v="2"/>
    <x v="0"/>
    <s v="San Francisco"/>
    <x v="1"/>
    <n v="94122"/>
    <x v="1"/>
    <s v="OFF-AR-10001545"/>
    <x v="1"/>
    <x v="6"/>
    <x v="812"/>
    <n v="7.04"/>
    <n v="4"/>
    <n v="0"/>
    <n v="2.0415999999999999"/>
  </r>
  <r>
    <n v="1100"/>
    <x v="530"/>
    <x v="0"/>
    <x v="403"/>
    <d v="2013-06-18T00:00:00"/>
    <s v="First Class"/>
    <s v="PV-18985"/>
    <s v="Paul Van Hugh"/>
    <x v="2"/>
    <x v="0"/>
    <s v="San Francisco"/>
    <x v="1"/>
    <n v="94122"/>
    <x v="1"/>
    <s v="FUR-FU-10000206"/>
    <x v="0"/>
    <x v="5"/>
    <x v="392"/>
    <n v="8.73"/>
    <n v="3"/>
    <n v="0"/>
    <n v="4.1030999999999995"/>
  </r>
  <r>
    <n v="1101"/>
    <x v="530"/>
    <x v="0"/>
    <x v="403"/>
    <d v="2013-06-18T00:00:00"/>
    <s v="First Class"/>
    <s v="PV-18985"/>
    <s v="Paul Van Hugh"/>
    <x v="2"/>
    <x v="0"/>
    <s v="San Francisco"/>
    <x v="1"/>
    <n v="94122"/>
    <x v="1"/>
    <s v="TEC-AC-10001013"/>
    <x v="2"/>
    <x v="11"/>
    <x v="813"/>
    <n v="29.29"/>
    <n v="1"/>
    <n v="0"/>
    <n v="9.6656999999999975"/>
  </r>
  <r>
    <n v="1102"/>
    <x v="530"/>
    <x v="0"/>
    <x v="403"/>
    <d v="2013-06-18T00:00:00"/>
    <s v="First Class"/>
    <s v="PV-18985"/>
    <s v="Paul Van Hugh"/>
    <x v="2"/>
    <x v="0"/>
    <s v="San Francisco"/>
    <x v="1"/>
    <n v="94122"/>
    <x v="1"/>
    <s v="OFF-AR-10002255"/>
    <x v="1"/>
    <x v="6"/>
    <x v="814"/>
    <n v="8.64"/>
    <n v="3"/>
    <n v="0"/>
    <n v="2.5055999999999998"/>
  </r>
  <r>
    <n v="1103"/>
    <x v="531"/>
    <x v="3"/>
    <x v="81"/>
    <d v="2014-04-28T00:00:00"/>
    <s v="Standard Class"/>
    <s v="RP-19390"/>
    <s v="Resi Pölking"/>
    <x v="0"/>
    <x v="0"/>
    <s v="Houston"/>
    <x v="5"/>
    <n v="77041"/>
    <x v="2"/>
    <s v="OFF-BI-10004140"/>
    <x v="1"/>
    <x v="8"/>
    <x v="304"/>
    <n v="2.6939999999999995"/>
    <n v="3"/>
    <n v="0.8"/>
    <n v="-4.7145000000000028"/>
  </r>
  <r>
    <n v="1104"/>
    <x v="531"/>
    <x v="3"/>
    <x v="81"/>
    <d v="2014-04-28T00:00:00"/>
    <s v="Standard Class"/>
    <s v="RP-19390"/>
    <s v="Resi Pölking"/>
    <x v="0"/>
    <x v="0"/>
    <s v="Houston"/>
    <x v="5"/>
    <n v="77041"/>
    <x v="2"/>
    <s v="OFF-BI-10002049"/>
    <x v="1"/>
    <x v="8"/>
    <x v="758"/>
    <n v="2.9339999999999993"/>
    <n v="3"/>
    <n v="0.8"/>
    <n v="-4.9878000000000018"/>
  </r>
  <r>
    <n v="1105"/>
    <x v="532"/>
    <x v="0"/>
    <x v="147"/>
    <d v="2013-10-28T00:00:00"/>
    <s v="Standard Class"/>
    <s v="NM-18520"/>
    <s v="Neoma Murray"/>
    <x v="0"/>
    <x v="0"/>
    <s v="Riverside"/>
    <x v="1"/>
    <n v="92503"/>
    <x v="1"/>
    <s v="OFF-PA-10001892"/>
    <x v="1"/>
    <x v="10"/>
    <x v="815"/>
    <n v="22.919999999999998"/>
    <n v="3"/>
    <n v="0"/>
    <n v="11.230799999999999"/>
  </r>
  <r>
    <n v="1106"/>
    <x v="533"/>
    <x v="0"/>
    <x v="258"/>
    <d v="2013-11-25T00:00:00"/>
    <s v="Standard Class"/>
    <s v="EH-13945"/>
    <s v="Eric Hoffmann"/>
    <x v="0"/>
    <x v="0"/>
    <s v="Houston"/>
    <x v="5"/>
    <n v="77041"/>
    <x v="2"/>
    <s v="OFF-ST-10000642"/>
    <x v="1"/>
    <x v="4"/>
    <x v="192"/>
    <n v="100.70400000000001"/>
    <n v="6"/>
    <n v="0.2"/>
    <n v="-16.36440000000001"/>
  </r>
  <r>
    <n v="1107"/>
    <x v="533"/>
    <x v="0"/>
    <x v="258"/>
    <d v="2013-11-25T00:00:00"/>
    <s v="Standard Class"/>
    <s v="EH-13945"/>
    <s v="Eric Hoffmann"/>
    <x v="0"/>
    <x v="0"/>
    <s v="Houston"/>
    <x v="5"/>
    <n v="77041"/>
    <x v="2"/>
    <s v="FUR-FU-10000206"/>
    <x v="0"/>
    <x v="5"/>
    <x v="392"/>
    <n v="2.3280000000000003"/>
    <n v="2"/>
    <n v="0.6"/>
    <n v="-0.75660000000000016"/>
  </r>
  <r>
    <n v="1108"/>
    <x v="533"/>
    <x v="0"/>
    <x v="258"/>
    <d v="2013-11-25T00:00:00"/>
    <s v="Standard Class"/>
    <s v="EH-13945"/>
    <s v="Eric Hoffmann"/>
    <x v="0"/>
    <x v="0"/>
    <s v="Houston"/>
    <x v="5"/>
    <n v="77041"/>
    <x v="2"/>
    <s v="OFF-BI-10003676"/>
    <x v="1"/>
    <x v="8"/>
    <x v="816"/>
    <n v="10.779999999999996"/>
    <n v="5"/>
    <n v="0.8"/>
    <n v="-17.248000000000008"/>
  </r>
  <r>
    <n v="1109"/>
    <x v="533"/>
    <x v="0"/>
    <x v="258"/>
    <d v="2013-11-25T00:00:00"/>
    <s v="Standard Class"/>
    <s v="EH-13945"/>
    <s v="Eric Hoffmann"/>
    <x v="0"/>
    <x v="0"/>
    <s v="Houston"/>
    <x v="5"/>
    <n v="77041"/>
    <x v="2"/>
    <s v="OFF-FA-10003495"/>
    <x v="1"/>
    <x v="13"/>
    <x v="33"/>
    <n v="58.368000000000009"/>
    <n v="12"/>
    <n v="0.2"/>
    <n v="21.888000000000002"/>
  </r>
  <r>
    <n v="1110"/>
    <x v="533"/>
    <x v="0"/>
    <x v="258"/>
    <d v="2013-11-25T00:00:00"/>
    <s v="Standard Class"/>
    <s v="EH-13945"/>
    <s v="Eric Hoffmann"/>
    <x v="0"/>
    <x v="0"/>
    <s v="Houston"/>
    <x v="5"/>
    <n v="77041"/>
    <x v="2"/>
    <s v="OFF-EN-10003798"/>
    <x v="1"/>
    <x v="12"/>
    <x v="817"/>
    <n v="40.968000000000004"/>
    <n v="3"/>
    <n v="0.2"/>
    <n v="13.826699999999999"/>
  </r>
  <r>
    <n v="1111"/>
    <x v="533"/>
    <x v="0"/>
    <x v="258"/>
    <d v="2013-11-25T00:00:00"/>
    <s v="Standard Class"/>
    <s v="EH-13945"/>
    <s v="Eric Hoffmann"/>
    <x v="0"/>
    <x v="0"/>
    <s v="Houston"/>
    <x v="5"/>
    <n v="77041"/>
    <x v="2"/>
    <s v="TEC-PH-10003589"/>
    <x v="2"/>
    <x v="7"/>
    <x v="818"/>
    <n v="71.959999999999994"/>
    <n v="5"/>
    <n v="0.2"/>
    <n v="25.185999999999996"/>
  </r>
  <r>
    <n v="1112"/>
    <x v="533"/>
    <x v="0"/>
    <x v="258"/>
    <d v="2013-11-25T00:00:00"/>
    <s v="Standard Class"/>
    <s v="EH-13945"/>
    <s v="Eric Hoffmann"/>
    <x v="0"/>
    <x v="0"/>
    <s v="Houston"/>
    <x v="5"/>
    <n v="77041"/>
    <x v="2"/>
    <s v="OFF-PA-10004735"/>
    <x v="1"/>
    <x v="10"/>
    <x v="819"/>
    <n v="10.368000000000002"/>
    <n v="2"/>
    <n v="0.2"/>
    <n v="3.6288"/>
  </r>
  <r>
    <n v="1113"/>
    <x v="533"/>
    <x v="0"/>
    <x v="258"/>
    <d v="2013-11-25T00:00:00"/>
    <s v="Standard Class"/>
    <s v="EH-13945"/>
    <s v="Eric Hoffmann"/>
    <x v="0"/>
    <x v="0"/>
    <s v="Houston"/>
    <x v="5"/>
    <n v="77041"/>
    <x v="2"/>
    <s v="OFF-BI-10002609"/>
    <x v="1"/>
    <x v="8"/>
    <x v="98"/>
    <n v="1.1919999999999997"/>
    <n v="2"/>
    <n v="0.8"/>
    <n v="-2.0264000000000002"/>
  </r>
  <r>
    <n v="1114"/>
    <x v="534"/>
    <x v="3"/>
    <x v="404"/>
    <d v="2014-12-24T00:00:00"/>
    <s v="Second Class"/>
    <s v="RA-19915"/>
    <s v="Russell Applegate"/>
    <x v="0"/>
    <x v="0"/>
    <s v="Encinitas"/>
    <x v="1"/>
    <n v="92024"/>
    <x v="1"/>
    <s v="OFF-BI-10003364"/>
    <x v="1"/>
    <x v="8"/>
    <x v="698"/>
    <n v="46.672000000000004"/>
    <n v="2"/>
    <n v="0.2"/>
    <n v="16.3352"/>
  </r>
  <r>
    <n v="1115"/>
    <x v="534"/>
    <x v="3"/>
    <x v="404"/>
    <d v="2014-12-24T00:00:00"/>
    <s v="Second Class"/>
    <s v="RA-19915"/>
    <s v="Russell Applegate"/>
    <x v="0"/>
    <x v="0"/>
    <s v="Encinitas"/>
    <x v="1"/>
    <n v="92024"/>
    <x v="1"/>
    <s v="FUR-BO-10002206"/>
    <x v="0"/>
    <x v="0"/>
    <x v="820"/>
    <n v="119.83299999999998"/>
    <n v="1"/>
    <n v="0.15"/>
    <n v="-12.688200000000002"/>
  </r>
  <r>
    <n v="1116"/>
    <x v="534"/>
    <x v="3"/>
    <x v="404"/>
    <d v="2014-12-24T00:00:00"/>
    <s v="Second Class"/>
    <s v="RA-19915"/>
    <s v="Russell Applegate"/>
    <x v="0"/>
    <x v="0"/>
    <s v="Encinitas"/>
    <x v="1"/>
    <n v="92024"/>
    <x v="1"/>
    <s v="TEC-AC-10003610"/>
    <x v="2"/>
    <x v="11"/>
    <x v="598"/>
    <n v="119.98"/>
    <n v="2"/>
    <n v="0"/>
    <n v="57.590400000000002"/>
  </r>
  <r>
    <n v="1117"/>
    <x v="535"/>
    <x v="0"/>
    <x v="405"/>
    <d v="2013-07-25T00:00:00"/>
    <s v="Second Class"/>
    <s v="DL-13495"/>
    <s v="Dionis Lloyd"/>
    <x v="1"/>
    <x v="0"/>
    <s v="San Francisco"/>
    <x v="1"/>
    <n v="94110"/>
    <x v="1"/>
    <s v="OFF-LA-10003766"/>
    <x v="1"/>
    <x v="2"/>
    <x v="360"/>
    <n v="6.3"/>
    <n v="2"/>
    <n v="0"/>
    <n v="3.024"/>
  </r>
  <r>
    <n v="1118"/>
    <x v="536"/>
    <x v="1"/>
    <x v="406"/>
    <d v="2012-09-08T00:00:00"/>
    <s v="Standard Class"/>
    <s v="CS-12355"/>
    <s v="Christine Sundaresam"/>
    <x v="0"/>
    <x v="0"/>
    <s v="Roswell"/>
    <x v="32"/>
    <n v="30076"/>
    <x v="0"/>
    <s v="OFF-PA-10001970"/>
    <x v="1"/>
    <x v="10"/>
    <x v="361"/>
    <n v="279.89999999999998"/>
    <n v="5"/>
    <n v="0"/>
    <n v="137.15100000000001"/>
  </r>
  <r>
    <n v="1119"/>
    <x v="536"/>
    <x v="1"/>
    <x v="406"/>
    <d v="2012-09-08T00:00:00"/>
    <s v="Standard Class"/>
    <s v="CS-12355"/>
    <s v="Christine Sundaresam"/>
    <x v="0"/>
    <x v="0"/>
    <s v="Roswell"/>
    <x v="32"/>
    <n v="30076"/>
    <x v="0"/>
    <s v="TEC-AC-10002049"/>
    <x v="2"/>
    <x v="11"/>
    <x v="688"/>
    <n v="619.94999999999993"/>
    <n v="5"/>
    <n v="0"/>
    <n v="111.59099999999995"/>
  </r>
  <r>
    <n v="1120"/>
    <x v="536"/>
    <x v="1"/>
    <x v="406"/>
    <d v="2012-09-08T00:00:00"/>
    <s v="Standard Class"/>
    <s v="CS-12355"/>
    <s v="Christine Sundaresam"/>
    <x v="0"/>
    <x v="0"/>
    <s v="Roswell"/>
    <x v="32"/>
    <n v="30076"/>
    <x v="0"/>
    <s v="OFF-PA-10000141"/>
    <x v="1"/>
    <x v="10"/>
    <x v="821"/>
    <n v="4.3600000000000003"/>
    <n v="2"/>
    <n v="0"/>
    <n v="2.0491999999999999"/>
  </r>
  <r>
    <n v="1121"/>
    <x v="536"/>
    <x v="1"/>
    <x v="406"/>
    <d v="2012-09-08T00:00:00"/>
    <s v="Standard Class"/>
    <s v="CS-12355"/>
    <s v="Christine Sundaresam"/>
    <x v="0"/>
    <x v="0"/>
    <s v="Roswell"/>
    <x v="32"/>
    <n v="30076"/>
    <x v="0"/>
    <s v="OFF-EN-10004459"/>
    <x v="1"/>
    <x v="12"/>
    <x v="655"/>
    <n v="15.28"/>
    <n v="2"/>
    <n v="0"/>
    <n v="7.4871999999999996"/>
  </r>
  <r>
    <n v="1122"/>
    <x v="537"/>
    <x v="2"/>
    <x v="407"/>
    <d v="2011-01-27T00:00:00"/>
    <s v="Standard Class"/>
    <s v="HL-15040"/>
    <s v="Hunter Lopez"/>
    <x v="0"/>
    <x v="0"/>
    <s v="Jonesboro"/>
    <x v="36"/>
    <n v="72401"/>
    <x v="0"/>
    <s v="TEC-PH-10001061"/>
    <x v="2"/>
    <x v="7"/>
    <x v="822"/>
    <n v="699.93"/>
    <n v="7"/>
    <n v="0"/>
    <n v="181.98179999999999"/>
  </r>
  <r>
    <n v="1123"/>
    <x v="537"/>
    <x v="2"/>
    <x v="407"/>
    <d v="2011-01-27T00:00:00"/>
    <s v="Standard Class"/>
    <s v="HL-15040"/>
    <s v="Hunter Lopez"/>
    <x v="0"/>
    <x v="0"/>
    <s v="Jonesboro"/>
    <x v="36"/>
    <n v="72401"/>
    <x v="0"/>
    <s v="OFF-AR-10002375"/>
    <x v="1"/>
    <x v="6"/>
    <x v="823"/>
    <n v="22.959999999999997"/>
    <n v="7"/>
    <n v="0"/>
    <n v="6.6583999999999968"/>
  </r>
  <r>
    <n v="1124"/>
    <x v="537"/>
    <x v="2"/>
    <x v="407"/>
    <d v="2011-01-27T00:00:00"/>
    <s v="Standard Class"/>
    <s v="HL-15040"/>
    <s v="Hunter Lopez"/>
    <x v="0"/>
    <x v="0"/>
    <s v="Jonesboro"/>
    <x v="36"/>
    <n v="72401"/>
    <x v="0"/>
    <s v="FUR-FU-10003194"/>
    <x v="0"/>
    <x v="5"/>
    <x v="76"/>
    <n v="38.6"/>
    <n v="4"/>
    <n v="0"/>
    <n v="11.579999999999998"/>
  </r>
  <r>
    <n v="1125"/>
    <x v="537"/>
    <x v="2"/>
    <x v="407"/>
    <d v="2011-01-27T00:00:00"/>
    <s v="Standard Class"/>
    <s v="HL-15040"/>
    <s v="Hunter Lopez"/>
    <x v="0"/>
    <x v="0"/>
    <s v="Jonesboro"/>
    <x v="36"/>
    <n v="72401"/>
    <x v="0"/>
    <s v="OFF-AR-10003811"/>
    <x v="1"/>
    <x v="6"/>
    <x v="449"/>
    <n v="6.63"/>
    <n v="3"/>
    <n v="0"/>
    <n v="1.7901"/>
  </r>
  <r>
    <n v="1126"/>
    <x v="537"/>
    <x v="2"/>
    <x v="407"/>
    <d v="2011-01-27T00:00:00"/>
    <s v="Standard Class"/>
    <s v="HL-15040"/>
    <s v="Hunter Lopez"/>
    <x v="0"/>
    <x v="0"/>
    <s v="Jonesboro"/>
    <x v="36"/>
    <n v="72401"/>
    <x v="0"/>
    <s v="OFF-EN-10001539"/>
    <x v="1"/>
    <x v="12"/>
    <x v="33"/>
    <n v="23.34"/>
    <n v="3"/>
    <n v="0"/>
    <n v="10.969799999999999"/>
  </r>
  <r>
    <n v="1127"/>
    <x v="537"/>
    <x v="2"/>
    <x v="407"/>
    <d v="2011-01-27T00:00:00"/>
    <s v="Standard Class"/>
    <s v="HL-15040"/>
    <s v="Hunter Lopez"/>
    <x v="0"/>
    <x v="0"/>
    <s v="Jonesboro"/>
    <x v="36"/>
    <n v="72401"/>
    <x v="0"/>
    <s v="FUR-CH-10002331"/>
    <x v="0"/>
    <x v="1"/>
    <x v="402"/>
    <n v="1067.94"/>
    <n v="3"/>
    <n v="0"/>
    <n v="224.2673999999999"/>
  </r>
  <r>
    <n v="1128"/>
    <x v="538"/>
    <x v="1"/>
    <x v="56"/>
    <d v="2012-03-07T00:00:00"/>
    <s v="Standard Class"/>
    <s v="PA-19060"/>
    <s v="Pete Armstrong"/>
    <x v="2"/>
    <x v="0"/>
    <s v="Richmond"/>
    <x v="14"/>
    <n v="47374"/>
    <x v="2"/>
    <s v="OFF-AR-10003156"/>
    <x v="1"/>
    <x v="6"/>
    <x v="396"/>
    <n v="10.16"/>
    <n v="1"/>
    <n v="0"/>
    <n v="2.6416000000000004"/>
  </r>
  <r>
    <n v="1129"/>
    <x v="538"/>
    <x v="1"/>
    <x v="56"/>
    <d v="2012-03-07T00:00:00"/>
    <s v="Standard Class"/>
    <s v="PA-19060"/>
    <s v="Pete Armstrong"/>
    <x v="2"/>
    <x v="0"/>
    <s v="Richmond"/>
    <x v="14"/>
    <n v="47374"/>
    <x v="2"/>
    <s v="OFF-EN-10001532"/>
    <x v="1"/>
    <x v="12"/>
    <x v="613"/>
    <n v="101.88"/>
    <n v="6"/>
    <n v="0"/>
    <n v="50.94"/>
  </r>
  <r>
    <n v="1130"/>
    <x v="539"/>
    <x v="0"/>
    <x v="408"/>
    <d v="2013-04-17T00:00:00"/>
    <s v="Standard Class"/>
    <s v="BD-11605"/>
    <s v="Brian Dahlen"/>
    <x v="0"/>
    <x v="0"/>
    <s v="Springfield"/>
    <x v="17"/>
    <n v="22153"/>
    <x v="0"/>
    <s v="FUR-TA-10004086"/>
    <x v="0"/>
    <x v="3"/>
    <x v="824"/>
    <n v="343.92"/>
    <n v="4"/>
    <n v="0"/>
    <n v="75.662399999999991"/>
  </r>
  <r>
    <n v="1131"/>
    <x v="539"/>
    <x v="0"/>
    <x v="408"/>
    <d v="2013-04-17T00:00:00"/>
    <s v="Standard Class"/>
    <s v="BD-11605"/>
    <s v="Brian Dahlen"/>
    <x v="0"/>
    <x v="0"/>
    <s v="Springfield"/>
    <x v="17"/>
    <n v="22153"/>
    <x v="0"/>
    <s v="OFF-PA-10000100"/>
    <x v="1"/>
    <x v="10"/>
    <x v="825"/>
    <n v="40.99"/>
    <n v="1"/>
    <n v="0"/>
    <n v="20.085100000000001"/>
  </r>
  <r>
    <n v="1132"/>
    <x v="539"/>
    <x v="0"/>
    <x v="408"/>
    <d v="2013-04-17T00:00:00"/>
    <s v="Standard Class"/>
    <s v="BD-11605"/>
    <s v="Brian Dahlen"/>
    <x v="0"/>
    <x v="0"/>
    <s v="Springfield"/>
    <x v="17"/>
    <n v="22153"/>
    <x v="0"/>
    <s v="OFF-EN-10002500"/>
    <x v="1"/>
    <x v="12"/>
    <x v="118"/>
    <n v="63.9"/>
    <n v="5"/>
    <n v="0"/>
    <n v="28.754999999999995"/>
  </r>
  <r>
    <n v="1133"/>
    <x v="540"/>
    <x v="0"/>
    <x v="409"/>
    <d v="2013-12-08T00:00:00"/>
    <s v="First Class"/>
    <s v="GG-14650"/>
    <s v="Greg Guthrie"/>
    <x v="1"/>
    <x v="0"/>
    <s v="Antioch"/>
    <x v="1"/>
    <n v="94509"/>
    <x v="1"/>
    <s v="OFF-PA-10004100"/>
    <x v="1"/>
    <x v="10"/>
    <x v="257"/>
    <n v="19.440000000000001"/>
    <n v="3"/>
    <n v="0"/>
    <n v="9.3312000000000008"/>
  </r>
  <r>
    <n v="1134"/>
    <x v="541"/>
    <x v="0"/>
    <x v="410"/>
    <d v="2013-06-10T00:00:00"/>
    <s v="Standard Class"/>
    <s v="JS-15940"/>
    <s v="Joni Sundaresam"/>
    <x v="2"/>
    <x v="0"/>
    <s v="Philadelphia"/>
    <x v="9"/>
    <n v="19134"/>
    <x v="3"/>
    <s v="OFF-ST-10003479"/>
    <x v="1"/>
    <x v="4"/>
    <x v="41"/>
    <n v="124.608"/>
    <n v="4"/>
    <n v="0.2"/>
    <n v="-23.364000000000019"/>
  </r>
  <r>
    <n v="1135"/>
    <x v="541"/>
    <x v="0"/>
    <x v="410"/>
    <d v="2013-06-10T00:00:00"/>
    <s v="Standard Class"/>
    <s v="JS-15940"/>
    <s v="Joni Sundaresam"/>
    <x v="2"/>
    <x v="0"/>
    <s v="Philadelphia"/>
    <x v="9"/>
    <n v="19134"/>
    <x v="3"/>
    <s v="OFF-LA-10000973"/>
    <x v="1"/>
    <x v="2"/>
    <x v="826"/>
    <n v="7.5600000000000005"/>
    <n v="3"/>
    <n v="0.2"/>
    <n v="2.6459999999999995"/>
  </r>
  <r>
    <n v="1136"/>
    <x v="542"/>
    <x v="0"/>
    <x v="25"/>
    <d v="2013-12-12T00:00:00"/>
    <s v="Same Day"/>
    <s v="LR-16915"/>
    <s v="Lena Radford"/>
    <x v="0"/>
    <x v="0"/>
    <s v="Homestead"/>
    <x v="2"/>
    <n v="33030"/>
    <x v="0"/>
    <s v="OFF-ST-10001476"/>
    <x v="1"/>
    <x v="4"/>
    <x v="827"/>
    <n v="85.224000000000004"/>
    <n v="3"/>
    <n v="0.2"/>
    <n v="7.4571000000000041"/>
  </r>
  <r>
    <n v="1137"/>
    <x v="543"/>
    <x v="0"/>
    <x v="396"/>
    <d v="2013-11-16T00:00:00"/>
    <s v="Second Class"/>
    <s v="FH-14275"/>
    <s v="Frank Hawley"/>
    <x v="1"/>
    <x v="0"/>
    <s v="La Porte"/>
    <x v="14"/>
    <n v="46350"/>
    <x v="2"/>
    <s v="OFF-EN-10002831"/>
    <x v="1"/>
    <x v="12"/>
    <x v="828"/>
    <n v="287.52"/>
    <n v="8"/>
    <n v="0"/>
    <n v="129.38399999999999"/>
  </r>
  <r>
    <n v="1138"/>
    <x v="543"/>
    <x v="0"/>
    <x v="396"/>
    <d v="2013-11-16T00:00:00"/>
    <s v="Second Class"/>
    <s v="FH-14275"/>
    <s v="Frank Hawley"/>
    <x v="1"/>
    <x v="0"/>
    <s v="La Porte"/>
    <x v="14"/>
    <n v="46350"/>
    <x v="2"/>
    <s v="OFF-AP-10002350"/>
    <x v="1"/>
    <x v="9"/>
    <x v="545"/>
    <n v="37.68"/>
    <n v="2"/>
    <n v="0"/>
    <n v="10.5504"/>
  </r>
  <r>
    <n v="1139"/>
    <x v="543"/>
    <x v="0"/>
    <x v="396"/>
    <d v="2013-11-16T00:00:00"/>
    <s v="Second Class"/>
    <s v="FH-14275"/>
    <s v="Frank Hawley"/>
    <x v="1"/>
    <x v="0"/>
    <s v="La Porte"/>
    <x v="14"/>
    <n v="46350"/>
    <x v="2"/>
    <s v="OFF-PA-10001763"/>
    <x v="1"/>
    <x v="10"/>
    <x v="829"/>
    <n v="19.98"/>
    <n v="2"/>
    <n v="0"/>
    <n v="8.9909999999999997"/>
  </r>
  <r>
    <n v="1140"/>
    <x v="543"/>
    <x v="0"/>
    <x v="396"/>
    <d v="2013-11-16T00:00:00"/>
    <s v="Second Class"/>
    <s v="FH-14275"/>
    <s v="Frank Hawley"/>
    <x v="1"/>
    <x v="0"/>
    <s v="La Porte"/>
    <x v="14"/>
    <n v="46350"/>
    <x v="2"/>
    <s v="OFF-AR-10003394"/>
    <x v="1"/>
    <x v="6"/>
    <x v="496"/>
    <n v="20.58"/>
    <n v="7"/>
    <n v="0"/>
    <n v="5.5566000000000004"/>
  </r>
  <r>
    <n v="1141"/>
    <x v="543"/>
    <x v="0"/>
    <x v="396"/>
    <d v="2013-11-16T00:00:00"/>
    <s v="Second Class"/>
    <s v="FH-14275"/>
    <s v="Frank Hawley"/>
    <x v="1"/>
    <x v="0"/>
    <s v="La Porte"/>
    <x v="14"/>
    <n v="46350"/>
    <x v="2"/>
    <s v="OFF-BI-10002072"/>
    <x v="1"/>
    <x v="8"/>
    <x v="830"/>
    <n v="17.38"/>
    <n v="2"/>
    <n v="0"/>
    <n v="8.69"/>
  </r>
  <r>
    <n v="1142"/>
    <x v="544"/>
    <x v="2"/>
    <x v="411"/>
    <d v="2011-10-03T00:00:00"/>
    <s v="Standard Class"/>
    <s v="AP-10915"/>
    <s v="Arthur Prichep"/>
    <x v="0"/>
    <x v="0"/>
    <s v="Los Angeles"/>
    <x v="1"/>
    <n v="90045"/>
    <x v="1"/>
    <s v="FUR-FU-10004188"/>
    <x v="0"/>
    <x v="5"/>
    <x v="734"/>
    <n v="204.6"/>
    <n v="2"/>
    <n v="0"/>
    <n v="53.195999999999998"/>
  </r>
  <r>
    <n v="1143"/>
    <x v="544"/>
    <x v="2"/>
    <x v="411"/>
    <d v="2011-10-03T00:00:00"/>
    <s v="Standard Class"/>
    <s v="AP-10915"/>
    <s v="Arthur Prichep"/>
    <x v="0"/>
    <x v="0"/>
    <s v="Los Angeles"/>
    <x v="1"/>
    <n v="90045"/>
    <x v="1"/>
    <s v="OFF-FA-10001561"/>
    <x v="1"/>
    <x v="13"/>
    <x v="831"/>
    <n v="8.7200000000000006"/>
    <n v="4"/>
    <n v="0"/>
    <n v="2.8776000000000002"/>
  </r>
  <r>
    <n v="1144"/>
    <x v="544"/>
    <x v="2"/>
    <x v="411"/>
    <d v="2011-10-03T00:00:00"/>
    <s v="Standard Class"/>
    <s v="AP-10915"/>
    <s v="Arthur Prichep"/>
    <x v="0"/>
    <x v="0"/>
    <s v="Los Angeles"/>
    <x v="1"/>
    <n v="90045"/>
    <x v="1"/>
    <s v="OFF-PA-10002105"/>
    <x v="1"/>
    <x v="10"/>
    <x v="269"/>
    <n v="6.48"/>
    <n v="1"/>
    <n v="0"/>
    <n v="3.1104000000000003"/>
  </r>
  <r>
    <n v="1145"/>
    <x v="544"/>
    <x v="2"/>
    <x v="411"/>
    <d v="2011-10-03T00:00:00"/>
    <s v="Standard Class"/>
    <s v="AP-10915"/>
    <s v="Arthur Prichep"/>
    <x v="0"/>
    <x v="0"/>
    <s v="Los Angeles"/>
    <x v="1"/>
    <n v="90045"/>
    <x v="1"/>
    <s v="TEC-MA-10004241"/>
    <x v="2"/>
    <x v="15"/>
    <x v="832"/>
    <n v="686.32"/>
    <n v="2"/>
    <n v="0.2"/>
    <n v="223.05399999999995"/>
  </r>
  <r>
    <n v="1146"/>
    <x v="544"/>
    <x v="2"/>
    <x v="411"/>
    <d v="2011-10-03T00:00:00"/>
    <s v="Standard Class"/>
    <s v="AP-10915"/>
    <s v="Arthur Prichep"/>
    <x v="0"/>
    <x v="0"/>
    <s v="Los Angeles"/>
    <x v="1"/>
    <n v="90045"/>
    <x v="1"/>
    <s v="OFF-ST-10004340"/>
    <x v="1"/>
    <x v="4"/>
    <x v="809"/>
    <n v="62.18"/>
    <n v="1"/>
    <n v="0"/>
    <n v="16.788600000000002"/>
  </r>
  <r>
    <n v="1147"/>
    <x v="545"/>
    <x v="1"/>
    <x v="388"/>
    <d v="2012-04-04T00:00:00"/>
    <s v="Same Day"/>
    <s v="NC-18340"/>
    <s v="Nat Carroll"/>
    <x v="0"/>
    <x v="0"/>
    <s v="Lansing"/>
    <x v="12"/>
    <n v="48911"/>
    <x v="2"/>
    <s v="OFF-AP-10003849"/>
    <x v="1"/>
    <x v="9"/>
    <x v="833"/>
    <n v="644.07600000000002"/>
    <n v="2"/>
    <n v="0.1"/>
    <n v="107.34599999999996"/>
  </r>
  <r>
    <n v="1148"/>
    <x v="545"/>
    <x v="1"/>
    <x v="388"/>
    <d v="2012-04-04T00:00:00"/>
    <s v="Same Day"/>
    <s v="NC-18340"/>
    <s v="Nat Carroll"/>
    <x v="0"/>
    <x v="0"/>
    <s v="Lansing"/>
    <x v="12"/>
    <n v="48911"/>
    <x v="2"/>
    <s v="OFF-FA-10000735"/>
    <x v="1"/>
    <x v="13"/>
    <x v="33"/>
    <n v="5.84"/>
    <n v="2"/>
    <n v="0"/>
    <n v="2.6279999999999997"/>
  </r>
  <r>
    <n v="1149"/>
    <x v="545"/>
    <x v="1"/>
    <x v="388"/>
    <d v="2012-04-04T00:00:00"/>
    <s v="Same Day"/>
    <s v="NC-18340"/>
    <s v="Nat Carroll"/>
    <x v="0"/>
    <x v="0"/>
    <s v="Lansing"/>
    <x v="12"/>
    <n v="48911"/>
    <x v="2"/>
    <s v="OFF-BI-10003350"/>
    <x v="1"/>
    <x v="8"/>
    <x v="834"/>
    <n v="12.76"/>
    <n v="2"/>
    <n v="0"/>
    <n v="5.8695999999999993"/>
  </r>
  <r>
    <n v="1150"/>
    <x v="545"/>
    <x v="1"/>
    <x v="388"/>
    <d v="2012-04-04T00:00:00"/>
    <s v="Same Day"/>
    <s v="NC-18340"/>
    <s v="Nat Carroll"/>
    <x v="0"/>
    <x v="0"/>
    <s v="Lansing"/>
    <x v="12"/>
    <n v="48911"/>
    <x v="2"/>
    <s v="TEC-PH-10000307"/>
    <x v="2"/>
    <x v="7"/>
    <x v="835"/>
    <n v="10.95"/>
    <n v="1"/>
    <n v="0"/>
    <n v="0.43799999999999883"/>
  </r>
  <r>
    <n v="1151"/>
    <x v="545"/>
    <x v="1"/>
    <x v="388"/>
    <d v="2012-04-04T00:00:00"/>
    <s v="Same Day"/>
    <s v="NC-18340"/>
    <s v="Nat Carroll"/>
    <x v="0"/>
    <x v="0"/>
    <s v="Lansing"/>
    <x v="12"/>
    <n v="48911"/>
    <x v="2"/>
    <s v="TEC-CO-10004202"/>
    <x v="2"/>
    <x v="16"/>
    <x v="836"/>
    <n v="599.98"/>
    <n v="2"/>
    <n v="0"/>
    <n v="209.99299999999999"/>
  </r>
  <r>
    <n v="1152"/>
    <x v="546"/>
    <x v="1"/>
    <x v="412"/>
    <d v="2012-05-14T00:00:00"/>
    <s v="Standard Class"/>
    <s v="CB-12535"/>
    <s v="Claudia Bergmann"/>
    <x v="1"/>
    <x v="0"/>
    <s v="Cuyahoga Falls"/>
    <x v="24"/>
    <n v="44221"/>
    <x v="3"/>
    <s v="FUR-FU-10001852"/>
    <x v="0"/>
    <x v="5"/>
    <x v="837"/>
    <n v="8.3520000000000003"/>
    <n v="6"/>
    <n v="0.2"/>
    <n v="1.2527999999999997"/>
  </r>
  <r>
    <n v="1153"/>
    <x v="547"/>
    <x v="3"/>
    <x v="413"/>
    <d v="2014-01-07T00:00:00"/>
    <s v="Standard Class"/>
    <s v="KL-16555"/>
    <s v="Kelly Lampkin"/>
    <x v="1"/>
    <x v="0"/>
    <s v="Reno"/>
    <x v="33"/>
    <n v="89502"/>
    <x v="1"/>
    <s v="OFF-AR-10003759"/>
    <x v="1"/>
    <x v="6"/>
    <x v="838"/>
    <n v="3.64"/>
    <n v="2"/>
    <n v="0"/>
    <n v="1.6379999999999999"/>
  </r>
  <r>
    <n v="1154"/>
    <x v="547"/>
    <x v="3"/>
    <x v="413"/>
    <d v="2014-01-07T00:00:00"/>
    <s v="Standard Class"/>
    <s v="KL-16555"/>
    <s v="Kelly Lampkin"/>
    <x v="1"/>
    <x v="0"/>
    <s v="Reno"/>
    <x v="33"/>
    <n v="89502"/>
    <x v="1"/>
    <s v="OFF-BI-10003984"/>
    <x v="1"/>
    <x v="8"/>
    <x v="690"/>
    <n v="159.768"/>
    <n v="7"/>
    <n v="0.2"/>
    <n v="53.921700000000008"/>
  </r>
  <r>
    <n v="1155"/>
    <x v="548"/>
    <x v="2"/>
    <x v="414"/>
    <d v="2011-12-21T00:00:00"/>
    <s v="First Class"/>
    <s v="PS-19045"/>
    <s v="Penelope Sewall"/>
    <x v="2"/>
    <x v="0"/>
    <s v="Harrisonburg"/>
    <x v="17"/>
    <n v="22801"/>
    <x v="0"/>
    <s v="OFF-ST-10004337"/>
    <x v="1"/>
    <x v="4"/>
    <x v="839"/>
    <n v="122.48"/>
    <n v="2"/>
    <n v="0"/>
    <n v="0"/>
  </r>
  <r>
    <n v="1156"/>
    <x v="548"/>
    <x v="2"/>
    <x v="414"/>
    <d v="2011-12-21T00:00:00"/>
    <s v="First Class"/>
    <s v="PS-19045"/>
    <s v="Penelope Sewall"/>
    <x v="2"/>
    <x v="0"/>
    <s v="Harrisonburg"/>
    <x v="17"/>
    <n v="22801"/>
    <x v="0"/>
    <s v="FUR-TA-10001932"/>
    <x v="0"/>
    <x v="3"/>
    <x v="840"/>
    <n v="2244.48"/>
    <n v="7"/>
    <n v="0"/>
    <n v="493.78559999999993"/>
  </r>
  <r>
    <n v="1157"/>
    <x v="548"/>
    <x v="2"/>
    <x v="414"/>
    <d v="2011-12-21T00:00:00"/>
    <s v="First Class"/>
    <s v="PS-19045"/>
    <s v="Penelope Sewall"/>
    <x v="2"/>
    <x v="0"/>
    <s v="Harrisonburg"/>
    <x v="17"/>
    <n v="22801"/>
    <x v="0"/>
    <s v="OFF-BI-10003982"/>
    <x v="1"/>
    <x v="8"/>
    <x v="346"/>
    <n v="62.31"/>
    <n v="3"/>
    <n v="0"/>
    <n v="29.285699999999999"/>
  </r>
  <r>
    <n v="1158"/>
    <x v="548"/>
    <x v="2"/>
    <x v="414"/>
    <d v="2011-12-21T00:00:00"/>
    <s v="First Class"/>
    <s v="PS-19045"/>
    <s v="Penelope Sewall"/>
    <x v="2"/>
    <x v="0"/>
    <s v="Harrisonburg"/>
    <x v="17"/>
    <n v="22801"/>
    <x v="0"/>
    <s v="FUR-TA-10000617"/>
    <x v="0"/>
    <x v="3"/>
    <x v="338"/>
    <n v="455.1"/>
    <n v="2"/>
    <n v="0"/>
    <n v="100.12200000000001"/>
  </r>
  <r>
    <n v="1159"/>
    <x v="549"/>
    <x v="0"/>
    <x v="415"/>
    <d v="2013-07-08T00:00:00"/>
    <s v="Second Class"/>
    <s v="GB-14530"/>
    <s v="George Bell"/>
    <x v="1"/>
    <x v="0"/>
    <s v="Los Angeles"/>
    <x v="1"/>
    <n v="90004"/>
    <x v="1"/>
    <s v="FUR-CH-10002126"/>
    <x v="0"/>
    <x v="1"/>
    <x v="841"/>
    <n v="195.184"/>
    <n v="1"/>
    <n v="0.2"/>
    <n v="19.518400000000007"/>
  </r>
  <r>
    <n v="1160"/>
    <x v="550"/>
    <x v="3"/>
    <x v="222"/>
    <d v="2014-07-05T00:00:00"/>
    <s v="Standard Class"/>
    <s v="AA-10315"/>
    <s v="Alex Avila"/>
    <x v="0"/>
    <x v="0"/>
    <s v="Minneapolis"/>
    <x v="11"/>
    <n v="55407"/>
    <x v="2"/>
    <s v="OFF-AP-10000576"/>
    <x v="1"/>
    <x v="9"/>
    <x v="842"/>
    <n v="362.94"/>
    <n v="3"/>
    <n v="0"/>
    <n v="90.735000000000014"/>
  </r>
  <r>
    <n v="1161"/>
    <x v="550"/>
    <x v="3"/>
    <x v="222"/>
    <d v="2014-07-05T00:00:00"/>
    <s v="Standard Class"/>
    <s v="AA-10315"/>
    <s v="Alex Avila"/>
    <x v="0"/>
    <x v="0"/>
    <s v="Minneapolis"/>
    <x v="11"/>
    <n v="55407"/>
    <x v="2"/>
    <s v="OFF-BI-10004654"/>
    <x v="1"/>
    <x v="8"/>
    <x v="68"/>
    <n v="11.54"/>
    <n v="2"/>
    <n v="0"/>
    <n v="5.77"/>
  </r>
  <r>
    <n v="1162"/>
    <x v="551"/>
    <x v="2"/>
    <x v="416"/>
    <d v="2011-09-05T00:00:00"/>
    <s v="Second Class"/>
    <s v="LT-16765"/>
    <s v="Larry Tron"/>
    <x v="0"/>
    <x v="0"/>
    <s v="Escondido"/>
    <x v="1"/>
    <n v="92025"/>
    <x v="1"/>
    <s v="OFF-AR-10004042"/>
    <x v="1"/>
    <x v="6"/>
    <x v="30"/>
    <n v="53.94"/>
    <n v="3"/>
    <n v="0"/>
    <n v="15.642599999999995"/>
  </r>
  <r>
    <n v="1163"/>
    <x v="552"/>
    <x v="2"/>
    <x v="223"/>
    <d v="2011-03-08T00:00:00"/>
    <s v="Standard Class"/>
    <s v="AP-10720"/>
    <s v="Anne Pryor"/>
    <x v="2"/>
    <x v="0"/>
    <s v="New York City"/>
    <x v="15"/>
    <n v="10035"/>
    <x v="3"/>
    <s v="TEC-PH-10004700"/>
    <x v="2"/>
    <x v="7"/>
    <x v="843"/>
    <n v="9.99"/>
    <n v="1"/>
    <n v="0"/>
    <n v="4.5953999999999997"/>
  </r>
  <r>
    <n v="1164"/>
    <x v="552"/>
    <x v="2"/>
    <x v="223"/>
    <d v="2011-03-08T00:00:00"/>
    <s v="Standard Class"/>
    <s v="AP-10720"/>
    <s v="Anne Pryor"/>
    <x v="2"/>
    <x v="0"/>
    <s v="New York City"/>
    <x v="15"/>
    <n v="10035"/>
    <x v="3"/>
    <s v="OFF-BI-10004593"/>
    <x v="1"/>
    <x v="8"/>
    <x v="267"/>
    <n v="125.76"/>
    <n v="3"/>
    <n v="0.2"/>
    <n v="40.872"/>
  </r>
  <r>
    <n v="1165"/>
    <x v="552"/>
    <x v="2"/>
    <x v="223"/>
    <d v="2011-03-08T00:00:00"/>
    <s v="Standard Class"/>
    <s v="AP-10720"/>
    <s v="Anne Pryor"/>
    <x v="2"/>
    <x v="0"/>
    <s v="New York City"/>
    <x v="15"/>
    <n v="10035"/>
    <x v="3"/>
    <s v="OFF-BI-10003429"/>
    <x v="1"/>
    <x v="8"/>
    <x v="844"/>
    <n v="25.32"/>
    <n v="5"/>
    <n v="0.2"/>
    <n v="9.1785000000000014"/>
  </r>
  <r>
    <n v="1166"/>
    <x v="553"/>
    <x v="2"/>
    <x v="417"/>
    <d v="2011-05-08T00:00:00"/>
    <s v="Standard Class"/>
    <s v="PM-18940"/>
    <s v="Paul MacIntyre"/>
    <x v="0"/>
    <x v="0"/>
    <s v="Jackson"/>
    <x v="12"/>
    <n v="49201"/>
    <x v="2"/>
    <s v="OFF-BI-10001294"/>
    <x v="1"/>
    <x v="8"/>
    <x v="667"/>
    <n v="46.8"/>
    <n v="4"/>
    <n v="0"/>
    <n v="21.059999999999995"/>
  </r>
  <r>
    <n v="1167"/>
    <x v="554"/>
    <x v="1"/>
    <x v="121"/>
    <d v="2012-11-02T00:00:00"/>
    <s v="Same Day"/>
    <s v="KC-16540"/>
    <s v="Kelly Collister"/>
    <x v="0"/>
    <x v="0"/>
    <s v="Seattle"/>
    <x v="4"/>
    <n v="98115"/>
    <x v="1"/>
    <s v="TEC-AC-10001552"/>
    <x v="2"/>
    <x v="11"/>
    <x v="100"/>
    <n v="447.93"/>
    <n v="9"/>
    <n v="0"/>
    <n v="49.272299999999987"/>
  </r>
  <r>
    <n v="1168"/>
    <x v="555"/>
    <x v="3"/>
    <x v="166"/>
    <d v="2014-12-11T00:00:00"/>
    <s v="Second Class"/>
    <s v="DL-13315"/>
    <s v="Delfina Latchford"/>
    <x v="0"/>
    <x v="0"/>
    <s v="New York City"/>
    <x v="15"/>
    <n v="10035"/>
    <x v="3"/>
    <s v="FUR-FU-10004952"/>
    <x v="0"/>
    <x v="5"/>
    <x v="845"/>
    <n v="109.48"/>
    <n v="2"/>
    <n v="0"/>
    <n v="33.938800000000001"/>
  </r>
  <r>
    <n v="1169"/>
    <x v="555"/>
    <x v="3"/>
    <x v="166"/>
    <d v="2014-12-11T00:00:00"/>
    <s v="Second Class"/>
    <s v="DL-13315"/>
    <s v="Delfina Latchford"/>
    <x v="0"/>
    <x v="0"/>
    <s v="New York City"/>
    <x v="15"/>
    <n v="10035"/>
    <x v="3"/>
    <s v="OFF-ST-10004123"/>
    <x v="1"/>
    <x v="4"/>
    <x v="72"/>
    <n v="272.94"/>
    <n v="3"/>
    <n v="0"/>
    <n v="0"/>
  </r>
  <r>
    <n v="1170"/>
    <x v="555"/>
    <x v="3"/>
    <x v="166"/>
    <d v="2014-12-11T00:00:00"/>
    <s v="Second Class"/>
    <s v="DL-13315"/>
    <s v="Delfina Latchford"/>
    <x v="0"/>
    <x v="0"/>
    <s v="New York City"/>
    <x v="15"/>
    <n v="10035"/>
    <x v="3"/>
    <s v="OFF-PA-10003172"/>
    <x v="1"/>
    <x v="10"/>
    <x v="846"/>
    <n v="19.440000000000001"/>
    <n v="3"/>
    <n v="0"/>
    <n v="9.3312000000000008"/>
  </r>
  <r>
    <n v="1171"/>
    <x v="555"/>
    <x v="3"/>
    <x v="166"/>
    <d v="2014-12-11T00:00:00"/>
    <s v="Second Class"/>
    <s v="DL-13315"/>
    <s v="Delfina Latchford"/>
    <x v="0"/>
    <x v="0"/>
    <s v="New York City"/>
    <x v="15"/>
    <n v="10035"/>
    <x v="3"/>
    <s v="OFF-ST-10002352"/>
    <x v="1"/>
    <x v="4"/>
    <x v="847"/>
    <n v="31.92"/>
    <n v="4"/>
    <n v="0"/>
    <n v="8.299199999999999"/>
  </r>
  <r>
    <n v="1172"/>
    <x v="556"/>
    <x v="2"/>
    <x v="418"/>
    <d v="2011-03-14T00:00:00"/>
    <s v="Standard Class"/>
    <s v="SW-20275"/>
    <s v="Scott Williamson"/>
    <x v="0"/>
    <x v="0"/>
    <s v="Royal Oak"/>
    <x v="12"/>
    <n v="48073"/>
    <x v="2"/>
    <s v="OFF-PA-10002259"/>
    <x v="1"/>
    <x v="10"/>
    <x v="848"/>
    <n v="22.38"/>
    <n v="2"/>
    <n v="0"/>
    <n v="10.7424"/>
  </r>
  <r>
    <n v="1173"/>
    <x v="557"/>
    <x v="2"/>
    <x v="419"/>
    <d v="2011-04-25T00:00:00"/>
    <s v="Standard Class"/>
    <s v="AA-10375"/>
    <s v="Allen Armold"/>
    <x v="0"/>
    <x v="0"/>
    <s v="Los Angeles"/>
    <x v="1"/>
    <n v="90008"/>
    <x v="1"/>
    <s v="OFF-BI-10002976"/>
    <x v="1"/>
    <x v="8"/>
    <x v="849"/>
    <n v="16.520000000000003"/>
    <n v="5"/>
    <n v="0.2"/>
    <n v="5.5754999999999999"/>
  </r>
  <r>
    <n v="1174"/>
    <x v="558"/>
    <x v="1"/>
    <x v="420"/>
    <d v="2012-10-26T00:00:00"/>
    <s v="Standard Class"/>
    <s v="LT-17110"/>
    <s v="Liz Thompson"/>
    <x v="0"/>
    <x v="0"/>
    <s v="Bloomington"/>
    <x v="10"/>
    <n v="61701"/>
    <x v="2"/>
    <s v="OFF-BI-10000301"/>
    <x v="1"/>
    <x v="8"/>
    <x v="619"/>
    <n v="5.1759999999999984"/>
    <n v="4"/>
    <n v="0.8"/>
    <n v="-7.7640000000000011"/>
  </r>
  <r>
    <n v="1175"/>
    <x v="559"/>
    <x v="1"/>
    <x v="421"/>
    <d v="2012-08-25T00:00:00"/>
    <s v="First Class"/>
    <s v="DP-13105"/>
    <s v="Dave Poirier"/>
    <x v="1"/>
    <x v="0"/>
    <s v="New York City"/>
    <x v="15"/>
    <n v="10035"/>
    <x v="3"/>
    <s v="OFF-BI-10003694"/>
    <x v="1"/>
    <x v="8"/>
    <x v="850"/>
    <n v="50.112000000000002"/>
    <n v="6"/>
    <n v="0.2"/>
    <n v="16.2864"/>
  </r>
  <r>
    <n v="1176"/>
    <x v="560"/>
    <x v="0"/>
    <x v="48"/>
    <d v="2013-09-04T00:00:00"/>
    <s v="Standard Class"/>
    <s v="AB-10060"/>
    <s v="Adam Bellavance"/>
    <x v="2"/>
    <x v="0"/>
    <s v="Concord"/>
    <x v="38"/>
    <n v="3301"/>
    <x v="3"/>
    <s v="OFF-SU-10000381"/>
    <x v="1"/>
    <x v="14"/>
    <x v="654"/>
    <n v="27.93"/>
    <n v="3"/>
    <n v="0"/>
    <n v="8.0996999999999986"/>
  </r>
  <r>
    <n v="1177"/>
    <x v="561"/>
    <x v="2"/>
    <x v="422"/>
    <d v="2011-12-30T00:00:00"/>
    <s v="Second Class"/>
    <s v="AT-10435"/>
    <s v="Alyssa Tate"/>
    <x v="2"/>
    <x v="0"/>
    <s v="Los Angeles"/>
    <x v="1"/>
    <n v="90004"/>
    <x v="1"/>
    <s v="OFF-LA-10004425"/>
    <x v="1"/>
    <x v="2"/>
    <x v="33"/>
    <n v="11.56"/>
    <n v="4"/>
    <n v="0"/>
    <n v="5.4332000000000003"/>
  </r>
  <r>
    <n v="1178"/>
    <x v="562"/>
    <x v="0"/>
    <x v="49"/>
    <d v="2013-12-06T00:00:00"/>
    <s v="Standard Class"/>
    <s v="JE-15745"/>
    <s v="Joel Eaton"/>
    <x v="0"/>
    <x v="0"/>
    <s v="Rockville"/>
    <x v="39"/>
    <n v="20852"/>
    <x v="3"/>
    <s v="FUR-CH-10001270"/>
    <x v="0"/>
    <x v="1"/>
    <x v="851"/>
    <n v="172.5"/>
    <n v="2"/>
    <n v="0"/>
    <n v="51.749999999999986"/>
  </r>
  <r>
    <n v="1179"/>
    <x v="562"/>
    <x v="0"/>
    <x v="49"/>
    <d v="2013-12-06T00:00:00"/>
    <s v="Standard Class"/>
    <s v="JE-15745"/>
    <s v="Joel Eaton"/>
    <x v="0"/>
    <x v="0"/>
    <s v="Rockville"/>
    <x v="39"/>
    <n v="20852"/>
    <x v="3"/>
    <s v="TEC-PH-10003931"/>
    <x v="2"/>
    <x v="7"/>
    <x v="159"/>
    <n v="179.97"/>
    <n v="3"/>
    <n v="0"/>
    <n v="44.992500000000007"/>
  </r>
  <r>
    <n v="1180"/>
    <x v="563"/>
    <x v="0"/>
    <x v="423"/>
    <d v="2013-04-28T00:00:00"/>
    <s v="Second Class"/>
    <s v="CA-12055"/>
    <s v="Cathy Armstrong"/>
    <x v="2"/>
    <x v="0"/>
    <s v="Houston"/>
    <x v="5"/>
    <n v="77070"/>
    <x v="2"/>
    <s v="TEC-AC-10003174"/>
    <x v="2"/>
    <x v="11"/>
    <x v="614"/>
    <n v="258.69600000000003"/>
    <n v="3"/>
    <n v="0.2"/>
    <n v="64.674000000000007"/>
  </r>
  <r>
    <n v="1181"/>
    <x v="564"/>
    <x v="2"/>
    <x v="261"/>
    <d v="2011-06-25T00:00:00"/>
    <s v="Standard Class"/>
    <s v="DB-13060"/>
    <s v="Dave Brooks"/>
    <x v="0"/>
    <x v="0"/>
    <s v="Lakewood"/>
    <x v="30"/>
    <n v="8701"/>
    <x v="3"/>
    <s v="TEC-PH-10004539"/>
    <x v="2"/>
    <x v="7"/>
    <x v="852"/>
    <n v="1322.93"/>
    <n v="7"/>
    <n v="0"/>
    <n v="357.19110000000001"/>
  </r>
  <r>
    <n v="1182"/>
    <x v="564"/>
    <x v="2"/>
    <x v="261"/>
    <d v="2011-06-25T00:00:00"/>
    <s v="Standard Class"/>
    <s v="DB-13060"/>
    <s v="Dave Brooks"/>
    <x v="0"/>
    <x v="0"/>
    <s v="Lakewood"/>
    <x v="30"/>
    <n v="8701"/>
    <x v="3"/>
    <s v="OFF-AR-10001919"/>
    <x v="1"/>
    <x v="6"/>
    <x v="853"/>
    <n v="3.76"/>
    <n v="2"/>
    <n v="0"/>
    <n v="1.0903999999999998"/>
  </r>
  <r>
    <n v="1183"/>
    <x v="565"/>
    <x v="3"/>
    <x v="424"/>
    <d v="2014-01-16T00:00:00"/>
    <s v="First Class"/>
    <s v="RB-19570"/>
    <s v="Rob Beeghly"/>
    <x v="0"/>
    <x v="0"/>
    <s v="Jacksonville"/>
    <x v="3"/>
    <n v="28540"/>
    <x v="0"/>
    <s v="OFF-EN-10002504"/>
    <x v="1"/>
    <x v="12"/>
    <x v="113"/>
    <n v="21.744"/>
    <n v="1"/>
    <n v="0.2"/>
    <n v="7.3385999999999996"/>
  </r>
  <r>
    <n v="1184"/>
    <x v="565"/>
    <x v="3"/>
    <x v="424"/>
    <d v="2014-01-16T00:00:00"/>
    <s v="First Class"/>
    <s v="RB-19570"/>
    <s v="Rob Beeghly"/>
    <x v="0"/>
    <x v="0"/>
    <s v="Jacksonville"/>
    <x v="3"/>
    <n v="28540"/>
    <x v="0"/>
    <s v="TEC-PH-10003655"/>
    <x v="2"/>
    <x v="7"/>
    <x v="854"/>
    <n v="7.92"/>
    <n v="5"/>
    <n v="0.2"/>
    <n v="0.69300000000000006"/>
  </r>
  <r>
    <n v="1185"/>
    <x v="566"/>
    <x v="2"/>
    <x v="156"/>
    <d v="2011-11-30T00:00:00"/>
    <s v="Standard Class"/>
    <s v="HR-14830"/>
    <s v="Harold Ryan"/>
    <x v="1"/>
    <x v="0"/>
    <s v="Seattle"/>
    <x v="4"/>
    <n v="98103"/>
    <x v="1"/>
    <s v="OFF-BI-10004656"/>
    <x v="1"/>
    <x v="8"/>
    <x v="855"/>
    <n v="12.096000000000002"/>
    <n v="7"/>
    <n v="0.2"/>
    <n v="4.2335999999999991"/>
  </r>
  <r>
    <n v="1186"/>
    <x v="566"/>
    <x v="2"/>
    <x v="156"/>
    <d v="2011-11-30T00:00:00"/>
    <s v="Standard Class"/>
    <s v="HR-14830"/>
    <s v="Harold Ryan"/>
    <x v="1"/>
    <x v="0"/>
    <s v="Seattle"/>
    <x v="4"/>
    <n v="98103"/>
    <x v="1"/>
    <s v="OFF-ST-10002344"/>
    <x v="1"/>
    <x v="4"/>
    <x v="856"/>
    <n v="485.88"/>
    <n v="6"/>
    <n v="0"/>
    <n v="9.7176000000000329"/>
  </r>
  <r>
    <n v="1187"/>
    <x v="566"/>
    <x v="2"/>
    <x v="156"/>
    <d v="2011-11-30T00:00:00"/>
    <s v="Standard Class"/>
    <s v="HR-14830"/>
    <s v="Harold Ryan"/>
    <x v="1"/>
    <x v="0"/>
    <s v="Seattle"/>
    <x v="4"/>
    <n v="98103"/>
    <x v="1"/>
    <s v="OFF-PA-10001800"/>
    <x v="1"/>
    <x v="10"/>
    <x v="580"/>
    <n v="25.92"/>
    <n v="4"/>
    <n v="0"/>
    <n v="12.441600000000001"/>
  </r>
  <r>
    <n v="1188"/>
    <x v="566"/>
    <x v="2"/>
    <x v="156"/>
    <d v="2011-11-30T00:00:00"/>
    <s v="Standard Class"/>
    <s v="HR-14830"/>
    <s v="Harold Ryan"/>
    <x v="1"/>
    <x v="0"/>
    <s v="Seattle"/>
    <x v="4"/>
    <n v="98103"/>
    <x v="1"/>
    <s v="OFF-ST-10000036"/>
    <x v="1"/>
    <x v="4"/>
    <x v="590"/>
    <n v="197.58"/>
    <n v="2"/>
    <n v="0"/>
    <n v="53.346599999999995"/>
  </r>
  <r>
    <n v="1189"/>
    <x v="567"/>
    <x v="3"/>
    <x v="425"/>
    <d v="2014-03-01T00:00:00"/>
    <s v="Second Class"/>
    <s v="BT-11530"/>
    <s v="Bradley Talbott"/>
    <x v="2"/>
    <x v="0"/>
    <s v="Los Angeles"/>
    <x v="1"/>
    <n v="90036"/>
    <x v="1"/>
    <s v="OFF-AP-10004532"/>
    <x v="1"/>
    <x v="9"/>
    <x v="559"/>
    <n v="81.92"/>
    <n v="4"/>
    <n v="0"/>
    <n v="22.118400000000001"/>
  </r>
  <r>
    <n v="1190"/>
    <x v="567"/>
    <x v="3"/>
    <x v="425"/>
    <d v="2014-03-01T00:00:00"/>
    <s v="Second Class"/>
    <s v="BT-11530"/>
    <s v="Bradley Talbott"/>
    <x v="2"/>
    <x v="0"/>
    <s v="Los Angeles"/>
    <x v="1"/>
    <n v="90036"/>
    <x v="1"/>
    <s v="TEC-PH-10004447"/>
    <x v="2"/>
    <x v="7"/>
    <x v="857"/>
    <n v="889.53600000000006"/>
    <n v="8"/>
    <n v="0.2"/>
    <n v="66.715199999999982"/>
  </r>
  <r>
    <n v="1191"/>
    <x v="567"/>
    <x v="3"/>
    <x v="425"/>
    <d v="2014-03-01T00:00:00"/>
    <s v="Second Class"/>
    <s v="BT-11530"/>
    <s v="Bradley Talbott"/>
    <x v="2"/>
    <x v="0"/>
    <s v="Los Angeles"/>
    <x v="1"/>
    <n v="90036"/>
    <x v="1"/>
    <s v="FUR-CH-10003973"/>
    <x v="0"/>
    <x v="1"/>
    <x v="858"/>
    <n v="892.22400000000005"/>
    <n v="3"/>
    <n v="0.2"/>
    <n v="89.222400000000022"/>
  </r>
  <r>
    <n v="1192"/>
    <x v="567"/>
    <x v="3"/>
    <x v="425"/>
    <d v="2014-03-01T00:00:00"/>
    <s v="Second Class"/>
    <s v="BT-11530"/>
    <s v="Bradley Talbott"/>
    <x v="2"/>
    <x v="0"/>
    <s v="Los Angeles"/>
    <x v="1"/>
    <n v="90036"/>
    <x v="1"/>
    <s v="OFF-PA-10001970"/>
    <x v="1"/>
    <x v="10"/>
    <x v="361"/>
    <n v="223.92"/>
    <n v="4"/>
    <n v="0"/>
    <n v="109.7208"/>
  </r>
  <r>
    <n v="1193"/>
    <x v="567"/>
    <x v="3"/>
    <x v="425"/>
    <d v="2014-03-01T00:00:00"/>
    <s v="Second Class"/>
    <s v="BT-11530"/>
    <s v="Bradley Talbott"/>
    <x v="2"/>
    <x v="0"/>
    <s v="Los Angeles"/>
    <x v="1"/>
    <n v="90036"/>
    <x v="1"/>
    <s v="OFF-PA-10000682"/>
    <x v="1"/>
    <x v="10"/>
    <x v="859"/>
    <n v="23.12"/>
    <n v="4"/>
    <n v="0"/>
    <n v="11.328800000000001"/>
  </r>
  <r>
    <n v="1194"/>
    <x v="568"/>
    <x v="1"/>
    <x v="426"/>
    <d v="2012-09-15T00:00:00"/>
    <s v="Same Day"/>
    <s v="NG-18355"/>
    <s v="Nat Gilpin"/>
    <x v="1"/>
    <x v="0"/>
    <s v="Coral Springs"/>
    <x v="2"/>
    <n v="33065"/>
    <x v="0"/>
    <s v="OFF-PA-10001937"/>
    <x v="1"/>
    <x v="10"/>
    <x v="286"/>
    <n v="15.552000000000003"/>
    <n v="3"/>
    <n v="0.2"/>
    <n v="5.4432"/>
  </r>
  <r>
    <n v="1195"/>
    <x v="568"/>
    <x v="1"/>
    <x v="426"/>
    <d v="2012-09-15T00:00:00"/>
    <s v="Same Day"/>
    <s v="NG-18355"/>
    <s v="Nat Gilpin"/>
    <x v="1"/>
    <x v="0"/>
    <s v="Coral Springs"/>
    <x v="2"/>
    <n v="33065"/>
    <x v="0"/>
    <s v="FUR-FU-10002268"/>
    <x v="0"/>
    <x v="5"/>
    <x v="860"/>
    <n v="15.712000000000002"/>
    <n v="4"/>
    <n v="0.2"/>
    <n v="2.553199999999999"/>
  </r>
  <r>
    <n v="1196"/>
    <x v="568"/>
    <x v="1"/>
    <x v="426"/>
    <d v="2012-09-15T00:00:00"/>
    <s v="Same Day"/>
    <s v="NG-18355"/>
    <s v="Nat Gilpin"/>
    <x v="1"/>
    <x v="0"/>
    <s v="Coral Springs"/>
    <x v="2"/>
    <n v="33065"/>
    <x v="0"/>
    <s v="OFF-ST-10001321"/>
    <x v="1"/>
    <x v="4"/>
    <x v="416"/>
    <n v="24.672000000000001"/>
    <n v="2"/>
    <n v="0.2"/>
    <n v="2.1588000000000021"/>
  </r>
  <r>
    <n v="1197"/>
    <x v="568"/>
    <x v="1"/>
    <x v="426"/>
    <d v="2012-09-15T00:00:00"/>
    <s v="Same Day"/>
    <s v="NG-18355"/>
    <s v="Nat Gilpin"/>
    <x v="1"/>
    <x v="0"/>
    <s v="Coral Springs"/>
    <x v="2"/>
    <n v="33065"/>
    <x v="0"/>
    <s v="FUR-FU-10003394"/>
    <x v="0"/>
    <x v="5"/>
    <x v="578"/>
    <n v="55.967999999999996"/>
    <n v="1"/>
    <n v="0.2"/>
    <n v="-2.098800000000006"/>
  </r>
  <r>
    <n v="1198"/>
    <x v="569"/>
    <x v="0"/>
    <x v="143"/>
    <d v="2013-04-13T00:00:00"/>
    <s v="Standard Class"/>
    <s v="ZC-21910"/>
    <s v="Zuschuss Carroll"/>
    <x v="0"/>
    <x v="0"/>
    <s v="Houston"/>
    <x v="5"/>
    <n v="77041"/>
    <x v="2"/>
    <s v="TEC-AC-10001990"/>
    <x v="2"/>
    <x v="11"/>
    <x v="861"/>
    <n v="431.92800000000005"/>
    <n v="9"/>
    <n v="0.2"/>
    <n v="64.789199999999951"/>
  </r>
  <r>
    <n v="1199"/>
    <x v="569"/>
    <x v="0"/>
    <x v="143"/>
    <d v="2013-04-13T00:00:00"/>
    <s v="Standard Class"/>
    <s v="ZC-21910"/>
    <s v="Zuschuss Carroll"/>
    <x v="0"/>
    <x v="0"/>
    <s v="Houston"/>
    <x v="5"/>
    <n v="77041"/>
    <x v="2"/>
    <s v="FUR-CH-10004540"/>
    <x v="0"/>
    <x v="1"/>
    <x v="862"/>
    <n v="95.983999999999995"/>
    <n v="4"/>
    <n v="0.3"/>
    <n v="-4.1135999999999981"/>
  </r>
  <r>
    <n v="1200"/>
    <x v="569"/>
    <x v="0"/>
    <x v="143"/>
    <d v="2013-04-13T00:00:00"/>
    <s v="Standard Class"/>
    <s v="ZC-21910"/>
    <s v="Zuschuss Carroll"/>
    <x v="0"/>
    <x v="0"/>
    <s v="Houston"/>
    <x v="5"/>
    <n v="77041"/>
    <x v="2"/>
    <s v="OFF-BI-10004995"/>
    <x v="1"/>
    <x v="8"/>
    <x v="313"/>
    <n v="1088.7919999999997"/>
    <n v="4"/>
    <n v="0.8"/>
    <n v="-1850.9464000000007"/>
  </r>
  <r>
    <n v="1201"/>
    <x v="570"/>
    <x v="0"/>
    <x v="427"/>
    <d v="2013-07-25T00:00:00"/>
    <s v="Standard Class"/>
    <s v="LS-16945"/>
    <s v="Linda Southworth"/>
    <x v="1"/>
    <x v="0"/>
    <s v="Denver"/>
    <x v="22"/>
    <n v="80219"/>
    <x v="1"/>
    <s v="FUR-CH-10002335"/>
    <x v="0"/>
    <x v="1"/>
    <x v="623"/>
    <n v="544.00800000000004"/>
    <n v="3"/>
    <n v="0.2"/>
    <n v="40.800600000000003"/>
  </r>
  <r>
    <n v="1202"/>
    <x v="570"/>
    <x v="0"/>
    <x v="427"/>
    <d v="2013-07-25T00:00:00"/>
    <s v="Standard Class"/>
    <s v="LS-16945"/>
    <s v="Linda Southworth"/>
    <x v="1"/>
    <x v="0"/>
    <s v="Denver"/>
    <x v="22"/>
    <n v="80219"/>
    <x v="1"/>
    <s v="OFF-BI-10004967"/>
    <x v="1"/>
    <x v="8"/>
    <x v="253"/>
    <n v="1.8720000000000003"/>
    <n v="3"/>
    <n v="0.7"/>
    <n v="-1.4352"/>
  </r>
  <r>
    <n v="1203"/>
    <x v="570"/>
    <x v="0"/>
    <x v="427"/>
    <d v="2013-07-25T00:00:00"/>
    <s v="Standard Class"/>
    <s v="LS-16945"/>
    <s v="Linda Southworth"/>
    <x v="1"/>
    <x v="0"/>
    <s v="Denver"/>
    <x v="22"/>
    <n v="80219"/>
    <x v="1"/>
    <s v="FUR-CH-10002331"/>
    <x v="0"/>
    <x v="1"/>
    <x v="402"/>
    <n v="854.35200000000009"/>
    <n v="3"/>
    <n v="0.2"/>
    <n v="10.679399999999873"/>
  </r>
  <r>
    <n v="1204"/>
    <x v="570"/>
    <x v="0"/>
    <x v="427"/>
    <d v="2013-07-25T00:00:00"/>
    <s v="Standard Class"/>
    <s v="LS-16945"/>
    <s v="Linda Southworth"/>
    <x v="1"/>
    <x v="0"/>
    <s v="Denver"/>
    <x v="22"/>
    <n v="80219"/>
    <x v="1"/>
    <s v="OFF-ST-10002292"/>
    <x v="1"/>
    <x v="4"/>
    <x v="863"/>
    <n v="593.5680000000001"/>
    <n v="2"/>
    <n v="0.2"/>
    <n v="0"/>
  </r>
  <r>
    <n v="1205"/>
    <x v="570"/>
    <x v="0"/>
    <x v="427"/>
    <d v="2013-07-25T00:00:00"/>
    <s v="Standard Class"/>
    <s v="LS-16945"/>
    <s v="Linda Southworth"/>
    <x v="1"/>
    <x v="0"/>
    <s v="Denver"/>
    <x v="22"/>
    <n v="80219"/>
    <x v="1"/>
    <s v="OFF-ST-10000689"/>
    <x v="1"/>
    <x v="4"/>
    <x v="421"/>
    <n v="338.04"/>
    <n v="3"/>
    <n v="0.2"/>
    <n v="-33.804000000000002"/>
  </r>
  <r>
    <n v="1206"/>
    <x v="571"/>
    <x v="3"/>
    <x v="378"/>
    <d v="2014-08-05T00:00:00"/>
    <s v="First Class"/>
    <s v="LH-16750"/>
    <s v="Larry Hughes"/>
    <x v="0"/>
    <x v="0"/>
    <s v="Charlotte"/>
    <x v="3"/>
    <n v="28205"/>
    <x v="0"/>
    <s v="TEC-PH-10002660"/>
    <x v="2"/>
    <x v="7"/>
    <x v="697"/>
    <n v="271.95999999999998"/>
    <n v="5"/>
    <n v="0.2"/>
    <n v="16.997500000000016"/>
  </r>
  <r>
    <n v="1207"/>
    <x v="572"/>
    <x v="0"/>
    <x v="216"/>
    <d v="2013-07-19T00:00:00"/>
    <s v="Second Class"/>
    <s v="SW-20755"/>
    <s v="Steven Ward"/>
    <x v="1"/>
    <x v="0"/>
    <s v="New York City"/>
    <x v="15"/>
    <n v="10009"/>
    <x v="3"/>
    <s v="OFF-ST-10004634"/>
    <x v="1"/>
    <x v="4"/>
    <x v="597"/>
    <n v="11.21"/>
    <n v="1"/>
    <n v="0"/>
    <n v="3.3629999999999995"/>
  </r>
  <r>
    <n v="1208"/>
    <x v="572"/>
    <x v="0"/>
    <x v="216"/>
    <d v="2013-07-19T00:00:00"/>
    <s v="Second Class"/>
    <s v="SW-20755"/>
    <s v="Steven Ward"/>
    <x v="1"/>
    <x v="0"/>
    <s v="New York City"/>
    <x v="15"/>
    <n v="10009"/>
    <x v="3"/>
    <s v="OFF-BI-10002160"/>
    <x v="1"/>
    <x v="8"/>
    <x v="312"/>
    <n v="9.1440000000000001"/>
    <n v="3"/>
    <n v="0.2"/>
    <n v="3.2003999999999997"/>
  </r>
  <r>
    <n v="1209"/>
    <x v="572"/>
    <x v="0"/>
    <x v="216"/>
    <d v="2013-07-19T00:00:00"/>
    <s v="Second Class"/>
    <s v="SW-20755"/>
    <s v="Steven Ward"/>
    <x v="1"/>
    <x v="0"/>
    <s v="New York City"/>
    <x v="15"/>
    <n v="10009"/>
    <x v="3"/>
    <s v="OFF-FA-10002988"/>
    <x v="1"/>
    <x v="13"/>
    <x v="131"/>
    <n v="14.069999999999999"/>
    <n v="7"/>
    <n v="0"/>
    <n v="6.8942999999999994"/>
  </r>
  <r>
    <n v="1210"/>
    <x v="572"/>
    <x v="0"/>
    <x v="216"/>
    <d v="2013-07-19T00:00:00"/>
    <s v="Second Class"/>
    <s v="SW-20755"/>
    <s v="Steven Ward"/>
    <x v="1"/>
    <x v="0"/>
    <s v="New York City"/>
    <x v="15"/>
    <n v="10009"/>
    <x v="3"/>
    <s v="OFF-AR-10004999"/>
    <x v="1"/>
    <x v="6"/>
    <x v="864"/>
    <n v="41.86"/>
    <n v="7"/>
    <n v="0"/>
    <n v="10.465"/>
  </r>
  <r>
    <n v="1211"/>
    <x v="572"/>
    <x v="0"/>
    <x v="216"/>
    <d v="2013-07-19T00:00:00"/>
    <s v="Second Class"/>
    <s v="SW-20755"/>
    <s v="Steven Ward"/>
    <x v="1"/>
    <x v="0"/>
    <s v="New York City"/>
    <x v="15"/>
    <n v="10009"/>
    <x v="3"/>
    <s v="OFF-BI-10001031"/>
    <x v="1"/>
    <x v="8"/>
    <x v="865"/>
    <n v="8.5440000000000005"/>
    <n v="2"/>
    <n v="0.2"/>
    <n v="2.8835999999999995"/>
  </r>
  <r>
    <n v="1212"/>
    <x v="572"/>
    <x v="0"/>
    <x v="216"/>
    <d v="2013-07-19T00:00:00"/>
    <s v="Second Class"/>
    <s v="SW-20755"/>
    <s v="Steven Ward"/>
    <x v="1"/>
    <x v="0"/>
    <s v="New York City"/>
    <x v="15"/>
    <n v="10009"/>
    <x v="3"/>
    <s v="FUR-BO-10004695"/>
    <x v="0"/>
    <x v="0"/>
    <x v="198"/>
    <n v="579.13599999999997"/>
    <n v="4"/>
    <n v="0.2"/>
    <n v="21.717599999999948"/>
  </r>
  <r>
    <n v="1213"/>
    <x v="573"/>
    <x v="3"/>
    <x v="428"/>
    <d v="2014-09-14T00:00:00"/>
    <s v="Standard Class"/>
    <s v="SP-20620"/>
    <s v="Stefania Perrino"/>
    <x v="1"/>
    <x v="0"/>
    <s v="Philadelphia"/>
    <x v="9"/>
    <n v="19134"/>
    <x v="3"/>
    <s v="FUR-CH-10004860"/>
    <x v="0"/>
    <x v="1"/>
    <x v="210"/>
    <n v="141.37199999999999"/>
    <n v="2"/>
    <n v="0.3"/>
    <n v="-48.470400000000019"/>
  </r>
  <r>
    <n v="1214"/>
    <x v="573"/>
    <x v="3"/>
    <x v="428"/>
    <d v="2014-09-14T00:00:00"/>
    <s v="Standard Class"/>
    <s v="SP-20620"/>
    <s v="Stefania Perrino"/>
    <x v="1"/>
    <x v="0"/>
    <s v="Philadelphia"/>
    <x v="9"/>
    <n v="19134"/>
    <x v="3"/>
    <s v="OFF-BI-10002432"/>
    <x v="1"/>
    <x v="8"/>
    <x v="866"/>
    <n v="3.036"/>
    <n v="2"/>
    <n v="0.7"/>
    <n v="-2.3275999999999994"/>
  </r>
  <r>
    <n v="1215"/>
    <x v="573"/>
    <x v="3"/>
    <x v="428"/>
    <d v="2014-09-14T00:00:00"/>
    <s v="Standard Class"/>
    <s v="SP-20620"/>
    <s v="Stefania Perrino"/>
    <x v="1"/>
    <x v="0"/>
    <s v="Philadelphia"/>
    <x v="9"/>
    <n v="19134"/>
    <x v="3"/>
    <s v="OFF-BI-10000069"/>
    <x v="1"/>
    <x v="8"/>
    <x v="486"/>
    <n v="4.503000000000001"/>
    <n v="1"/>
    <n v="0.7"/>
    <n v="-3.6024000000000012"/>
  </r>
  <r>
    <n v="1216"/>
    <x v="573"/>
    <x v="3"/>
    <x v="428"/>
    <d v="2014-09-14T00:00:00"/>
    <s v="Standard Class"/>
    <s v="SP-20620"/>
    <s v="Stefania Perrino"/>
    <x v="1"/>
    <x v="0"/>
    <s v="Philadelphia"/>
    <x v="9"/>
    <n v="19134"/>
    <x v="3"/>
    <s v="OFF-AR-10003602"/>
    <x v="1"/>
    <x v="6"/>
    <x v="239"/>
    <n v="4.6719999999999997"/>
    <n v="1"/>
    <n v="0.2"/>
    <n v="1.5767999999999998"/>
  </r>
  <r>
    <n v="1217"/>
    <x v="573"/>
    <x v="3"/>
    <x v="428"/>
    <d v="2014-09-14T00:00:00"/>
    <s v="Standard Class"/>
    <s v="SP-20620"/>
    <s v="Stefania Perrino"/>
    <x v="1"/>
    <x v="0"/>
    <s v="Philadelphia"/>
    <x v="9"/>
    <n v="19134"/>
    <x v="3"/>
    <s v="TEC-AC-10004469"/>
    <x v="2"/>
    <x v="11"/>
    <x v="238"/>
    <n v="95.88000000000001"/>
    <n v="3"/>
    <n v="0.2"/>
    <n v="28.764000000000006"/>
  </r>
  <r>
    <n v="1218"/>
    <x v="573"/>
    <x v="3"/>
    <x v="428"/>
    <d v="2014-09-14T00:00:00"/>
    <s v="Standard Class"/>
    <s v="SP-20620"/>
    <s v="Stefania Perrino"/>
    <x v="1"/>
    <x v="0"/>
    <s v="Philadelphia"/>
    <x v="9"/>
    <n v="19134"/>
    <x v="3"/>
    <s v="FUR-FU-10001867"/>
    <x v="0"/>
    <x v="5"/>
    <x v="867"/>
    <n v="17.024000000000001"/>
    <n v="2"/>
    <n v="0.2"/>
    <n v="1.7024000000000008"/>
  </r>
  <r>
    <n v="1219"/>
    <x v="573"/>
    <x v="3"/>
    <x v="428"/>
    <d v="2014-09-14T00:00:00"/>
    <s v="Standard Class"/>
    <s v="SP-20620"/>
    <s v="Stefania Perrino"/>
    <x v="1"/>
    <x v="0"/>
    <s v="Philadelphia"/>
    <x v="9"/>
    <n v="19134"/>
    <x v="3"/>
    <s v="TEC-AC-10003174"/>
    <x v="2"/>
    <x v="11"/>
    <x v="614"/>
    <n v="258.69600000000003"/>
    <n v="3"/>
    <n v="0.2"/>
    <n v="64.674000000000007"/>
  </r>
  <r>
    <n v="1220"/>
    <x v="573"/>
    <x v="3"/>
    <x v="428"/>
    <d v="2014-09-14T00:00:00"/>
    <s v="Standard Class"/>
    <s v="SP-20620"/>
    <s v="Stefania Perrino"/>
    <x v="1"/>
    <x v="0"/>
    <s v="Philadelphia"/>
    <x v="9"/>
    <n v="19134"/>
    <x v="3"/>
    <s v="TEC-PH-10002200"/>
    <x v="2"/>
    <x v="7"/>
    <x v="868"/>
    <n v="1931.9579999999999"/>
    <n v="7"/>
    <n v="0.4"/>
    <n v="-386.3915999999997"/>
  </r>
  <r>
    <n v="1221"/>
    <x v="574"/>
    <x v="2"/>
    <x v="136"/>
    <d v="2011-07-16T00:00:00"/>
    <s v="Standard Class"/>
    <s v="BF-11170"/>
    <s v="Ben Ferrer"/>
    <x v="2"/>
    <x v="0"/>
    <s v="Los Angeles"/>
    <x v="1"/>
    <n v="90036"/>
    <x v="1"/>
    <s v="OFF-ST-10000107"/>
    <x v="1"/>
    <x v="4"/>
    <x v="17"/>
    <n v="249.75"/>
    <n v="9"/>
    <n v="0"/>
    <n v="44.954999999999977"/>
  </r>
  <r>
    <n v="1222"/>
    <x v="574"/>
    <x v="2"/>
    <x v="136"/>
    <d v="2011-07-16T00:00:00"/>
    <s v="Standard Class"/>
    <s v="BF-11170"/>
    <s v="Ben Ferrer"/>
    <x v="2"/>
    <x v="0"/>
    <s v="Los Angeles"/>
    <x v="1"/>
    <n v="90036"/>
    <x v="1"/>
    <s v="TEC-PH-10000439"/>
    <x v="2"/>
    <x v="7"/>
    <x v="869"/>
    <n v="255.93600000000004"/>
    <n v="8"/>
    <n v="0.2"/>
    <n v="28.792799999999971"/>
  </r>
  <r>
    <n v="1223"/>
    <x v="575"/>
    <x v="0"/>
    <x v="429"/>
    <d v="2013-12-06T00:00:00"/>
    <s v="First Class"/>
    <s v="BM-11140"/>
    <s v="Becky Martin"/>
    <x v="0"/>
    <x v="0"/>
    <s v="New York City"/>
    <x v="15"/>
    <n v="10024"/>
    <x v="3"/>
    <s v="FUR-FU-10001602"/>
    <x v="0"/>
    <x v="5"/>
    <x v="759"/>
    <n v="113.78999999999999"/>
    <n v="3"/>
    <n v="0"/>
    <n v="20.482199999999992"/>
  </r>
  <r>
    <n v="1224"/>
    <x v="575"/>
    <x v="0"/>
    <x v="429"/>
    <d v="2013-12-06T00:00:00"/>
    <s v="First Class"/>
    <s v="BM-11140"/>
    <s v="Becky Martin"/>
    <x v="0"/>
    <x v="0"/>
    <s v="New York City"/>
    <x v="15"/>
    <n v="10024"/>
    <x v="3"/>
    <s v="TEC-AC-10001432"/>
    <x v="2"/>
    <x v="11"/>
    <x v="471"/>
    <n v="78.150000000000006"/>
    <n v="1"/>
    <n v="0"/>
    <n v="34.38600000000001"/>
  </r>
  <r>
    <n v="1225"/>
    <x v="575"/>
    <x v="0"/>
    <x v="429"/>
    <d v="2013-12-06T00:00:00"/>
    <s v="First Class"/>
    <s v="BM-11140"/>
    <s v="Becky Martin"/>
    <x v="0"/>
    <x v="0"/>
    <s v="New York City"/>
    <x v="15"/>
    <n v="10024"/>
    <x v="3"/>
    <s v="OFF-BI-10004656"/>
    <x v="1"/>
    <x v="8"/>
    <x v="855"/>
    <n v="1.7280000000000002"/>
    <n v="1"/>
    <n v="0.2"/>
    <n v="0.60479999999999989"/>
  </r>
  <r>
    <n v="1226"/>
    <x v="575"/>
    <x v="0"/>
    <x v="429"/>
    <d v="2013-12-06T00:00:00"/>
    <s v="First Class"/>
    <s v="BM-11140"/>
    <s v="Becky Martin"/>
    <x v="0"/>
    <x v="0"/>
    <s v="New York City"/>
    <x v="15"/>
    <n v="10024"/>
    <x v="3"/>
    <s v="OFF-PA-10001685"/>
    <x v="1"/>
    <x v="10"/>
    <x v="33"/>
    <n v="40.56"/>
    <n v="4"/>
    <n v="0"/>
    <n v="19.874400000000001"/>
  </r>
  <r>
    <n v="1227"/>
    <x v="575"/>
    <x v="0"/>
    <x v="429"/>
    <d v="2013-12-06T00:00:00"/>
    <s v="First Class"/>
    <s v="BM-11140"/>
    <s v="Becky Martin"/>
    <x v="0"/>
    <x v="0"/>
    <s v="New York City"/>
    <x v="15"/>
    <n v="10024"/>
    <x v="3"/>
    <s v="OFF-ST-10001418"/>
    <x v="1"/>
    <x v="4"/>
    <x v="870"/>
    <n v="182.94"/>
    <n v="3"/>
    <n v="0"/>
    <n v="3.6587999999999994"/>
  </r>
  <r>
    <n v="1228"/>
    <x v="575"/>
    <x v="0"/>
    <x v="429"/>
    <d v="2013-12-06T00:00:00"/>
    <s v="First Class"/>
    <s v="BM-11140"/>
    <s v="Becky Martin"/>
    <x v="0"/>
    <x v="0"/>
    <s v="New York City"/>
    <x v="15"/>
    <n v="10024"/>
    <x v="3"/>
    <s v="OFF-ST-10000676"/>
    <x v="1"/>
    <x v="4"/>
    <x v="871"/>
    <n v="193.86"/>
    <n v="2"/>
    <n v="0"/>
    <n v="11.631599999999992"/>
  </r>
  <r>
    <n v="1229"/>
    <x v="576"/>
    <x v="3"/>
    <x v="44"/>
    <d v="2014-11-12T00:00:00"/>
    <s v="Standard Class"/>
    <s v="ZC-21910"/>
    <s v="Zuschuss Carroll"/>
    <x v="0"/>
    <x v="0"/>
    <s v="Los Angeles"/>
    <x v="1"/>
    <n v="90045"/>
    <x v="1"/>
    <s v="OFF-EN-10001219"/>
    <x v="1"/>
    <x v="12"/>
    <x v="583"/>
    <n v="15.28"/>
    <n v="2"/>
    <n v="0"/>
    <n v="7.4871999999999996"/>
  </r>
  <r>
    <n v="1230"/>
    <x v="576"/>
    <x v="3"/>
    <x v="44"/>
    <d v="2014-11-12T00:00:00"/>
    <s v="Standard Class"/>
    <s v="ZC-21910"/>
    <s v="Zuschuss Carroll"/>
    <x v="0"/>
    <x v="0"/>
    <s v="Los Angeles"/>
    <x v="1"/>
    <n v="90045"/>
    <x v="1"/>
    <s v="FUR-FU-10001424"/>
    <x v="0"/>
    <x v="5"/>
    <x v="691"/>
    <n v="8.73"/>
    <n v="1"/>
    <n v="0"/>
    <n v="2.9681999999999995"/>
  </r>
  <r>
    <n v="1231"/>
    <x v="576"/>
    <x v="3"/>
    <x v="44"/>
    <d v="2014-11-12T00:00:00"/>
    <s v="Standard Class"/>
    <s v="ZC-21910"/>
    <s v="Zuschuss Carroll"/>
    <x v="0"/>
    <x v="0"/>
    <s v="Los Angeles"/>
    <x v="1"/>
    <n v="90045"/>
    <x v="1"/>
    <s v="OFF-AR-10001022"/>
    <x v="1"/>
    <x v="6"/>
    <x v="872"/>
    <n v="5.68"/>
    <n v="2"/>
    <n v="0"/>
    <n v="1.7607999999999997"/>
  </r>
  <r>
    <n v="1232"/>
    <x v="577"/>
    <x v="1"/>
    <x v="89"/>
    <d v="2012-11-02T00:00:00"/>
    <s v="Second Class"/>
    <s v="KT-16480"/>
    <s v="Kean Thornton"/>
    <x v="0"/>
    <x v="0"/>
    <s v="Buffalo"/>
    <x v="15"/>
    <n v="14215"/>
    <x v="3"/>
    <s v="OFF-AR-10000369"/>
    <x v="1"/>
    <x v="6"/>
    <x v="377"/>
    <n v="2.78"/>
    <n v="2"/>
    <n v="0"/>
    <n v="0.72279999999999989"/>
  </r>
  <r>
    <n v="1233"/>
    <x v="577"/>
    <x v="1"/>
    <x v="89"/>
    <d v="2012-11-02T00:00:00"/>
    <s v="Second Class"/>
    <s v="KT-16480"/>
    <s v="Kean Thornton"/>
    <x v="0"/>
    <x v="0"/>
    <s v="Buffalo"/>
    <x v="15"/>
    <n v="14215"/>
    <x v="3"/>
    <s v="OFF-EN-10003055"/>
    <x v="1"/>
    <x v="12"/>
    <x v="873"/>
    <n v="79.959999999999994"/>
    <n v="2"/>
    <n v="0"/>
    <n v="35.981999999999992"/>
  </r>
  <r>
    <n v="1234"/>
    <x v="578"/>
    <x v="0"/>
    <x v="198"/>
    <d v="2013-06-02T00:00:00"/>
    <s v="First Class"/>
    <s v="BG-11695"/>
    <s v="Brooke Gillingham"/>
    <x v="1"/>
    <x v="0"/>
    <s v="Cincinnati"/>
    <x v="24"/>
    <n v="45231"/>
    <x v="3"/>
    <s v="TEC-CO-10001046"/>
    <x v="2"/>
    <x v="16"/>
    <x v="874"/>
    <n v="839.98799999999994"/>
    <n v="2"/>
    <n v="0.4"/>
    <n v="69.99899999999991"/>
  </r>
  <r>
    <n v="1235"/>
    <x v="579"/>
    <x v="0"/>
    <x v="99"/>
    <d v="2013-10-29T00:00:00"/>
    <s v="Same Day"/>
    <s v="PG-18820"/>
    <s v="Patrick Gardner"/>
    <x v="0"/>
    <x v="0"/>
    <s v="Boynton Beach"/>
    <x v="2"/>
    <n v="33437"/>
    <x v="0"/>
    <s v="FUR-FU-10000076"/>
    <x v="0"/>
    <x v="5"/>
    <x v="875"/>
    <n v="47.952000000000005"/>
    <n v="3"/>
    <n v="0.2"/>
    <n v="13.786200000000006"/>
  </r>
  <r>
    <n v="1236"/>
    <x v="579"/>
    <x v="0"/>
    <x v="99"/>
    <d v="2013-10-29T00:00:00"/>
    <s v="Same Day"/>
    <s v="PG-18820"/>
    <s v="Patrick Gardner"/>
    <x v="0"/>
    <x v="0"/>
    <s v="Boynton Beach"/>
    <x v="2"/>
    <n v="33437"/>
    <x v="0"/>
    <s v="OFF-BI-10003719"/>
    <x v="1"/>
    <x v="8"/>
    <x v="684"/>
    <n v="37.425000000000004"/>
    <n v="5"/>
    <n v="0.7"/>
    <n v="-29.940000000000012"/>
  </r>
  <r>
    <n v="1237"/>
    <x v="579"/>
    <x v="0"/>
    <x v="99"/>
    <d v="2013-10-29T00:00:00"/>
    <s v="Same Day"/>
    <s v="PG-18820"/>
    <s v="Patrick Gardner"/>
    <x v="0"/>
    <x v="0"/>
    <s v="Boynton Beach"/>
    <x v="2"/>
    <n v="33437"/>
    <x v="0"/>
    <s v="FUR-FU-10003268"/>
    <x v="0"/>
    <x v="5"/>
    <x v="876"/>
    <n v="63.967999999999996"/>
    <n v="2"/>
    <n v="0.2"/>
    <n v="0"/>
  </r>
  <r>
    <n v="1238"/>
    <x v="579"/>
    <x v="0"/>
    <x v="99"/>
    <d v="2013-10-29T00:00:00"/>
    <s v="Same Day"/>
    <s v="PG-18820"/>
    <s v="Patrick Gardner"/>
    <x v="0"/>
    <x v="0"/>
    <s v="Boynton Beach"/>
    <x v="2"/>
    <n v="33437"/>
    <x v="0"/>
    <s v="FUR-FU-10003553"/>
    <x v="0"/>
    <x v="5"/>
    <x v="563"/>
    <n v="165.048"/>
    <n v="3"/>
    <n v="0.2"/>
    <n v="41.262"/>
  </r>
  <r>
    <n v="1239"/>
    <x v="580"/>
    <x v="2"/>
    <x v="430"/>
    <d v="2011-08-15T00:00:00"/>
    <s v="Standard Class"/>
    <s v="GM-14680"/>
    <s v="Greg Matthias"/>
    <x v="0"/>
    <x v="0"/>
    <s v="Seattle"/>
    <x v="4"/>
    <n v="98105"/>
    <x v="1"/>
    <s v="FUR-FU-10003691"/>
    <x v="0"/>
    <x v="5"/>
    <x v="877"/>
    <n v="12.35"/>
    <n v="1"/>
    <n v="0"/>
    <n v="5.4340000000000002"/>
  </r>
  <r>
    <n v="1240"/>
    <x v="580"/>
    <x v="2"/>
    <x v="430"/>
    <d v="2011-08-15T00:00:00"/>
    <s v="Standard Class"/>
    <s v="GM-14680"/>
    <s v="Greg Matthias"/>
    <x v="0"/>
    <x v="0"/>
    <s v="Seattle"/>
    <x v="4"/>
    <n v="98105"/>
    <x v="1"/>
    <s v="OFF-AR-10003903"/>
    <x v="1"/>
    <x v="6"/>
    <x v="878"/>
    <n v="40.97"/>
    <n v="1"/>
    <n v="0"/>
    <n v="10.652200000000001"/>
  </r>
  <r>
    <n v="1241"/>
    <x v="580"/>
    <x v="2"/>
    <x v="430"/>
    <d v="2011-08-15T00:00:00"/>
    <s v="Standard Class"/>
    <s v="GM-14680"/>
    <s v="Greg Matthias"/>
    <x v="0"/>
    <x v="0"/>
    <s v="Seattle"/>
    <x v="4"/>
    <n v="98105"/>
    <x v="1"/>
    <s v="OFF-FA-10004854"/>
    <x v="1"/>
    <x v="13"/>
    <x v="268"/>
    <n v="22.96"/>
    <n v="2"/>
    <n v="0"/>
    <n v="10.7912"/>
  </r>
  <r>
    <n v="1242"/>
    <x v="581"/>
    <x v="0"/>
    <x v="48"/>
    <d v="2013-09-05T00:00:00"/>
    <s v="Standard Class"/>
    <s v="MO-17800"/>
    <s v="Meg O'Connel"/>
    <x v="2"/>
    <x v="0"/>
    <s v="New York City"/>
    <x v="15"/>
    <n v="10024"/>
    <x v="3"/>
    <s v="TEC-PH-10003442"/>
    <x v="2"/>
    <x v="7"/>
    <x v="879"/>
    <n v="22"/>
    <n v="4"/>
    <n v="0"/>
    <n v="5.5"/>
  </r>
  <r>
    <n v="1243"/>
    <x v="582"/>
    <x v="0"/>
    <x v="431"/>
    <d v="2013-02-22T00:00:00"/>
    <s v="Standard Class"/>
    <s v="PG-18820"/>
    <s v="Patrick Gardner"/>
    <x v="0"/>
    <x v="0"/>
    <s v="New York City"/>
    <x v="15"/>
    <n v="10009"/>
    <x v="3"/>
    <s v="OFF-BI-10004519"/>
    <x v="1"/>
    <x v="8"/>
    <x v="880"/>
    <n v="398.35199999999998"/>
    <n v="3"/>
    <n v="0.2"/>
    <n v="124.48499999999999"/>
  </r>
  <r>
    <n v="1244"/>
    <x v="582"/>
    <x v="0"/>
    <x v="431"/>
    <d v="2013-02-22T00:00:00"/>
    <s v="Standard Class"/>
    <s v="PG-18820"/>
    <s v="Patrick Gardner"/>
    <x v="0"/>
    <x v="0"/>
    <s v="New York City"/>
    <x v="15"/>
    <n v="10009"/>
    <x v="3"/>
    <s v="OFF-FA-10000304"/>
    <x v="1"/>
    <x v="13"/>
    <x v="52"/>
    <n v="8.7200000000000006"/>
    <n v="4"/>
    <n v="0"/>
    <n v="3.5752000000000006"/>
  </r>
  <r>
    <n v="1245"/>
    <x v="583"/>
    <x v="3"/>
    <x v="304"/>
    <d v="2014-05-22T00:00:00"/>
    <s v="Standard Class"/>
    <s v="EJ-14155"/>
    <s v="Eva Jacobs"/>
    <x v="0"/>
    <x v="0"/>
    <s v="Gulfport"/>
    <x v="35"/>
    <n v="39503"/>
    <x v="0"/>
    <s v="OFF-EN-10004955"/>
    <x v="1"/>
    <x v="12"/>
    <x v="881"/>
    <n v="48.69"/>
    <n v="9"/>
    <n v="0"/>
    <n v="23.8581"/>
  </r>
  <r>
    <n v="1246"/>
    <x v="584"/>
    <x v="2"/>
    <x v="432"/>
    <d v="2011-12-14T00:00:00"/>
    <s v="Second Class"/>
    <s v="NP-18700"/>
    <s v="Nora Preis"/>
    <x v="0"/>
    <x v="0"/>
    <s v="Fresno"/>
    <x v="1"/>
    <n v="93727"/>
    <x v="1"/>
    <s v="FUR-TA-10004619"/>
    <x v="0"/>
    <x v="3"/>
    <x v="882"/>
    <n v="764.6880000000001"/>
    <n v="6"/>
    <n v="0.2"/>
    <n v="95.585999999999899"/>
  </r>
  <r>
    <n v="1247"/>
    <x v="584"/>
    <x v="2"/>
    <x v="432"/>
    <d v="2011-12-14T00:00:00"/>
    <s v="Second Class"/>
    <s v="NP-18700"/>
    <s v="Nora Preis"/>
    <x v="0"/>
    <x v="0"/>
    <s v="Fresno"/>
    <x v="1"/>
    <n v="93727"/>
    <x v="1"/>
    <s v="FUR-TA-10003473"/>
    <x v="0"/>
    <x v="3"/>
    <x v="214"/>
    <n v="3610.848"/>
    <n v="12"/>
    <n v="0.2"/>
    <n v="135.4068000000002"/>
  </r>
  <r>
    <n v="1248"/>
    <x v="584"/>
    <x v="2"/>
    <x v="432"/>
    <d v="2011-12-14T00:00:00"/>
    <s v="Second Class"/>
    <s v="NP-18700"/>
    <s v="Nora Preis"/>
    <x v="0"/>
    <x v="0"/>
    <s v="Fresno"/>
    <x v="1"/>
    <n v="93727"/>
    <x v="1"/>
    <s v="FUR-BO-10004467"/>
    <x v="0"/>
    <x v="0"/>
    <x v="883"/>
    <n v="254.97449999999998"/>
    <n v="3"/>
    <n v="0.15"/>
    <n v="11.998799999999989"/>
  </r>
  <r>
    <n v="1249"/>
    <x v="585"/>
    <x v="3"/>
    <x v="404"/>
    <d v="2014-12-25T00:00:00"/>
    <s v="Standard Class"/>
    <s v="DJ-13630"/>
    <s v="Doug Jacobs"/>
    <x v="0"/>
    <x v="0"/>
    <s v="New York City"/>
    <x v="15"/>
    <n v="10009"/>
    <x v="3"/>
    <s v="OFF-AR-10002280"/>
    <x v="1"/>
    <x v="6"/>
    <x v="33"/>
    <n v="38.82"/>
    <n v="6"/>
    <n v="0"/>
    <n v="17.468999999999998"/>
  </r>
  <r>
    <n v="1250"/>
    <x v="585"/>
    <x v="3"/>
    <x v="404"/>
    <d v="2014-12-25T00:00:00"/>
    <s v="Standard Class"/>
    <s v="DJ-13630"/>
    <s v="Doug Jacobs"/>
    <x v="0"/>
    <x v="0"/>
    <s v="New York City"/>
    <x v="15"/>
    <n v="10009"/>
    <x v="3"/>
    <s v="FUR-CH-10001708"/>
    <x v="0"/>
    <x v="1"/>
    <x v="884"/>
    <n v="1141.9379999999999"/>
    <n v="9"/>
    <n v="0.1"/>
    <n v="139.57019999999989"/>
  </r>
  <r>
    <n v="1251"/>
    <x v="585"/>
    <x v="3"/>
    <x v="404"/>
    <d v="2014-12-25T00:00:00"/>
    <s v="Standard Class"/>
    <s v="DJ-13630"/>
    <s v="Doug Jacobs"/>
    <x v="0"/>
    <x v="0"/>
    <s v="New York City"/>
    <x v="15"/>
    <n v="10009"/>
    <x v="3"/>
    <s v="OFF-AP-10000891"/>
    <x v="1"/>
    <x v="9"/>
    <x v="163"/>
    <n v="1704.56"/>
    <n v="13"/>
    <n v="0"/>
    <n v="511.36799999999999"/>
  </r>
  <r>
    <n v="1252"/>
    <x v="585"/>
    <x v="3"/>
    <x v="404"/>
    <d v="2014-12-25T00:00:00"/>
    <s v="Standard Class"/>
    <s v="DJ-13630"/>
    <s v="Doug Jacobs"/>
    <x v="0"/>
    <x v="0"/>
    <s v="New York City"/>
    <x v="15"/>
    <n v="10009"/>
    <x v="3"/>
    <s v="OFF-AR-10000462"/>
    <x v="1"/>
    <x v="6"/>
    <x v="885"/>
    <n v="3.2"/>
    <n v="2"/>
    <n v="0"/>
    <n v="1.3760000000000003"/>
  </r>
  <r>
    <n v="1253"/>
    <x v="586"/>
    <x v="1"/>
    <x v="433"/>
    <d v="2012-07-09T00:00:00"/>
    <s v="Standard Class"/>
    <s v="IM-15070"/>
    <s v="Irene Maddox"/>
    <x v="0"/>
    <x v="0"/>
    <s v="Milwaukee"/>
    <x v="6"/>
    <n v="53209"/>
    <x v="2"/>
    <s v="TEC-PH-10004165"/>
    <x v="2"/>
    <x v="7"/>
    <x v="886"/>
    <n v="1099.96"/>
    <n v="4"/>
    <n v="0"/>
    <n v="285.9896"/>
  </r>
  <r>
    <n v="1254"/>
    <x v="587"/>
    <x v="3"/>
    <x v="434"/>
    <d v="2014-03-15T00:00:00"/>
    <s v="Standard Class"/>
    <s v="MH-18115"/>
    <s v="Mick Hernandez"/>
    <x v="2"/>
    <x v="0"/>
    <s v="Chester"/>
    <x v="9"/>
    <n v="19013"/>
    <x v="3"/>
    <s v="OFF-AR-10003958"/>
    <x v="1"/>
    <x v="6"/>
    <x v="679"/>
    <n v="5.2480000000000002"/>
    <n v="2"/>
    <n v="0.2"/>
    <n v="0.59039999999999915"/>
  </r>
  <r>
    <n v="1255"/>
    <x v="587"/>
    <x v="3"/>
    <x v="434"/>
    <d v="2014-03-15T00:00:00"/>
    <s v="Standard Class"/>
    <s v="MH-18115"/>
    <s v="Mick Hernandez"/>
    <x v="2"/>
    <x v="0"/>
    <s v="Chester"/>
    <x v="9"/>
    <n v="19013"/>
    <x v="3"/>
    <s v="TEC-PH-10000149"/>
    <x v="2"/>
    <x v="7"/>
    <x v="419"/>
    <n v="35.909999999999997"/>
    <n v="3"/>
    <n v="0.4"/>
    <n v="-8.3790000000000031"/>
  </r>
  <r>
    <n v="1256"/>
    <x v="587"/>
    <x v="3"/>
    <x v="434"/>
    <d v="2014-03-15T00:00:00"/>
    <s v="Standard Class"/>
    <s v="MH-18115"/>
    <s v="Mick Hernandez"/>
    <x v="2"/>
    <x v="0"/>
    <s v="Chester"/>
    <x v="9"/>
    <n v="19013"/>
    <x v="3"/>
    <s v="FUR-FU-10003724"/>
    <x v="0"/>
    <x v="5"/>
    <x v="887"/>
    <n v="6.6959999999999997"/>
    <n v="1"/>
    <n v="0.2"/>
    <n v="0.50219999999999976"/>
  </r>
  <r>
    <n v="1257"/>
    <x v="587"/>
    <x v="3"/>
    <x v="434"/>
    <d v="2014-03-15T00:00:00"/>
    <s v="Standard Class"/>
    <s v="MH-18115"/>
    <s v="Mick Hernandez"/>
    <x v="2"/>
    <x v="0"/>
    <s v="Chester"/>
    <x v="9"/>
    <n v="19013"/>
    <x v="3"/>
    <s v="FUR-FU-10003535"/>
    <x v="0"/>
    <x v="5"/>
    <x v="888"/>
    <n v="43.872000000000007"/>
    <n v="2"/>
    <n v="0.2"/>
    <n v="11.516399999999999"/>
  </r>
  <r>
    <n v="1258"/>
    <x v="588"/>
    <x v="0"/>
    <x v="435"/>
    <d v="2013-12-29T00:00:00"/>
    <s v="Second Class"/>
    <s v="RB-19795"/>
    <s v="Ross Baird"/>
    <x v="2"/>
    <x v="0"/>
    <s v="Charlotte"/>
    <x v="3"/>
    <n v="28205"/>
    <x v="0"/>
    <s v="OFF-BI-10001575"/>
    <x v="1"/>
    <x v="8"/>
    <x v="577"/>
    <n v="27.882000000000005"/>
    <n v="3"/>
    <n v="0.7"/>
    <n v="-20.446799999999996"/>
  </r>
  <r>
    <n v="1259"/>
    <x v="588"/>
    <x v="0"/>
    <x v="435"/>
    <d v="2013-12-29T00:00:00"/>
    <s v="Second Class"/>
    <s v="RB-19795"/>
    <s v="Ross Baird"/>
    <x v="2"/>
    <x v="0"/>
    <s v="Charlotte"/>
    <x v="3"/>
    <n v="28205"/>
    <x v="0"/>
    <s v="OFF-ST-10003716"/>
    <x v="1"/>
    <x v="4"/>
    <x v="889"/>
    <n v="540.048"/>
    <n v="3"/>
    <n v="0.2"/>
    <n v="-47.254199999999997"/>
  </r>
  <r>
    <n v="1260"/>
    <x v="588"/>
    <x v="0"/>
    <x v="435"/>
    <d v="2013-12-29T00:00:00"/>
    <s v="Second Class"/>
    <s v="RB-19795"/>
    <s v="Ross Baird"/>
    <x v="2"/>
    <x v="0"/>
    <s v="Charlotte"/>
    <x v="3"/>
    <n v="28205"/>
    <x v="0"/>
    <s v="TEC-AC-10004469"/>
    <x v="2"/>
    <x v="11"/>
    <x v="238"/>
    <n v="255.68000000000004"/>
    <n v="8"/>
    <n v="0.2"/>
    <n v="76.704000000000008"/>
  </r>
  <r>
    <n v="1261"/>
    <x v="589"/>
    <x v="3"/>
    <x v="436"/>
    <d v="2014-10-28T00:00:00"/>
    <s v="Standard Class"/>
    <s v="JR-15700"/>
    <s v="Jocasta Rupert"/>
    <x v="0"/>
    <x v="0"/>
    <s v="Jacksonville"/>
    <x v="2"/>
    <n v="32216"/>
    <x v="0"/>
    <s v="TEC-PH-10004586"/>
    <x v="2"/>
    <x v="7"/>
    <x v="890"/>
    <n v="863.87999999999988"/>
    <n v="3"/>
    <n v="0.2"/>
    <n v="107.98499999999996"/>
  </r>
  <r>
    <n v="1262"/>
    <x v="590"/>
    <x v="0"/>
    <x v="99"/>
    <d v="2013-11-05T00:00:00"/>
    <s v="Standard Class"/>
    <s v="SM-20950"/>
    <s v="Suzanne McNair"/>
    <x v="1"/>
    <x v="0"/>
    <s v="Greenville"/>
    <x v="3"/>
    <n v="27834"/>
    <x v="0"/>
    <s v="OFF-BI-10004236"/>
    <x v="1"/>
    <x v="8"/>
    <x v="891"/>
    <n v="17.616000000000003"/>
    <n v="4"/>
    <n v="0.7"/>
    <n v="-14.0928"/>
  </r>
  <r>
    <n v="1263"/>
    <x v="591"/>
    <x v="3"/>
    <x v="437"/>
    <d v="2014-07-10T00:00:00"/>
    <s v="Second Class"/>
    <s v="CS-12355"/>
    <s v="Christine Sundaresam"/>
    <x v="0"/>
    <x v="0"/>
    <s v="Long Beach"/>
    <x v="15"/>
    <n v="11561"/>
    <x v="3"/>
    <s v="OFF-BI-10001634"/>
    <x v="1"/>
    <x v="8"/>
    <x v="24"/>
    <n v="17.472000000000001"/>
    <n v="3"/>
    <n v="0.2"/>
    <n v="6.3336000000000006"/>
  </r>
  <r>
    <n v="1264"/>
    <x v="592"/>
    <x v="0"/>
    <x v="393"/>
    <d v="2013-10-03T00:00:00"/>
    <s v="First Class"/>
    <s v="CC-12220"/>
    <s v="Chris Cortes"/>
    <x v="0"/>
    <x v="0"/>
    <s v="La Porte"/>
    <x v="14"/>
    <n v="46350"/>
    <x v="2"/>
    <s v="TEC-PH-10000215"/>
    <x v="2"/>
    <x v="7"/>
    <x v="139"/>
    <n v="69.900000000000006"/>
    <n v="2"/>
    <n v="0"/>
    <n v="18.873000000000005"/>
  </r>
  <r>
    <n v="1265"/>
    <x v="592"/>
    <x v="0"/>
    <x v="393"/>
    <d v="2013-10-03T00:00:00"/>
    <s v="First Class"/>
    <s v="CC-12220"/>
    <s v="Chris Cortes"/>
    <x v="0"/>
    <x v="0"/>
    <s v="La Porte"/>
    <x v="14"/>
    <n v="46350"/>
    <x v="2"/>
    <s v="FUR-FU-10003724"/>
    <x v="0"/>
    <x v="5"/>
    <x v="887"/>
    <n v="41.849999999999994"/>
    <n v="5"/>
    <n v="0"/>
    <n v="10.880999999999998"/>
  </r>
  <r>
    <n v="1266"/>
    <x v="593"/>
    <x v="3"/>
    <x v="264"/>
    <d v="2014-09-08T00:00:00"/>
    <s v="Standard Class"/>
    <s v="PF-19225"/>
    <s v="Phillip Flathmann"/>
    <x v="0"/>
    <x v="0"/>
    <s v="San Francisco"/>
    <x v="1"/>
    <n v="94122"/>
    <x v="1"/>
    <s v="OFF-AR-10000422"/>
    <x v="1"/>
    <x v="6"/>
    <x v="892"/>
    <n v="6.57"/>
    <n v="3"/>
    <n v="0"/>
    <n v="1.7738999999999998"/>
  </r>
  <r>
    <n v="1267"/>
    <x v="594"/>
    <x v="2"/>
    <x v="163"/>
    <d v="2011-12-29T00:00:00"/>
    <s v="Standard Class"/>
    <s v="JC-16105"/>
    <s v="Julie Creighton"/>
    <x v="1"/>
    <x v="0"/>
    <s v="Los Angeles"/>
    <x v="1"/>
    <n v="90045"/>
    <x v="1"/>
    <s v="OFF-ST-10003306"/>
    <x v="1"/>
    <x v="4"/>
    <x v="380"/>
    <n v="142.86000000000001"/>
    <n v="1"/>
    <n v="0"/>
    <n v="41.429399999999987"/>
  </r>
  <r>
    <n v="1268"/>
    <x v="594"/>
    <x v="2"/>
    <x v="163"/>
    <d v="2011-12-29T00:00:00"/>
    <s v="Standard Class"/>
    <s v="JC-16105"/>
    <s v="Julie Creighton"/>
    <x v="1"/>
    <x v="0"/>
    <s v="Los Angeles"/>
    <x v="1"/>
    <n v="90045"/>
    <x v="1"/>
    <s v="FUR-CH-10001146"/>
    <x v="0"/>
    <x v="1"/>
    <x v="64"/>
    <n v="292.27200000000005"/>
    <n v="6"/>
    <n v="0.2"/>
    <n v="18.266999999999967"/>
  </r>
  <r>
    <n v="1269"/>
    <x v="595"/>
    <x v="3"/>
    <x v="397"/>
    <d v="2014-09-28T00:00:00"/>
    <s v="Standard Class"/>
    <s v="BG-11695"/>
    <s v="Brooke Gillingham"/>
    <x v="1"/>
    <x v="0"/>
    <s v="Louisville"/>
    <x v="22"/>
    <n v="80027"/>
    <x v="1"/>
    <s v="FUR-FU-10000246"/>
    <x v="0"/>
    <x v="5"/>
    <x v="386"/>
    <n v="29.328000000000003"/>
    <n v="3"/>
    <n v="0.2"/>
    <n v="3.665999999999995"/>
  </r>
  <r>
    <n v="1270"/>
    <x v="596"/>
    <x v="3"/>
    <x v="400"/>
    <d v="2014-06-09T00:00:00"/>
    <s v="Standard Class"/>
    <s v="DC-12850"/>
    <s v="Dan Campbell"/>
    <x v="0"/>
    <x v="0"/>
    <s v="Florence"/>
    <x v="19"/>
    <n v="35630"/>
    <x v="0"/>
    <s v="OFF-PA-10002870"/>
    <x v="1"/>
    <x v="10"/>
    <x v="893"/>
    <n v="12.48"/>
    <n v="2"/>
    <n v="0"/>
    <n v="5.6159999999999997"/>
  </r>
  <r>
    <n v="1271"/>
    <x v="597"/>
    <x v="0"/>
    <x v="438"/>
    <d v="2013-04-27T00:00:00"/>
    <s v="Standard Class"/>
    <s v="SP-20545"/>
    <s v="Sibella Parks"/>
    <x v="1"/>
    <x v="0"/>
    <s v="Chicago"/>
    <x v="10"/>
    <n v="60623"/>
    <x v="2"/>
    <s v="OFF-ST-10000563"/>
    <x v="1"/>
    <x v="4"/>
    <x v="894"/>
    <n v="102.33600000000001"/>
    <n v="4"/>
    <n v="0.2"/>
    <n v="-12.792000000000002"/>
  </r>
  <r>
    <n v="1272"/>
    <x v="597"/>
    <x v="0"/>
    <x v="438"/>
    <d v="2013-04-27T00:00:00"/>
    <s v="Standard Class"/>
    <s v="SP-20545"/>
    <s v="Sibella Parks"/>
    <x v="1"/>
    <x v="0"/>
    <s v="Chicago"/>
    <x v="10"/>
    <n v="60623"/>
    <x v="2"/>
    <s v="OFF-AP-10004487"/>
    <x v="1"/>
    <x v="9"/>
    <x v="715"/>
    <n v="48.791999999999987"/>
    <n v="3"/>
    <n v="0.8"/>
    <n v="-126.85920000000002"/>
  </r>
  <r>
    <n v="1273"/>
    <x v="597"/>
    <x v="0"/>
    <x v="438"/>
    <d v="2013-04-27T00:00:00"/>
    <s v="Standard Class"/>
    <s v="SP-20545"/>
    <s v="Sibella Parks"/>
    <x v="1"/>
    <x v="0"/>
    <s v="Chicago"/>
    <x v="10"/>
    <n v="60623"/>
    <x v="2"/>
    <s v="OFF-BI-10002854"/>
    <x v="1"/>
    <x v="8"/>
    <x v="895"/>
    <n v="44.847999999999992"/>
    <n v="8"/>
    <n v="0.8"/>
    <n v="-67.27200000000002"/>
  </r>
  <r>
    <n v="1274"/>
    <x v="598"/>
    <x v="0"/>
    <x v="439"/>
    <d v="2013-05-27T00:00:00"/>
    <s v="Same Day"/>
    <s v="MS-17710"/>
    <s v="Maurice Satty"/>
    <x v="0"/>
    <x v="0"/>
    <s v="Fort Worth"/>
    <x v="5"/>
    <n v="76106"/>
    <x v="2"/>
    <s v="OFF-PA-10004621"/>
    <x v="1"/>
    <x v="10"/>
    <x v="738"/>
    <n v="10.368000000000002"/>
    <n v="2"/>
    <n v="0.2"/>
    <n v="3.6288"/>
  </r>
  <r>
    <n v="1275"/>
    <x v="598"/>
    <x v="0"/>
    <x v="439"/>
    <d v="2013-05-27T00:00:00"/>
    <s v="Same Day"/>
    <s v="MS-17710"/>
    <s v="Maurice Satty"/>
    <x v="0"/>
    <x v="0"/>
    <s v="Fort Worth"/>
    <x v="5"/>
    <n v="76106"/>
    <x v="2"/>
    <s v="FUR-CH-10001973"/>
    <x v="0"/>
    <x v="1"/>
    <x v="896"/>
    <n v="388.42999999999995"/>
    <n v="5"/>
    <n v="0.3"/>
    <n v="-88.783999999999978"/>
  </r>
  <r>
    <n v="1276"/>
    <x v="598"/>
    <x v="0"/>
    <x v="439"/>
    <d v="2013-05-27T00:00:00"/>
    <s v="Same Day"/>
    <s v="MS-17710"/>
    <s v="Maurice Satty"/>
    <x v="0"/>
    <x v="0"/>
    <s v="Fort Worth"/>
    <x v="5"/>
    <n v="76106"/>
    <x v="2"/>
    <s v="OFF-PA-10004040"/>
    <x v="1"/>
    <x v="10"/>
    <x v="99"/>
    <n v="14.352000000000002"/>
    <n v="3"/>
    <n v="0.2"/>
    <n v="5.2026000000000003"/>
  </r>
  <r>
    <n v="1277"/>
    <x v="598"/>
    <x v="0"/>
    <x v="439"/>
    <d v="2013-05-27T00:00:00"/>
    <s v="Same Day"/>
    <s v="MS-17710"/>
    <s v="Maurice Satty"/>
    <x v="0"/>
    <x v="0"/>
    <s v="Fort Worth"/>
    <x v="5"/>
    <n v="76106"/>
    <x v="2"/>
    <s v="TEC-AC-10000580"/>
    <x v="2"/>
    <x v="11"/>
    <x v="897"/>
    <n v="63.991999999999997"/>
    <n v="1"/>
    <n v="0.2"/>
    <n v="-7.1990999999999961"/>
  </r>
  <r>
    <n v="1278"/>
    <x v="599"/>
    <x v="0"/>
    <x v="440"/>
    <d v="2013-05-08T00:00:00"/>
    <s v="Standard Class"/>
    <s v="BD-11770"/>
    <s v="Bryan Davis"/>
    <x v="0"/>
    <x v="0"/>
    <s v="Houston"/>
    <x v="5"/>
    <n v="77070"/>
    <x v="2"/>
    <s v="OFF-AR-10004022"/>
    <x v="1"/>
    <x v="6"/>
    <x v="898"/>
    <n v="86.352000000000004"/>
    <n v="3"/>
    <n v="0.2"/>
    <n v="5.3969999999999914"/>
  </r>
  <r>
    <n v="1279"/>
    <x v="600"/>
    <x v="2"/>
    <x v="78"/>
    <d v="2011-09-11T00:00:00"/>
    <s v="First Class"/>
    <s v="KC-16255"/>
    <s v="Karen Carlisle"/>
    <x v="1"/>
    <x v="0"/>
    <s v="Macon"/>
    <x v="32"/>
    <n v="31204"/>
    <x v="0"/>
    <s v="TEC-AC-10004209"/>
    <x v="2"/>
    <x v="11"/>
    <x v="899"/>
    <n v="32.97"/>
    <n v="3"/>
    <n v="0"/>
    <n v="12.8583"/>
  </r>
  <r>
    <n v="1280"/>
    <x v="600"/>
    <x v="2"/>
    <x v="78"/>
    <d v="2011-09-11T00:00:00"/>
    <s v="First Class"/>
    <s v="KC-16255"/>
    <s v="Karen Carlisle"/>
    <x v="1"/>
    <x v="0"/>
    <s v="Macon"/>
    <x v="32"/>
    <n v="31204"/>
    <x v="0"/>
    <s v="TEC-AC-10000023"/>
    <x v="2"/>
    <x v="11"/>
    <x v="900"/>
    <n v="83.88"/>
    <n v="4"/>
    <n v="0"/>
    <n v="30.196799999999996"/>
  </r>
  <r>
    <n v="1281"/>
    <x v="601"/>
    <x v="0"/>
    <x v="64"/>
    <d v="2013-09-07T00:00:00"/>
    <s v="First Class"/>
    <s v="TR-21325"/>
    <s v="Toby Ritter"/>
    <x v="0"/>
    <x v="0"/>
    <s v="Cedar Rapids"/>
    <x v="23"/>
    <n v="52402"/>
    <x v="2"/>
    <s v="TEC-PH-10003505"/>
    <x v="2"/>
    <x v="7"/>
    <x v="901"/>
    <n v="278.39999999999998"/>
    <n v="3"/>
    <n v="0"/>
    <n v="80.735999999999976"/>
  </r>
  <r>
    <n v="1282"/>
    <x v="602"/>
    <x v="3"/>
    <x v="359"/>
    <d v="2014-04-12T00:00:00"/>
    <s v="First Class"/>
    <s v="SA-20830"/>
    <s v="Sue Ann Reed"/>
    <x v="0"/>
    <x v="0"/>
    <s v="Jacksonville"/>
    <x v="2"/>
    <n v="32216"/>
    <x v="0"/>
    <s v="OFF-LA-10000121"/>
    <x v="1"/>
    <x v="2"/>
    <x v="902"/>
    <n v="15.120000000000001"/>
    <n v="3"/>
    <n v="0.2"/>
    <n v="4.9139999999999988"/>
  </r>
  <r>
    <n v="1283"/>
    <x v="602"/>
    <x v="3"/>
    <x v="359"/>
    <d v="2014-04-12T00:00:00"/>
    <s v="First Class"/>
    <s v="SA-20830"/>
    <s v="Sue Ann Reed"/>
    <x v="0"/>
    <x v="0"/>
    <s v="Jacksonville"/>
    <x v="2"/>
    <n v="32216"/>
    <x v="0"/>
    <s v="OFF-BI-10002026"/>
    <x v="1"/>
    <x v="8"/>
    <x v="903"/>
    <n v="17.430000000000003"/>
    <n v="1"/>
    <n v="0.7"/>
    <n v="-13.363000000000003"/>
  </r>
  <r>
    <n v="1284"/>
    <x v="602"/>
    <x v="3"/>
    <x v="359"/>
    <d v="2014-04-12T00:00:00"/>
    <s v="First Class"/>
    <s v="SA-20830"/>
    <s v="Sue Ann Reed"/>
    <x v="0"/>
    <x v="0"/>
    <s v="Jacksonville"/>
    <x v="2"/>
    <n v="32216"/>
    <x v="0"/>
    <s v="OFF-PA-10000994"/>
    <x v="1"/>
    <x v="10"/>
    <x v="904"/>
    <n v="251.64"/>
    <n v="3"/>
    <n v="0.2"/>
    <n v="88.073999999999984"/>
  </r>
  <r>
    <n v="1285"/>
    <x v="603"/>
    <x v="1"/>
    <x v="401"/>
    <d v="2012-12-12T00:00:00"/>
    <s v="Standard Class"/>
    <s v="KW-16435"/>
    <s v="Katrina Willman"/>
    <x v="0"/>
    <x v="0"/>
    <s v="Austin"/>
    <x v="5"/>
    <n v="78745"/>
    <x v="2"/>
    <s v="OFF-BI-10002813"/>
    <x v="1"/>
    <x v="8"/>
    <x v="905"/>
    <n v="2.7719999999999994"/>
    <n v="7"/>
    <n v="0.8"/>
    <n v="-4.8510000000000009"/>
  </r>
  <r>
    <n v="1286"/>
    <x v="604"/>
    <x v="0"/>
    <x v="190"/>
    <d v="2013-07-04T00:00:00"/>
    <s v="Standard Class"/>
    <s v="GM-14500"/>
    <s v="Gene McClure"/>
    <x v="0"/>
    <x v="0"/>
    <s v="Providence"/>
    <x v="34"/>
    <n v="2908"/>
    <x v="3"/>
    <s v="OFF-ST-10000617"/>
    <x v="1"/>
    <x v="4"/>
    <x v="379"/>
    <n v="14.9"/>
    <n v="5"/>
    <n v="0"/>
    <n v="1.0429999999999984"/>
  </r>
  <r>
    <n v="1287"/>
    <x v="605"/>
    <x v="1"/>
    <x v="433"/>
    <d v="2012-07-08T00:00:00"/>
    <s v="Standard Class"/>
    <s v="AD-10180"/>
    <s v="Alan Dominguez"/>
    <x v="2"/>
    <x v="0"/>
    <s v="New York City"/>
    <x v="15"/>
    <n v="10035"/>
    <x v="3"/>
    <s v="OFF-AR-10004817"/>
    <x v="1"/>
    <x v="6"/>
    <x v="906"/>
    <n v="15.48"/>
    <n v="3"/>
    <n v="0"/>
    <n v="4.4891999999999985"/>
  </r>
  <r>
    <n v="1288"/>
    <x v="606"/>
    <x v="0"/>
    <x v="441"/>
    <d v="2013-11-27T00:00:00"/>
    <s v="Standard Class"/>
    <s v="TB-21355"/>
    <s v="Todd Boyes"/>
    <x v="1"/>
    <x v="0"/>
    <s v="New York City"/>
    <x v="15"/>
    <n v="10009"/>
    <x v="3"/>
    <s v="FUR-FU-10000397"/>
    <x v="0"/>
    <x v="5"/>
    <x v="63"/>
    <n v="39.880000000000003"/>
    <n v="2"/>
    <n v="0"/>
    <n v="11.166400000000003"/>
  </r>
  <r>
    <n v="1289"/>
    <x v="606"/>
    <x v="0"/>
    <x v="441"/>
    <d v="2013-11-27T00:00:00"/>
    <s v="Standard Class"/>
    <s v="TB-21355"/>
    <s v="Todd Boyes"/>
    <x v="1"/>
    <x v="0"/>
    <s v="New York City"/>
    <x v="15"/>
    <n v="10009"/>
    <x v="3"/>
    <s v="OFF-BI-10000605"/>
    <x v="1"/>
    <x v="8"/>
    <x v="531"/>
    <n v="12.192"/>
    <n v="4"/>
    <n v="0.2"/>
    <n v="4.1147999999999989"/>
  </r>
  <r>
    <n v="1290"/>
    <x v="606"/>
    <x v="0"/>
    <x v="441"/>
    <d v="2013-11-27T00:00:00"/>
    <s v="Standard Class"/>
    <s v="TB-21355"/>
    <s v="Todd Boyes"/>
    <x v="1"/>
    <x v="0"/>
    <s v="New York City"/>
    <x v="15"/>
    <n v="10009"/>
    <x v="3"/>
    <s v="OFF-AR-10001860"/>
    <x v="1"/>
    <x v="6"/>
    <x v="907"/>
    <n v="20.82"/>
    <n v="3"/>
    <n v="0"/>
    <n v="7.4952000000000005"/>
  </r>
  <r>
    <n v="1291"/>
    <x v="607"/>
    <x v="0"/>
    <x v="338"/>
    <d v="2013-11-13T00:00:00"/>
    <s v="First Class"/>
    <s v="CC-12430"/>
    <s v="Chuck Clark"/>
    <x v="2"/>
    <x v="0"/>
    <s v="San Francisco"/>
    <x v="1"/>
    <n v="94122"/>
    <x v="1"/>
    <s v="OFF-BI-10004970"/>
    <x v="1"/>
    <x v="8"/>
    <x v="908"/>
    <n v="13.216000000000001"/>
    <n v="4"/>
    <n v="0.2"/>
    <n v="4.4603999999999999"/>
  </r>
  <r>
    <n v="1292"/>
    <x v="607"/>
    <x v="0"/>
    <x v="338"/>
    <d v="2013-11-13T00:00:00"/>
    <s v="First Class"/>
    <s v="CC-12430"/>
    <s v="Chuck Clark"/>
    <x v="2"/>
    <x v="0"/>
    <s v="San Francisco"/>
    <x v="1"/>
    <n v="94122"/>
    <x v="1"/>
    <s v="OFF-PA-10003172"/>
    <x v="1"/>
    <x v="10"/>
    <x v="846"/>
    <n v="32.400000000000006"/>
    <n v="5"/>
    <n v="0"/>
    <n v="15.552000000000001"/>
  </r>
  <r>
    <n v="1293"/>
    <x v="608"/>
    <x v="1"/>
    <x v="375"/>
    <d v="2012-09-01T00:00:00"/>
    <s v="Standard Class"/>
    <s v="PF-19165"/>
    <s v="Philip Fox"/>
    <x v="0"/>
    <x v="0"/>
    <s v="San Diego"/>
    <x v="1"/>
    <n v="92105"/>
    <x v="1"/>
    <s v="OFF-SU-10001218"/>
    <x v="1"/>
    <x v="14"/>
    <x v="133"/>
    <n v="32.94"/>
    <n v="3"/>
    <n v="0"/>
    <n v="9.2232000000000021"/>
  </r>
  <r>
    <n v="1294"/>
    <x v="608"/>
    <x v="1"/>
    <x v="375"/>
    <d v="2012-09-01T00:00:00"/>
    <s v="Standard Class"/>
    <s v="PF-19165"/>
    <s v="Philip Fox"/>
    <x v="0"/>
    <x v="0"/>
    <s v="San Diego"/>
    <x v="1"/>
    <n v="92105"/>
    <x v="1"/>
    <s v="OFF-PA-10002968"/>
    <x v="1"/>
    <x v="10"/>
    <x v="909"/>
    <n v="114.2"/>
    <n v="5"/>
    <n v="0"/>
    <n v="52.531999999999996"/>
  </r>
  <r>
    <n v="1295"/>
    <x v="608"/>
    <x v="1"/>
    <x v="375"/>
    <d v="2012-09-01T00:00:00"/>
    <s v="Standard Class"/>
    <s v="PF-19165"/>
    <s v="Philip Fox"/>
    <x v="0"/>
    <x v="0"/>
    <s v="San Diego"/>
    <x v="1"/>
    <n v="92105"/>
    <x v="1"/>
    <s v="OFF-LA-10000134"/>
    <x v="1"/>
    <x v="2"/>
    <x v="85"/>
    <n v="3.08"/>
    <n v="1"/>
    <n v="0"/>
    <n v="1.4783999999999999"/>
  </r>
  <r>
    <n v="1296"/>
    <x v="609"/>
    <x v="1"/>
    <x v="442"/>
    <d v="2012-05-29T00:00:00"/>
    <s v="Standard Class"/>
    <s v="JH-16180"/>
    <s v="Justin Hirsh"/>
    <x v="0"/>
    <x v="0"/>
    <s v="Pueblo"/>
    <x v="22"/>
    <n v="81001"/>
    <x v="1"/>
    <s v="OFF-AP-10004487"/>
    <x v="1"/>
    <x v="9"/>
    <x v="715"/>
    <n v="845.72799999999995"/>
    <n v="13"/>
    <n v="0.2"/>
    <n v="84.572799999999944"/>
  </r>
  <r>
    <n v="1297"/>
    <x v="610"/>
    <x v="3"/>
    <x v="247"/>
    <d v="2015-01-04T00:00:00"/>
    <s v="Standard Class"/>
    <s v="EB-13975"/>
    <s v="Erica Bern"/>
    <x v="1"/>
    <x v="0"/>
    <s v="Fairfield"/>
    <x v="1"/>
    <n v="94533"/>
    <x v="1"/>
    <s v="OFF-BI-10002103"/>
    <x v="1"/>
    <x v="8"/>
    <x v="525"/>
    <n v="13.904"/>
    <n v="2"/>
    <n v="0.2"/>
    <n v="4.5187999999999997"/>
  </r>
  <r>
    <n v="1298"/>
    <x v="610"/>
    <x v="3"/>
    <x v="247"/>
    <d v="2015-01-04T00:00:00"/>
    <s v="Standard Class"/>
    <s v="EB-13975"/>
    <s v="Erica Bern"/>
    <x v="1"/>
    <x v="0"/>
    <s v="Fairfield"/>
    <x v="1"/>
    <n v="94533"/>
    <x v="1"/>
    <s v="OFF-BI-10004632"/>
    <x v="1"/>
    <x v="8"/>
    <x v="910"/>
    <n v="20.72"/>
    <n v="2"/>
    <n v="0.2"/>
    <n v="6.4749999999999979"/>
  </r>
  <r>
    <n v="1299"/>
    <x v="611"/>
    <x v="0"/>
    <x v="16"/>
    <d v="2013-12-13T00:00:00"/>
    <s v="Second Class"/>
    <s v="QJ-19255"/>
    <s v="Quincy Jones"/>
    <x v="1"/>
    <x v="0"/>
    <s v="Saint Paul"/>
    <x v="11"/>
    <n v="55106"/>
    <x v="2"/>
    <s v="TEC-PH-10003555"/>
    <x v="2"/>
    <x v="7"/>
    <x v="457"/>
    <n v="114.94999999999999"/>
    <n v="5"/>
    <n v="0"/>
    <n v="2.2990000000000066"/>
  </r>
  <r>
    <n v="1300"/>
    <x v="612"/>
    <x v="1"/>
    <x v="242"/>
    <d v="2012-10-07T00:00:00"/>
    <s v="First Class"/>
    <s v="AA-10315"/>
    <s v="Alex Avila"/>
    <x v="0"/>
    <x v="0"/>
    <s v="San Francisco"/>
    <x v="1"/>
    <n v="94109"/>
    <x v="1"/>
    <s v="OFF-ST-10001590"/>
    <x v="1"/>
    <x v="4"/>
    <x v="146"/>
    <n v="26.96"/>
    <n v="2"/>
    <n v="0"/>
    <n v="7.0095999999999989"/>
  </r>
  <r>
    <n v="1301"/>
    <x v="613"/>
    <x v="0"/>
    <x v="443"/>
    <d v="2013-12-26T00:00:00"/>
    <s v="Second Class"/>
    <s v="LC-17140"/>
    <s v="Logan Currie"/>
    <x v="0"/>
    <x v="0"/>
    <s v="Springfield"/>
    <x v="17"/>
    <n v="22153"/>
    <x v="0"/>
    <s v="FUR-FU-10003664"/>
    <x v="0"/>
    <x v="5"/>
    <x v="35"/>
    <n v="572.76"/>
    <n v="6"/>
    <n v="0"/>
    <n v="166.10039999999995"/>
  </r>
  <r>
    <n v="1302"/>
    <x v="613"/>
    <x v="0"/>
    <x v="443"/>
    <d v="2013-12-26T00:00:00"/>
    <s v="Second Class"/>
    <s v="LC-17140"/>
    <s v="Logan Currie"/>
    <x v="0"/>
    <x v="0"/>
    <s v="Springfield"/>
    <x v="17"/>
    <n v="22153"/>
    <x v="0"/>
    <s v="FUR-FU-10003664"/>
    <x v="0"/>
    <x v="5"/>
    <x v="35"/>
    <n v="286.38"/>
    <n v="3"/>
    <n v="0"/>
    <n v="83.050199999999975"/>
  </r>
  <r>
    <n v="1303"/>
    <x v="614"/>
    <x v="1"/>
    <x v="444"/>
    <d v="2012-09-24T00:00:00"/>
    <s v="Second Class"/>
    <s v="TC-21535"/>
    <s v="Tracy Collins"/>
    <x v="2"/>
    <x v="0"/>
    <s v="Arlington"/>
    <x v="17"/>
    <n v="22204"/>
    <x v="0"/>
    <s v="FUR-BO-10003433"/>
    <x v="0"/>
    <x v="0"/>
    <x v="911"/>
    <n v="61.96"/>
    <n v="2"/>
    <n v="0"/>
    <n v="4.3371999999999957"/>
  </r>
  <r>
    <n v="1304"/>
    <x v="615"/>
    <x v="3"/>
    <x v="445"/>
    <d v="2014-07-08T00:00:00"/>
    <s v="Standard Class"/>
    <s v="CS-12460"/>
    <s v="Chuck Sachs"/>
    <x v="0"/>
    <x v="0"/>
    <s v="Columbus"/>
    <x v="32"/>
    <n v="31907"/>
    <x v="0"/>
    <s v="FUR-FU-10002554"/>
    <x v="0"/>
    <x v="5"/>
    <x v="912"/>
    <n v="23.99"/>
    <n v="1"/>
    <n v="0"/>
    <n v="5.5176999999999978"/>
  </r>
  <r>
    <n v="1305"/>
    <x v="615"/>
    <x v="3"/>
    <x v="445"/>
    <d v="2014-07-08T00:00:00"/>
    <s v="Standard Class"/>
    <s v="CS-12460"/>
    <s v="Chuck Sachs"/>
    <x v="0"/>
    <x v="0"/>
    <s v="Columbus"/>
    <x v="32"/>
    <n v="31907"/>
    <x v="0"/>
    <s v="TEC-PH-10001557"/>
    <x v="2"/>
    <x v="7"/>
    <x v="658"/>
    <n v="287.96999999999997"/>
    <n v="3"/>
    <n v="0"/>
    <n v="77.751899999999992"/>
  </r>
  <r>
    <n v="1306"/>
    <x v="616"/>
    <x v="0"/>
    <x v="216"/>
    <d v="2013-07-17T00:00:00"/>
    <s v="Second Class"/>
    <s v="BM-11785"/>
    <s v="Bryan Mills"/>
    <x v="0"/>
    <x v="0"/>
    <s v="Houston"/>
    <x v="5"/>
    <n v="77036"/>
    <x v="2"/>
    <s v="TEC-PH-10003437"/>
    <x v="2"/>
    <x v="7"/>
    <x v="913"/>
    <n v="419.94399999999996"/>
    <n v="7"/>
    <n v="0.2"/>
    <n v="52.492999999999967"/>
  </r>
  <r>
    <n v="1307"/>
    <x v="617"/>
    <x v="0"/>
    <x v="23"/>
    <d v="2013-06-22T00:00:00"/>
    <s v="First Class"/>
    <s v="RC-19825"/>
    <s v="Roy Collins"/>
    <x v="0"/>
    <x v="0"/>
    <s v="Pasadena"/>
    <x v="1"/>
    <n v="91104"/>
    <x v="1"/>
    <s v="OFF-PA-10002986"/>
    <x v="1"/>
    <x v="10"/>
    <x v="477"/>
    <n v="46.76"/>
    <n v="7"/>
    <n v="0"/>
    <n v="22.444800000000001"/>
  </r>
  <r>
    <n v="1308"/>
    <x v="617"/>
    <x v="0"/>
    <x v="23"/>
    <d v="2013-06-22T00:00:00"/>
    <s v="First Class"/>
    <s v="RC-19825"/>
    <s v="Roy Collins"/>
    <x v="0"/>
    <x v="0"/>
    <s v="Pasadena"/>
    <x v="1"/>
    <n v="91104"/>
    <x v="1"/>
    <s v="OFF-BI-10000320"/>
    <x v="1"/>
    <x v="8"/>
    <x v="768"/>
    <n v="17.712"/>
    <n v="3"/>
    <n v="0.2"/>
    <n v="6.4206000000000012"/>
  </r>
  <r>
    <n v="1309"/>
    <x v="617"/>
    <x v="0"/>
    <x v="23"/>
    <d v="2013-06-22T00:00:00"/>
    <s v="First Class"/>
    <s v="RC-19825"/>
    <s v="Roy Collins"/>
    <x v="0"/>
    <x v="0"/>
    <s v="Pasadena"/>
    <x v="1"/>
    <n v="91104"/>
    <x v="1"/>
    <s v="OFF-AP-10003971"/>
    <x v="1"/>
    <x v="9"/>
    <x v="914"/>
    <n v="21.78"/>
    <n v="2"/>
    <n v="0"/>
    <n v="5.6628000000000007"/>
  </r>
  <r>
    <n v="1310"/>
    <x v="617"/>
    <x v="0"/>
    <x v="23"/>
    <d v="2013-06-22T00:00:00"/>
    <s v="First Class"/>
    <s v="RC-19825"/>
    <s v="Roy Collins"/>
    <x v="0"/>
    <x v="0"/>
    <s v="Pasadena"/>
    <x v="1"/>
    <n v="91104"/>
    <x v="1"/>
    <s v="OFF-ST-10001469"/>
    <x v="1"/>
    <x v="4"/>
    <x v="394"/>
    <n v="161.94"/>
    <n v="3"/>
    <n v="0"/>
    <n v="9.716399999999993"/>
  </r>
  <r>
    <n v="1311"/>
    <x v="617"/>
    <x v="0"/>
    <x v="23"/>
    <d v="2013-06-22T00:00:00"/>
    <s v="First Class"/>
    <s v="RC-19825"/>
    <s v="Roy Collins"/>
    <x v="0"/>
    <x v="0"/>
    <s v="Pasadena"/>
    <x v="1"/>
    <n v="91104"/>
    <x v="1"/>
    <s v="FUR-CH-10003846"/>
    <x v="0"/>
    <x v="1"/>
    <x v="915"/>
    <n v="161.56800000000001"/>
    <n v="2"/>
    <n v="0.2"/>
    <n v="-8.0783999999999949"/>
  </r>
  <r>
    <n v="1312"/>
    <x v="618"/>
    <x v="0"/>
    <x v="10"/>
    <d v="2013-12-14T00:00:00"/>
    <s v="Standard Class"/>
    <s v="FM-14380"/>
    <s v="Fred McMath"/>
    <x v="0"/>
    <x v="0"/>
    <s v="Lawrence"/>
    <x v="31"/>
    <n v="1841"/>
    <x v="3"/>
    <s v="OFF-LA-10001404"/>
    <x v="1"/>
    <x v="2"/>
    <x v="916"/>
    <n v="3.69"/>
    <n v="1"/>
    <n v="0"/>
    <n v="1.7343"/>
  </r>
  <r>
    <n v="1313"/>
    <x v="618"/>
    <x v="0"/>
    <x v="10"/>
    <d v="2013-12-14T00:00:00"/>
    <s v="Standard Class"/>
    <s v="FM-14380"/>
    <s v="Fred McMath"/>
    <x v="0"/>
    <x v="0"/>
    <s v="Lawrence"/>
    <x v="31"/>
    <n v="1841"/>
    <x v="3"/>
    <s v="OFF-LA-10001474"/>
    <x v="1"/>
    <x v="2"/>
    <x v="917"/>
    <n v="122.12"/>
    <n v="4"/>
    <n v="0"/>
    <n v="56.175200000000004"/>
  </r>
  <r>
    <n v="1314"/>
    <x v="619"/>
    <x v="0"/>
    <x v="446"/>
    <d v="2013-10-02T00:00:00"/>
    <s v="Standard Class"/>
    <s v="PK-19075"/>
    <s v="Pete Kriz"/>
    <x v="0"/>
    <x v="0"/>
    <s v="Columbus"/>
    <x v="24"/>
    <n v="43229"/>
    <x v="3"/>
    <s v="FUR-CH-10003199"/>
    <x v="0"/>
    <x v="1"/>
    <x v="631"/>
    <n v="155.37199999999999"/>
    <n v="2"/>
    <n v="0.3"/>
    <n v="-13.317599999999999"/>
  </r>
  <r>
    <n v="1315"/>
    <x v="620"/>
    <x v="0"/>
    <x v="122"/>
    <d v="2013-12-24T00:00:00"/>
    <s v="Standard Class"/>
    <s v="HG-14965"/>
    <s v="Henry Goldwyn"/>
    <x v="1"/>
    <x v="0"/>
    <s v="Los Angeles"/>
    <x v="1"/>
    <n v="90032"/>
    <x v="1"/>
    <s v="OFF-PA-10003072"/>
    <x v="1"/>
    <x v="10"/>
    <x v="918"/>
    <n v="38.880000000000003"/>
    <n v="6"/>
    <n v="0"/>
    <n v="18.662400000000002"/>
  </r>
  <r>
    <n v="1316"/>
    <x v="620"/>
    <x v="0"/>
    <x v="122"/>
    <d v="2013-12-24T00:00:00"/>
    <s v="Standard Class"/>
    <s v="HG-14965"/>
    <s v="Henry Goldwyn"/>
    <x v="1"/>
    <x v="0"/>
    <s v="Los Angeles"/>
    <x v="1"/>
    <n v="90032"/>
    <x v="1"/>
    <s v="FUR-FU-10004960"/>
    <x v="0"/>
    <x v="5"/>
    <x v="919"/>
    <n v="183.84"/>
    <n v="8"/>
    <n v="0"/>
    <n v="62.505600000000001"/>
  </r>
  <r>
    <n v="1317"/>
    <x v="620"/>
    <x v="0"/>
    <x v="122"/>
    <d v="2013-12-24T00:00:00"/>
    <s v="Standard Class"/>
    <s v="HG-14965"/>
    <s v="Henry Goldwyn"/>
    <x v="1"/>
    <x v="0"/>
    <s v="Los Angeles"/>
    <x v="1"/>
    <n v="90032"/>
    <x v="1"/>
    <s v="OFF-SU-10003505"/>
    <x v="1"/>
    <x v="14"/>
    <x v="408"/>
    <n v="579.29999999999995"/>
    <n v="5"/>
    <n v="0"/>
    <n v="28.964999999999961"/>
  </r>
  <r>
    <n v="1318"/>
    <x v="621"/>
    <x v="3"/>
    <x v="389"/>
    <d v="2014-12-15T00:00:00"/>
    <s v="Standard Class"/>
    <s v="HA-14920"/>
    <s v="Helen Andreada"/>
    <x v="0"/>
    <x v="0"/>
    <s v="Philadelphia"/>
    <x v="9"/>
    <n v="19120"/>
    <x v="3"/>
    <s v="TEC-AC-10003116"/>
    <x v="2"/>
    <x v="11"/>
    <x v="920"/>
    <n v="14.200000000000001"/>
    <n v="1"/>
    <n v="0.2"/>
    <n v="3.3724999999999992"/>
  </r>
  <r>
    <n v="1319"/>
    <x v="622"/>
    <x v="2"/>
    <x v="268"/>
    <d v="2011-07-05T00:00:00"/>
    <s v="Standard Class"/>
    <s v="LW-16825"/>
    <s v="Laurel Workman"/>
    <x v="1"/>
    <x v="0"/>
    <s v="Deltona"/>
    <x v="2"/>
    <n v="32725"/>
    <x v="0"/>
    <s v="TEC-PH-10004586"/>
    <x v="2"/>
    <x v="7"/>
    <x v="890"/>
    <n v="575.91999999999996"/>
    <n v="2"/>
    <n v="0.2"/>
    <n v="71.989999999999981"/>
  </r>
  <r>
    <n v="1320"/>
    <x v="622"/>
    <x v="2"/>
    <x v="268"/>
    <d v="2011-07-05T00:00:00"/>
    <s v="Standard Class"/>
    <s v="LW-16825"/>
    <s v="Laurel Workman"/>
    <x v="1"/>
    <x v="0"/>
    <s v="Deltona"/>
    <x v="2"/>
    <n v="32725"/>
    <x v="0"/>
    <s v="OFF-BI-10000546"/>
    <x v="1"/>
    <x v="8"/>
    <x v="609"/>
    <n v="5.1840000000000011"/>
    <n v="6"/>
    <n v="0.7"/>
    <n v="-3.6288"/>
  </r>
  <r>
    <n v="1321"/>
    <x v="623"/>
    <x v="3"/>
    <x v="447"/>
    <d v="2014-02-09T00:00:00"/>
    <s v="Standard Class"/>
    <s v="MC-17575"/>
    <s v="Matt Collins"/>
    <x v="0"/>
    <x v="0"/>
    <s v="Cincinnati"/>
    <x v="24"/>
    <n v="45231"/>
    <x v="3"/>
    <s v="OFF-BI-10002071"/>
    <x v="1"/>
    <x v="8"/>
    <x v="692"/>
    <n v="5.2290000000000001"/>
    <n v="3"/>
    <n v="0.7"/>
    <n v="-4.1831999999999976"/>
  </r>
  <r>
    <n v="1322"/>
    <x v="623"/>
    <x v="3"/>
    <x v="447"/>
    <d v="2014-02-09T00:00:00"/>
    <s v="Standard Class"/>
    <s v="MC-17575"/>
    <s v="Matt Collins"/>
    <x v="0"/>
    <x v="0"/>
    <s v="Cincinnati"/>
    <x v="24"/>
    <n v="45231"/>
    <x v="3"/>
    <s v="OFF-ST-10001490"/>
    <x v="1"/>
    <x v="4"/>
    <x v="513"/>
    <n v="285.55200000000002"/>
    <n v="2"/>
    <n v="0.2"/>
    <n v="35.69399999999996"/>
  </r>
  <r>
    <n v="1323"/>
    <x v="624"/>
    <x v="3"/>
    <x v="448"/>
    <d v="2014-03-09T00:00:00"/>
    <s v="Standard Class"/>
    <s v="LP-17095"/>
    <s v="Liz Preis"/>
    <x v="0"/>
    <x v="0"/>
    <s v="Murray"/>
    <x v="0"/>
    <n v="42071"/>
    <x v="0"/>
    <s v="OFF-AP-10004859"/>
    <x v="1"/>
    <x v="9"/>
    <x v="921"/>
    <n v="72.8"/>
    <n v="5"/>
    <n v="0"/>
    <n v="19.656000000000002"/>
  </r>
  <r>
    <n v="1324"/>
    <x v="625"/>
    <x v="3"/>
    <x v="449"/>
    <d v="2014-10-11T00:00:00"/>
    <s v="First Class"/>
    <s v="EB-14170"/>
    <s v="Evan Bailliet"/>
    <x v="0"/>
    <x v="0"/>
    <s v="Wilmington"/>
    <x v="3"/>
    <n v="28403"/>
    <x v="0"/>
    <s v="OFF-PA-10002659"/>
    <x v="1"/>
    <x v="10"/>
    <x v="922"/>
    <n v="10.816000000000001"/>
    <n v="4"/>
    <n v="0.2"/>
    <n v="3.5151999999999988"/>
  </r>
  <r>
    <n v="1325"/>
    <x v="626"/>
    <x v="2"/>
    <x v="450"/>
    <d v="2011-10-03T00:00:00"/>
    <s v="Standard Class"/>
    <s v="GZ-14545"/>
    <s v="George Zrebassa"/>
    <x v="1"/>
    <x v="0"/>
    <s v="Lawrence"/>
    <x v="31"/>
    <n v="1841"/>
    <x v="3"/>
    <s v="OFF-ST-10001321"/>
    <x v="1"/>
    <x v="4"/>
    <x v="416"/>
    <n v="46.26"/>
    <n v="3"/>
    <n v="0"/>
    <n v="12.490200000000003"/>
  </r>
  <r>
    <n v="1326"/>
    <x v="627"/>
    <x v="2"/>
    <x v="279"/>
    <d v="2011-05-30T00:00:00"/>
    <s v="First Class"/>
    <s v="LE-16810"/>
    <s v="Laurel Elliston"/>
    <x v="0"/>
    <x v="0"/>
    <s v="Chicago"/>
    <x v="10"/>
    <n v="60653"/>
    <x v="2"/>
    <s v="OFF-BI-10004139"/>
    <x v="1"/>
    <x v="8"/>
    <x v="923"/>
    <n v="17.459999999999997"/>
    <n v="6"/>
    <n v="0.8"/>
    <n v="-30.555000000000007"/>
  </r>
  <r>
    <n v="1327"/>
    <x v="628"/>
    <x v="1"/>
    <x v="451"/>
    <d v="2012-06-18T00:00:00"/>
    <s v="Standard Class"/>
    <s v="AD-10180"/>
    <s v="Alan Dominguez"/>
    <x v="2"/>
    <x v="0"/>
    <s v="Philadelphia"/>
    <x v="9"/>
    <n v="19120"/>
    <x v="3"/>
    <s v="FUR-FU-10001867"/>
    <x v="0"/>
    <x v="5"/>
    <x v="867"/>
    <n v="51.072000000000003"/>
    <n v="6"/>
    <n v="0.2"/>
    <n v="5.1072000000000024"/>
  </r>
  <r>
    <n v="1328"/>
    <x v="629"/>
    <x v="0"/>
    <x v="452"/>
    <d v="2013-04-02T00:00:00"/>
    <s v="First Class"/>
    <s v="CP-12085"/>
    <s v="Cathy Prescott"/>
    <x v="1"/>
    <x v="0"/>
    <s v="Norwich"/>
    <x v="29"/>
    <n v="6360"/>
    <x v="3"/>
    <s v="OFF-PA-10004156"/>
    <x v="1"/>
    <x v="10"/>
    <x v="743"/>
    <n v="11.34"/>
    <n v="1"/>
    <n v="0"/>
    <n v="5.5565999999999995"/>
  </r>
  <r>
    <n v="1329"/>
    <x v="630"/>
    <x v="3"/>
    <x v="453"/>
    <d v="2014-10-19T00:00:00"/>
    <s v="Second Class"/>
    <s v="FG-14260"/>
    <s v="Frank Gastineau"/>
    <x v="2"/>
    <x v="0"/>
    <s v="San Francisco"/>
    <x v="1"/>
    <n v="94110"/>
    <x v="1"/>
    <s v="OFF-AR-10002818"/>
    <x v="1"/>
    <x v="6"/>
    <x v="924"/>
    <n v="87.92"/>
    <n v="4"/>
    <n v="0"/>
    <n v="26.375999999999998"/>
  </r>
  <r>
    <n v="1330"/>
    <x v="631"/>
    <x v="0"/>
    <x v="454"/>
    <d v="2013-05-28T00:00:00"/>
    <s v="Standard Class"/>
    <s v="LD-17005"/>
    <s v="Lisa DeCherney"/>
    <x v="0"/>
    <x v="0"/>
    <s v="San Francisco"/>
    <x v="1"/>
    <n v="94109"/>
    <x v="1"/>
    <s v="FUR-FU-10003691"/>
    <x v="0"/>
    <x v="5"/>
    <x v="877"/>
    <n v="37.049999999999997"/>
    <n v="3"/>
    <n v="0"/>
    <n v="16.302"/>
  </r>
  <r>
    <n v="1331"/>
    <x v="632"/>
    <x v="3"/>
    <x v="455"/>
    <d v="2014-06-07T00:00:00"/>
    <s v="Standard Class"/>
    <s v="AB-10255"/>
    <s v="Alejandro Ballentine"/>
    <x v="2"/>
    <x v="0"/>
    <s v="Lorain"/>
    <x v="24"/>
    <n v="44052"/>
    <x v="3"/>
    <s v="TEC-PH-10000347"/>
    <x v="2"/>
    <x v="7"/>
    <x v="495"/>
    <n v="2.97"/>
    <n v="1"/>
    <n v="0.4"/>
    <n v="-0.64350000000000018"/>
  </r>
  <r>
    <n v="1332"/>
    <x v="632"/>
    <x v="3"/>
    <x v="455"/>
    <d v="2014-06-07T00:00:00"/>
    <s v="Standard Class"/>
    <s v="AB-10255"/>
    <s v="Alejandro Ballentine"/>
    <x v="2"/>
    <x v="0"/>
    <s v="Lorain"/>
    <x v="24"/>
    <n v="44052"/>
    <x v="3"/>
    <s v="OFF-ST-10004507"/>
    <x v="1"/>
    <x v="4"/>
    <x v="452"/>
    <n v="27.439999999999998"/>
    <n v="2"/>
    <n v="0.2"/>
    <n v="2.4009999999999998"/>
  </r>
  <r>
    <n v="1333"/>
    <x v="633"/>
    <x v="2"/>
    <x v="456"/>
    <d v="2011-02-22T00:00:00"/>
    <s v="Standard Class"/>
    <s v="MN-17935"/>
    <s v="Michael Nguyen"/>
    <x v="0"/>
    <x v="0"/>
    <s v="Dallas"/>
    <x v="5"/>
    <n v="75220"/>
    <x v="2"/>
    <s v="OFF-BI-10002012"/>
    <x v="1"/>
    <x v="8"/>
    <x v="742"/>
    <n v="1.0799999999999998"/>
    <n v="3"/>
    <n v="0.8"/>
    <n v="-1.7280000000000002"/>
  </r>
  <r>
    <n v="1334"/>
    <x v="633"/>
    <x v="2"/>
    <x v="456"/>
    <d v="2011-02-22T00:00:00"/>
    <s v="Standard Class"/>
    <s v="MN-17935"/>
    <s v="Michael Nguyen"/>
    <x v="0"/>
    <x v="0"/>
    <s v="Dallas"/>
    <x v="5"/>
    <n v="75220"/>
    <x v="2"/>
    <s v="OFF-AP-10001303"/>
    <x v="1"/>
    <x v="9"/>
    <x v="925"/>
    <n v="7.9599999999999973"/>
    <n v="2"/>
    <n v="0.8"/>
    <n v="-13.930000000000003"/>
  </r>
  <r>
    <n v="1335"/>
    <x v="634"/>
    <x v="2"/>
    <x v="457"/>
    <d v="2011-05-10T00:00:00"/>
    <s v="Standard Class"/>
    <s v="HP-14815"/>
    <s v="Harold Pawlan"/>
    <x v="2"/>
    <x v="0"/>
    <s v="Los Angeles"/>
    <x v="1"/>
    <n v="90049"/>
    <x v="1"/>
    <s v="OFF-BI-10003684"/>
    <x v="1"/>
    <x v="8"/>
    <x v="707"/>
    <n v="140.73599999999999"/>
    <n v="8"/>
    <n v="0.2"/>
    <n v="52.775999999999996"/>
  </r>
  <r>
    <n v="1336"/>
    <x v="635"/>
    <x v="0"/>
    <x v="458"/>
    <d v="2013-05-24T00:00:00"/>
    <s v="Standard Class"/>
    <s v="JR-15670"/>
    <s v="Jim Radford"/>
    <x v="0"/>
    <x v="0"/>
    <s v="Middletown"/>
    <x v="29"/>
    <n v="6457"/>
    <x v="3"/>
    <s v="OFF-ST-10002574"/>
    <x v="1"/>
    <x v="4"/>
    <x v="926"/>
    <n v="552.55999999999995"/>
    <n v="4"/>
    <n v="0"/>
    <n v="0"/>
  </r>
  <r>
    <n v="1337"/>
    <x v="636"/>
    <x v="3"/>
    <x v="459"/>
    <d v="2014-04-08T00:00:00"/>
    <s v="Standard Class"/>
    <s v="JF-15190"/>
    <s v="Jamie Frazer"/>
    <x v="0"/>
    <x v="0"/>
    <s v="Los Angeles"/>
    <x v="1"/>
    <n v="90008"/>
    <x v="1"/>
    <s v="FUR-FU-10003724"/>
    <x v="0"/>
    <x v="5"/>
    <x v="887"/>
    <n v="25.11"/>
    <n v="3"/>
    <n v="0"/>
    <n v="6.5285999999999991"/>
  </r>
  <r>
    <n v="1338"/>
    <x v="637"/>
    <x v="3"/>
    <x v="185"/>
    <d v="2014-04-03T00:00:00"/>
    <s v="Second Class"/>
    <s v="CM-12115"/>
    <s v="Chad McGuire"/>
    <x v="0"/>
    <x v="0"/>
    <s v="New York City"/>
    <x v="15"/>
    <n v="10011"/>
    <x v="3"/>
    <s v="FUR-FU-10004018"/>
    <x v="0"/>
    <x v="5"/>
    <x v="927"/>
    <n v="29.78"/>
    <n v="2"/>
    <n v="0"/>
    <n v="8.0406000000000013"/>
  </r>
  <r>
    <n v="1339"/>
    <x v="637"/>
    <x v="3"/>
    <x v="185"/>
    <d v="2014-04-03T00:00:00"/>
    <s v="Second Class"/>
    <s v="CM-12115"/>
    <s v="Chad McGuire"/>
    <x v="0"/>
    <x v="0"/>
    <s v="New York City"/>
    <x v="15"/>
    <n v="10011"/>
    <x v="3"/>
    <s v="TEC-PH-10002549"/>
    <x v="2"/>
    <x v="7"/>
    <x v="928"/>
    <n v="677.58"/>
    <n v="3"/>
    <n v="0"/>
    <n v="176.17080000000001"/>
  </r>
  <r>
    <n v="1340"/>
    <x v="637"/>
    <x v="3"/>
    <x v="185"/>
    <d v="2014-04-03T00:00:00"/>
    <s v="Second Class"/>
    <s v="CM-12115"/>
    <s v="Chad McGuire"/>
    <x v="0"/>
    <x v="0"/>
    <s v="New York City"/>
    <x v="15"/>
    <n v="10011"/>
    <x v="3"/>
    <s v="OFF-PA-10004911"/>
    <x v="1"/>
    <x v="10"/>
    <x v="929"/>
    <n v="75.040000000000006"/>
    <n v="8"/>
    <n v="0"/>
    <n v="36.019200000000005"/>
  </r>
  <r>
    <n v="1341"/>
    <x v="638"/>
    <x v="3"/>
    <x v="460"/>
    <d v="2014-01-05T00:00:00"/>
    <s v="First Class"/>
    <s v="AS-10045"/>
    <s v="Aaron Smayling"/>
    <x v="1"/>
    <x v="0"/>
    <s v="Jacksonville"/>
    <x v="3"/>
    <n v="28540"/>
    <x v="0"/>
    <s v="TEC-MA-10002178"/>
    <x v="2"/>
    <x v="15"/>
    <x v="930"/>
    <n v="695.7"/>
    <n v="2"/>
    <n v="0.5"/>
    <n v="-27.827999999999975"/>
  </r>
  <r>
    <n v="1342"/>
    <x v="638"/>
    <x v="3"/>
    <x v="460"/>
    <d v="2014-01-05T00:00:00"/>
    <s v="First Class"/>
    <s v="AS-10045"/>
    <s v="Aaron Smayling"/>
    <x v="1"/>
    <x v="0"/>
    <s v="Jacksonville"/>
    <x v="3"/>
    <n v="28540"/>
    <x v="0"/>
    <s v="OFF-BI-10003694"/>
    <x v="1"/>
    <x v="8"/>
    <x v="850"/>
    <n v="15.66"/>
    <n v="5"/>
    <n v="0.7"/>
    <n v="-12.527999999999995"/>
  </r>
  <r>
    <n v="1343"/>
    <x v="638"/>
    <x v="3"/>
    <x v="460"/>
    <d v="2014-01-05T00:00:00"/>
    <s v="First Class"/>
    <s v="AS-10045"/>
    <s v="Aaron Smayling"/>
    <x v="1"/>
    <x v="0"/>
    <s v="Jacksonville"/>
    <x v="3"/>
    <n v="28540"/>
    <x v="0"/>
    <s v="OFF-BI-10000474"/>
    <x v="1"/>
    <x v="8"/>
    <x v="27"/>
    <n v="28.854000000000006"/>
    <n v="6"/>
    <n v="0.7"/>
    <n v="-21.159599999999998"/>
  </r>
  <r>
    <n v="1344"/>
    <x v="639"/>
    <x v="1"/>
    <x v="71"/>
    <d v="2012-06-01T00:00:00"/>
    <s v="Standard Class"/>
    <s v="KB-16315"/>
    <s v="Karl Braun"/>
    <x v="0"/>
    <x v="0"/>
    <s v="Freeport"/>
    <x v="15"/>
    <n v="11520"/>
    <x v="3"/>
    <s v="OFF-AR-10000411"/>
    <x v="1"/>
    <x v="6"/>
    <x v="931"/>
    <n v="47.82"/>
    <n v="3"/>
    <n v="0"/>
    <n v="14.345999999999995"/>
  </r>
  <r>
    <n v="1345"/>
    <x v="639"/>
    <x v="1"/>
    <x v="71"/>
    <d v="2012-06-01T00:00:00"/>
    <s v="Standard Class"/>
    <s v="KB-16315"/>
    <s v="Karl Braun"/>
    <x v="0"/>
    <x v="0"/>
    <s v="Freeport"/>
    <x v="15"/>
    <n v="11520"/>
    <x v="3"/>
    <s v="OFF-LA-10000262"/>
    <x v="1"/>
    <x v="2"/>
    <x v="932"/>
    <n v="13.049999999999999"/>
    <n v="5"/>
    <n v="0"/>
    <n v="6.0029999999999992"/>
  </r>
  <r>
    <n v="1346"/>
    <x v="640"/>
    <x v="2"/>
    <x v="461"/>
    <d v="2011-03-24T00:00:00"/>
    <s v="Standard Class"/>
    <s v="BN-11515"/>
    <s v="Bradley Nguyen"/>
    <x v="0"/>
    <x v="0"/>
    <s v="Lakeville"/>
    <x v="11"/>
    <n v="55044"/>
    <x v="2"/>
    <s v="OFF-AP-10001154"/>
    <x v="1"/>
    <x v="9"/>
    <x v="584"/>
    <n v="93.78"/>
    <n v="2"/>
    <n v="0"/>
    <n v="36.574200000000005"/>
  </r>
  <r>
    <n v="1347"/>
    <x v="640"/>
    <x v="2"/>
    <x v="461"/>
    <d v="2011-03-24T00:00:00"/>
    <s v="Standard Class"/>
    <s v="BN-11515"/>
    <s v="Bradley Nguyen"/>
    <x v="0"/>
    <x v="0"/>
    <s v="Lakeville"/>
    <x v="11"/>
    <n v="55044"/>
    <x v="2"/>
    <s v="OFF-PA-10000466"/>
    <x v="1"/>
    <x v="10"/>
    <x v="933"/>
    <n v="47.18"/>
    <n v="7"/>
    <n v="0"/>
    <n v="23.59"/>
  </r>
  <r>
    <n v="1348"/>
    <x v="640"/>
    <x v="2"/>
    <x v="461"/>
    <d v="2011-03-24T00:00:00"/>
    <s v="Standard Class"/>
    <s v="BN-11515"/>
    <s v="Bradley Nguyen"/>
    <x v="0"/>
    <x v="0"/>
    <s v="Lakeville"/>
    <x v="11"/>
    <n v="55044"/>
    <x v="2"/>
    <s v="OFF-AR-10003829"/>
    <x v="1"/>
    <x v="6"/>
    <x v="934"/>
    <n v="19.68"/>
    <n v="6"/>
    <n v="0"/>
    <n v="5.7071999999999976"/>
  </r>
  <r>
    <n v="1349"/>
    <x v="640"/>
    <x v="2"/>
    <x v="461"/>
    <d v="2011-03-24T00:00:00"/>
    <s v="Standard Class"/>
    <s v="BN-11515"/>
    <s v="Bradley Nguyen"/>
    <x v="0"/>
    <x v="0"/>
    <s v="Lakeville"/>
    <x v="11"/>
    <n v="55044"/>
    <x v="2"/>
    <s v="OFF-BI-10001758"/>
    <x v="1"/>
    <x v="8"/>
    <x v="935"/>
    <n v="53.4"/>
    <n v="10"/>
    <n v="0"/>
    <n v="25.097999999999999"/>
  </r>
  <r>
    <n v="1350"/>
    <x v="640"/>
    <x v="2"/>
    <x v="461"/>
    <d v="2011-03-24T00:00:00"/>
    <s v="Standard Class"/>
    <s v="BN-11515"/>
    <s v="Bradley Nguyen"/>
    <x v="0"/>
    <x v="0"/>
    <s v="Lakeville"/>
    <x v="11"/>
    <n v="55044"/>
    <x v="2"/>
    <s v="OFF-BI-10000136"/>
    <x v="1"/>
    <x v="8"/>
    <x v="936"/>
    <n v="35.880000000000003"/>
    <n v="6"/>
    <n v="0"/>
    <n v="17.2224"/>
  </r>
  <r>
    <n v="1351"/>
    <x v="641"/>
    <x v="2"/>
    <x v="462"/>
    <d v="2011-10-08T00:00:00"/>
    <s v="Second Class"/>
    <s v="BP-11290"/>
    <s v="Beth Paige"/>
    <x v="0"/>
    <x v="0"/>
    <s v="Evanston"/>
    <x v="10"/>
    <n v="60201"/>
    <x v="2"/>
    <s v="FUR-CH-10002880"/>
    <x v="0"/>
    <x v="1"/>
    <x v="801"/>
    <n v="258.279"/>
    <n v="3"/>
    <n v="0.3"/>
    <n v="-70.104300000000023"/>
  </r>
  <r>
    <n v="1352"/>
    <x v="642"/>
    <x v="0"/>
    <x v="463"/>
    <d v="2013-04-01T00:00:00"/>
    <s v="First Class"/>
    <s v="AS-10045"/>
    <s v="Aaron Smayling"/>
    <x v="1"/>
    <x v="0"/>
    <s v="Arlington"/>
    <x v="17"/>
    <n v="22204"/>
    <x v="0"/>
    <s v="OFF-ST-10000649"/>
    <x v="1"/>
    <x v="4"/>
    <x v="937"/>
    <n v="31.4"/>
    <n v="2"/>
    <n v="0"/>
    <n v="7.8500000000000014"/>
  </r>
  <r>
    <n v="1353"/>
    <x v="643"/>
    <x v="3"/>
    <x v="464"/>
    <d v="2014-05-10T00:00:00"/>
    <s v="Standard Class"/>
    <s v="LW-16990"/>
    <s v="Lindsay Williams"/>
    <x v="1"/>
    <x v="0"/>
    <s v="San Francisco"/>
    <x v="1"/>
    <n v="94109"/>
    <x v="1"/>
    <s v="TEC-PH-10003092"/>
    <x v="2"/>
    <x v="7"/>
    <x v="516"/>
    <n v="183.96"/>
    <n v="5"/>
    <n v="0.2"/>
    <n v="20.695499999999988"/>
  </r>
  <r>
    <n v="1354"/>
    <x v="643"/>
    <x v="3"/>
    <x v="464"/>
    <d v="2014-05-10T00:00:00"/>
    <s v="Standard Class"/>
    <s v="LW-16990"/>
    <s v="Lindsay Williams"/>
    <x v="1"/>
    <x v="0"/>
    <s v="San Francisco"/>
    <x v="1"/>
    <n v="94109"/>
    <x v="1"/>
    <s v="OFF-PA-10002250"/>
    <x v="1"/>
    <x v="10"/>
    <x v="699"/>
    <n v="17.61"/>
    <n v="3"/>
    <n v="0"/>
    <n v="8.4527999999999999"/>
  </r>
  <r>
    <n v="1355"/>
    <x v="643"/>
    <x v="3"/>
    <x v="464"/>
    <d v="2014-05-10T00:00:00"/>
    <s v="Standard Class"/>
    <s v="LW-16990"/>
    <s v="Lindsay Williams"/>
    <x v="1"/>
    <x v="0"/>
    <s v="San Francisco"/>
    <x v="1"/>
    <n v="94109"/>
    <x v="1"/>
    <s v="FUR-TA-10003473"/>
    <x v="0"/>
    <x v="3"/>
    <x v="214"/>
    <n v="300.904"/>
    <n v="1"/>
    <n v="0.2"/>
    <n v="11.283900000000017"/>
  </r>
  <r>
    <n v="1356"/>
    <x v="644"/>
    <x v="2"/>
    <x v="260"/>
    <d v="2011-07-05T00:00:00"/>
    <s v="Same Day"/>
    <s v="DC-12850"/>
    <s v="Dan Campbell"/>
    <x v="0"/>
    <x v="0"/>
    <s v="Houston"/>
    <x v="5"/>
    <n v="77036"/>
    <x v="2"/>
    <s v="OFF-ST-10001522"/>
    <x v="1"/>
    <x v="4"/>
    <x v="195"/>
    <n v="220.77600000000001"/>
    <n v="3"/>
    <n v="0.2"/>
    <n v="-44.155200000000022"/>
  </r>
  <r>
    <n v="1357"/>
    <x v="644"/>
    <x v="2"/>
    <x v="260"/>
    <d v="2011-07-05T00:00:00"/>
    <s v="Same Day"/>
    <s v="DC-12850"/>
    <s v="Dan Campbell"/>
    <x v="0"/>
    <x v="0"/>
    <s v="Houston"/>
    <x v="5"/>
    <n v="77036"/>
    <x v="2"/>
    <s v="OFF-ST-10000563"/>
    <x v="1"/>
    <x v="4"/>
    <x v="894"/>
    <n v="281.42400000000004"/>
    <n v="11"/>
    <n v="0.2"/>
    <n v="-35.178000000000004"/>
  </r>
  <r>
    <n v="1358"/>
    <x v="645"/>
    <x v="0"/>
    <x v="465"/>
    <d v="2013-05-08T00:00:00"/>
    <s v="First Class"/>
    <s v="ND-18370"/>
    <s v="Natalie DeCherney"/>
    <x v="0"/>
    <x v="0"/>
    <s v="Louisville"/>
    <x v="0"/>
    <n v="40214"/>
    <x v="0"/>
    <s v="OFF-PA-10003641"/>
    <x v="1"/>
    <x v="10"/>
    <x v="938"/>
    <n v="79.14"/>
    <n v="3"/>
    <n v="0"/>
    <n v="36.404399999999995"/>
  </r>
  <r>
    <n v="1359"/>
    <x v="646"/>
    <x v="3"/>
    <x v="466"/>
    <d v="2014-04-28T00:00:00"/>
    <s v="First Class"/>
    <s v="LB-16735"/>
    <s v="Larry Blacks"/>
    <x v="0"/>
    <x v="0"/>
    <s v="Fort Worth"/>
    <x v="5"/>
    <n v="76106"/>
    <x v="2"/>
    <s v="FUR-FU-10000010"/>
    <x v="0"/>
    <x v="5"/>
    <x v="522"/>
    <n v="1.988"/>
    <n v="1"/>
    <n v="0.6"/>
    <n v="-1.4413"/>
  </r>
  <r>
    <n v="1360"/>
    <x v="647"/>
    <x v="2"/>
    <x v="467"/>
    <d v="2011-10-01T00:00:00"/>
    <s v="Second Class"/>
    <s v="KT-16465"/>
    <s v="Kean Takahito"/>
    <x v="0"/>
    <x v="0"/>
    <s v="Los Angeles"/>
    <x v="1"/>
    <n v="90049"/>
    <x v="1"/>
    <s v="FUR-CH-10002961"/>
    <x v="0"/>
    <x v="1"/>
    <x v="939"/>
    <n v="145.56800000000001"/>
    <n v="2"/>
    <n v="0.2"/>
    <n v="0"/>
  </r>
  <r>
    <n v="1361"/>
    <x v="648"/>
    <x v="3"/>
    <x v="15"/>
    <d v="2014-10-26T00:00:00"/>
    <s v="Standard Class"/>
    <s v="HM-14860"/>
    <s v="Harry Marie"/>
    <x v="1"/>
    <x v="0"/>
    <s v="Philadelphia"/>
    <x v="9"/>
    <n v="19120"/>
    <x v="3"/>
    <s v="OFF-AR-10002956"/>
    <x v="1"/>
    <x v="6"/>
    <x v="660"/>
    <n v="123.256"/>
    <n v="7"/>
    <n v="0.2"/>
    <n v="9.2441999999999993"/>
  </r>
  <r>
    <n v="1362"/>
    <x v="648"/>
    <x v="3"/>
    <x v="15"/>
    <d v="2014-10-26T00:00:00"/>
    <s v="Standard Class"/>
    <s v="HM-14860"/>
    <s v="Harry Marie"/>
    <x v="1"/>
    <x v="0"/>
    <s v="Philadelphia"/>
    <x v="9"/>
    <n v="19120"/>
    <x v="3"/>
    <s v="OFF-PA-10004041"/>
    <x v="1"/>
    <x v="10"/>
    <x v="940"/>
    <n v="23.680000000000003"/>
    <n v="4"/>
    <n v="0.2"/>
    <n v="7.3999999999999995"/>
  </r>
  <r>
    <n v="1363"/>
    <x v="648"/>
    <x v="3"/>
    <x v="15"/>
    <d v="2014-10-26T00:00:00"/>
    <s v="Standard Class"/>
    <s v="HM-14860"/>
    <s v="Harry Marie"/>
    <x v="1"/>
    <x v="0"/>
    <s v="Philadelphia"/>
    <x v="9"/>
    <n v="19120"/>
    <x v="3"/>
    <s v="TEC-PH-10001336"/>
    <x v="2"/>
    <x v="7"/>
    <x v="941"/>
    <n v="309.57600000000002"/>
    <n v="4"/>
    <n v="0.4"/>
    <n v="-56.755600000000015"/>
  </r>
  <r>
    <n v="1364"/>
    <x v="649"/>
    <x v="3"/>
    <x v="468"/>
    <d v="2014-11-12T00:00:00"/>
    <s v="First Class"/>
    <s v="AB-10600"/>
    <s v="Ann Blume"/>
    <x v="1"/>
    <x v="0"/>
    <s v="Tucson"/>
    <x v="16"/>
    <n v="85705"/>
    <x v="1"/>
    <s v="OFF-BI-10001036"/>
    <x v="1"/>
    <x v="8"/>
    <x v="618"/>
    <n v="38.388000000000005"/>
    <n v="14"/>
    <n v="0.7"/>
    <n v="-25.591999999999999"/>
  </r>
  <r>
    <n v="1365"/>
    <x v="649"/>
    <x v="3"/>
    <x v="468"/>
    <d v="2014-11-12T00:00:00"/>
    <s v="First Class"/>
    <s v="AB-10600"/>
    <s v="Ann Blume"/>
    <x v="1"/>
    <x v="0"/>
    <s v="Tucson"/>
    <x v="16"/>
    <n v="85705"/>
    <x v="1"/>
    <s v="TEC-MA-10003183"/>
    <x v="2"/>
    <x v="15"/>
    <x v="942"/>
    <n v="95.994000000000014"/>
    <n v="2"/>
    <n v="0.7"/>
    <n v="-63.995999999999981"/>
  </r>
  <r>
    <n v="1366"/>
    <x v="649"/>
    <x v="3"/>
    <x v="468"/>
    <d v="2014-11-12T00:00:00"/>
    <s v="First Class"/>
    <s v="AB-10600"/>
    <s v="Ann Blume"/>
    <x v="1"/>
    <x v="0"/>
    <s v="Tucson"/>
    <x v="16"/>
    <n v="85705"/>
    <x v="1"/>
    <s v="TEC-AC-10001314"/>
    <x v="2"/>
    <x v="11"/>
    <x v="943"/>
    <n v="239.95200000000003"/>
    <n v="6"/>
    <n v="0.2"/>
    <n v="-35.992800000000038"/>
  </r>
  <r>
    <n v="1367"/>
    <x v="649"/>
    <x v="3"/>
    <x v="468"/>
    <d v="2014-11-12T00:00:00"/>
    <s v="First Class"/>
    <s v="AB-10600"/>
    <s v="Ann Blume"/>
    <x v="1"/>
    <x v="0"/>
    <s v="Tucson"/>
    <x v="16"/>
    <n v="85705"/>
    <x v="1"/>
    <s v="TEC-PH-10002563"/>
    <x v="2"/>
    <x v="7"/>
    <x v="201"/>
    <n v="201.584"/>
    <n v="2"/>
    <n v="0.2"/>
    <n v="15.118800000000007"/>
  </r>
  <r>
    <n v="1368"/>
    <x v="649"/>
    <x v="3"/>
    <x v="468"/>
    <d v="2014-11-12T00:00:00"/>
    <s v="First Class"/>
    <s v="AB-10600"/>
    <s v="Ann Blume"/>
    <x v="1"/>
    <x v="0"/>
    <s v="Tucson"/>
    <x v="16"/>
    <n v="85705"/>
    <x v="1"/>
    <s v="FUR-CH-10003312"/>
    <x v="0"/>
    <x v="1"/>
    <x v="296"/>
    <n v="899.13600000000008"/>
    <n v="4"/>
    <n v="0.2"/>
    <n v="-146.10960000000014"/>
  </r>
  <r>
    <n v="1369"/>
    <x v="650"/>
    <x v="3"/>
    <x v="141"/>
    <d v="2014-07-12T00:00:00"/>
    <s v="First Class"/>
    <s v="SZ-20035"/>
    <s v="Sam Zeldin"/>
    <x v="2"/>
    <x v="0"/>
    <s v="Pico Rivera"/>
    <x v="1"/>
    <n v="90660"/>
    <x v="1"/>
    <s v="FUR-FU-10001588"/>
    <x v="0"/>
    <x v="5"/>
    <x v="284"/>
    <n v="145.9"/>
    <n v="5"/>
    <n v="0"/>
    <n v="62.736999999999995"/>
  </r>
  <r>
    <n v="1370"/>
    <x v="651"/>
    <x v="1"/>
    <x v="100"/>
    <d v="2012-12-28T00:00:00"/>
    <s v="Standard Class"/>
    <s v="JR-15670"/>
    <s v="Jim Radford"/>
    <x v="0"/>
    <x v="0"/>
    <s v="Colorado Springs"/>
    <x v="22"/>
    <n v="80906"/>
    <x v="1"/>
    <s v="FUR-BO-10002613"/>
    <x v="0"/>
    <x v="0"/>
    <x v="177"/>
    <n v="590.05800000000011"/>
    <n v="7"/>
    <n v="0.7"/>
    <n v="-786.74400000000026"/>
  </r>
  <r>
    <n v="1371"/>
    <x v="651"/>
    <x v="1"/>
    <x v="100"/>
    <d v="2012-12-28T00:00:00"/>
    <s v="Standard Class"/>
    <s v="JR-15670"/>
    <s v="Jim Radford"/>
    <x v="0"/>
    <x v="0"/>
    <s v="Colorado Springs"/>
    <x v="22"/>
    <n v="80906"/>
    <x v="1"/>
    <s v="OFF-AR-10003405"/>
    <x v="1"/>
    <x v="6"/>
    <x v="622"/>
    <n v="14.04"/>
    <n v="3"/>
    <n v="0.2"/>
    <n v="1.5794999999999986"/>
  </r>
  <r>
    <n v="1372"/>
    <x v="652"/>
    <x v="3"/>
    <x v="469"/>
    <d v="2014-03-13T00:00:00"/>
    <s v="Standard Class"/>
    <s v="MG-17890"/>
    <s v="Michael Granlund"/>
    <x v="2"/>
    <x v="0"/>
    <s v="Clinton"/>
    <x v="39"/>
    <n v="20735"/>
    <x v="3"/>
    <s v="TEC-AC-10004510"/>
    <x v="2"/>
    <x v="11"/>
    <x v="944"/>
    <n v="49.08"/>
    <n v="3"/>
    <n v="0"/>
    <n v="4.9079999999999977"/>
  </r>
  <r>
    <n v="1373"/>
    <x v="653"/>
    <x v="2"/>
    <x v="470"/>
    <d v="2011-04-06T00:00:00"/>
    <s v="Second Class"/>
    <s v="KM-16720"/>
    <s v="Kunst Miller"/>
    <x v="0"/>
    <x v="0"/>
    <s v="Vallejo"/>
    <x v="1"/>
    <n v="94591"/>
    <x v="1"/>
    <s v="OFF-LA-10002312"/>
    <x v="1"/>
    <x v="2"/>
    <x v="574"/>
    <n v="29.6"/>
    <n v="2"/>
    <n v="0"/>
    <n v="14.8"/>
  </r>
  <r>
    <n v="1374"/>
    <x v="653"/>
    <x v="2"/>
    <x v="470"/>
    <d v="2011-04-06T00:00:00"/>
    <s v="Second Class"/>
    <s v="KM-16720"/>
    <s v="Kunst Miller"/>
    <x v="0"/>
    <x v="0"/>
    <s v="Vallejo"/>
    <x v="1"/>
    <n v="94591"/>
    <x v="1"/>
    <s v="OFF-BI-10000042"/>
    <x v="1"/>
    <x v="8"/>
    <x v="945"/>
    <n v="17.088000000000001"/>
    <n v="4"/>
    <n v="0.2"/>
    <n v="5.5535999999999994"/>
  </r>
  <r>
    <n v="1375"/>
    <x v="654"/>
    <x v="1"/>
    <x v="471"/>
    <d v="2012-09-19T00:00:00"/>
    <s v="Standard Class"/>
    <s v="CA-12265"/>
    <s v="Christina Anderson"/>
    <x v="0"/>
    <x v="0"/>
    <s v="Provo"/>
    <x v="7"/>
    <n v="84604"/>
    <x v="1"/>
    <s v="FUR-TA-10003008"/>
    <x v="0"/>
    <x v="3"/>
    <x v="946"/>
    <n v="912.75"/>
    <n v="5"/>
    <n v="0"/>
    <n v="118.65750000000006"/>
  </r>
  <r>
    <n v="1376"/>
    <x v="655"/>
    <x v="2"/>
    <x v="472"/>
    <d v="2011-08-09T00:00:00"/>
    <s v="Second Class"/>
    <s v="VD-21670"/>
    <s v="Valerie Dominguez"/>
    <x v="0"/>
    <x v="0"/>
    <s v="Pleasant Grove"/>
    <x v="7"/>
    <n v="84062"/>
    <x v="1"/>
    <s v="OFF-AP-10003590"/>
    <x v="1"/>
    <x v="9"/>
    <x v="947"/>
    <n v="1089.75"/>
    <n v="3"/>
    <n v="0"/>
    <n v="305.13000000000011"/>
  </r>
  <r>
    <n v="1377"/>
    <x v="655"/>
    <x v="2"/>
    <x v="472"/>
    <d v="2011-08-09T00:00:00"/>
    <s v="Second Class"/>
    <s v="VD-21670"/>
    <s v="Valerie Dominguez"/>
    <x v="0"/>
    <x v="0"/>
    <s v="Pleasant Grove"/>
    <x v="7"/>
    <n v="84062"/>
    <x v="1"/>
    <s v="OFF-PA-10000806"/>
    <x v="1"/>
    <x v="10"/>
    <x v="948"/>
    <n v="447.84"/>
    <n v="8"/>
    <n v="0"/>
    <n v="219.44159999999999"/>
  </r>
  <r>
    <n v="1378"/>
    <x v="655"/>
    <x v="2"/>
    <x v="472"/>
    <d v="2011-08-09T00:00:00"/>
    <s v="Second Class"/>
    <s v="VD-21670"/>
    <s v="Valerie Dominguez"/>
    <x v="0"/>
    <x v="0"/>
    <s v="Pleasant Grove"/>
    <x v="7"/>
    <n v="84062"/>
    <x v="1"/>
    <s v="OFF-AR-10000896"/>
    <x v="1"/>
    <x v="6"/>
    <x v="949"/>
    <n v="16.399999999999999"/>
    <n v="5"/>
    <n v="0"/>
    <n v="4.2639999999999993"/>
  </r>
  <r>
    <n v="1379"/>
    <x v="655"/>
    <x v="2"/>
    <x v="472"/>
    <d v="2011-08-09T00:00:00"/>
    <s v="Second Class"/>
    <s v="VD-21670"/>
    <s v="Valerie Dominguez"/>
    <x v="0"/>
    <x v="0"/>
    <s v="Pleasant Grove"/>
    <x v="7"/>
    <n v="84062"/>
    <x v="1"/>
    <s v="TEC-PH-10002310"/>
    <x v="2"/>
    <x v="7"/>
    <x v="950"/>
    <n v="399.96000000000004"/>
    <n v="5"/>
    <n v="0.2"/>
    <n v="34.996499999999969"/>
  </r>
  <r>
    <n v="1380"/>
    <x v="655"/>
    <x v="2"/>
    <x v="472"/>
    <d v="2011-08-09T00:00:00"/>
    <s v="Second Class"/>
    <s v="VD-21670"/>
    <s v="Valerie Dominguez"/>
    <x v="0"/>
    <x v="0"/>
    <s v="Pleasant Grove"/>
    <x v="7"/>
    <n v="84062"/>
    <x v="1"/>
    <s v="OFF-ST-10002289"/>
    <x v="1"/>
    <x v="4"/>
    <x v="951"/>
    <n v="158.9"/>
    <n v="5"/>
    <n v="0"/>
    <n v="7.9449999999999932"/>
  </r>
  <r>
    <n v="1381"/>
    <x v="655"/>
    <x v="2"/>
    <x v="472"/>
    <d v="2011-08-09T00:00:00"/>
    <s v="Second Class"/>
    <s v="VD-21670"/>
    <s v="Valerie Dominguez"/>
    <x v="0"/>
    <x v="0"/>
    <s v="Pleasant Grove"/>
    <x v="7"/>
    <n v="84062"/>
    <x v="1"/>
    <s v="OFF-BI-10002852"/>
    <x v="1"/>
    <x v="8"/>
    <x v="91"/>
    <n v="13.184000000000001"/>
    <n v="1"/>
    <n v="0.2"/>
    <n v="4.7792000000000003"/>
  </r>
  <r>
    <n v="1382"/>
    <x v="656"/>
    <x v="0"/>
    <x v="323"/>
    <d v="2013-09-10T00:00:00"/>
    <s v="Standard Class"/>
    <s v="JK-16120"/>
    <s v="Julie Kriz"/>
    <x v="2"/>
    <x v="0"/>
    <s v="Aurora"/>
    <x v="10"/>
    <n v="60505"/>
    <x v="2"/>
    <s v="FUR-FU-10003394"/>
    <x v="0"/>
    <x v="5"/>
    <x v="578"/>
    <n v="83.951999999999998"/>
    <n v="3"/>
    <n v="0.6"/>
    <n v="-90.24839999999999"/>
  </r>
  <r>
    <n v="1383"/>
    <x v="657"/>
    <x v="0"/>
    <x v="473"/>
    <d v="2013-02-05T00:00:00"/>
    <s v="Same Day"/>
    <s v="PP-18955"/>
    <s v="Paul Prost"/>
    <x v="2"/>
    <x v="0"/>
    <s v="Smyrna"/>
    <x v="32"/>
    <n v="30080"/>
    <x v="0"/>
    <s v="OFF-ST-10002344"/>
    <x v="1"/>
    <x v="4"/>
    <x v="856"/>
    <n v="80.98"/>
    <n v="1"/>
    <n v="0"/>
    <n v="1.6196000000000055"/>
  </r>
  <r>
    <n v="1384"/>
    <x v="657"/>
    <x v="0"/>
    <x v="473"/>
    <d v="2013-02-05T00:00:00"/>
    <s v="Same Day"/>
    <s v="PP-18955"/>
    <s v="Paul Prost"/>
    <x v="2"/>
    <x v="0"/>
    <s v="Smyrna"/>
    <x v="32"/>
    <n v="30080"/>
    <x v="0"/>
    <s v="OFF-PA-10001289"/>
    <x v="1"/>
    <x v="10"/>
    <x v="952"/>
    <n v="348.84"/>
    <n v="9"/>
    <n v="0"/>
    <n v="170.9316"/>
  </r>
  <r>
    <n v="1385"/>
    <x v="657"/>
    <x v="0"/>
    <x v="473"/>
    <d v="2013-02-05T00:00:00"/>
    <s v="Same Day"/>
    <s v="PP-18955"/>
    <s v="Paul Prost"/>
    <x v="2"/>
    <x v="0"/>
    <s v="Smyrna"/>
    <x v="32"/>
    <n v="30080"/>
    <x v="0"/>
    <s v="OFF-FA-10000053"/>
    <x v="1"/>
    <x v="13"/>
    <x v="953"/>
    <n v="9.4499999999999993"/>
    <n v="5"/>
    <n v="0"/>
    <n v="0.18900000000000028"/>
  </r>
  <r>
    <n v="1386"/>
    <x v="657"/>
    <x v="0"/>
    <x v="473"/>
    <d v="2013-02-05T00:00:00"/>
    <s v="Same Day"/>
    <s v="PP-18955"/>
    <s v="Paul Prost"/>
    <x v="2"/>
    <x v="0"/>
    <s v="Smyrna"/>
    <x v="32"/>
    <n v="30080"/>
    <x v="0"/>
    <s v="FUR-FU-10004091"/>
    <x v="0"/>
    <x v="5"/>
    <x v="954"/>
    <n v="18.84"/>
    <n v="3"/>
    <n v="0"/>
    <n v="7.1592000000000002"/>
  </r>
  <r>
    <n v="1387"/>
    <x v="657"/>
    <x v="0"/>
    <x v="473"/>
    <d v="2013-02-05T00:00:00"/>
    <s v="Same Day"/>
    <s v="PP-18955"/>
    <s v="Paul Prost"/>
    <x v="2"/>
    <x v="0"/>
    <s v="Smyrna"/>
    <x v="32"/>
    <n v="30080"/>
    <x v="0"/>
    <s v="FUR-BO-10004015"/>
    <x v="0"/>
    <x v="0"/>
    <x v="569"/>
    <n v="239.98"/>
    <n v="2"/>
    <n v="0"/>
    <n v="52.795599999999979"/>
  </r>
  <r>
    <n v="1388"/>
    <x v="657"/>
    <x v="0"/>
    <x v="473"/>
    <d v="2013-02-05T00:00:00"/>
    <s v="Same Day"/>
    <s v="PP-18955"/>
    <s v="Paul Prost"/>
    <x v="2"/>
    <x v="0"/>
    <s v="Smyrna"/>
    <x v="32"/>
    <n v="30080"/>
    <x v="0"/>
    <s v="OFF-EN-10003001"/>
    <x v="1"/>
    <x v="12"/>
    <x v="955"/>
    <n v="167.96"/>
    <n v="2"/>
    <n v="0"/>
    <n v="78.941199999999995"/>
  </r>
  <r>
    <n v="1389"/>
    <x v="657"/>
    <x v="0"/>
    <x v="473"/>
    <d v="2013-02-05T00:00:00"/>
    <s v="Same Day"/>
    <s v="PP-18955"/>
    <s v="Paul Prost"/>
    <x v="2"/>
    <x v="0"/>
    <s v="Smyrna"/>
    <x v="32"/>
    <n v="30080"/>
    <x v="0"/>
    <s v="TEC-PH-10000215"/>
    <x v="2"/>
    <x v="7"/>
    <x v="139"/>
    <n v="104.85000000000001"/>
    <n v="3"/>
    <n v="0"/>
    <n v="28.309500000000007"/>
  </r>
  <r>
    <n v="1390"/>
    <x v="657"/>
    <x v="0"/>
    <x v="473"/>
    <d v="2013-02-05T00:00:00"/>
    <s v="Same Day"/>
    <s v="PP-18955"/>
    <s v="Paul Prost"/>
    <x v="2"/>
    <x v="0"/>
    <s v="Smyrna"/>
    <x v="32"/>
    <n v="30080"/>
    <x v="0"/>
    <s v="TEC-PH-10003645"/>
    <x v="2"/>
    <x v="7"/>
    <x v="294"/>
    <n v="484.83000000000004"/>
    <n v="3"/>
    <n v="0"/>
    <n v="126.05580000000002"/>
  </r>
  <r>
    <n v="1391"/>
    <x v="657"/>
    <x v="0"/>
    <x v="473"/>
    <d v="2013-02-05T00:00:00"/>
    <s v="Same Day"/>
    <s v="PP-18955"/>
    <s v="Paul Prost"/>
    <x v="2"/>
    <x v="0"/>
    <s v="Smyrna"/>
    <x v="32"/>
    <n v="30080"/>
    <x v="0"/>
    <s v="OFF-PA-10000357"/>
    <x v="1"/>
    <x v="10"/>
    <x v="442"/>
    <n v="122.97"/>
    <n v="3"/>
    <n v="0"/>
    <n v="60.255300000000005"/>
  </r>
  <r>
    <n v="1392"/>
    <x v="657"/>
    <x v="0"/>
    <x v="473"/>
    <d v="2013-02-05T00:00:00"/>
    <s v="Same Day"/>
    <s v="PP-18955"/>
    <s v="Paul Prost"/>
    <x v="2"/>
    <x v="0"/>
    <s v="Smyrna"/>
    <x v="32"/>
    <n v="30080"/>
    <x v="0"/>
    <s v="OFF-ST-10004804"/>
    <x v="1"/>
    <x v="4"/>
    <x v="230"/>
    <n v="154.44"/>
    <n v="3"/>
    <n v="0"/>
    <n v="1.5444000000000031"/>
  </r>
  <r>
    <n v="1393"/>
    <x v="657"/>
    <x v="0"/>
    <x v="473"/>
    <d v="2013-02-05T00:00:00"/>
    <s v="Same Day"/>
    <s v="PP-18955"/>
    <s v="Paul Prost"/>
    <x v="2"/>
    <x v="0"/>
    <s v="Smyrna"/>
    <x v="32"/>
    <n v="30080"/>
    <x v="0"/>
    <s v="OFF-PA-10003892"/>
    <x v="1"/>
    <x v="10"/>
    <x v="62"/>
    <n v="342.37"/>
    <n v="7"/>
    <n v="0"/>
    <n v="160.91389999999998"/>
  </r>
  <r>
    <n v="1394"/>
    <x v="658"/>
    <x v="3"/>
    <x v="445"/>
    <d v="2014-07-05T00:00:00"/>
    <s v="First Class"/>
    <s v="YS-21880"/>
    <s v="Yana Sorensen"/>
    <x v="1"/>
    <x v="0"/>
    <s v="Burlington"/>
    <x v="3"/>
    <n v="27217"/>
    <x v="0"/>
    <s v="OFF-AR-10003514"/>
    <x v="1"/>
    <x v="6"/>
    <x v="180"/>
    <n v="9.5519999999999996"/>
    <n v="3"/>
    <n v="0.2"/>
    <n v="1.5521999999999991"/>
  </r>
  <r>
    <n v="1395"/>
    <x v="659"/>
    <x v="3"/>
    <x v="449"/>
    <d v="2014-10-15T00:00:00"/>
    <s v="Standard Class"/>
    <s v="CK-12760"/>
    <s v="Cyma Kinney"/>
    <x v="1"/>
    <x v="0"/>
    <s v="Aurora"/>
    <x v="10"/>
    <n v="60505"/>
    <x v="2"/>
    <s v="FUR-TA-10002958"/>
    <x v="0"/>
    <x v="3"/>
    <x v="956"/>
    <n v="652.45000000000005"/>
    <n v="5"/>
    <n v="0.5"/>
    <n v="-430.61700000000019"/>
  </r>
  <r>
    <n v="1396"/>
    <x v="659"/>
    <x v="3"/>
    <x v="449"/>
    <d v="2014-10-15T00:00:00"/>
    <s v="Standard Class"/>
    <s v="CK-12760"/>
    <s v="Cyma Kinney"/>
    <x v="1"/>
    <x v="0"/>
    <s v="Aurora"/>
    <x v="10"/>
    <n v="60505"/>
    <x v="2"/>
    <s v="FUR-TA-10001676"/>
    <x v="0"/>
    <x v="3"/>
    <x v="957"/>
    <n v="66.644999999999996"/>
    <n v="3"/>
    <n v="0.5"/>
    <n v="-42.652799999999999"/>
  </r>
  <r>
    <n v="1397"/>
    <x v="660"/>
    <x v="0"/>
    <x v="390"/>
    <d v="2013-11-27T00:00:00"/>
    <s v="First Class"/>
    <s v="NC-18340"/>
    <s v="Nat Carroll"/>
    <x v="0"/>
    <x v="0"/>
    <s v="New York City"/>
    <x v="15"/>
    <n v="10035"/>
    <x v="3"/>
    <s v="OFF-BI-10000822"/>
    <x v="1"/>
    <x v="8"/>
    <x v="958"/>
    <n v="17.216000000000001"/>
    <n v="4"/>
    <n v="0.2"/>
    <n v="6.025599999999999"/>
  </r>
  <r>
    <n v="1398"/>
    <x v="660"/>
    <x v="0"/>
    <x v="390"/>
    <d v="2013-11-27T00:00:00"/>
    <s v="First Class"/>
    <s v="NC-18340"/>
    <s v="Nat Carroll"/>
    <x v="0"/>
    <x v="0"/>
    <s v="New York City"/>
    <x v="15"/>
    <n v="10035"/>
    <x v="3"/>
    <s v="OFF-PA-10004971"/>
    <x v="1"/>
    <x v="10"/>
    <x v="604"/>
    <n v="11.56"/>
    <n v="2"/>
    <n v="0"/>
    <n v="5.6644000000000005"/>
  </r>
  <r>
    <n v="1399"/>
    <x v="660"/>
    <x v="0"/>
    <x v="390"/>
    <d v="2013-11-27T00:00:00"/>
    <s v="First Class"/>
    <s v="NC-18340"/>
    <s v="Nat Carroll"/>
    <x v="0"/>
    <x v="0"/>
    <s v="New York City"/>
    <x v="15"/>
    <n v="10035"/>
    <x v="3"/>
    <s v="TEC-AC-10002323"/>
    <x v="2"/>
    <x v="11"/>
    <x v="175"/>
    <n v="88.4"/>
    <n v="4"/>
    <n v="0"/>
    <n v="11.492000000000004"/>
  </r>
  <r>
    <n v="1400"/>
    <x v="660"/>
    <x v="0"/>
    <x v="390"/>
    <d v="2013-11-27T00:00:00"/>
    <s v="First Class"/>
    <s v="NC-18340"/>
    <s v="Nat Carroll"/>
    <x v="0"/>
    <x v="0"/>
    <s v="New York City"/>
    <x v="15"/>
    <n v="10035"/>
    <x v="3"/>
    <s v="OFF-PA-10004888"/>
    <x v="1"/>
    <x v="10"/>
    <x v="959"/>
    <n v="6.48"/>
    <n v="1"/>
    <n v="0"/>
    <n v="3.1104000000000003"/>
  </r>
  <r>
    <n v="1401"/>
    <x v="661"/>
    <x v="0"/>
    <x v="474"/>
    <d v="2013-11-06T00:00:00"/>
    <s v="Standard Class"/>
    <s v="KM-16375"/>
    <s v="Katherine Murray"/>
    <x v="2"/>
    <x v="0"/>
    <s v="Salem"/>
    <x v="17"/>
    <n v="24153"/>
    <x v="0"/>
    <s v="TEC-PH-10003988"/>
    <x v="2"/>
    <x v="7"/>
    <x v="47"/>
    <n v="21.8"/>
    <n v="2"/>
    <n v="0"/>
    <n v="6.104000000000001"/>
  </r>
  <r>
    <n v="1402"/>
    <x v="661"/>
    <x v="0"/>
    <x v="474"/>
    <d v="2013-11-06T00:00:00"/>
    <s v="Standard Class"/>
    <s v="KM-16375"/>
    <s v="Katherine Murray"/>
    <x v="2"/>
    <x v="0"/>
    <s v="Salem"/>
    <x v="17"/>
    <n v="24153"/>
    <x v="0"/>
    <s v="OFF-EN-10002230"/>
    <x v="1"/>
    <x v="12"/>
    <x v="550"/>
    <n v="251.79000000000002"/>
    <n v="3"/>
    <n v="0"/>
    <n v="118.34129999999999"/>
  </r>
  <r>
    <n v="1403"/>
    <x v="662"/>
    <x v="0"/>
    <x v="475"/>
    <d v="2013-04-26T00:00:00"/>
    <s v="Standard Class"/>
    <s v="GM-14455"/>
    <s v="Gary Mitchum"/>
    <x v="2"/>
    <x v="0"/>
    <s v="Columbus"/>
    <x v="24"/>
    <n v="43229"/>
    <x v="3"/>
    <s v="FUR-TA-10002622"/>
    <x v="0"/>
    <x v="3"/>
    <x v="960"/>
    <n v="205.17599999999999"/>
    <n v="2"/>
    <n v="0.4"/>
    <n v="-58.133199999999988"/>
  </r>
  <r>
    <n v="1404"/>
    <x v="662"/>
    <x v="0"/>
    <x v="475"/>
    <d v="2013-04-26T00:00:00"/>
    <s v="Standard Class"/>
    <s v="GM-14455"/>
    <s v="Gary Mitchum"/>
    <x v="2"/>
    <x v="0"/>
    <s v="Columbus"/>
    <x v="24"/>
    <n v="43229"/>
    <x v="3"/>
    <s v="OFF-PA-10000418"/>
    <x v="1"/>
    <x v="10"/>
    <x v="961"/>
    <n v="419.4"/>
    <n v="5"/>
    <n v="0.2"/>
    <n v="146.79"/>
  </r>
  <r>
    <n v="1405"/>
    <x v="663"/>
    <x v="2"/>
    <x v="322"/>
    <d v="2011-04-08T00:00:00"/>
    <s v="First Class"/>
    <s v="SD-20485"/>
    <s v="Shirley Daniels"/>
    <x v="2"/>
    <x v="0"/>
    <s v="Philadelphia"/>
    <x v="9"/>
    <n v="19143"/>
    <x v="3"/>
    <s v="OFF-SU-10004498"/>
    <x v="1"/>
    <x v="14"/>
    <x v="500"/>
    <n v="10.304000000000002"/>
    <n v="1"/>
    <n v="0.2"/>
    <n v="-2.1896000000000004"/>
  </r>
  <r>
    <n v="1406"/>
    <x v="663"/>
    <x v="2"/>
    <x v="322"/>
    <d v="2011-04-08T00:00:00"/>
    <s v="First Class"/>
    <s v="SD-20485"/>
    <s v="Shirley Daniels"/>
    <x v="2"/>
    <x v="0"/>
    <s v="Philadelphia"/>
    <x v="9"/>
    <n v="19143"/>
    <x v="3"/>
    <s v="FUR-TA-10001039"/>
    <x v="0"/>
    <x v="3"/>
    <x v="824"/>
    <n v="154.76400000000001"/>
    <n v="3"/>
    <n v="0.4"/>
    <n v="-36.11160000000001"/>
  </r>
  <r>
    <n v="1407"/>
    <x v="663"/>
    <x v="2"/>
    <x v="322"/>
    <d v="2011-04-08T00:00:00"/>
    <s v="First Class"/>
    <s v="SD-20485"/>
    <s v="Shirley Daniels"/>
    <x v="2"/>
    <x v="0"/>
    <s v="Philadelphia"/>
    <x v="9"/>
    <n v="19143"/>
    <x v="3"/>
    <s v="TEC-AC-10004659"/>
    <x v="2"/>
    <x v="11"/>
    <x v="170"/>
    <n v="116.78399999999999"/>
    <n v="2"/>
    <n v="0.2"/>
    <n v="21.896999999999991"/>
  </r>
  <r>
    <n v="1408"/>
    <x v="664"/>
    <x v="0"/>
    <x v="476"/>
    <d v="2013-09-07T00:00:00"/>
    <s v="Standard Class"/>
    <s v="KD-16270"/>
    <s v="Karen Daniels"/>
    <x v="0"/>
    <x v="0"/>
    <s v="New York City"/>
    <x v="15"/>
    <n v="10024"/>
    <x v="3"/>
    <s v="OFF-AR-10002240"/>
    <x v="1"/>
    <x v="6"/>
    <x v="962"/>
    <n v="75.48"/>
    <n v="2"/>
    <n v="0"/>
    <n v="19.6248"/>
  </r>
  <r>
    <n v="1409"/>
    <x v="664"/>
    <x v="0"/>
    <x v="476"/>
    <d v="2013-09-07T00:00:00"/>
    <s v="Standard Class"/>
    <s v="KD-16270"/>
    <s v="Karen Daniels"/>
    <x v="0"/>
    <x v="0"/>
    <s v="New York City"/>
    <x v="15"/>
    <n v="10024"/>
    <x v="3"/>
    <s v="FUR-FU-10001967"/>
    <x v="0"/>
    <x v="5"/>
    <x v="293"/>
    <n v="39.979999999999997"/>
    <n v="2"/>
    <n v="0"/>
    <n v="9.9949999999999974"/>
  </r>
  <r>
    <n v="1410"/>
    <x v="665"/>
    <x v="0"/>
    <x v="477"/>
    <d v="2013-10-01T00:00:00"/>
    <s v="Standard Class"/>
    <s v="AB-10105"/>
    <s v="Adrian Barton"/>
    <x v="0"/>
    <x v="0"/>
    <s v="Phoenix"/>
    <x v="16"/>
    <n v="85023"/>
    <x v="1"/>
    <s v="FUR-TA-10002356"/>
    <x v="0"/>
    <x v="3"/>
    <x v="728"/>
    <n v="393.16500000000002"/>
    <n v="3"/>
    <n v="0.5"/>
    <n v="-204.44580000000005"/>
  </r>
  <r>
    <n v="1411"/>
    <x v="666"/>
    <x v="3"/>
    <x v="259"/>
    <d v="2014-11-12T00:00:00"/>
    <s v="Standard Class"/>
    <s v="SZ-20035"/>
    <s v="Sam Zeldin"/>
    <x v="2"/>
    <x v="0"/>
    <s v="Grand Prairie"/>
    <x v="5"/>
    <n v="75051"/>
    <x v="2"/>
    <s v="OFF-LA-10003923"/>
    <x v="1"/>
    <x v="2"/>
    <x v="424"/>
    <n v="23.680000000000003"/>
    <n v="2"/>
    <n v="0.2"/>
    <n v="8.879999999999999"/>
  </r>
  <r>
    <n v="1412"/>
    <x v="667"/>
    <x v="0"/>
    <x v="478"/>
    <d v="2013-07-14T00:00:00"/>
    <s v="Standard Class"/>
    <s v="JD-15895"/>
    <s v="Jonathan Doherty"/>
    <x v="1"/>
    <x v="0"/>
    <s v="New York City"/>
    <x v="15"/>
    <n v="10035"/>
    <x v="3"/>
    <s v="FUR-CH-10002335"/>
    <x v="0"/>
    <x v="1"/>
    <x v="623"/>
    <n v="408.00599999999997"/>
    <n v="2"/>
    <n v="0.1"/>
    <n v="72.534400000000005"/>
  </r>
  <r>
    <n v="1413"/>
    <x v="667"/>
    <x v="0"/>
    <x v="478"/>
    <d v="2013-07-14T00:00:00"/>
    <s v="Standard Class"/>
    <s v="JD-15895"/>
    <s v="Jonathan Doherty"/>
    <x v="1"/>
    <x v="0"/>
    <s v="New York City"/>
    <x v="15"/>
    <n v="10035"/>
    <x v="3"/>
    <s v="FUR-FU-10000723"/>
    <x v="0"/>
    <x v="5"/>
    <x v="475"/>
    <n v="165.28"/>
    <n v="4"/>
    <n v="0"/>
    <n v="14.875200000000007"/>
  </r>
  <r>
    <n v="1414"/>
    <x v="668"/>
    <x v="2"/>
    <x v="479"/>
    <d v="2011-07-05T00:00:00"/>
    <s v="Standard Class"/>
    <s v="HA-14905"/>
    <s v="Helen Abelman"/>
    <x v="0"/>
    <x v="0"/>
    <s v="New York City"/>
    <x v="15"/>
    <n v="10024"/>
    <x v="3"/>
    <s v="OFF-BI-10002867"/>
    <x v="1"/>
    <x v="8"/>
    <x v="963"/>
    <n v="334.76800000000003"/>
    <n v="7"/>
    <n v="0.2"/>
    <n v="108.79959999999997"/>
  </r>
  <r>
    <n v="1415"/>
    <x v="669"/>
    <x v="3"/>
    <x v="480"/>
    <d v="2014-02-01T00:00:00"/>
    <s v="Second Class"/>
    <s v="BT-11305"/>
    <s v="Beth Thompson"/>
    <x v="2"/>
    <x v="0"/>
    <s v="Costa Mesa"/>
    <x v="1"/>
    <n v="92627"/>
    <x v="1"/>
    <s v="TEC-AC-10000580"/>
    <x v="2"/>
    <x v="11"/>
    <x v="897"/>
    <n v="239.96999999999997"/>
    <n v="3"/>
    <n v="0"/>
    <n v="26.39670000000001"/>
  </r>
  <r>
    <n v="1416"/>
    <x v="669"/>
    <x v="3"/>
    <x v="480"/>
    <d v="2014-02-01T00:00:00"/>
    <s v="Second Class"/>
    <s v="BT-11305"/>
    <s v="Beth Thompson"/>
    <x v="2"/>
    <x v="0"/>
    <s v="Costa Mesa"/>
    <x v="1"/>
    <n v="92627"/>
    <x v="1"/>
    <s v="FUR-FU-10003976"/>
    <x v="0"/>
    <x v="5"/>
    <x v="964"/>
    <n v="37.74"/>
    <n v="3"/>
    <n v="0"/>
    <n v="12.831599999999996"/>
  </r>
  <r>
    <n v="1417"/>
    <x v="670"/>
    <x v="1"/>
    <x v="481"/>
    <d v="2012-09-24T00:00:00"/>
    <s v="First Class"/>
    <s v="SV-20815"/>
    <s v="Stuart Van"/>
    <x v="1"/>
    <x v="0"/>
    <s v="Houston"/>
    <x v="5"/>
    <n v="77041"/>
    <x v="2"/>
    <s v="TEC-PH-10002922"/>
    <x v="2"/>
    <x v="7"/>
    <x v="965"/>
    <n v="946.34400000000005"/>
    <n v="7"/>
    <n v="0.2"/>
    <n v="118.29299999999989"/>
  </r>
  <r>
    <n v="1418"/>
    <x v="670"/>
    <x v="1"/>
    <x v="481"/>
    <d v="2012-09-24T00:00:00"/>
    <s v="First Class"/>
    <s v="SV-20815"/>
    <s v="Stuart Van"/>
    <x v="1"/>
    <x v="0"/>
    <s v="Houston"/>
    <x v="5"/>
    <n v="77041"/>
    <x v="2"/>
    <s v="TEC-AC-10004353"/>
    <x v="2"/>
    <x v="11"/>
    <x v="717"/>
    <n v="151.20000000000002"/>
    <n v="3"/>
    <n v="0.2"/>
    <n v="32.130000000000003"/>
  </r>
  <r>
    <n v="1419"/>
    <x v="670"/>
    <x v="1"/>
    <x v="481"/>
    <d v="2012-09-24T00:00:00"/>
    <s v="First Class"/>
    <s v="SV-20815"/>
    <s v="Stuart Van"/>
    <x v="1"/>
    <x v="0"/>
    <s v="Houston"/>
    <x v="5"/>
    <n v="77041"/>
    <x v="2"/>
    <s v="FUR-FU-10001706"/>
    <x v="0"/>
    <x v="5"/>
    <x v="50"/>
    <n v="4.9280000000000008"/>
    <n v="4"/>
    <n v="0.6"/>
    <n v="-1.4783999999999997"/>
  </r>
  <r>
    <n v="1420"/>
    <x v="671"/>
    <x v="1"/>
    <x v="120"/>
    <d v="2012-09-30T00:00:00"/>
    <s v="Standard Class"/>
    <s v="RW-19540"/>
    <s v="Rick Wilson"/>
    <x v="1"/>
    <x v="0"/>
    <s v="Mesa"/>
    <x v="16"/>
    <n v="85204"/>
    <x v="1"/>
    <s v="OFF-PA-10000501"/>
    <x v="1"/>
    <x v="10"/>
    <x v="966"/>
    <n v="86.272000000000006"/>
    <n v="4"/>
    <n v="0.2"/>
    <n v="31.273599999999998"/>
  </r>
  <r>
    <n v="1421"/>
    <x v="671"/>
    <x v="1"/>
    <x v="120"/>
    <d v="2012-09-30T00:00:00"/>
    <s v="Standard Class"/>
    <s v="RW-19540"/>
    <s v="Rick Wilson"/>
    <x v="1"/>
    <x v="0"/>
    <s v="Mesa"/>
    <x v="16"/>
    <n v="85204"/>
    <x v="1"/>
    <s v="OFF-BI-10000778"/>
    <x v="1"/>
    <x v="8"/>
    <x v="258"/>
    <n v="72.588000000000008"/>
    <n v="2"/>
    <n v="0.7"/>
    <n v="-48.391999999999982"/>
  </r>
  <r>
    <n v="1422"/>
    <x v="671"/>
    <x v="1"/>
    <x v="120"/>
    <d v="2012-09-30T00:00:00"/>
    <s v="Standard Class"/>
    <s v="RW-19540"/>
    <s v="Rick Wilson"/>
    <x v="1"/>
    <x v="0"/>
    <s v="Mesa"/>
    <x v="16"/>
    <n v="85204"/>
    <x v="1"/>
    <s v="OFF-AP-10004980"/>
    <x v="1"/>
    <x v="9"/>
    <x v="967"/>
    <n v="60.672000000000004"/>
    <n v="2"/>
    <n v="0.2"/>
    <n v="14.409600000000003"/>
  </r>
  <r>
    <n v="1423"/>
    <x v="671"/>
    <x v="1"/>
    <x v="120"/>
    <d v="2012-09-30T00:00:00"/>
    <s v="Standard Class"/>
    <s v="RW-19540"/>
    <s v="Rick Wilson"/>
    <x v="1"/>
    <x v="0"/>
    <s v="Mesa"/>
    <x v="16"/>
    <n v="85204"/>
    <x v="1"/>
    <s v="OFF-BI-10003984"/>
    <x v="1"/>
    <x v="8"/>
    <x v="690"/>
    <n v="77.031000000000006"/>
    <n v="9"/>
    <n v="0.7"/>
    <n v="-59.057100000000005"/>
  </r>
  <r>
    <n v="1424"/>
    <x v="671"/>
    <x v="1"/>
    <x v="120"/>
    <d v="2012-09-30T00:00:00"/>
    <s v="Standard Class"/>
    <s v="RW-19540"/>
    <s v="Rick Wilson"/>
    <x v="1"/>
    <x v="0"/>
    <s v="Mesa"/>
    <x v="16"/>
    <n v="85204"/>
    <x v="1"/>
    <s v="OFF-ST-10000798"/>
    <x v="1"/>
    <x v="4"/>
    <x v="348"/>
    <n v="119.90400000000001"/>
    <n v="6"/>
    <n v="0.2"/>
    <n v="-1.4988000000000135"/>
  </r>
  <r>
    <n v="1425"/>
    <x v="671"/>
    <x v="1"/>
    <x v="120"/>
    <d v="2012-09-30T00:00:00"/>
    <s v="Standard Class"/>
    <s v="RW-19540"/>
    <s v="Rick Wilson"/>
    <x v="1"/>
    <x v="0"/>
    <s v="Mesa"/>
    <x v="16"/>
    <n v="85204"/>
    <x v="1"/>
    <s v="TEC-PH-10001750"/>
    <x v="2"/>
    <x v="7"/>
    <x v="968"/>
    <n v="263.96000000000004"/>
    <n v="5"/>
    <n v="0.2"/>
    <n v="23.096500000000006"/>
  </r>
  <r>
    <n v="1426"/>
    <x v="671"/>
    <x v="1"/>
    <x v="120"/>
    <d v="2012-09-30T00:00:00"/>
    <s v="Standard Class"/>
    <s v="RW-19540"/>
    <s v="Rick Wilson"/>
    <x v="1"/>
    <x v="0"/>
    <s v="Mesa"/>
    <x v="16"/>
    <n v="85204"/>
    <x v="1"/>
    <s v="OFF-ST-10002743"/>
    <x v="1"/>
    <x v="4"/>
    <x v="413"/>
    <n v="363.64800000000002"/>
    <n v="4"/>
    <n v="0.2"/>
    <n v="-86.366400000000027"/>
  </r>
  <r>
    <n v="1427"/>
    <x v="672"/>
    <x v="1"/>
    <x v="89"/>
    <d v="2012-11-04T00:00:00"/>
    <s v="Second Class"/>
    <s v="DK-12835"/>
    <s v="Damala Kotsonis"/>
    <x v="1"/>
    <x v="0"/>
    <s v="Salinas"/>
    <x v="1"/>
    <n v="93905"/>
    <x v="1"/>
    <s v="OFF-BI-10002949"/>
    <x v="1"/>
    <x v="8"/>
    <x v="520"/>
    <n v="9.7280000000000015"/>
    <n v="2"/>
    <n v="0.2"/>
    <n v="3.283199999999999"/>
  </r>
  <r>
    <n v="1428"/>
    <x v="672"/>
    <x v="1"/>
    <x v="89"/>
    <d v="2012-11-04T00:00:00"/>
    <s v="Second Class"/>
    <s v="DK-12835"/>
    <s v="Damala Kotsonis"/>
    <x v="1"/>
    <x v="0"/>
    <s v="Salinas"/>
    <x v="1"/>
    <n v="93905"/>
    <x v="1"/>
    <s v="OFF-EN-10002600"/>
    <x v="1"/>
    <x v="12"/>
    <x v="111"/>
    <n v="14.75"/>
    <n v="5"/>
    <n v="0"/>
    <n v="7.08"/>
  </r>
  <r>
    <n v="1429"/>
    <x v="672"/>
    <x v="1"/>
    <x v="89"/>
    <d v="2012-11-04T00:00:00"/>
    <s v="Second Class"/>
    <s v="DK-12835"/>
    <s v="Damala Kotsonis"/>
    <x v="1"/>
    <x v="0"/>
    <s v="Salinas"/>
    <x v="1"/>
    <n v="93905"/>
    <x v="1"/>
    <s v="OFF-BI-10003708"/>
    <x v="1"/>
    <x v="8"/>
    <x v="969"/>
    <n v="29.800000000000004"/>
    <n v="5"/>
    <n v="0.2"/>
    <n v="9.3124999999999982"/>
  </r>
  <r>
    <n v="1430"/>
    <x v="672"/>
    <x v="1"/>
    <x v="89"/>
    <d v="2012-11-04T00:00:00"/>
    <s v="Second Class"/>
    <s v="DK-12835"/>
    <s v="Damala Kotsonis"/>
    <x v="1"/>
    <x v="0"/>
    <s v="Salinas"/>
    <x v="1"/>
    <n v="93905"/>
    <x v="1"/>
    <s v="OFF-LA-10003510"/>
    <x v="1"/>
    <x v="2"/>
    <x v="575"/>
    <n v="427.42"/>
    <n v="14"/>
    <n v="0"/>
    <n v="196.61320000000001"/>
  </r>
  <r>
    <n v="1431"/>
    <x v="673"/>
    <x v="3"/>
    <x v="200"/>
    <d v="2014-12-01T00:00:00"/>
    <s v="Standard Class"/>
    <s v="LT-17110"/>
    <s v="Liz Thompson"/>
    <x v="0"/>
    <x v="0"/>
    <s v="Columbus"/>
    <x v="24"/>
    <n v="43229"/>
    <x v="3"/>
    <s v="TEC-PH-10003092"/>
    <x v="2"/>
    <x v="7"/>
    <x v="516"/>
    <n v="220.75200000000001"/>
    <n v="8"/>
    <n v="0.4"/>
    <n v="-40.47120000000001"/>
  </r>
  <r>
    <n v="1432"/>
    <x v="674"/>
    <x v="2"/>
    <x v="174"/>
    <d v="2011-12-21T00:00:00"/>
    <s v="Second Class"/>
    <s v="IM-15070"/>
    <s v="Irene Maddox"/>
    <x v="0"/>
    <x v="0"/>
    <s v="Florence"/>
    <x v="19"/>
    <n v="35630"/>
    <x v="0"/>
    <s v="OFF-BI-10001191"/>
    <x v="1"/>
    <x v="8"/>
    <x v="970"/>
    <n v="152.76"/>
    <n v="6"/>
    <n v="0"/>
    <n v="74.852400000000003"/>
  </r>
  <r>
    <n v="1433"/>
    <x v="674"/>
    <x v="2"/>
    <x v="174"/>
    <d v="2011-12-21T00:00:00"/>
    <s v="Second Class"/>
    <s v="IM-15070"/>
    <s v="Irene Maddox"/>
    <x v="0"/>
    <x v="0"/>
    <s v="Florence"/>
    <x v="19"/>
    <n v="35630"/>
    <x v="0"/>
    <s v="OFF-SU-10004115"/>
    <x v="1"/>
    <x v="14"/>
    <x v="510"/>
    <n v="7.27"/>
    <n v="1"/>
    <n v="0"/>
    <n v="1.9629000000000003"/>
  </r>
  <r>
    <n v="1434"/>
    <x v="674"/>
    <x v="2"/>
    <x v="174"/>
    <d v="2011-12-21T00:00:00"/>
    <s v="Second Class"/>
    <s v="IM-15070"/>
    <s v="Irene Maddox"/>
    <x v="0"/>
    <x v="0"/>
    <s v="Florence"/>
    <x v="19"/>
    <n v="35630"/>
    <x v="0"/>
    <s v="FUR-CH-10000513"/>
    <x v="0"/>
    <x v="1"/>
    <x v="70"/>
    <n v="1819.8600000000001"/>
    <n v="14"/>
    <n v="0"/>
    <n v="163.78740000000002"/>
  </r>
  <r>
    <n v="1435"/>
    <x v="675"/>
    <x v="0"/>
    <x v="482"/>
    <d v="2013-12-31T00:00:00"/>
    <s v="Standard Class"/>
    <s v="FP-14320"/>
    <s v="Frank Preis"/>
    <x v="0"/>
    <x v="0"/>
    <s v="Seattle"/>
    <x v="4"/>
    <n v="98105"/>
    <x v="1"/>
    <s v="OFF-PA-10003673"/>
    <x v="1"/>
    <x v="10"/>
    <x v="971"/>
    <n v="33.9"/>
    <n v="5"/>
    <n v="0"/>
    <n v="15.593999999999999"/>
  </r>
  <r>
    <n v="1436"/>
    <x v="676"/>
    <x v="3"/>
    <x v="308"/>
    <d v="2014-06-28T00:00:00"/>
    <s v="Standard Class"/>
    <s v="ST-20530"/>
    <s v="Shui Tom"/>
    <x v="0"/>
    <x v="0"/>
    <s v="Parma"/>
    <x v="24"/>
    <n v="44134"/>
    <x v="3"/>
    <s v="OFF-PA-10001639"/>
    <x v="1"/>
    <x v="10"/>
    <x v="972"/>
    <n v="31.104000000000006"/>
    <n v="6"/>
    <n v="0.2"/>
    <n v="10.8864"/>
  </r>
  <r>
    <n v="1437"/>
    <x v="676"/>
    <x v="3"/>
    <x v="308"/>
    <d v="2014-06-28T00:00:00"/>
    <s v="Standard Class"/>
    <s v="ST-20530"/>
    <s v="Shui Tom"/>
    <x v="0"/>
    <x v="0"/>
    <s v="Parma"/>
    <x v="24"/>
    <n v="44134"/>
    <x v="3"/>
    <s v="OFF-AR-10003829"/>
    <x v="1"/>
    <x v="6"/>
    <x v="934"/>
    <n v="5.2480000000000002"/>
    <n v="2"/>
    <n v="0.2"/>
    <n v="0.59039999999999915"/>
  </r>
  <r>
    <n v="1438"/>
    <x v="677"/>
    <x v="1"/>
    <x v="52"/>
    <d v="2012-10-15T00:00:00"/>
    <s v="Same Day"/>
    <s v="JE-15745"/>
    <s v="Joel Eaton"/>
    <x v="0"/>
    <x v="0"/>
    <s v="Amarillo"/>
    <x v="5"/>
    <n v="79109"/>
    <x v="2"/>
    <s v="TEC-AC-10004975"/>
    <x v="2"/>
    <x v="11"/>
    <x v="973"/>
    <n v="263.88"/>
    <n v="3"/>
    <n v="0.2"/>
    <n v="42.880500000000012"/>
  </r>
  <r>
    <n v="1439"/>
    <x v="677"/>
    <x v="1"/>
    <x v="52"/>
    <d v="2012-10-15T00:00:00"/>
    <s v="Same Day"/>
    <s v="JE-15745"/>
    <s v="Joel Eaton"/>
    <x v="0"/>
    <x v="0"/>
    <s v="Amarillo"/>
    <x v="5"/>
    <n v="79109"/>
    <x v="2"/>
    <s v="FUR-CH-10002024"/>
    <x v="0"/>
    <x v="1"/>
    <x v="478"/>
    <n v="2453.4299999999998"/>
    <n v="5"/>
    <n v="0.3"/>
    <n v="-350.4899999999999"/>
  </r>
  <r>
    <n v="1440"/>
    <x v="678"/>
    <x v="3"/>
    <x v="483"/>
    <d v="2014-04-16T00:00:00"/>
    <s v="Second Class"/>
    <s v="BD-11320"/>
    <s v="Bill Donatelli"/>
    <x v="0"/>
    <x v="0"/>
    <s v="Providence"/>
    <x v="34"/>
    <n v="2908"/>
    <x v="3"/>
    <s v="OFF-BI-10004364"/>
    <x v="1"/>
    <x v="8"/>
    <x v="302"/>
    <n v="29.700000000000003"/>
    <n v="5"/>
    <n v="0"/>
    <n v="13.365"/>
  </r>
  <r>
    <n v="1441"/>
    <x v="678"/>
    <x v="3"/>
    <x v="483"/>
    <d v="2014-04-16T00:00:00"/>
    <s v="Second Class"/>
    <s v="BD-11320"/>
    <s v="Bill Donatelli"/>
    <x v="0"/>
    <x v="0"/>
    <s v="Providence"/>
    <x v="34"/>
    <n v="2908"/>
    <x v="3"/>
    <s v="OFF-PA-10001712"/>
    <x v="1"/>
    <x v="10"/>
    <x v="974"/>
    <n v="39.96"/>
    <n v="4"/>
    <n v="0"/>
    <n v="17.981999999999999"/>
  </r>
  <r>
    <n v="1442"/>
    <x v="679"/>
    <x v="3"/>
    <x v="484"/>
    <d v="2014-12-25T00:00:00"/>
    <s v="Second Class"/>
    <s v="MM-17920"/>
    <s v="Michael Moore"/>
    <x v="0"/>
    <x v="0"/>
    <s v="San Francisco"/>
    <x v="1"/>
    <n v="94110"/>
    <x v="1"/>
    <s v="OFF-BI-10001510"/>
    <x v="1"/>
    <x v="8"/>
    <x v="702"/>
    <n v="36.672000000000004"/>
    <n v="2"/>
    <n v="0.2"/>
    <n v="11.459999999999999"/>
  </r>
  <r>
    <n v="1443"/>
    <x v="680"/>
    <x v="3"/>
    <x v="485"/>
    <d v="2014-08-09T00:00:00"/>
    <s v="First Class"/>
    <s v="PW-19030"/>
    <s v="Pauline Webber"/>
    <x v="1"/>
    <x v="0"/>
    <s v="Richmond"/>
    <x v="0"/>
    <n v="40475"/>
    <x v="0"/>
    <s v="OFF-PA-10002713"/>
    <x v="1"/>
    <x v="10"/>
    <x v="317"/>
    <n v="13.76"/>
    <n v="2"/>
    <n v="0"/>
    <n v="6.3295999999999992"/>
  </r>
  <r>
    <n v="1444"/>
    <x v="681"/>
    <x v="1"/>
    <x v="486"/>
    <d v="2012-10-06T00:00:00"/>
    <s v="Standard Class"/>
    <s v="SC-20440"/>
    <s v="Shaun Chance"/>
    <x v="1"/>
    <x v="0"/>
    <s v="Aurora"/>
    <x v="22"/>
    <n v="80013"/>
    <x v="1"/>
    <s v="OFF-ST-10002974"/>
    <x v="1"/>
    <x v="4"/>
    <x v="123"/>
    <n v="139.42400000000001"/>
    <n v="4"/>
    <n v="0.2"/>
    <n v="17.42799999999999"/>
  </r>
  <r>
    <n v="1445"/>
    <x v="682"/>
    <x v="0"/>
    <x v="454"/>
    <d v="2013-05-29T00:00:00"/>
    <s v="Standard Class"/>
    <s v="KL-16645"/>
    <s v="Ken Lonsdale"/>
    <x v="0"/>
    <x v="0"/>
    <s v="Chicago"/>
    <x v="10"/>
    <n v="60623"/>
    <x v="2"/>
    <s v="TEC-PH-10004165"/>
    <x v="2"/>
    <x v="7"/>
    <x v="886"/>
    <n v="1979.9280000000001"/>
    <n v="9"/>
    <n v="0.2"/>
    <n v="148.49459999999993"/>
  </r>
  <r>
    <n v="1446"/>
    <x v="683"/>
    <x v="3"/>
    <x v="487"/>
    <d v="2014-06-17T00:00:00"/>
    <s v="First Class"/>
    <s v="SD-20485"/>
    <s v="Shirley Daniels"/>
    <x v="2"/>
    <x v="0"/>
    <s v="Chicago"/>
    <x v="10"/>
    <n v="60653"/>
    <x v="2"/>
    <s v="OFF-ST-10004804"/>
    <x v="1"/>
    <x v="4"/>
    <x v="230"/>
    <n v="164.73599999999999"/>
    <n v="4"/>
    <n v="0.2"/>
    <n v="-39.124799999999993"/>
  </r>
  <r>
    <n v="1447"/>
    <x v="683"/>
    <x v="3"/>
    <x v="487"/>
    <d v="2014-06-17T00:00:00"/>
    <s v="First Class"/>
    <s v="SD-20485"/>
    <s v="Shirley Daniels"/>
    <x v="2"/>
    <x v="0"/>
    <s v="Chicago"/>
    <x v="10"/>
    <n v="60653"/>
    <x v="2"/>
    <s v="FUR-CH-10004289"/>
    <x v="0"/>
    <x v="1"/>
    <x v="975"/>
    <n v="470.30199999999996"/>
    <n v="7"/>
    <n v="0.3"/>
    <n v="-87.341800000000035"/>
  </r>
  <r>
    <n v="1448"/>
    <x v="683"/>
    <x v="3"/>
    <x v="487"/>
    <d v="2014-06-17T00:00:00"/>
    <s v="First Class"/>
    <s v="SD-20485"/>
    <s v="Shirley Daniels"/>
    <x v="2"/>
    <x v="0"/>
    <s v="Chicago"/>
    <x v="10"/>
    <n v="60653"/>
    <x v="2"/>
    <s v="TEC-PH-10002564"/>
    <x v="2"/>
    <x v="7"/>
    <x v="976"/>
    <n v="47.984000000000002"/>
    <n v="2"/>
    <n v="0.2"/>
    <n v="5.9979999999999922"/>
  </r>
  <r>
    <n v="1449"/>
    <x v="684"/>
    <x v="2"/>
    <x v="488"/>
    <d v="2011-04-24T00:00:00"/>
    <s v="First Class"/>
    <s v="TS-21160"/>
    <s v="Theresa Swint"/>
    <x v="1"/>
    <x v="0"/>
    <s v="Philadelphia"/>
    <x v="9"/>
    <n v="19134"/>
    <x v="3"/>
    <s v="OFF-BI-10004876"/>
    <x v="1"/>
    <x v="8"/>
    <x v="977"/>
    <n v="2.5020000000000002"/>
    <n v="3"/>
    <n v="0.7"/>
    <n v="-1.7513999999999994"/>
  </r>
  <r>
    <n v="1450"/>
    <x v="685"/>
    <x v="1"/>
    <x v="489"/>
    <d v="2012-05-07T00:00:00"/>
    <s v="Standard Class"/>
    <s v="JB-15400"/>
    <s v="Jennifer Braxton"/>
    <x v="1"/>
    <x v="0"/>
    <s v="Los Angeles"/>
    <x v="1"/>
    <n v="90008"/>
    <x v="1"/>
    <s v="TEC-PH-10004348"/>
    <x v="2"/>
    <x v="7"/>
    <x v="978"/>
    <n v="88.751999999999995"/>
    <n v="3"/>
    <n v="0.2"/>
    <n v="11.093999999999998"/>
  </r>
  <r>
    <n v="1451"/>
    <x v="686"/>
    <x v="1"/>
    <x v="490"/>
    <d v="2012-07-20T00:00:00"/>
    <s v="First Class"/>
    <s v="TS-21085"/>
    <s v="Thais Sissman"/>
    <x v="0"/>
    <x v="0"/>
    <s v="Phoenix"/>
    <x v="16"/>
    <n v="85023"/>
    <x v="1"/>
    <s v="OFF-BI-10004352"/>
    <x v="1"/>
    <x v="8"/>
    <x v="979"/>
    <n v="2.0250000000000004"/>
    <n v="1"/>
    <n v="0.7"/>
    <n v="-1.3499999999999996"/>
  </r>
  <r>
    <n v="1452"/>
    <x v="687"/>
    <x v="0"/>
    <x v="491"/>
    <d v="2013-11-30T00:00:00"/>
    <s v="First Class"/>
    <s v="MC-17425"/>
    <s v="Mark Cousins"/>
    <x v="1"/>
    <x v="0"/>
    <s v="Mobile"/>
    <x v="19"/>
    <n v="36608"/>
    <x v="0"/>
    <s v="OFF-PA-10001685"/>
    <x v="1"/>
    <x v="10"/>
    <x v="33"/>
    <n v="70.98"/>
    <n v="7"/>
    <n v="0"/>
    <n v="34.780200000000001"/>
  </r>
  <r>
    <n v="1453"/>
    <x v="687"/>
    <x v="0"/>
    <x v="491"/>
    <d v="2013-11-30T00:00:00"/>
    <s v="First Class"/>
    <s v="MC-17425"/>
    <s v="Mark Cousins"/>
    <x v="1"/>
    <x v="0"/>
    <s v="Mobile"/>
    <x v="19"/>
    <n v="36608"/>
    <x v="0"/>
    <s v="OFF-BI-10000666"/>
    <x v="1"/>
    <x v="8"/>
    <x v="980"/>
    <n v="91.679999999999993"/>
    <n v="3"/>
    <n v="0"/>
    <n v="45.839999999999996"/>
  </r>
  <r>
    <n v="1454"/>
    <x v="687"/>
    <x v="0"/>
    <x v="491"/>
    <d v="2013-11-30T00:00:00"/>
    <s v="First Class"/>
    <s v="MC-17425"/>
    <s v="Mark Cousins"/>
    <x v="1"/>
    <x v="0"/>
    <s v="Mobile"/>
    <x v="19"/>
    <n v="36608"/>
    <x v="0"/>
    <s v="OFF-BI-10004352"/>
    <x v="1"/>
    <x v="8"/>
    <x v="979"/>
    <n v="33.75"/>
    <n v="5"/>
    <n v="0"/>
    <n v="16.875"/>
  </r>
  <r>
    <n v="1455"/>
    <x v="687"/>
    <x v="0"/>
    <x v="491"/>
    <d v="2013-11-30T00:00:00"/>
    <s v="First Class"/>
    <s v="MC-17425"/>
    <s v="Mark Cousins"/>
    <x v="1"/>
    <x v="0"/>
    <s v="Mobile"/>
    <x v="19"/>
    <n v="36608"/>
    <x v="0"/>
    <s v="TEC-MA-10000010"/>
    <x v="2"/>
    <x v="15"/>
    <x v="981"/>
    <n v="3040"/>
    <n v="8"/>
    <n v="0"/>
    <n v="1459.2"/>
  </r>
  <r>
    <n v="1456"/>
    <x v="688"/>
    <x v="3"/>
    <x v="492"/>
    <d v="2014-06-20T00:00:00"/>
    <s v="Standard Class"/>
    <s v="ME-17320"/>
    <s v="Maria Etezadi"/>
    <x v="2"/>
    <x v="0"/>
    <s v="Columbus"/>
    <x v="32"/>
    <n v="31907"/>
    <x v="0"/>
    <s v="OFF-BI-10000977"/>
    <x v="1"/>
    <x v="8"/>
    <x v="982"/>
    <n v="91.199999999999989"/>
    <n v="3"/>
    <n v="0"/>
    <n v="41.951999999999998"/>
  </r>
  <r>
    <n v="1457"/>
    <x v="688"/>
    <x v="3"/>
    <x v="492"/>
    <d v="2014-06-20T00:00:00"/>
    <s v="Standard Class"/>
    <s v="ME-17320"/>
    <s v="Maria Etezadi"/>
    <x v="2"/>
    <x v="0"/>
    <s v="Columbus"/>
    <x v="32"/>
    <n v="31907"/>
    <x v="0"/>
    <s v="FUR-TA-10002530"/>
    <x v="0"/>
    <x v="3"/>
    <x v="983"/>
    <n v="452.93999999999994"/>
    <n v="3"/>
    <n v="0"/>
    <n v="67.940999999999974"/>
  </r>
  <r>
    <n v="1458"/>
    <x v="689"/>
    <x v="1"/>
    <x v="493"/>
    <d v="2012-08-21T00:00:00"/>
    <s v="Standard Class"/>
    <s v="SC-20440"/>
    <s v="Shaun Chance"/>
    <x v="1"/>
    <x v="0"/>
    <s v="New Bedford"/>
    <x v="31"/>
    <n v="2740"/>
    <x v="3"/>
    <s v="OFF-BI-10002412"/>
    <x v="1"/>
    <x v="8"/>
    <x v="323"/>
    <n v="52.199999999999996"/>
    <n v="9"/>
    <n v="0"/>
    <n v="23.49"/>
  </r>
  <r>
    <n v="1459"/>
    <x v="690"/>
    <x v="0"/>
    <x v="477"/>
    <d v="2013-10-02T00:00:00"/>
    <s v="Standard Class"/>
    <s v="NH-18610"/>
    <s v="Nicole Hansen"/>
    <x v="1"/>
    <x v="0"/>
    <s v="Irving"/>
    <x v="5"/>
    <n v="75061"/>
    <x v="2"/>
    <s v="OFF-LA-10001569"/>
    <x v="1"/>
    <x v="2"/>
    <x v="633"/>
    <n v="15.936000000000002"/>
    <n v="4"/>
    <n v="0.2"/>
    <n v="5.1791999999999998"/>
  </r>
  <r>
    <n v="1460"/>
    <x v="691"/>
    <x v="2"/>
    <x v="417"/>
    <d v="2011-05-04T00:00:00"/>
    <s v="Same Day"/>
    <s v="AA-10480"/>
    <s v="Andrew Allen"/>
    <x v="0"/>
    <x v="0"/>
    <s v="Middletown"/>
    <x v="29"/>
    <n v="6457"/>
    <x v="3"/>
    <s v="FUR-FU-10001473"/>
    <x v="0"/>
    <x v="5"/>
    <x v="984"/>
    <n v="27.46"/>
    <n v="2"/>
    <n v="0"/>
    <n v="9.8856000000000002"/>
  </r>
  <r>
    <n v="1461"/>
    <x v="692"/>
    <x v="1"/>
    <x v="494"/>
    <d v="2012-12-08T00:00:00"/>
    <s v="Standard Class"/>
    <s v="LC-17140"/>
    <s v="Logan Currie"/>
    <x v="0"/>
    <x v="0"/>
    <s v="Seattle"/>
    <x v="4"/>
    <n v="98103"/>
    <x v="1"/>
    <s v="OFF-BI-10001765"/>
    <x v="1"/>
    <x v="8"/>
    <x v="985"/>
    <n v="55.424000000000007"/>
    <n v="2"/>
    <n v="0.2"/>
    <n v="19.398399999999995"/>
  </r>
  <r>
    <n v="1462"/>
    <x v="693"/>
    <x v="0"/>
    <x v="21"/>
    <d v="2013-03-16T00:00:00"/>
    <s v="Standard Class"/>
    <s v="MB-18085"/>
    <s v="Mick Brown"/>
    <x v="0"/>
    <x v="0"/>
    <s v="Vineland"/>
    <x v="30"/>
    <n v="8360"/>
    <x v="3"/>
    <s v="FUR-TA-10001095"/>
    <x v="0"/>
    <x v="3"/>
    <x v="611"/>
    <n v="244.00599999999997"/>
    <n v="2"/>
    <n v="0.3"/>
    <n v="-31.372200000000007"/>
  </r>
  <r>
    <n v="1463"/>
    <x v="694"/>
    <x v="0"/>
    <x v="370"/>
    <d v="2013-08-29T00:00:00"/>
    <s v="First Class"/>
    <s v="LC-16930"/>
    <s v="Linda Cazamias"/>
    <x v="1"/>
    <x v="0"/>
    <s v="Pasadena"/>
    <x v="5"/>
    <n v="77506"/>
    <x v="2"/>
    <s v="TEC-AC-10004571"/>
    <x v="2"/>
    <x v="11"/>
    <x v="404"/>
    <n v="159.98400000000001"/>
    <n v="2"/>
    <n v="0.2"/>
    <n v="43.995600000000003"/>
  </r>
  <r>
    <n v="1464"/>
    <x v="694"/>
    <x v="0"/>
    <x v="370"/>
    <d v="2013-08-29T00:00:00"/>
    <s v="First Class"/>
    <s v="LC-16930"/>
    <s v="Linda Cazamias"/>
    <x v="1"/>
    <x v="0"/>
    <s v="Pasadena"/>
    <x v="5"/>
    <n v="77506"/>
    <x v="2"/>
    <s v="FUR-CH-10002126"/>
    <x v="0"/>
    <x v="1"/>
    <x v="841"/>
    <n v="1024.7159999999999"/>
    <n v="6"/>
    <n v="0.3"/>
    <n v="-29.277599999999893"/>
  </r>
  <r>
    <n v="1465"/>
    <x v="695"/>
    <x v="0"/>
    <x v="186"/>
    <d v="2013-12-20T00:00:00"/>
    <s v="First Class"/>
    <s v="KD-16495"/>
    <s v="Keith Dawkins"/>
    <x v="1"/>
    <x v="0"/>
    <s v="New York City"/>
    <x v="15"/>
    <n v="10009"/>
    <x v="3"/>
    <s v="OFF-FA-10001754"/>
    <x v="1"/>
    <x v="13"/>
    <x v="791"/>
    <n v="3.68"/>
    <n v="2"/>
    <n v="0"/>
    <n v="1.8032000000000001"/>
  </r>
  <r>
    <n v="1466"/>
    <x v="696"/>
    <x v="2"/>
    <x v="233"/>
    <d v="2011-08-14T00:00:00"/>
    <s v="Standard Class"/>
    <s v="MB-17305"/>
    <s v="Maria Bertelson"/>
    <x v="0"/>
    <x v="0"/>
    <s v="Glendale"/>
    <x v="16"/>
    <n v="85301"/>
    <x v="1"/>
    <s v="FUR-FU-10001602"/>
    <x v="0"/>
    <x v="5"/>
    <x v="759"/>
    <n v="121.376"/>
    <n v="4"/>
    <n v="0.2"/>
    <n v="-3.0344000000000122"/>
  </r>
  <r>
    <n v="1467"/>
    <x v="696"/>
    <x v="2"/>
    <x v="233"/>
    <d v="2011-08-14T00:00:00"/>
    <s v="Standard Class"/>
    <s v="MB-17305"/>
    <s v="Maria Bertelson"/>
    <x v="0"/>
    <x v="0"/>
    <s v="Glendale"/>
    <x v="16"/>
    <n v="85301"/>
    <x v="1"/>
    <s v="TEC-AC-10001767"/>
    <x v="2"/>
    <x v="11"/>
    <x v="97"/>
    <n v="95.976000000000013"/>
    <n v="3"/>
    <n v="0.2"/>
    <n v="-10.797300000000011"/>
  </r>
  <r>
    <n v="1468"/>
    <x v="697"/>
    <x v="1"/>
    <x v="495"/>
    <d v="2012-05-16T00:00:00"/>
    <s v="Same Day"/>
    <s v="TH-21550"/>
    <s v="Tracy Hopkins"/>
    <x v="2"/>
    <x v="0"/>
    <s v="Jacksonville"/>
    <x v="2"/>
    <n v="32216"/>
    <x v="0"/>
    <s v="TEC-AC-10002402"/>
    <x v="2"/>
    <x v="11"/>
    <x v="651"/>
    <n v="255.96799999999999"/>
    <n v="4"/>
    <n v="0.2"/>
    <n v="31.995999999999974"/>
  </r>
  <r>
    <n v="1469"/>
    <x v="698"/>
    <x v="3"/>
    <x v="34"/>
    <d v="2014-12-14T00:00:00"/>
    <s v="Standard Class"/>
    <s v="DK-12835"/>
    <s v="Damala Kotsonis"/>
    <x v="1"/>
    <x v="0"/>
    <s v="Detroit"/>
    <x v="12"/>
    <n v="48234"/>
    <x v="2"/>
    <s v="FUR-CH-10000847"/>
    <x v="0"/>
    <x v="1"/>
    <x v="986"/>
    <n v="872.94"/>
    <n v="3"/>
    <n v="0"/>
    <n v="226.96439999999998"/>
  </r>
  <r>
    <n v="1470"/>
    <x v="698"/>
    <x v="3"/>
    <x v="34"/>
    <d v="2014-12-14T00:00:00"/>
    <s v="Standard Class"/>
    <s v="DK-12835"/>
    <s v="Damala Kotsonis"/>
    <x v="1"/>
    <x v="0"/>
    <s v="Detroit"/>
    <x v="12"/>
    <n v="48234"/>
    <x v="2"/>
    <s v="OFF-BI-10003982"/>
    <x v="1"/>
    <x v="8"/>
    <x v="346"/>
    <n v="41.54"/>
    <n v="2"/>
    <n v="0"/>
    <n v="19.523799999999998"/>
  </r>
  <r>
    <n v="1471"/>
    <x v="698"/>
    <x v="3"/>
    <x v="34"/>
    <d v="2014-12-14T00:00:00"/>
    <s v="Standard Class"/>
    <s v="DK-12835"/>
    <s v="Damala Kotsonis"/>
    <x v="1"/>
    <x v="0"/>
    <s v="Detroit"/>
    <x v="12"/>
    <n v="48234"/>
    <x v="2"/>
    <s v="OFF-PA-10001293"/>
    <x v="1"/>
    <x v="10"/>
    <x v="987"/>
    <n v="12.96"/>
    <n v="2"/>
    <n v="0"/>
    <n v="6.2208000000000006"/>
  </r>
  <r>
    <n v="1472"/>
    <x v="699"/>
    <x v="1"/>
    <x v="496"/>
    <d v="2012-09-27T00:00:00"/>
    <s v="Second Class"/>
    <s v="ON-18715"/>
    <s v="Odella Nelson"/>
    <x v="1"/>
    <x v="0"/>
    <s v="Philadelphia"/>
    <x v="9"/>
    <n v="19120"/>
    <x v="3"/>
    <s v="OFF-AR-10000634"/>
    <x v="1"/>
    <x v="6"/>
    <x v="988"/>
    <n v="6.8480000000000008"/>
    <n v="2"/>
    <n v="0.2"/>
    <n v="0.59920000000000018"/>
  </r>
  <r>
    <n v="1473"/>
    <x v="700"/>
    <x v="3"/>
    <x v="497"/>
    <d v="2014-07-16T00:00:00"/>
    <s v="Standard Class"/>
    <s v="KN-16390"/>
    <s v="Katherine Nockton"/>
    <x v="1"/>
    <x v="0"/>
    <s v="Los Angeles"/>
    <x v="1"/>
    <n v="90004"/>
    <x v="1"/>
    <s v="OFF-LA-10004272"/>
    <x v="1"/>
    <x v="2"/>
    <x v="681"/>
    <n v="8.67"/>
    <n v="3"/>
    <n v="0"/>
    <n v="4.0749000000000004"/>
  </r>
  <r>
    <n v="1474"/>
    <x v="701"/>
    <x v="1"/>
    <x v="494"/>
    <d v="2012-12-02T00:00:00"/>
    <s v="Same Day"/>
    <s v="NM-18520"/>
    <s v="Neoma Murray"/>
    <x v="0"/>
    <x v="0"/>
    <s v="Houston"/>
    <x v="5"/>
    <n v="77036"/>
    <x v="2"/>
    <s v="FUR-FU-10004270"/>
    <x v="0"/>
    <x v="5"/>
    <x v="989"/>
    <n v="6.6879999999999997"/>
    <n v="4"/>
    <n v="0.6"/>
    <n v="-4.0127999999999986"/>
  </r>
  <r>
    <n v="1475"/>
    <x v="702"/>
    <x v="0"/>
    <x v="258"/>
    <d v="2013-11-26T00:00:00"/>
    <s v="Standard Class"/>
    <s v="NP-18685"/>
    <s v="Nora Pelletier"/>
    <x v="2"/>
    <x v="0"/>
    <s v="Niagara Falls"/>
    <x v="15"/>
    <n v="14304"/>
    <x v="3"/>
    <s v="OFF-AR-10003770"/>
    <x v="1"/>
    <x v="6"/>
    <x v="990"/>
    <n v="17.28"/>
    <n v="6"/>
    <n v="0"/>
    <n v="5.0111999999999997"/>
  </r>
  <r>
    <n v="1476"/>
    <x v="702"/>
    <x v="0"/>
    <x v="258"/>
    <d v="2013-11-26T00:00:00"/>
    <s v="Standard Class"/>
    <s v="NP-18685"/>
    <s v="Nora Pelletier"/>
    <x v="2"/>
    <x v="0"/>
    <s v="Niagara Falls"/>
    <x v="15"/>
    <n v="14304"/>
    <x v="3"/>
    <s v="OFF-BI-10000320"/>
    <x v="1"/>
    <x v="8"/>
    <x v="768"/>
    <n v="17.712"/>
    <n v="3"/>
    <n v="0.2"/>
    <n v="6.4206000000000012"/>
  </r>
  <r>
    <n v="1477"/>
    <x v="703"/>
    <x v="3"/>
    <x v="498"/>
    <d v="2014-03-25T00:00:00"/>
    <s v="Standard Class"/>
    <s v="CG-12040"/>
    <s v="Catherine Glotzbach"/>
    <x v="2"/>
    <x v="0"/>
    <s v="New York City"/>
    <x v="15"/>
    <n v="10024"/>
    <x v="3"/>
    <s v="OFF-LA-10003121"/>
    <x v="1"/>
    <x v="2"/>
    <x v="991"/>
    <n v="28.91"/>
    <n v="7"/>
    <n v="0"/>
    <n v="13.2986"/>
  </r>
  <r>
    <n v="1478"/>
    <x v="704"/>
    <x v="0"/>
    <x v="373"/>
    <d v="2013-11-18T00:00:00"/>
    <s v="Standard Class"/>
    <s v="CS-12505"/>
    <s v="Cindy Stewart"/>
    <x v="0"/>
    <x v="0"/>
    <s v="Thomasville"/>
    <x v="3"/>
    <n v="27360"/>
    <x v="0"/>
    <s v="OFF-SU-10000381"/>
    <x v="1"/>
    <x v="14"/>
    <x v="654"/>
    <n v="52.136000000000003"/>
    <n v="7"/>
    <n v="0.2"/>
    <n v="5.865299999999996"/>
  </r>
  <r>
    <n v="1479"/>
    <x v="705"/>
    <x v="3"/>
    <x v="123"/>
    <d v="2014-11-21T00:00:00"/>
    <s v="First Class"/>
    <s v="KD-16345"/>
    <s v="Katherine Ducich"/>
    <x v="0"/>
    <x v="0"/>
    <s v="Westminster"/>
    <x v="1"/>
    <n v="92683"/>
    <x v="1"/>
    <s v="TEC-PH-10000376"/>
    <x v="2"/>
    <x v="7"/>
    <x v="428"/>
    <n v="31.968000000000004"/>
    <n v="4"/>
    <n v="0.2"/>
    <n v="2.3976000000000006"/>
  </r>
  <r>
    <n v="1480"/>
    <x v="706"/>
    <x v="0"/>
    <x v="499"/>
    <d v="2013-12-09T00:00:00"/>
    <s v="Standard Class"/>
    <s v="MK-18160"/>
    <s v="Mike Kennedy"/>
    <x v="0"/>
    <x v="0"/>
    <s v="San Francisco"/>
    <x v="1"/>
    <n v="94122"/>
    <x v="1"/>
    <s v="OFF-PA-10002262"/>
    <x v="1"/>
    <x v="10"/>
    <x v="992"/>
    <n v="25.92"/>
    <n v="4"/>
    <n v="0"/>
    <n v="12.441600000000001"/>
  </r>
  <r>
    <n v="1481"/>
    <x v="706"/>
    <x v="0"/>
    <x v="499"/>
    <d v="2013-12-09T00:00:00"/>
    <s v="Standard Class"/>
    <s v="MK-18160"/>
    <s v="Mike Kennedy"/>
    <x v="0"/>
    <x v="0"/>
    <s v="San Francisco"/>
    <x v="1"/>
    <n v="94122"/>
    <x v="1"/>
    <s v="OFF-PA-10002464"/>
    <x v="1"/>
    <x v="10"/>
    <x v="993"/>
    <n v="40.46"/>
    <n v="7"/>
    <n v="0"/>
    <n v="19.825400000000002"/>
  </r>
  <r>
    <n v="1482"/>
    <x v="706"/>
    <x v="0"/>
    <x v="499"/>
    <d v="2013-12-09T00:00:00"/>
    <s v="Standard Class"/>
    <s v="MK-18160"/>
    <s v="Mike Kennedy"/>
    <x v="0"/>
    <x v="0"/>
    <s v="San Francisco"/>
    <x v="1"/>
    <n v="94122"/>
    <x v="1"/>
    <s v="OFF-ST-10002214"/>
    <x v="1"/>
    <x v="4"/>
    <x v="994"/>
    <n v="33.869999999999997"/>
    <n v="3"/>
    <n v="0"/>
    <n v="8.8061999999999987"/>
  </r>
  <r>
    <n v="1483"/>
    <x v="707"/>
    <x v="3"/>
    <x v="326"/>
    <d v="2014-08-29T00:00:00"/>
    <s v="Second Class"/>
    <s v="DW-13540"/>
    <s v="Don Weiss"/>
    <x v="0"/>
    <x v="0"/>
    <s v="Jackson"/>
    <x v="18"/>
    <n v="38301"/>
    <x v="0"/>
    <s v="OFF-AR-10003560"/>
    <x v="1"/>
    <x v="6"/>
    <x v="482"/>
    <n v="9.7280000000000015"/>
    <n v="2"/>
    <n v="0.2"/>
    <n v="1.702399999999999"/>
  </r>
  <r>
    <n v="1484"/>
    <x v="707"/>
    <x v="3"/>
    <x v="326"/>
    <d v="2014-08-29T00:00:00"/>
    <s v="Second Class"/>
    <s v="DW-13540"/>
    <s v="Don Weiss"/>
    <x v="0"/>
    <x v="0"/>
    <s v="Jackson"/>
    <x v="18"/>
    <n v="38301"/>
    <x v="0"/>
    <s v="OFF-PA-10000130"/>
    <x v="1"/>
    <x v="10"/>
    <x v="995"/>
    <n v="3.4240000000000004"/>
    <n v="1"/>
    <n v="0.2"/>
    <n v="1.0699999999999996"/>
  </r>
  <r>
    <n v="1485"/>
    <x v="708"/>
    <x v="0"/>
    <x v="500"/>
    <d v="2013-10-19T00:00:00"/>
    <s v="Standard Class"/>
    <s v="CP-12340"/>
    <s v="Christine Phan"/>
    <x v="1"/>
    <x v="0"/>
    <s v="Seattle"/>
    <x v="4"/>
    <n v="98115"/>
    <x v="1"/>
    <s v="TEC-AC-10000865"/>
    <x v="2"/>
    <x v="11"/>
    <x v="996"/>
    <n v="177"/>
    <n v="3"/>
    <n v="0"/>
    <n v="30.089999999999982"/>
  </r>
  <r>
    <n v="1486"/>
    <x v="709"/>
    <x v="2"/>
    <x v="501"/>
    <d v="2011-12-03T00:00:00"/>
    <s v="Standard Class"/>
    <s v="MS-17770"/>
    <s v="Maxwell Schwartz"/>
    <x v="0"/>
    <x v="0"/>
    <s v="New York City"/>
    <x v="15"/>
    <n v="10035"/>
    <x v="3"/>
    <s v="OFF-FA-10003021"/>
    <x v="1"/>
    <x v="13"/>
    <x v="33"/>
    <n v="3.76"/>
    <n v="2"/>
    <n v="0"/>
    <n v="1.3159999999999998"/>
  </r>
  <r>
    <n v="1487"/>
    <x v="710"/>
    <x v="1"/>
    <x v="502"/>
    <d v="2012-11-07T00:00:00"/>
    <s v="Standard Class"/>
    <s v="CM-12655"/>
    <s v="Corinna Mitchell"/>
    <x v="2"/>
    <x v="0"/>
    <s v="Los Angeles"/>
    <x v="1"/>
    <n v="90008"/>
    <x v="1"/>
    <s v="TEC-PH-10003580"/>
    <x v="2"/>
    <x v="7"/>
    <x v="997"/>
    <n v="1212.848"/>
    <n v="7"/>
    <n v="0.2"/>
    <n v="106.12420000000014"/>
  </r>
  <r>
    <n v="1488"/>
    <x v="710"/>
    <x v="1"/>
    <x v="502"/>
    <d v="2012-11-07T00:00:00"/>
    <s v="Standard Class"/>
    <s v="CM-12655"/>
    <s v="Corinna Mitchell"/>
    <x v="2"/>
    <x v="0"/>
    <s v="Los Angeles"/>
    <x v="1"/>
    <n v="90008"/>
    <x v="1"/>
    <s v="TEC-AC-10001109"/>
    <x v="2"/>
    <x v="11"/>
    <x v="998"/>
    <n v="89.97"/>
    <n v="3"/>
    <n v="0"/>
    <n v="37.787400000000005"/>
  </r>
  <r>
    <n v="1489"/>
    <x v="710"/>
    <x v="1"/>
    <x v="502"/>
    <d v="2012-11-07T00:00:00"/>
    <s v="Standard Class"/>
    <s v="CM-12655"/>
    <s v="Corinna Mitchell"/>
    <x v="2"/>
    <x v="0"/>
    <s v="Los Angeles"/>
    <x v="1"/>
    <n v="90008"/>
    <x v="1"/>
    <s v="FUR-FU-10003347"/>
    <x v="0"/>
    <x v="5"/>
    <x v="374"/>
    <n v="42.599999999999994"/>
    <n v="3"/>
    <n v="0"/>
    <n v="16.614000000000001"/>
  </r>
  <r>
    <n v="1490"/>
    <x v="711"/>
    <x v="2"/>
    <x v="503"/>
    <d v="2011-12-06T00:00:00"/>
    <s v="Standard Class"/>
    <s v="Co-12640"/>
    <s v="Corey-Lock"/>
    <x v="0"/>
    <x v="0"/>
    <s v="Philadelphia"/>
    <x v="9"/>
    <n v="19143"/>
    <x v="3"/>
    <s v="OFF-LA-10000452"/>
    <x v="1"/>
    <x v="2"/>
    <x v="804"/>
    <n v="5.04"/>
    <n v="2"/>
    <n v="0.2"/>
    <n v="1.764"/>
  </r>
  <r>
    <n v="1491"/>
    <x v="712"/>
    <x v="3"/>
    <x v="504"/>
    <d v="2014-05-06T00:00:00"/>
    <s v="Second Class"/>
    <s v="DL-13495"/>
    <s v="Dionis Lloyd"/>
    <x v="1"/>
    <x v="0"/>
    <s v="New York City"/>
    <x v="15"/>
    <n v="10024"/>
    <x v="3"/>
    <s v="OFF-EN-10002986"/>
    <x v="1"/>
    <x v="12"/>
    <x v="36"/>
    <n v="62.96"/>
    <n v="4"/>
    <n v="0"/>
    <n v="28.332000000000001"/>
  </r>
  <r>
    <n v="1492"/>
    <x v="713"/>
    <x v="3"/>
    <x v="221"/>
    <d v="2014-11-29T00:00:00"/>
    <s v="Standard Class"/>
    <s v="TS-21370"/>
    <s v="Todd Sumrall"/>
    <x v="1"/>
    <x v="0"/>
    <s v="New York City"/>
    <x v="15"/>
    <n v="10035"/>
    <x v="3"/>
    <s v="OFF-PA-10001838"/>
    <x v="1"/>
    <x v="10"/>
    <x v="999"/>
    <n v="5.88"/>
    <n v="1"/>
    <n v="0"/>
    <n v="2.8811999999999998"/>
  </r>
  <r>
    <n v="1493"/>
    <x v="713"/>
    <x v="3"/>
    <x v="221"/>
    <d v="2014-11-29T00:00:00"/>
    <s v="Standard Class"/>
    <s v="TS-21370"/>
    <s v="Todd Sumrall"/>
    <x v="1"/>
    <x v="0"/>
    <s v="New York City"/>
    <x v="15"/>
    <n v="10035"/>
    <x v="3"/>
    <s v="FUR-CH-10000785"/>
    <x v="0"/>
    <x v="1"/>
    <x v="320"/>
    <n v="977.29200000000003"/>
    <n v="6"/>
    <n v="0.1"/>
    <n v="173.74080000000001"/>
  </r>
  <r>
    <n v="1494"/>
    <x v="714"/>
    <x v="3"/>
    <x v="505"/>
    <d v="2014-11-04T00:00:00"/>
    <s v="Standard Class"/>
    <s v="JW-15220"/>
    <s v="Jane Waco"/>
    <x v="1"/>
    <x v="0"/>
    <s v="Vancouver"/>
    <x v="4"/>
    <n v="98661"/>
    <x v="1"/>
    <s v="FUR-FU-10002885"/>
    <x v="0"/>
    <x v="5"/>
    <x v="755"/>
    <n v="9.64"/>
    <n v="2"/>
    <n v="0"/>
    <n v="3.6632000000000007"/>
  </r>
  <r>
    <n v="1495"/>
    <x v="715"/>
    <x v="2"/>
    <x v="506"/>
    <d v="2011-12-19T00:00:00"/>
    <s v="Second Class"/>
    <s v="RF-19840"/>
    <s v="Roy Französisch"/>
    <x v="0"/>
    <x v="0"/>
    <s v="Columbus"/>
    <x v="32"/>
    <n v="31907"/>
    <x v="0"/>
    <s v="OFF-AR-10002952"/>
    <x v="1"/>
    <x v="6"/>
    <x v="806"/>
    <n v="40.049999999999997"/>
    <n v="3"/>
    <n v="0"/>
    <n v="11.213999999999999"/>
  </r>
  <r>
    <n v="1496"/>
    <x v="716"/>
    <x v="3"/>
    <x v="507"/>
    <d v="2014-09-09T00:00:00"/>
    <s v="Standard Class"/>
    <s v="JD-15790"/>
    <s v="John Dryer"/>
    <x v="0"/>
    <x v="0"/>
    <s v="Coppell"/>
    <x v="5"/>
    <n v="75019"/>
    <x v="2"/>
    <s v="OFF-AR-10003759"/>
    <x v="1"/>
    <x v="6"/>
    <x v="838"/>
    <n v="10.192000000000002"/>
    <n v="7"/>
    <n v="0.2"/>
    <n v="3.1849999999999992"/>
  </r>
  <r>
    <n v="1497"/>
    <x v="716"/>
    <x v="3"/>
    <x v="507"/>
    <d v="2014-09-09T00:00:00"/>
    <s v="Standard Class"/>
    <s v="JD-15790"/>
    <s v="John Dryer"/>
    <x v="0"/>
    <x v="0"/>
    <s v="Coppell"/>
    <x v="5"/>
    <n v="75019"/>
    <x v="2"/>
    <s v="OFF-ST-10004950"/>
    <x v="1"/>
    <x v="4"/>
    <x v="1000"/>
    <n v="16.784000000000002"/>
    <n v="1"/>
    <n v="0.2"/>
    <n v="-0.20980000000000043"/>
  </r>
  <r>
    <n v="1498"/>
    <x v="716"/>
    <x v="3"/>
    <x v="507"/>
    <d v="2014-09-09T00:00:00"/>
    <s v="Standard Class"/>
    <s v="JD-15790"/>
    <s v="John Dryer"/>
    <x v="0"/>
    <x v="0"/>
    <s v="Coppell"/>
    <x v="5"/>
    <n v="75019"/>
    <x v="2"/>
    <s v="OFF-AR-10001940"/>
    <x v="1"/>
    <x v="6"/>
    <x v="168"/>
    <n v="13.120000000000001"/>
    <n v="5"/>
    <n v="0.2"/>
    <n v="3.7720000000000002"/>
  </r>
  <r>
    <n v="1499"/>
    <x v="717"/>
    <x v="0"/>
    <x v="508"/>
    <d v="2013-10-21T00:00:00"/>
    <s v="First Class"/>
    <s v="NK-18490"/>
    <s v="Neil Knudson"/>
    <x v="2"/>
    <x v="0"/>
    <s v="San Francisco"/>
    <x v="1"/>
    <n v="94122"/>
    <x v="1"/>
    <s v="OFF-BI-10003981"/>
    <x v="1"/>
    <x v="8"/>
    <x v="109"/>
    <n v="18.16"/>
    <n v="5"/>
    <n v="0.2"/>
    <n v="6.5830000000000011"/>
  </r>
  <r>
    <n v="1500"/>
    <x v="718"/>
    <x v="3"/>
    <x v="105"/>
    <d v="2014-11-19T00:00:00"/>
    <s v="Standard Class"/>
    <s v="NG-18430"/>
    <s v="Nathan Gelder"/>
    <x v="0"/>
    <x v="0"/>
    <s v="Austin"/>
    <x v="5"/>
    <n v="78745"/>
    <x v="2"/>
    <s v="OFF-PA-10002749"/>
    <x v="1"/>
    <x v="10"/>
    <x v="185"/>
    <n v="16.056000000000001"/>
    <n v="3"/>
    <n v="0.2"/>
    <n v="5.8203000000000005"/>
  </r>
  <r>
    <n v="1501"/>
    <x v="718"/>
    <x v="3"/>
    <x v="105"/>
    <d v="2014-11-19T00:00:00"/>
    <s v="Standard Class"/>
    <s v="NG-18430"/>
    <s v="Nathan Gelder"/>
    <x v="0"/>
    <x v="0"/>
    <s v="Austin"/>
    <x v="5"/>
    <n v="78745"/>
    <x v="2"/>
    <s v="OFF-PA-10003823"/>
    <x v="1"/>
    <x v="10"/>
    <x v="1001"/>
    <n v="223.05600000000001"/>
    <n v="9"/>
    <n v="0.2"/>
    <n v="69.704999999999984"/>
  </r>
  <r>
    <n v="1502"/>
    <x v="718"/>
    <x v="3"/>
    <x v="105"/>
    <d v="2014-11-19T00:00:00"/>
    <s v="Standard Class"/>
    <s v="NG-18430"/>
    <s v="Nathan Gelder"/>
    <x v="0"/>
    <x v="0"/>
    <s v="Austin"/>
    <x v="5"/>
    <n v="78745"/>
    <x v="2"/>
    <s v="OFF-ST-10003716"/>
    <x v="1"/>
    <x v="4"/>
    <x v="889"/>
    <n v="540.048"/>
    <n v="3"/>
    <n v="0.2"/>
    <n v="-47.254199999999997"/>
  </r>
  <r>
    <n v="1503"/>
    <x v="719"/>
    <x v="0"/>
    <x v="390"/>
    <d v="2013-12-02T00:00:00"/>
    <s v="Standard Class"/>
    <s v="AT-10435"/>
    <s v="Alyssa Tate"/>
    <x v="2"/>
    <x v="0"/>
    <s v="Los Angeles"/>
    <x v="1"/>
    <n v="90045"/>
    <x v="1"/>
    <s v="TEC-PH-10001300"/>
    <x v="2"/>
    <x v="7"/>
    <x v="1002"/>
    <n v="33.520000000000003"/>
    <n v="2"/>
    <n v="0.2"/>
    <n v="3.3519999999999985"/>
  </r>
  <r>
    <n v="1504"/>
    <x v="719"/>
    <x v="0"/>
    <x v="390"/>
    <d v="2013-12-02T00:00:00"/>
    <s v="Standard Class"/>
    <s v="AT-10435"/>
    <s v="Alyssa Tate"/>
    <x v="2"/>
    <x v="0"/>
    <s v="Los Angeles"/>
    <x v="1"/>
    <n v="90045"/>
    <x v="1"/>
    <s v="FUR-FU-10000010"/>
    <x v="0"/>
    <x v="5"/>
    <x v="522"/>
    <n v="9.94"/>
    <n v="2"/>
    <n v="0"/>
    <n v="3.0813999999999995"/>
  </r>
  <r>
    <n v="1505"/>
    <x v="720"/>
    <x v="1"/>
    <x v="509"/>
    <d v="2012-08-07T00:00:00"/>
    <s v="Standard Class"/>
    <s v="PC-19000"/>
    <s v="Pauline Chand"/>
    <x v="2"/>
    <x v="0"/>
    <s v="Los Angeles"/>
    <x v="1"/>
    <n v="90004"/>
    <x v="1"/>
    <s v="OFF-AR-10001868"/>
    <x v="1"/>
    <x v="6"/>
    <x v="59"/>
    <n v="6.72"/>
    <n v="4"/>
    <n v="0"/>
    <n v="3.36"/>
  </r>
  <r>
    <n v="1506"/>
    <x v="720"/>
    <x v="1"/>
    <x v="509"/>
    <d v="2012-08-07T00:00:00"/>
    <s v="Standard Class"/>
    <s v="PC-19000"/>
    <s v="Pauline Chand"/>
    <x v="2"/>
    <x v="0"/>
    <s v="Los Angeles"/>
    <x v="1"/>
    <n v="90004"/>
    <x v="1"/>
    <s v="FUR-TA-10003715"/>
    <x v="0"/>
    <x v="3"/>
    <x v="1003"/>
    <n v="1004.9760000000001"/>
    <n v="6"/>
    <n v="0.2"/>
    <n v="-175.87080000000009"/>
  </r>
  <r>
    <n v="1507"/>
    <x v="721"/>
    <x v="3"/>
    <x v="165"/>
    <d v="2014-12-30T00:00:00"/>
    <s v="Standard Class"/>
    <s v="AR-10540"/>
    <s v="Andy Reiter"/>
    <x v="0"/>
    <x v="0"/>
    <s v="New York City"/>
    <x v="15"/>
    <n v="10024"/>
    <x v="3"/>
    <s v="OFF-BI-10003708"/>
    <x v="1"/>
    <x v="8"/>
    <x v="969"/>
    <n v="17.880000000000003"/>
    <n v="3"/>
    <n v="0.2"/>
    <n v="5.5875000000000004"/>
  </r>
  <r>
    <n v="1508"/>
    <x v="722"/>
    <x v="0"/>
    <x v="42"/>
    <d v="2013-09-24T00:00:00"/>
    <s v="Standard Class"/>
    <s v="CS-12505"/>
    <s v="Cindy Stewart"/>
    <x v="0"/>
    <x v="0"/>
    <s v="Columbus"/>
    <x v="32"/>
    <n v="31907"/>
    <x v="0"/>
    <s v="TEC-MA-10004458"/>
    <x v="2"/>
    <x v="15"/>
    <x v="1004"/>
    <n v="396"/>
    <n v="4"/>
    <n v="0"/>
    <n v="190.07999999999998"/>
  </r>
  <r>
    <n v="1509"/>
    <x v="723"/>
    <x v="3"/>
    <x v="389"/>
    <d v="2014-12-11T00:00:00"/>
    <s v="Same Day"/>
    <s v="LS-16975"/>
    <s v="Lindsay Shagiari"/>
    <x v="2"/>
    <x v="0"/>
    <s v="Omaha"/>
    <x v="8"/>
    <n v="68104"/>
    <x v="2"/>
    <s v="OFF-BI-10004965"/>
    <x v="1"/>
    <x v="8"/>
    <x v="1005"/>
    <n v="34.5"/>
    <n v="3"/>
    <n v="0"/>
    <n v="15.524999999999999"/>
  </r>
  <r>
    <n v="1510"/>
    <x v="724"/>
    <x v="3"/>
    <x v="510"/>
    <d v="2014-09-16T00:00:00"/>
    <s v="First Class"/>
    <s v="JM-15535"/>
    <s v="Jessica Myrick"/>
    <x v="0"/>
    <x v="0"/>
    <s v="Los Angeles"/>
    <x v="1"/>
    <n v="90036"/>
    <x v="1"/>
    <s v="FUR-FU-10004270"/>
    <x v="0"/>
    <x v="5"/>
    <x v="989"/>
    <n v="8.36"/>
    <n v="2"/>
    <n v="0"/>
    <n v="3.0095999999999998"/>
  </r>
  <r>
    <n v="1511"/>
    <x v="725"/>
    <x v="3"/>
    <x v="92"/>
    <d v="2014-07-02T00:00:00"/>
    <s v="Standard Class"/>
    <s v="NH-18610"/>
    <s v="Nicole Hansen"/>
    <x v="1"/>
    <x v="0"/>
    <s v="Pomona"/>
    <x v="1"/>
    <n v="91767"/>
    <x v="1"/>
    <s v="OFF-AR-10002135"/>
    <x v="1"/>
    <x v="6"/>
    <x v="278"/>
    <n v="385.6"/>
    <n v="8"/>
    <n v="0"/>
    <n v="111.82399999999996"/>
  </r>
  <r>
    <n v="1512"/>
    <x v="725"/>
    <x v="3"/>
    <x v="92"/>
    <d v="2014-07-02T00:00:00"/>
    <s v="Standard Class"/>
    <s v="NH-18610"/>
    <s v="Nicole Hansen"/>
    <x v="1"/>
    <x v="0"/>
    <s v="Pomona"/>
    <x v="1"/>
    <n v="91767"/>
    <x v="1"/>
    <s v="OFF-AR-10003514"/>
    <x v="1"/>
    <x v="6"/>
    <x v="180"/>
    <n v="35.82"/>
    <n v="9"/>
    <n v="0"/>
    <n v="11.820599999999997"/>
  </r>
  <r>
    <n v="1513"/>
    <x v="726"/>
    <x v="3"/>
    <x v="238"/>
    <d v="2014-08-23T00:00:00"/>
    <s v="Standard Class"/>
    <s v="RA-19915"/>
    <s v="Russell Applegate"/>
    <x v="0"/>
    <x v="0"/>
    <s v="Dallas"/>
    <x v="5"/>
    <n v="75220"/>
    <x v="2"/>
    <s v="OFF-ST-10002276"/>
    <x v="1"/>
    <x v="4"/>
    <x v="223"/>
    <n v="200.06400000000002"/>
    <n v="3"/>
    <n v="0.2"/>
    <n v="12.504000000000005"/>
  </r>
  <r>
    <n v="1514"/>
    <x v="726"/>
    <x v="3"/>
    <x v="238"/>
    <d v="2014-08-23T00:00:00"/>
    <s v="Standard Class"/>
    <s v="RA-19915"/>
    <s v="Russell Applegate"/>
    <x v="0"/>
    <x v="0"/>
    <s v="Dallas"/>
    <x v="5"/>
    <n v="75220"/>
    <x v="2"/>
    <s v="OFF-BI-10001098"/>
    <x v="1"/>
    <x v="8"/>
    <x v="405"/>
    <n v="21.379999999999995"/>
    <n v="5"/>
    <n v="0.8"/>
    <n v="-33.139000000000003"/>
  </r>
  <r>
    <n v="1515"/>
    <x v="726"/>
    <x v="3"/>
    <x v="238"/>
    <d v="2014-08-23T00:00:00"/>
    <s v="Standard Class"/>
    <s v="RA-19915"/>
    <s v="Russell Applegate"/>
    <x v="0"/>
    <x v="0"/>
    <s v="Dallas"/>
    <x v="5"/>
    <n v="75220"/>
    <x v="2"/>
    <s v="OFF-BI-10001636"/>
    <x v="1"/>
    <x v="8"/>
    <x v="668"/>
    <n v="6.743999999999998"/>
    <n v="4"/>
    <n v="0.8"/>
    <n v="-11.4648"/>
  </r>
  <r>
    <n v="1516"/>
    <x v="727"/>
    <x v="3"/>
    <x v="157"/>
    <d v="2014-12-18T00:00:00"/>
    <s v="Standard Class"/>
    <s v="AI-10855"/>
    <s v="Arianne Irving"/>
    <x v="0"/>
    <x v="0"/>
    <s v="Philadelphia"/>
    <x v="9"/>
    <n v="19120"/>
    <x v="3"/>
    <s v="FUR-CH-10002961"/>
    <x v="0"/>
    <x v="1"/>
    <x v="939"/>
    <n v="63.686"/>
    <n v="1"/>
    <n v="0.3"/>
    <n v="-9.0980000000000025"/>
  </r>
  <r>
    <n v="1517"/>
    <x v="728"/>
    <x v="3"/>
    <x v="389"/>
    <d v="2014-12-15T00:00:00"/>
    <s v="Second Class"/>
    <s v="MC-17845"/>
    <s v="Michael Chen"/>
    <x v="0"/>
    <x v="0"/>
    <s v="North Las Vegas"/>
    <x v="33"/>
    <n v="89031"/>
    <x v="1"/>
    <s v="FUR-TA-10004256"/>
    <x v="0"/>
    <x v="3"/>
    <x v="484"/>
    <n v="1669.6"/>
    <n v="4"/>
    <n v="0"/>
    <n v="116.87199999999984"/>
  </r>
  <r>
    <n v="1518"/>
    <x v="729"/>
    <x v="2"/>
    <x v="511"/>
    <d v="2011-02-07T00:00:00"/>
    <s v="Second Class"/>
    <s v="TB-21400"/>
    <s v="Tom Boeckenhauer"/>
    <x v="0"/>
    <x v="0"/>
    <s v="Seattle"/>
    <x v="4"/>
    <n v="98105"/>
    <x v="1"/>
    <s v="OFF-BI-10004593"/>
    <x v="1"/>
    <x v="8"/>
    <x v="267"/>
    <n v="83.84"/>
    <n v="2"/>
    <n v="0.2"/>
    <n v="27.247999999999998"/>
  </r>
  <r>
    <n v="1519"/>
    <x v="729"/>
    <x v="2"/>
    <x v="511"/>
    <d v="2011-02-07T00:00:00"/>
    <s v="Second Class"/>
    <s v="TB-21400"/>
    <s v="Tom Boeckenhauer"/>
    <x v="0"/>
    <x v="0"/>
    <s v="Seattle"/>
    <x v="4"/>
    <n v="98105"/>
    <x v="1"/>
    <s v="OFF-BI-10002827"/>
    <x v="1"/>
    <x v="8"/>
    <x v="549"/>
    <n v="13.272000000000002"/>
    <n v="3"/>
    <n v="0.2"/>
    <n v="4.3133999999999997"/>
  </r>
  <r>
    <n v="1520"/>
    <x v="730"/>
    <x v="3"/>
    <x v="512"/>
    <d v="2014-02-15T00:00:00"/>
    <s v="Second Class"/>
    <s v="VW-21775"/>
    <s v="Victoria Wilson"/>
    <x v="1"/>
    <x v="0"/>
    <s v="San Francisco"/>
    <x v="1"/>
    <n v="94110"/>
    <x v="1"/>
    <s v="OFF-BI-10001759"/>
    <x v="1"/>
    <x v="8"/>
    <x v="725"/>
    <n v="21.335999999999999"/>
    <n v="7"/>
    <n v="0.2"/>
    <n v="7.7343000000000011"/>
  </r>
  <r>
    <n v="1521"/>
    <x v="731"/>
    <x v="3"/>
    <x v="513"/>
    <d v="2014-04-22T00:00:00"/>
    <s v="Standard Class"/>
    <s v="PL-18925"/>
    <s v="Paul Lucas"/>
    <x v="2"/>
    <x v="0"/>
    <s v="Chicago"/>
    <x v="10"/>
    <n v="60610"/>
    <x v="2"/>
    <s v="OFF-AR-10001419"/>
    <x v="1"/>
    <x v="6"/>
    <x v="1006"/>
    <n v="16.520000000000003"/>
    <n v="5"/>
    <n v="0.2"/>
    <n v="2.0649999999999986"/>
  </r>
  <r>
    <n v="1522"/>
    <x v="732"/>
    <x v="1"/>
    <x v="401"/>
    <d v="2012-12-11T00:00:00"/>
    <s v="Standard Class"/>
    <s v="GH-14425"/>
    <s v="Gary Hwang"/>
    <x v="0"/>
    <x v="0"/>
    <s v="Tucson"/>
    <x v="16"/>
    <n v="85705"/>
    <x v="1"/>
    <s v="FUR-FU-10002253"/>
    <x v="0"/>
    <x v="5"/>
    <x v="587"/>
    <n v="206.11199999999997"/>
    <n v="6"/>
    <n v="0.2"/>
    <n v="48.951600000000013"/>
  </r>
  <r>
    <n v="1523"/>
    <x v="732"/>
    <x v="1"/>
    <x v="401"/>
    <d v="2012-12-11T00:00:00"/>
    <s v="Standard Class"/>
    <s v="GH-14425"/>
    <s v="Gary Hwang"/>
    <x v="0"/>
    <x v="0"/>
    <s v="Tucson"/>
    <x v="16"/>
    <n v="85705"/>
    <x v="1"/>
    <s v="OFF-PA-10002586"/>
    <x v="1"/>
    <x v="10"/>
    <x v="1007"/>
    <n v="19.920000000000002"/>
    <n v="5"/>
    <n v="0.2"/>
    <n v="6.7230000000000008"/>
  </r>
  <r>
    <n v="1524"/>
    <x v="732"/>
    <x v="1"/>
    <x v="401"/>
    <d v="2012-12-11T00:00:00"/>
    <s v="Standard Class"/>
    <s v="GH-14425"/>
    <s v="Gary Hwang"/>
    <x v="0"/>
    <x v="0"/>
    <s v="Tucson"/>
    <x v="16"/>
    <n v="85705"/>
    <x v="1"/>
    <s v="OFF-PA-10003039"/>
    <x v="1"/>
    <x v="10"/>
    <x v="330"/>
    <n v="198.27200000000002"/>
    <n v="8"/>
    <n v="0.2"/>
    <n v="61.959999999999987"/>
  </r>
  <r>
    <n v="1525"/>
    <x v="732"/>
    <x v="1"/>
    <x v="401"/>
    <d v="2012-12-11T00:00:00"/>
    <s v="Standard Class"/>
    <s v="GH-14425"/>
    <s v="Gary Hwang"/>
    <x v="0"/>
    <x v="0"/>
    <s v="Tucson"/>
    <x v="16"/>
    <n v="85705"/>
    <x v="1"/>
    <s v="OFF-ST-10004804"/>
    <x v="1"/>
    <x v="4"/>
    <x v="230"/>
    <n v="247.10399999999998"/>
    <n v="6"/>
    <n v="0.2"/>
    <n v="-58.68719999999999"/>
  </r>
  <r>
    <n v="1526"/>
    <x v="732"/>
    <x v="1"/>
    <x v="401"/>
    <d v="2012-12-11T00:00:00"/>
    <s v="Standard Class"/>
    <s v="GH-14425"/>
    <s v="Gary Hwang"/>
    <x v="0"/>
    <x v="0"/>
    <s v="Tucson"/>
    <x v="16"/>
    <n v="85705"/>
    <x v="1"/>
    <s v="OFF-AR-10004042"/>
    <x v="1"/>
    <x v="6"/>
    <x v="30"/>
    <n v="86.304000000000002"/>
    <n v="6"/>
    <n v="0.2"/>
    <n v="9.7091999999999885"/>
  </r>
  <r>
    <n v="1527"/>
    <x v="733"/>
    <x v="0"/>
    <x v="405"/>
    <d v="2013-07-28T00:00:00"/>
    <s v="Standard Class"/>
    <s v="CJ-12010"/>
    <s v="Caroline Jumper"/>
    <x v="0"/>
    <x v="0"/>
    <s v="Allentown"/>
    <x v="9"/>
    <n v="18103"/>
    <x v="3"/>
    <s v="OFF-AR-10002221"/>
    <x v="1"/>
    <x v="6"/>
    <x v="1008"/>
    <n v="4.16"/>
    <n v="2"/>
    <n v="0.2"/>
    <n v="0.36400000000000032"/>
  </r>
  <r>
    <n v="1528"/>
    <x v="733"/>
    <x v="0"/>
    <x v="405"/>
    <d v="2013-07-28T00:00:00"/>
    <s v="Standard Class"/>
    <s v="CJ-12010"/>
    <s v="Caroline Jumper"/>
    <x v="0"/>
    <x v="0"/>
    <s v="Allentown"/>
    <x v="9"/>
    <n v="18103"/>
    <x v="3"/>
    <s v="FUR-FU-10002456"/>
    <x v="0"/>
    <x v="5"/>
    <x v="1009"/>
    <n v="11.648000000000001"/>
    <n v="2"/>
    <n v="0.2"/>
    <n v="3.3488000000000011"/>
  </r>
  <r>
    <n v="1529"/>
    <x v="734"/>
    <x v="1"/>
    <x v="209"/>
    <d v="2012-11-10T00:00:00"/>
    <s v="Second Class"/>
    <s v="MC-18130"/>
    <s v="Mike Caudle"/>
    <x v="1"/>
    <x v="0"/>
    <s v="Newark"/>
    <x v="13"/>
    <n v="19711"/>
    <x v="3"/>
    <s v="OFF-FA-10004968"/>
    <x v="1"/>
    <x v="13"/>
    <x v="1010"/>
    <n v="26.18"/>
    <n v="7"/>
    <n v="0"/>
    <n v="0.5236000000000014"/>
  </r>
  <r>
    <n v="1530"/>
    <x v="734"/>
    <x v="1"/>
    <x v="209"/>
    <d v="2012-11-10T00:00:00"/>
    <s v="Second Class"/>
    <s v="MC-18130"/>
    <s v="Mike Caudle"/>
    <x v="1"/>
    <x v="0"/>
    <s v="Newark"/>
    <x v="13"/>
    <n v="19711"/>
    <x v="3"/>
    <s v="OFF-PA-10001274"/>
    <x v="1"/>
    <x v="10"/>
    <x v="1011"/>
    <n v="7.3"/>
    <n v="2"/>
    <n v="0"/>
    <n v="3.4309999999999996"/>
  </r>
  <r>
    <n v="1531"/>
    <x v="735"/>
    <x v="1"/>
    <x v="514"/>
    <d v="2012-03-31T00:00:00"/>
    <s v="Standard Class"/>
    <s v="BV-11245"/>
    <s v="Benjamin Venier"/>
    <x v="1"/>
    <x v="0"/>
    <s v="Miami"/>
    <x v="2"/>
    <n v="33142"/>
    <x v="0"/>
    <s v="OFF-PA-10001125"/>
    <x v="1"/>
    <x v="10"/>
    <x v="1012"/>
    <n v="74.352000000000004"/>
    <n v="3"/>
    <n v="0.2"/>
    <n v="23.234999999999992"/>
  </r>
  <r>
    <n v="1532"/>
    <x v="736"/>
    <x v="3"/>
    <x v="515"/>
    <d v="2014-09-06T00:00:00"/>
    <s v="Standard Class"/>
    <s v="JF-15490"/>
    <s v="Jeremy Farry"/>
    <x v="0"/>
    <x v="0"/>
    <s v="Tempe"/>
    <x v="16"/>
    <n v="85281"/>
    <x v="1"/>
    <s v="OFF-ST-10000344"/>
    <x v="1"/>
    <x v="4"/>
    <x v="1013"/>
    <n v="10.744"/>
    <n v="1"/>
    <n v="0.2"/>
    <n v="0.80579999999999963"/>
  </r>
  <r>
    <n v="1533"/>
    <x v="736"/>
    <x v="3"/>
    <x v="515"/>
    <d v="2014-09-06T00:00:00"/>
    <s v="Standard Class"/>
    <s v="JF-15490"/>
    <s v="Jeremy Farry"/>
    <x v="0"/>
    <x v="0"/>
    <s v="Tempe"/>
    <x v="16"/>
    <n v="85281"/>
    <x v="1"/>
    <s v="OFF-FA-10000585"/>
    <x v="1"/>
    <x v="13"/>
    <x v="202"/>
    <n v="8.3760000000000012"/>
    <n v="3"/>
    <n v="0.2"/>
    <n v="2.7222"/>
  </r>
  <r>
    <n v="1534"/>
    <x v="737"/>
    <x v="0"/>
    <x v="429"/>
    <d v="2013-12-09T00:00:00"/>
    <s v="Standard Class"/>
    <s v="EB-13840"/>
    <s v="Ellis Ballard"/>
    <x v="1"/>
    <x v="0"/>
    <s v="New York City"/>
    <x v="15"/>
    <n v="10035"/>
    <x v="3"/>
    <s v="OFF-ST-10003324"/>
    <x v="1"/>
    <x v="4"/>
    <x v="1014"/>
    <n v="212.88"/>
    <n v="6"/>
    <n v="0"/>
    <n v="0"/>
  </r>
  <r>
    <n v="1535"/>
    <x v="738"/>
    <x v="3"/>
    <x v="516"/>
    <d v="2014-02-15T00:00:00"/>
    <s v="Standard Class"/>
    <s v="MP-18175"/>
    <s v="Mike Pelletier"/>
    <x v="2"/>
    <x v="0"/>
    <s v="Laguna Niguel"/>
    <x v="1"/>
    <n v="92677"/>
    <x v="1"/>
    <s v="FUR-BO-10004015"/>
    <x v="0"/>
    <x v="0"/>
    <x v="569"/>
    <n v="203.98299999999998"/>
    <n v="2"/>
    <n v="0.15"/>
    <n v="16.798599999999979"/>
  </r>
  <r>
    <n v="1536"/>
    <x v="739"/>
    <x v="0"/>
    <x v="517"/>
    <d v="2013-11-03T00:00:00"/>
    <s v="Standard Class"/>
    <s v="JM-15655"/>
    <s v="Jim Mitchum"/>
    <x v="1"/>
    <x v="0"/>
    <s v="Bridgeton"/>
    <x v="30"/>
    <n v="8302"/>
    <x v="3"/>
    <s v="OFF-ST-10000419"/>
    <x v="1"/>
    <x v="4"/>
    <x v="1015"/>
    <n v="40.74"/>
    <n v="3"/>
    <n v="0"/>
    <n v="0.4073999999999991"/>
  </r>
  <r>
    <n v="1537"/>
    <x v="739"/>
    <x v="0"/>
    <x v="517"/>
    <d v="2013-11-03T00:00:00"/>
    <s v="Standard Class"/>
    <s v="JM-15655"/>
    <s v="Jim Mitchum"/>
    <x v="1"/>
    <x v="0"/>
    <s v="Bridgeton"/>
    <x v="30"/>
    <n v="8302"/>
    <x v="3"/>
    <s v="OFF-AP-10001626"/>
    <x v="1"/>
    <x v="9"/>
    <x v="1016"/>
    <n v="11.67"/>
    <n v="3"/>
    <n v="0"/>
    <n v="3.0342000000000002"/>
  </r>
  <r>
    <n v="1538"/>
    <x v="740"/>
    <x v="3"/>
    <x v="175"/>
    <d v="2014-09-18T00:00:00"/>
    <s v="Second Class"/>
    <s v="CL-11890"/>
    <s v="Carl Ludwig"/>
    <x v="0"/>
    <x v="0"/>
    <s v="Everett"/>
    <x v="31"/>
    <n v="2149"/>
    <x v="3"/>
    <s v="TEC-PH-10000439"/>
    <x v="2"/>
    <x v="7"/>
    <x v="869"/>
    <n v="39.99"/>
    <n v="1"/>
    <n v="0"/>
    <n v="11.597099999999998"/>
  </r>
  <r>
    <n v="1539"/>
    <x v="740"/>
    <x v="3"/>
    <x v="175"/>
    <d v="2014-09-18T00:00:00"/>
    <s v="Second Class"/>
    <s v="CL-11890"/>
    <s v="Carl Ludwig"/>
    <x v="0"/>
    <x v="0"/>
    <s v="Everett"/>
    <x v="31"/>
    <n v="2149"/>
    <x v="3"/>
    <s v="OFF-AR-10003478"/>
    <x v="1"/>
    <x v="6"/>
    <x v="355"/>
    <n v="16.28"/>
    <n v="2"/>
    <n v="0"/>
    <n v="6.5120000000000005"/>
  </r>
  <r>
    <n v="1540"/>
    <x v="740"/>
    <x v="3"/>
    <x v="175"/>
    <d v="2014-09-18T00:00:00"/>
    <s v="Second Class"/>
    <s v="CL-11890"/>
    <s v="Carl Ludwig"/>
    <x v="0"/>
    <x v="0"/>
    <s v="Everett"/>
    <x v="31"/>
    <n v="2149"/>
    <x v="3"/>
    <s v="FUR-BO-10002545"/>
    <x v="0"/>
    <x v="0"/>
    <x v="37"/>
    <n v="782.94"/>
    <n v="3"/>
    <n v="0"/>
    <n v="203.56440000000003"/>
  </r>
  <r>
    <n v="1541"/>
    <x v="740"/>
    <x v="3"/>
    <x v="175"/>
    <d v="2014-09-18T00:00:00"/>
    <s v="Second Class"/>
    <s v="CL-11890"/>
    <s v="Carl Ludwig"/>
    <x v="0"/>
    <x v="0"/>
    <s v="Everett"/>
    <x v="31"/>
    <n v="2149"/>
    <x v="3"/>
    <s v="OFF-BI-10001765"/>
    <x v="1"/>
    <x v="8"/>
    <x v="985"/>
    <n v="242.48000000000002"/>
    <n v="7"/>
    <n v="0"/>
    <n v="116.39039999999999"/>
  </r>
  <r>
    <n v="1542"/>
    <x v="741"/>
    <x v="2"/>
    <x v="518"/>
    <d v="2011-03-16T00:00:00"/>
    <s v="Second Class"/>
    <s v="CK-12205"/>
    <s v="Chloris Kastensmidt"/>
    <x v="0"/>
    <x v="0"/>
    <s v="Columbus"/>
    <x v="24"/>
    <n v="43229"/>
    <x v="3"/>
    <s v="FUR-FU-10003981"/>
    <x v="0"/>
    <x v="5"/>
    <x v="322"/>
    <n v="8.32"/>
    <n v="5"/>
    <n v="0.2"/>
    <n v="2.2880000000000003"/>
  </r>
  <r>
    <n v="1543"/>
    <x v="741"/>
    <x v="2"/>
    <x v="518"/>
    <d v="2011-03-16T00:00:00"/>
    <s v="Second Class"/>
    <s v="CK-12205"/>
    <s v="Chloris Kastensmidt"/>
    <x v="0"/>
    <x v="0"/>
    <s v="Columbus"/>
    <x v="24"/>
    <n v="43229"/>
    <x v="3"/>
    <s v="OFF-FA-10001561"/>
    <x v="1"/>
    <x v="13"/>
    <x v="831"/>
    <n v="10.464000000000002"/>
    <n v="6"/>
    <n v="0.2"/>
    <n v="1.7003999999999992"/>
  </r>
  <r>
    <n v="1544"/>
    <x v="742"/>
    <x v="2"/>
    <x v="519"/>
    <d v="2011-02-09T00:00:00"/>
    <s v="Standard Class"/>
    <s v="DB-13270"/>
    <s v="Deborah Brumfield"/>
    <x v="2"/>
    <x v="0"/>
    <s v="San Diego"/>
    <x v="1"/>
    <n v="92024"/>
    <x v="1"/>
    <s v="OFF-BI-10004230"/>
    <x v="1"/>
    <x v="8"/>
    <x v="649"/>
    <n v="82.896000000000001"/>
    <n v="3"/>
    <n v="0.2"/>
    <n v="29.0136"/>
  </r>
  <r>
    <n v="1545"/>
    <x v="742"/>
    <x v="2"/>
    <x v="519"/>
    <d v="2011-02-09T00:00:00"/>
    <s v="Standard Class"/>
    <s v="DB-13270"/>
    <s v="Deborah Brumfield"/>
    <x v="2"/>
    <x v="0"/>
    <s v="San Diego"/>
    <x v="1"/>
    <n v="92024"/>
    <x v="1"/>
    <s v="OFF-PA-10000350"/>
    <x v="1"/>
    <x v="10"/>
    <x v="724"/>
    <n v="34.24"/>
    <n v="4"/>
    <n v="0"/>
    <n v="16.0928"/>
  </r>
  <r>
    <n v="1546"/>
    <x v="743"/>
    <x v="2"/>
    <x v="520"/>
    <d v="2012-01-04T00:00:00"/>
    <s v="Second Class"/>
    <s v="PC-18745"/>
    <s v="Pamela Coakley"/>
    <x v="1"/>
    <x v="0"/>
    <s v="Watertown"/>
    <x v="15"/>
    <n v="13601"/>
    <x v="3"/>
    <s v="FUR-BO-10002613"/>
    <x v="0"/>
    <x v="0"/>
    <x v="177"/>
    <n v="1573.4880000000001"/>
    <n v="7"/>
    <n v="0.2"/>
    <n v="196.68599999999986"/>
  </r>
  <r>
    <n v="1547"/>
    <x v="744"/>
    <x v="1"/>
    <x v="521"/>
    <d v="2012-11-27T00:00:00"/>
    <s v="Standard Class"/>
    <s v="VB-21745"/>
    <s v="Victoria Brennan"/>
    <x v="1"/>
    <x v="0"/>
    <s v="San Antonio"/>
    <x v="5"/>
    <n v="78207"/>
    <x v="2"/>
    <s v="OFF-PA-10000994"/>
    <x v="1"/>
    <x v="10"/>
    <x v="904"/>
    <n v="335.52"/>
    <n v="4"/>
    <n v="0.2"/>
    <n v="117.43199999999999"/>
  </r>
  <r>
    <n v="1548"/>
    <x v="744"/>
    <x v="1"/>
    <x v="521"/>
    <d v="2012-11-27T00:00:00"/>
    <s v="Standard Class"/>
    <s v="VB-21745"/>
    <s v="Victoria Brennan"/>
    <x v="1"/>
    <x v="0"/>
    <s v="San Antonio"/>
    <x v="5"/>
    <n v="78207"/>
    <x v="2"/>
    <s v="OFF-BI-10002867"/>
    <x v="1"/>
    <x v="8"/>
    <x v="963"/>
    <n v="23.911999999999995"/>
    <n v="2"/>
    <n v="0.8"/>
    <n v="-40.650400000000019"/>
  </r>
  <r>
    <n v="1549"/>
    <x v="744"/>
    <x v="1"/>
    <x v="521"/>
    <d v="2012-11-27T00:00:00"/>
    <s v="Standard Class"/>
    <s v="VB-21745"/>
    <s v="Victoria Brennan"/>
    <x v="1"/>
    <x v="0"/>
    <s v="San Antonio"/>
    <x v="5"/>
    <n v="78207"/>
    <x v="2"/>
    <s v="OFF-ST-10001291"/>
    <x v="1"/>
    <x v="4"/>
    <x v="1017"/>
    <n v="27.056000000000001"/>
    <n v="2"/>
    <n v="0.2"/>
    <n v="2.3673999999999991"/>
  </r>
  <r>
    <n v="1550"/>
    <x v="745"/>
    <x v="2"/>
    <x v="522"/>
    <d v="2011-07-08T00:00:00"/>
    <s v="First Class"/>
    <s v="EP-13915"/>
    <s v="Emily Phan"/>
    <x v="0"/>
    <x v="0"/>
    <s v="New York City"/>
    <x v="15"/>
    <n v="10011"/>
    <x v="3"/>
    <s v="TEC-CO-10001046"/>
    <x v="2"/>
    <x v="16"/>
    <x v="874"/>
    <n v="559.99200000000008"/>
    <n v="1"/>
    <n v="0.2"/>
    <n v="174.99749999999997"/>
  </r>
  <r>
    <n v="1551"/>
    <x v="746"/>
    <x v="3"/>
    <x v="38"/>
    <d v="2014-11-19T00:00:00"/>
    <s v="Second Class"/>
    <s v="ME-17320"/>
    <s v="Maria Etezadi"/>
    <x v="2"/>
    <x v="0"/>
    <s v="Houston"/>
    <x v="5"/>
    <n v="77095"/>
    <x v="2"/>
    <s v="OFF-AP-10004868"/>
    <x v="1"/>
    <x v="9"/>
    <x v="1018"/>
    <n v="9.3239999999999981"/>
    <n v="6"/>
    <n v="0.8"/>
    <n v="-24.708599999999997"/>
  </r>
  <r>
    <n v="1552"/>
    <x v="747"/>
    <x v="0"/>
    <x v="26"/>
    <d v="2013-06-23T00:00:00"/>
    <s v="Standard Class"/>
    <s v="IG-15085"/>
    <s v="Ivan Gibson"/>
    <x v="0"/>
    <x v="0"/>
    <s v="San Diego"/>
    <x v="1"/>
    <n v="92024"/>
    <x v="1"/>
    <s v="OFF-PA-10000806"/>
    <x v="1"/>
    <x v="10"/>
    <x v="948"/>
    <n v="111.96"/>
    <n v="2"/>
    <n v="0"/>
    <n v="54.860399999999998"/>
  </r>
  <r>
    <n v="1553"/>
    <x v="748"/>
    <x v="2"/>
    <x v="523"/>
    <d v="2011-05-05T00:00:00"/>
    <s v="First Class"/>
    <s v="JS-15940"/>
    <s v="Joni Sundaresam"/>
    <x v="2"/>
    <x v="0"/>
    <s v="Appleton"/>
    <x v="6"/>
    <n v="54915"/>
    <x v="2"/>
    <s v="OFF-LA-10002195"/>
    <x v="1"/>
    <x v="2"/>
    <x v="1019"/>
    <n v="21.560000000000002"/>
    <n v="7"/>
    <n v="0"/>
    <n v="10.348799999999999"/>
  </r>
  <r>
    <n v="1554"/>
    <x v="749"/>
    <x v="3"/>
    <x v="524"/>
    <d v="2014-10-22T00:00:00"/>
    <s v="Standard Class"/>
    <s v="BO-11425"/>
    <s v="Bobby Odegard"/>
    <x v="0"/>
    <x v="0"/>
    <s v="Richmond"/>
    <x v="0"/>
    <n v="40475"/>
    <x v="0"/>
    <s v="OFF-BI-10003719"/>
    <x v="1"/>
    <x v="8"/>
    <x v="684"/>
    <n v="124.75"/>
    <n v="5"/>
    <n v="0"/>
    <n v="57.384999999999991"/>
  </r>
  <r>
    <n v="1555"/>
    <x v="750"/>
    <x v="1"/>
    <x v="525"/>
    <d v="2012-02-13T00:00:00"/>
    <s v="Standard Class"/>
    <s v="VW-21775"/>
    <s v="Victoria Wilson"/>
    <x v="1"/>
    <x v="0"/>
    <s v="Bellevue"/>
    <x v="4"/>
    <n v="98006"/>
    <x v="1"/>
    <s v="OFF-AR-10001315"/>
    <x v="1"/>
    <x v="6"/>
    <x v="1020"/>
    <n v="5.28"/>
    <n v="3"/>
    <n v="0"/>
    <n v="1.5311999999999999"/>
  </r>
  <r>
    <n v="1556"/>
    <x v="751"/>
    <x v="3"/>
    <x v="507"/>
    <d v="2014-09-09T00:00:00"/>
    <s v="Standard Class"/>
    <s v="AB-10150"/>
    <s v="Aimee Bixby"/>
    <x v="0"/>
    <x v="0"/>
    <s v="Long Beach"/>
    <x v="15"/>
    <n v="11561"/>
    <x v="3"/>
    <s v="TEC-AC-10000171"/>
    <x v="2"/>
    <x v="11"/>
    <x v="43"/>
    <n v="91.96"/>
    <n v="4"/>
    <n v="0"/>
    <n v="39.5428"/>
  </r>
  <r>
    <n v="1557"/>
    <x v="752"/>
    <x v="0"/>
    <x v="195"/>
    <d v="2013-05-16T00:00:00"/>
    <s v="Standard Class"/>
    <s v="JW-16075"/>
    <s v="Julia West"/>
    <x v="0"/>
    <x v="0"/>
    <s v="Philadelphia"/>
    <x v="9"/>
    <n v="19140"/>
    <x v="3"/>
    <s v="OFF-EN-10003134"/>
    <x v="1"/>
    <x v="12"/>
    <x v="33"/>
    <n v="9.3439999999999994"/>
    <n v="1"/>
    <n v="0.2"/>
    <n v="3.504"/>
  </r>
  <r>
    <n v="1558"/>
    <x v="752"/>
    <x v="0"/>
    <x v="195"/>
    <d v="2013-05-16T00:00:00"/>
    <s v="Standard Class"/>
    <s v="JW-16075"/>
    <s v="Julia West"/>
    <x v="0"/>
    <x v="0"/>
    <s v="Philadelphia"/>
    <x v="9"/>
    <n v="19140"/>
    <x v="3"/>
    <s v="OFF-AR-10001955"/>
    <x v="1"/>
    <x v="6"/>
    <x v="1021"/>
    <n v="79.36"/>
    <n v="5"/>
    <n v="0.2"/>
    <n v="9.919999999999991"/>
  </r>
  <r>
    <n v="1559"/>
    <x v="753"/>
    <x v="1"/>
    <x v="199"/>
    <d v="2012-03-18T00:00:00"/>
    <s v="Second Class"/>
    <s v="JE-15475"/>
    <s v="Jeremy Ellison"/>
    <x v="0"/>
    <x v="0"/>
    <s v="Seattle"/>
    <x v="4"/>
    <n v="98103"/>
    <x v="1"/>
    <s v="FUR-TA-10001039"/>
    <x v="0"/>
    <x v="3"/>
    <x v="824"/>
    <n v="171.96"/>
    <n v="2"/>
    <n v="0"/>
    <n v="44.709600000000009"/>
  </r>
  <r>
    <n v="1560"/>
    <x v="754"/>
    <x v="0"/>
    <x v="526"/>
    <d v="2013-04-14T00:00:00"/>
    <s v="Standard Class"/>
    <s v="EB-13750"/>
    <s v="Edward Becker"/>
    <x v="1"/>
    <x v="0"/>
    <s v="Seattle"/>
    <x v="4"/>
    <n v="98103"/>
    <x v="1"/>
    <s v="OFF-BI-10003712"/>
    <x v="1"/>
    <x v="8"/>
    <x v="689"/>
    <n v="35.352000000000004"/>
    <n v="9"/>
    <n v="0.2"/>
    <n v="12.815099999999997"/>
  </r>
  <r>
    <n v="1561"/>
    <x v="755"/>
    <x v="2"/>
    <x v="527"/>
    <d v="2011-04-09T00:00:00"/>
    <s v="Standard Class"/>
    <s v="PK-18910"/>
    <s v="Paul Knutson"/>
    <x v="2"/>
    <x v="0"/>
    <s v="San Francisco"/>
    <x v="1"/>
    <n v="94109"/>
    <x v="1"/>
    <s v="OFF-LA-10001641"/>
    <x v="1"/>
    <x v="2"/>
    <x v="1022"/>
    <n v="18.899999999999999"/>
    <n v="6"/>
    <n v="0"/>
    <n v="9.0719999999999992"/>
  </r>
  <r>
    <n v="1562"/>
    <x v="756"/>
    <x v="3"/>
    <x v="528"/>
    <d v="2014-09-07T00:00:00"/>
    <s v="First Class"/>
    <s v="CS-12400"/>
    <s v="Christopher Schild"/>
    <x v="2"/>
    <x v="0"/>
    <s v="Seattle"/>
    <x v="4"/>
    <n v="98115"/>
    <x v="1"/>
    <s v="OFF-AR-10003732"/>
    <x v="1"/>
    <x v="6"/>
    <x v="321"/>
    <n v="2.78"/>
    <n v="1"/>
    <n v="0"/>
    <n v="0.72279999999999989"/>
  </r>
  <r>
    <n v="1563"/>
    <x v="757"/>
    <x v="3"/>
    <x v="160"/>
    <d v="2014-07-01T00:00:00"/>
    <s v="Same Day"/>
    <s v="SG-20470"/>
    <s v="Sheri Gordon"/>
    <x v="0"/>
    <x v="0"/>
    <s v="New York City"/>
    <x v="15"/>
    <n v="10011"/>
    <x v="3"/>
    <s v="FUR-TA-10000577"/>
    <x v="0"/>
    <x v="3"/>
    <x v="3"/>
    <n v="1044.6299999999999"/>
    <n v="5"/>
    <n v="0.4"/>
    <n v="-295.97849999999994"/>
  </r>
  <r>
    <n v="1564"/>
    <x v="758"/>
    <x v="1"/>
    <x v="529"/>
    <d v="2012-11-09T00:00:00"/>
    <s v="Same Day"/>
    <s v="CM-12190"/>
    <s v="Charlotte Melton"/>
    <x v="0"/>
    <x v="0"/>
    <s v="Philadelphia"/>
    <x v="9"/>
    <n v="19134"/>
    <x v="3"/>
    <s v="OFF-PA-10004000"/>
    <x v="1"/>
    <x v="10"/>
    <x v="203"/>
    <n v="11.352000000000002"/>
    <n v="3"/>
    <n v="0.2"/>
    <n v="4.1151"/>
  </r>
  <r>
    <n v="1565"/>
    <x v="759"/>
    <x v="2"/>
    <x v="530"/>
    <d v="2011-03-04T00:00:00"/>
    <s v="Same Day"/>
    <s v="CL-12565"/>
    <s v="Clay Ludtke"/>
    <x v="0"/>
    <x v="0"/>
    <s v="Columbia"/>
    <x v="20"/>
    <n v="29203"/>
    <x v="0"/>
    <s v="OFF-ST-10001370"/>
    <x v="1"/>
    <x v="4"/>
    <x v="1023"/>
    <n v="354.90000000000003"/>
    <n v="5"/>
    <n v="0"/>
    <n v="17.744999999999962"/>
  </r>
  <r>
    <n v="1566"/>
    <x v="760"/>
    <x v="1"/>
    <x v="531"/>
    <d v="2012-03-25T00:00:00"/>
    <s v="Standard Class"/>
    <s v="JO-15550"/>
    <s v="Jesus Ocampo"/>
    <x v="2"/>
    <x v="0"/>
    <s v="Seattle"/>
    <x v="4"/>
    <n v="98105"/>
    <x v="1"/>
    <s v="TEC-PH-10004539"/>
    <x v="2"/>
    <x v="7"/>
    <x v="852"/>
    <n v="453.57600000000002"/>
    <n v="3"/>
    <n v="0.2"/>
    <n v="39.687899999999985"/>
  </r>
  <r>
    <n v="1567"/>
    <x v="761"/>
    <x v="1"/>
    <x v="239"/>
    <d v="2012-11-30T00:00:00"/>
    <s v="First Class"/>
    <s v="AW-10840"/>
    <s v="Anthony Witt"/>
    <x v="0"/>
    <x v="0"/>
    <s v="Allen"/>
    <x v="5"/>
    <n v="75002"/>
    <x v="2"/>
    <s v="TEC-AC-10003038"/>
    <x v="2"/>
    <x v="11"/>
    <x v="1024"/>
    <n v="21.48"/>
    <n v="3"/>
    <n v="0.2"/>
    <n v="-0.26850000000000307"/>
  </r>
  <r>
    <n v="1568"/>
    <x v="761"/>
    <x v="1"/>
    <x v="239"/>
    <d v="2012-11-30T00:00:00"/>
    <s v="First Class"/>
    <s v="AW-10840"/>
    <s v="Anthony Witt"/>
    <x v="0"/>
    <x v="0"/>
    <s v="Allen"/>
    <x v="5"/>
    <n v="75002"/>
    <x v="2"/>
    <s v="OFF-BI-10000088"/>
    <x v="1"/>
    <x v="8"/>
    <x v="1025"/>
    <n v="8.7839999999999989"/>
    <n v="4"/>
    <n v="0.8"/>
    <n v="-13.615200000000002"/>
  </r>
  <r>
    <n v="1569"/>
    <x v="762"/>
    <x v="3"/>
    <x v="532"/>
    <d v="2014-06-12T00:00:00"/>
    <s v="Same Day"/>
    <s v="DV-13465"/>
    <s v="Dianna Vittorini"/>
    <x v="0"/>
    <x v="0"/>
    <s v="Los Angeles"/>
    <x v="1"/>
    <n v="90004"/>
    <x v="1"/>
    <s v="OFF-PA-10000357"/>
    <x v="1"/>
    <x v="10"/>
    <x v="442"/>
    <n v="122.97"/>
    <n v="3"/>
    <n v="0"/>
    <n v="60.255300000000005"/>
  </r>
  <r>
    <n v="1570"/>
    <x v="763"/>
    <x v="3"/>
    <x v="200"/>
    <d v="2014-12-01T00:00:00"/>
    <s v="Standard Class"/>
    <s v="AH-10075"/>
    <s v="Adam Hart"/>
    <x v="1"/>
    <x v="0"/>
    <s v="Atlanta"/>
    <x v="32"/>
    <n v="30318"/>
    <x v="0"/>
    <s v="OFF-AR-10003504"/>
    <x v="1"/>
    <x v="6"/>
    <x v="1026"/>
    <n v="12.84"/>
    <n v="3"/>
    <n v="0"/>
    <n v="3.7235999999999989"/>
  </r>
  <r>
    <n v="1571"/>
    <x v="764"/>
    <x v="2"/>
    <x v="533"/>
    <d v="2011-11-25T00:00:00"/>
    <s v="First Class"/>
    <s v="SC-20095"/>
    <s v="Sanjit Chand"/>
    <x v="0"/>
    <x v="0"/>
    <s v="Los Angeles"/>
    <x v="1"/>
    <n v="90004"/>
    <x v="1"/>
    <s v="FUR-CH-10000863"/>
    <x v="0"/>
    <x v="1"/>
    <x v="83"/>
    <n v="603.91999999999996"/>
    <n v="5"/>
    <n v="0.2"/>
    <n v="-67.941000000000003"/>
  </r>
  <r>
    <n v="1572"/>
    <x v="764"/>
    <x v="2"/>
    <x v="533"/>
    <d v="2011-11-25T00:00:00"/>
    <s v="First Class"/>
    <s v="SC-20095"/>
    <s v="Sanjit Chand"/>
    <x v="0"/>
    <x v="0"/>
    <s v="Los Angeles"/>
    <x v="1"/>
    <n v="90004"/>
    <x v="1"/>
    <s v="OFF-EN-10003160"/>
    <x v="1"/>
    <x v="12"/>
    <x v="1027"/>
    <n v="21.84"/>
    <n v="3"/>
    <n v="0"/>
    <n v="10.4832"/>
  </r>
  <r>
    <n v="1573"/>
    <x v="764"/>
    <x v="2"/>
    <x v="533"/>
    <d v="2011-11-25T00:00:00"/>
    <s v="First Class"/>
    <s v="SC-20095"/>
    <s v="Sanjit Chand"/>
    <x v="0"/>
    <x v="0"/>
    <s v="Los Angeles"/>
    <x v="1"/>
    <n v="90004"/>
    <x v="1"/>
    <s v="TEC-AC-10003280"/>
    <x v="2"/>
    <x v="11"/>
    <x v="1028"/>
    <n v="29.99"/>
    <n v="1"/>
    <n v="0"/>
    <n v="6.2978999999999985"/>
  </r>
  <r>
    <n v="1574"/>
    <x v="764"/>
    <x v="2"/>
    <x v="533"/>
    <d v="2011-11-25T00:00:00"/>
    <s v="First Class"/>
    <s v="SC-20095"/>
    <s v="Sanjit Chand"/>
    <x v="0"/>
    <x v="0"/>
    <s v="Los Angeles"/>
    <x v="1"/>
    <n v="90004"/>
    <x v="1"/>
    <s v="FUR-CH-10000595"/>
    <x v="0"/>
    <x v="1"/>
    <x v="463"/>
    <n v="381.44000000000005"/>
    <n v="2"/>
    <n v="0.2"/>
    <n v="23.839999999999975"/>
  </r>
  <r>
    <n v="1575"/>
    <x v="765"/>
    <x v="2"/>
    <x v="534"/>
    <d v="2011-12-18T00:00:00"/>
    <s v="First Class"/>
    <s v="MC-18100"/>
    <s v="Mick Crebagga"/>
    <x v="0"/>
    <x v="0"/>
    <s v="El Paso"/>
    <x v="5"/>
    <n v="79907"/>
    <x v="2"/>
    <s v="TEC-PH-10000169"/>
    <x v="2"/>
    <x v="7"/>
    <x v="1029"/>
    <n v="40.68"/>
    <n v="3"/>
    <n v="0.2"/>
    <n v="-9.153000000000004"/>
  </r>
  <r>
    <n v="1576"/>
    <x v="765"/>
    <x v="2"/>
    <x v="534"/>
    <d v="2011-12-18T00:00:00"/>
    <s v="First Class"/>
    <s v="MC-18100"/>
    <s v="Mick Crebagga"/>
    <x v="0"/>
    <x v="0"/>
    <s v="El Paso"/>
    <x v="5"/>
    <n v="79907"/>
    <x v="2"/>
    <s v="FUR-CH-10004675"/>
    <x v="0"/>
    <x v="1"/>
    <x v="629"/>
    <n v="763.28"/>
    <n v="5"/>
    <n v="0.3"/>
    <n v="-21.807999999999993"/>
  </r>
  <r>
    <n v="1577"/>
    <x v="766"/>
    <x v="0"/>
    <x v="183"/>
    <d v="2013-04-28T00:00:00"/>
    <s v="Standard Class"/>
    <s v="TT-21460"/>
    <s v="Tonja Turnell"/>
    <x v="2"/>
    <x v="0"/>
    <s v="Aurora"/>
    <x v="10"/>
    <n v="60505"/>
    <x v="2"/>
    <s v="OFF-ST-10002406"/>
    <x v="1"/>
    <x v="4"/>
    <x v="324"/>
    <n v="23.952000000000002"/>
    <n v="2"/>
    <n v="0.2"/>
    <n v="2.3952000000000018"/>
  </r>
  <r>
    <n v="1578"/>
    <x v="767"/>
    <x v="0"/>
    <x v="454"/>
    <d v="2013-05-28T00:00:00"/>
    <s v="Standard Class"/>
    <s v="AP-10720"/>
    <s v="Anne Pryor"/>
    <x v="2"/>
    <x v="0"/>
    <s v="Florence"/>
    <x v="19"/>
    <n v="35630"/>
    <x v="0"/>
    <s v="OFF-PA-10001526"/>
    <x v="1"/>
    <x v="10"/>
    <x v="1030"/>
    <n v="4.9800000000000004"/>
    <n v="1"/>
    <n v="0"/>
    <n v="2.4402000000000004"/>
  </r>
  <r>
    <n v="1579"/>
    <x v="768"/>
    <x v="0"/>
    <x v="535"/>
    <d v="2013-03-02T00:00:00"/>
    <s v="First Class"/>
    <s v="DL-12865"/>
    <s v="Dan Lawera"/>
    <x v="0"/>
    <x v="0"/>
    <s v="New York City"/>
    <x v="15"/>
    <n v="10011"/>
    <x v="3"/>
    <s v="OFF-AP-10004336"/>
    <x v="1"/>
    <x v="9"/>
    <x v="1031"/>
    <n v="170.88"/>
    <n v="3"/>
    <n v="0"/>
    <n v="49.555199999999978"/>
  </r>
  <r>
    <n v="1580"/>
    <x v="769"/>
    <x v="1"/>
    <x v="101"/>
    <d v="2012-08-12T00:00:00"/>
    <s v="First Class"/>
    <s v="NP-18325"/>
    <s v="Naresj Patel"/>
    <x v="0"/>
    <x v="0"/>
    <s v="New York City"/>
    <x v="15"/>
    <n v="10024"/>
    <x v="3"/>
    <s v="TEC-PH-10003012"/>
    <x v="2"/>
    <x v="7"/>
    <x v="344"/>
    <n v="307.98"/>
    <n v="2"/>
    <n v="0"/>
    <n v="89.314199999999971"/>
  </r>
  <r>
    <n v="1581"/>
    <x v="769"/>
    <x v="1"/>
    <x v="101"/>
    <d v="2012-08-12T00:00:00"/>
    <s v="First Class"/>
    <s v="NP-18325"/>
    <s v="Naresj Patel"/>
    <x v="0"/>
    <x v="0"/>
    <s v="New York City"/>
    <x v="15"/>
    <n v="10024"/>
    <x v="3"/>
    <s v="FUR-TA-10002607"/>
    <x v="0"/>
    <x v="3"/>
    <x v="221"/>
    <n v="382.80599999999998"/>
    <n v="9"/>
    <n v="0.4"/>
    <n v="-153.12239999999997"/>
  </r>
  <r>
    <n v="1582"/>
    <x v="769"/>
    <x v="1"/>
    <x v="101"/>
    <d v="2012-08-12T00:00:00"/>
    <s v="First Class"/>
    <s v="NP-18325"/>
    <s v="Naresj Patel"/>
    <x v="0"/>
    <x v="0"/>
    <s v="New York City"/>
    <x v="15"/>
    <n v="10024"/>
    <x v="3"/>
    <s v="OFF-ST-10000642"/>
    <x v="1"/>
    <x v="4"/>
    <x v="192"/>
    <n v="41.96"/>
    <n v="2"/>
    <n v="0"/>
    <n v="2.9371999999999971"/>
  </r>
  <r>
    <n v="1583"/>
    <x v="769"/>
    <x v="1"/>
    <x v="101"/>
    <d v="2012-08-12T00:00:00"/>
    <s v="First Class"/>
    <s v="NP-18325"/>
    <s v="Naresj Patel"/>
    <x v="0"/>
    <x v="0"/>
    <s v="New York City"/>
    <x v="15"/>
    <n v="10024"/>
    <x v="3"/>
    <s v="OFF-BI-10000545"/>
    <x v="1"/>
    <x v="8"/>
    <x v="685"/>
    <n v="1217.568"/>
    <n v="2"/>
    <n v="0.2"/>
    <n v="456.58800000000002"/>
  </r>
  <r>
    <n v="1584"/>
    <x v="769"/>
    <x v="1"/>
    <x v="101"/>
    <d v="2012-08-12T00:00:00"/>
    <s v="First Class"/>
    <s v="NP-18325"/>
    <s v="Naresj Patel"/>
    <x v="0"/>
    <x v="0"/>
    <s v="New York City"/>
    <x v="15"/>
    <n v="10024"/>
    <x v="3"/>
    <s v="FUR-FU-10002157"/>
    <x v="0"/>
    <x v="5"/>
    <x v="116"/>
    <n v="47.04"/>
    <n v="3"/>
    <n v="0"/>
    <n v="18.345599999999997"/>
  </r>
  <r>
    <n v="1585"/>
    <x v="769"/>
    <x v="1"/>
    <x v="101"/>
    <d v="2012-08-12T00:00:00"/>
    <s v="First Class"/>
    <s v="NP-18325"/>
    <s v="Naresj Patel"/>
    <x v="0"/>
    <x v="0"/>
    <s v="New York City"/>
    <x v="15"/>
    <n v="10024"/>
    <x v="3"/>
    <s v="FUR-FU-10001706"/>
    <x v="0"/>
    <x v="5"/>
    <x v="50"/>
    <n v="6.16"/>
    <n v="2"/>
    <n v="0"/>
    <n v="2.9567999999999999"/>
  </r>
  <r>
    <n v="1586"/>
    <x v="769"/>
    <x v="1"/>
    <x v="101"/>
    <d v="2012-08-12T00:00:00"/>
    <s v="First Class"/>
    <s v="NP-18325"/>
    <s v="Naresj Patel"/>
    <x v="0"/>
    <x v="0"/>
    <s v="New York City"/>
    <x v="15"/>
    <n v="10024"/>
    <x v="3"/>
    <s v="TEC-PH-10000984"/>
    <x v="2"/>
    <x v="7"/>
    <x v="465"/>
    <n v="979.95"/>
    <n v="5"/>
    <n v="0"/>
    <n v="274.38600000000008"/>
  </r>
  <r>
    <n v="1587"/>
    <x v="769"/>
    <x v="1"/>
    <x v="101"/>
    <d v="2012-08-12T00:00:00"/>
    <s v="First Class"/>
    <s v="NP-18325"/>
    <s v="Naresj Patel"/>
    <x v="0"/>
    <x v="0"/>
    <s v="New York City"/>
    <x v="15"/>
    <n v="10024"/>
    <x v="3"/>
    <s v="OFF-PA-10001357"/>
    <x v="1"/>
    <x v="10"/>
    <x v="1032"/>
    <n v="143.69999999999999"/>
    <n v="3"/>
    <n v="0"/>
    <n v="68.975999999999999"/>
  </r>
  <r>
    <n v="1588"/>
    <x v="769"/>
    <x v="1"/>
    <x v="101"/>
    <d v="2012-08-12T00:00:00"/>
    <s v="First Class"/>
    <s v="NP-18325"/>
    <s v="Naresj Patel"/>
    <x v="0"/>
    <x v="0"/>
    <s v="New York City"/>
    <x v="15"/>
    <n v="10024"/>
    <x v="3"/>
    <s v="OFF-FA-10000992"/>
    <x v="1"/>
    <x v="13"/>
    <x v="1033"/>
    <n v="10.649999999999999"/>
    <n v="3"/>
    <n v="0"/>
    <n v="5.0054999999999996"/>
  </r>
  <r>
    <n v="1589"/>
    <x v="769"/>
    <x v="1"/>
    <x v="101"/>
    <d v="2012-08-12T00:00:00"/>
    <s v="First Class"/>
    <s v="NP-18325"/>
    <s v="Naresj Patel"/>
    <x v="0"/>
    <x v="0"/>
    <s v="New York City"/>
    <x v="15"/>
    <n v="10024"/>
    <x v="3"/>
    <s v="TEC-AC-10002600"/>
    <x v="2"/>
    <x v="11"/>
    <x v="382"/>
    <n v="247.8"/>
    <n v="4"/>
    <n v="0"/>
    <n v="34.692000000000007"/>
  </r>
  <r>
    <n v="1590"/>
    <x v="770"/>
    <x v="0"/>
    <x v="536"/>
    <d v="2013-05-17T00:00:00"/>
    <s v="Standard Class"/>
    <s v="VG-21805"/>
    <s v="Vivek Grady"/>
    <x v="1"/>
    <x v="0"/>
    <s v="Virginia Beach"/>
    <x v="17"/>
    <n v="23464"/>
    <x v="0"/>
    <s v="OFF-AR-10001662"/>
    <x v="1"/>
    <x v="6"/>
    <x v="443"/>
    <n v="10.96"/>
    <n v="4"/>
    <n v="0"/>
    <n v="2.9592000000000009"/>
  </r>
  <r>
    <n v="1591"/>
    <x v="771"/>
    <x v="0"/>
    <x v="173"/>
    <d v="2013-04-20T00:00:00"/>
    <s v="Standard Class"/>
    <s v="MY-18295"/>
    <s v="Muhammed Yedwab"/>
    <x v="1"/>
    <x v="0"/>
    <s v="Grapevine"/>
    <x v="5"/>
    <n v="76051"/>
    <x v="2"/>
    <s v="OFF-AR-10001221"/>
    <x v="1"/>
    <x v="6"/>
    <x v="1034"/>
    <n v="33.488000000000007"/>
    <n v="7"/>
    <n v="0.2"/>
    <n v="5.8603999999999967"/>
  </r>
  <r>
    <n v="1592"/>
    <x v="771"/>
    <x v="0"/>
    <x v="173"/>
    <d v="2013-04-20T00:00:00"/>
    <s v="Standard Class"/>
    <s v="MY-18295"/>
    <s v="Muhammed Yedwab"/>
    <x v="1"/>
    <x v="0"/>
    <s v="Grapevine"/>
    <x v="5"/>
    <n v="76051"/>
    <x v="2"/>
    <s v="OFF-FA-10002988"/>
    <x v="1"/>
    <x v="13"/>
    <x v="131"/>
    <n v="8.0399999999999991"/>
    <n v="5"/>
    <n v="0.2"/>
    <n v="2.9144999999999994"/>
  </r>
  <r>
    <n v="1593"/>
    <x v="772"/>
    <x v="1"/>
    <x v="537"/>
    <d v="2012-06-25T00:00:00"/>
    <s v="Second Class"/>
    <s v="RD-19480"/>
    <s v="Rick Duston"/>
    <x v="0"/>
    <x v="0"/>
    <s v="Olympia"/>
    <x v="4"/>
    <n v="98502"/>
    <x v="1"/>
    <s v="TEC-PH-10004830"/>
    <x v="2"/>
    <x v="7"/>
    <x v="1035"/>
    <n v="201.56800000000001"/>
    <n v="4"/>
    <n v="0.2"/>
    <n v="22.676399999999994"/>
  </r>
  <r>
    <n v="1594"/>
    <x v="773"/>
    <x v="2"/>
    <x v="538"/>
    <d v="2011-10-19T00:00:00"/>
    <s v="Same Day"/>
    <s v="JF-15490"/>
    <s v="Jeremy Farry"/>
    <x v="0"/>
    <x v="0"/>
    <s v="Los Angeles"/>
    <x v="1"/>
    <n v="90032"/>
    <x v="1"/>
    <s v="OFF-PA-10004519"/>
    <x v="1"/>
    <x v="10"/>
    <x v="1036"/>
    <n v="13.440000000000001"/>
    <n v="3"/>
    <n v="0"/>
    <n v="6.5856000000000012"/>
  </r>
  <r>
    <n v="1595"/>
    <x v="774"/>
    <x v="1"/>
    <x v="539"/>
    <d v="2012-03-27T00:00:00"/>
    <s v="First Class"/>
    <s v="DP-13390"/>
    <s v="Dennis Pardue"/>
    <x v="2"/>
    <x v="0"/>
    <s v="Peoria"/>
    <x v="10"/>
    <n v="61604"/>
    <x v="2"/>
    <s v="FUR-BO-10000362"/>
    <x v="0"/>
    <x v="0"/>
    <x v="1037"/>
    <n v="359.05799999999994"/>
    <n v="3"/>
    <n v="0.3"/>
    <n v="-35.905799999999999"/>
  </r>
  <r>
    <n v="1596"/>
    <x v="775"/>
    <x v="3"/>
    <x v="540"/>
    <d v="2014-05-13T00:00:00"/>
    <s v="Standard Class"/>
    <s v="MD-17350"/>
    <s v="Maribeth Dona"/>
    <x v="0"/>
    <x v="0"/>
    <s v="Columbus"/>
    <x v="24"/>
    <n v="43229"/>
    <x v="3"/>
    <s v="FUR-CH-10004540"/>
    <x v="0"/>
    <x v="1"/>
    <x v="862"/>
    <n v="47.991999999999997"/>
    <n v="2"/>
    <n v="0.3"/>
    <n v="-2.0567999999999991"/>
  </r>
  <r>
    <n v="1597"/>
    <x v="776"/>
    <x v="3"/>
    <x v="524"/>
    <d v="2014-10-19T00:00:00"/>
    <s v="First Class"/>
    <s v="MY-17380"/>
    <s v="Maribeth Yedwab"/>
    <x v="1"/>
    <x v="0"/>
    <s v="New York City"/>
    <x v="15"/>
    <n v="10011"/>
    <x v="3"/>
    <s v="FUR-FU-10001290"/>
    <x v="0"/>
    <x v="5"/>
    <x v="447"/>
    <n v="547.30000000000007"/>
    <n v="13"/>
    <n v="0"/>
    <n v="175.13599999999997"/>
  </r>
  <r>
    <n v="1598"/>
    <x v="777"/>
    <x v="3"/>
    <x v="123"/>
    <d v="2014-11-22T00:00:00"/>
    <s v="Second Class"/>
    <s v="AB-10150"/>
    <s v="Aimee Bixby"/>
    <x v="0"/>
    <x v="0"/>
    <s v="Carrollton"/>
    <x v="5"/>
    <n v="75007"/>
    <x v="2"/>
    <s v="OFF-PA-10000308"/>
    <x v="1"/>
    <x v="10"/>
    <x v="1038"/>
    <n v="16.896000000000001"/>
    <n v="4"/>
    <n v="0.2"/>
    <n v="5.2799999999999994"/>
  </r>
  <r>
    <n v="1599"/>
    <x v="777"/>
    <x v="3"/>
    <x v="123"/>
    <d v="2014-11-22T00:00:00"/>
    <s v="Second Class"/>
    <s v="AB-10150"/>
    <s v="Aimee Bixby"/>
    <x v="0"/>
    <x v="0"/>
    <s v="Carrollton"/>
    <x v="5"/>
    <n v="75007"/>
    <x v="2"/>
    <s v="OFF-SU-10001165"/>
    <x v="1"/>
    <x v="14"/>
    <x v="1039"/>
    <n v="6.6720000000000006"/>
    <n v="1"/>
    <n v="0.2"/>
    <n v="0.50039999999999996"/>
  </r>
  <r>
    <n v="1600"/>
    <x v="777"/>
    <x v="3"/>
    <x v="123"/>
    <d v="2014-11-22T00:00:00"/>
    <s v="Second Class"/>
    <s v="AB-10150"/>
    <s v="Aimee Bixby"/>
    <x v="0"/>
    <x v="0"/>
    <s v="Carrollton"/>
    <x v="5"/>
    <n v="75007"/>
    <x v="2"/>
    <s v="OFF-AR-10003373"/>
    <x v="1"/>
    <x v="6"/>
    <x v="287"/>
    <n v="99.13600000000001"/>
    <n v="4"/>
    <n v="0.2"/>
    <n v="8.674399999999995"/>
  </r>
  <r>
    <n v="1601"/>
    <x v="777"/>
    <x v="3"/>
    <x v="123"/>
    <d v="2014-11-22T00:00:00"/>
    <s v="Second Class"/>
    <s v="AB-10150"/>
    <s v="Aimee Bixby"/>
    <x v="0"/>
    <x v="0"/>
    <s v="Carrollton"/>
    <x v="5"/>
    <n v="75007"/>
    <x v="2"/>
    <s v="FUR-FU-10001967"/>
    <x v="0"/>
    <x v="5"/>
    <x v="293"/>
    <n v="15.991999999999999"/>
    <n v="2"/>
    <n v="0.6"/>
    <n v="-13.992999999999999"/>
  </r>
  <r>
    <n v="1602"/>
    <x v="778"/>
    <x v="0"/>
    <x v="541"/>
    <d v="2013-05-14T00:00:00"/>
    <s v="Second Class"/>
    <s v="GB-14530"/>
    <s v="George Bell"/>
    <x v="1"/>
    <x v="0"/>
    <s v="Dover"/>
    <x v="13"/>
    <n v="19901"/>
    <x v="3"/>
    <s v="FUR-FU-10001488"/>
    <x v="0"/>
    <x v="5"/>
    <x v="1040"/>
    <n v="211.96"/>
    <n v="2"/>
    <n v="0"/>
    <n v="42.391999999999996"/>
  </r>
  <r>
    <n v="1603"/>
    <x v="779"/>
    <x v="0"/>
    <x v="25"/>
    <d v="2013-12-18T00:00:00"/>
    <s v="Standard Class"/>
    <s v="CA-12775"/>
    <s v="Cynthia Arntzen"/>
    <x v="0"/>
    <x v="0"/>
    <s v="Smyrna"/>
    <x v="18"/>
    <n v="37167"/>
    <x v="0"/>
    <s v="OFF-AR-10003251"/>
    <x v="1"/>
    <x v="6"/>
    <x v="1041"/>
    <n v="6.6719999999999988"/>
    <n v="3"/>
    <n v="0.2"/>
    <n v="1.6679999999999997"/>
  </r>
  <r>
    <n v="1604"/>
    <x v="780"/>
    <x v="3"/>
    <x v="329"/>
    <d v="2014-12-05T00:00:00"/>
    <s v="Standard Class"/>
    <s v="ME-17725"/>
    <s v="Max Engle"/>
    <x v="0"/>
    <x v="0"/>
    <s v="Newark"/>
    <x v="13"/>
    <n v="19711"/>
    <x v="3"/>
    <s v="OFF-AR-10001044"/>
    <x v="1"/>
    <x v="6"/>
    <x v="1042"/>
    <n v="155.94"/>
    <n v="6"/>
    <n v="0"/>
    <n v="45.222599999999993"/>
  </r>
  <r>
    <n v="1605"/>
    <x v="781"/>
    <x v="0"/>
    <x v="475"/>
    <d v="2013-04-25T00:00:00"/>
    <s v="Second Class"/>
    <s v="JO-15280"/>
    <s v="Jas O'Carroll"/>
    <x v="0"/>
    <x v="0"/>
    <s v="Los Angeles"/>
    <x v="1"/>
    <n v="90049"/>
    <x v="1"/>
    <s v="TEC-PH-10004700"/>
    <x v="2"/>
    <x v="7"/>
    <x v="843"/>
    <n v="39.960000000000008"/>
    <n v="5"/>
    <n v="0.2"/>
    <n v="12.986999999999995"/>
  </r>
  <r>
    <n v="1606"/>
    <x v="781"/>
    <x v="0"/>
    <x v="475"/>
    <d v="2013-04-25T00:00:00"/>
    <s v="Second Class"/>
    <s v="JO-15280"/>
    <s v="Jas O'Carroll"/>
    <x v="0"/>
    <x v="0"/>
    <s v="Los Angeles"/>
    <x v="1"/>
    <n v="90049"/>
    <x v="1"/>
    <s v="OFF-AR-10000823"/>
    <x v="1"/>
    <x v="6"/>
    <x v="1043"/>
    <n v="5.46"/>
    <n v="3"/>
    <n v="0"/>
    <n v="1.5288000000000002"/>
  </r>
  <r>
    <n v="1607"/>
    <x v="781"/>
    <x v="0"/>
    <x v="475"/>
    <d v="2013-04-25T00:00:00"/>
    <s v="Second Class"/>
    <s v="JO-15280"/>
    <s v="Jas O'Carroll"/>
    <x v="0"/>
    <x v="0"/>
    <s v="Los Angeles"/>
    <x v="1"/>
    <n v="90049"/>
    <x v="1"/>
    <s v="OFF-AR-10004456"/>
    <x v="1"/>
    <x v="6"/>
    <x v="1044"/>
    <n v="73.2"/>
    <n v="5"/>
    <n v="0"/>
    <n v="21.227999999999998"/>
  </r>
  <r>
    <n v="1608"/>
    <x v="781"/>
    <x v="0"/>
    <x v="475"/>
    <d v="2013-04-25T00:00:00"/>
    <s v="Second Class"/>
    <s v="JO-15280"/>
    <s v="Jas O'Carroll"/>
    <x v="0"/>
    <x v="0"/>
    <s v="Los Angeles"/>
    <x v="1"/>
    <n v="90049"/>
    <x v="1"/>
    <s v="OFF-BI-10000050"/>
    <x v="1"/>
    <x v="8"/>
    <x v="343"/>
    <n v="5.84"/>
    <n v="1"/>
    <n v="0.2"/>
    <n v="1.9709999999999996"/>
  </r>
  <r>
    <n v="1609"/>
    <x v="781"/>
    <x v="0"/>
    <x v="475"/>
    <d v="2013-04-25T00:00:00"/>
    <s v="Second Class"/>
    <s v="JO-15280"/>
    <s v="Jas O'Carroll"/>
    <x v="0"/>
    <x v="0"/>
    <s v="Los Angeles"/>
    <x v="1"/>
    <n v="90049"/>
    <x v="1"/>
    <s v="OFF-PA-10002377"/>
    <x v="1"/>
    <x v="10"/>
    <x v="557"/>
    <n v="22.72"/>
    <n v="4"/>
    <n v="0"/>
    <n v="10.223999999999998"/>
  </r>
  <r>
    <n v="1610"/>
    <x v="781"/>
    <x v="0"/>
    <x v="475"/>
    <d v="2013-04-25T00:00:00"/>
    <s v="Second Class"/>
    <s v="JO-15280"/>
    <s v="Jas O'Carroll"/>
    <x v="0"/>
    <x v="0"/>
    <s v="Los Angeles"/>
    <x v="1"/>
    <n v="90049"/>
    <x v="1"/>
    <s v="OFF-BI-10000591"/>
    <x v="1"/>
    <x v="8"/>
    <x v="1045"/>
    <n v="9.3360000000000003"/>
    <n v="3"/>
    <n v="0.2"/>
    <n v="3.2675999999999994"/>
  </r>
  <r>
    <n v="1611"/>
    <x v="782"/>
    <x v="2"/>
    <x v="542"/>
    <d v="2011-05-30T00:00:00"/>
    <s v="Standard Class"/>
    <s v="ML-17395"/>
    <s v="Marina Lichtenstein"/>
    <x v="1"/>
    <x v="0"/>
    <s v="Los Angeles"/>
    <x v="1"/>
    <n v="90008"/>
    <x v="1"/>
    <s v="FUR-BO-10000362"/>
    <x v="0"/>
    <x v="0"/>
    <x v="1037"/>
    <n v="290.666"/>
    <n v="2"/>
    <n v="0.15"/>
    <n v="27.356800000000007"/>
  </r>
  <r>
    <n v="1612"/>
    <x v="782"/>
    <x v="2"/>
    <x v="542"/>
    <d v="2011-05-30T00:00:00"/>
    <s v="Standard Class"/>
    <s v="ML-17395"/>
    <s v="Marina Lichtenstein"/>
    <x v="1"/>
    <x v="0"/>
    <s v="Los Angeles"/>
    <x v="1"/>
    <n v="90008"/>
    <x v="1"/>
    <s v="TEC-PH-10000441"/>
    <x v="2"/>
    <x v="7"/>
    <x v="1046"/>
    <n v="201.584"/>
    <n v="2"/>
    <n v="0.2"/>
    <n v="20.158400000000015"/>
  </r>
  <r>
    <n v="1613"/>
    <x v="782"/>
    <x v="2"/>
    <x v="542"/>
    <d v="2011-05-30T00:00:00"/>
    <s v="Standard Class"/>
    <s v="ML-17395"/>
    <s v="Marina Lichtenstein"/>
    <x v="1"/>
    <x v="0"/>
    <s v="Los Angeles"/>
    <x v="1"/>
    <n v="90008"/>
    <x v="1"/>
    <s v="TEC-PH-10002726"/>
    <x v="2"/>
    <x v="7"/>
    <x v="66"/>
    <n v="83.984000000000009"/>
    <n v="2"/>
    <n v="0.2"/>
    <n v="31.494"/>
  </r>
  <r>
    <n v="1614"/>
    <x v="783"/>
    <x v="3"/>
    <x v="202"/>
    <d v="2014-12-26T00:00:00"/>
    <s v="Standard Class"/>
    <s v="YS-21880"/>
    <s v="Yana Sorensen"/>
    <x v="1"/>
    <x v="0"/>
    <s v="Oakland"/>
    <x v="1"/>
    <n v="94601"/>
    <x v="1"/>
    <s v="OFF-ST-10003306"/>
    <x v="1"/>
    <x v="4"/>
    <x v="380"/>
    <n v="1000.0200000000001"/>
    <n v="7"/>
    <n v="0"/>
    <n v="290.00579999999991"/>
  </r>
  <r>
    <n v="1615"/>
    <x v="784"/>
    <x v="0"/>
    <x v="543"/>
    <d v="2013-03-20T00:00:00"/>
    <s v="Standard Class"/>
    <s v="PL-18925"/>
    <s v="Paul Lucas"/>
    <x v="2"/>
    <x v="0"/>
    <s v="Philadelphia"/>
    <x v="9"/>
    <n v="19143"/>
    <x v="3"/>
    <s v="TEC-AC-10004855"/>
    <x v="2"/>
    <x v="11"/>
    <x v="1047"/>
    <n v="83.976000000000013"/>
    <n v="3"/>
    <n v="0.2"/>
    <n v="-13.646100000000001"/>
  </r>
  <r>
    <n v="1616"/>
    <x v="785"/>
    <x v="1"/>
    <x v="544"/>
    <d v="2012-08-16T00:00:00"/>
    <s v="Standard Class"/>
    <s v="JK-16120"/>
    <s v="Julie Kriz"/>
    <x v="2"/>
    <x v="0"/>
    <s v="Eagan"/>
    <x v="11"/>
    <n v="55122"/>
    <x v="2"/>
    <s v="OFF-LA-10002787"/>
    <x v="1"/>
    <x v="2"/>
    <x v="542"/>
    <n v="3.75"/>
    <n v="1"/>
    <n v="0"/>
    <n v="1.7999999999999998"/>
  </r>
  <r>
    <n v="1617"/>
    <x v="785"/>
    <x v="1"/>
    <x v="544"/>
    <d v="2012-08-16T00:00:00"/>
    <s v="Standard Class"/>
    <s v="JK-16120"/>
    <s v="Julie Kriz"/>
    <x v="2"/>
    <x v="0"/>
    <s v="Eagan"/>
    <x v="11"/>
    <n v="55122"/>
    <x v="2"/>
    <s v="OFF-LA-10002043"/>
    <x v="1"/>
    <x v="2"/>
    <x v="252"/>
    <n v="41.4"/>
    <n v="4"/>
    <n v="0"/>
    <n v="19.872"/>
  </r>
  <r>
    <n v="1618"/>
    <x v="785"/>
    <x v="1"/>
    <x v="544"/>
    <d v="2012-08-16T00:00:00"/>
    <s v="Standard Class"/>
    <s v="JK-16120"/>
    <s v="Julie Kriz"/>
    <x v="2"/>
    <x v="0"/>
    <s v="Eagan"/>
    <x v="11"/>
    <n v="55122"/>
    <x v="2"/>
    <s v="OFF-AR-10001915"/>
    <x v="1"/>
    <x v="6"/>
    <x v="1048"/>
    <n v="29.79"/>
    <n v="3"/>
    <n v="0"/>
    <n v="12.511800000000001"/>
  </r>
  <r>
    <n v="1619"/>
    <x v="786"/>
    <x v="0"/>
    <x v="545"/>
    <d v="2013-09-15T00:00:00"/>
    <s v="Second Class"/>
    <s v="PN-18775"/>
    <s v="Parhena Norris"/>
    <x v="2"/>
    <x v="0"/>
    <s v="New York City"/>
    <x v="15"/>
    <n v="10011"/>
    <x v="3"/>
    <s v="OFF-ST-10000352"/>
    <x v="1"/>
    <x v="4"/>
    <x v="1049"/>
    <n v="59.48"/>
    <n v="2"/>
    <n v="0"/>
    <n v="8.9220000000000041"/>
  </r>
  <r>
    <n v="1620"/>
    <x v="786"/>
    <x v="0"/>
    <x v="545"/>
    <d v="2013-09-15T00:00:00"/>
    <s v="Second Class"/>
    <s v="PN-18775"/>
    <s v="Parhena Norris"/>
    <x v="2"/>
    <x v="0"/>
    <s v="New York City"/>
    <x v="15"/>
    <n v="10011"/>
    <x v="3"/>
    <s v="OFF-PA-10000575"/>
    <x v="1"/>
    <x v="10"/>
    <x v="1050"/>
    <n v="6.69"/>
    <n v="1"/>
    <n v="0"/>
    <n v="3.0773999999999999"/>
  </r>
  <r>
    <n v="1621"/>
    <x v="787"/>
    <x v="3"/>
    <x v="141"/>
    <d v="2014-07-16T00:00:00"/>
    <s v="Standard Class"/>
    <s v="JC-15385"/>
    <s v="Jenna Caffey"/>
    <x v="0"/>
    <x v="0"/>
    <s v="Kent"/>
    <x v="4"/>
    <n v="98031"/>
    <x v="1"/>
    <s v="FUR-FU-10002937"/>
    <x v="0"/>
    <x v="5"/>
    <x v="1051"/>
    <n v="198.46"/>
    <n v="2"/>
    <n v="0"/>
    <n v="99.23"/>
  </r>
  <r>
    <n v="1622"/>
    <x v="787"/>
    <x v="3"/>
    <x v="141"/>
    <d v="2014-07-16T00:00:00"/>
    <s v="Standard Class"/>
    <s v="JC-15385"/>
    <s v="Jenna Caffey"/>
    <x v="0"/>
    <x v="0"/>
    <s v="Kent"/>
    <x v="4"/>
    <n v="98031"/>
    <x v="1"/>
    <s v="OFF-LA-10003930"/>
    <x v="1"/>
    <x v="2"/>
    <x v="503"/>
    <n v="786.48"/>
    <n v="8"/>
    <n v="0"/>
    <n v="385.37520000000001"/>
  </r>
  <r>
    <n v="1623"/>
    <x v="787"/>
    <x v="3"/>
    <x v="141"/>
    <d v="2014-07-16T00:00:00"/>
    <s v="Standard Class"/>
    <s v="JC-15385"/>
    <s v="Jenna Caffey"/>
    <x v="0"/>
    <x v="0"/>
    <s v="Kent"/>
    <x v="4"/>
    <n v="98031"/>
    <x v="1"/>
    <s v="OFF-BI-10001107"/>
    <x v="1"/>
    <x v="8"/>
    <x v="492"/>
    <n v="23.168000000000003"/>
    <n v="2"/>
    <n v="0.2"/>
    <n v="7.8191999999999995"/>
  </r>
  <r>
    <n v="1624"/>
    <x v="787"/>
    <x v="3"/>
    <x v="141"/>
    <d v="2014-07-16T00:00:00"/>
    <s v="Standard Class"/>
    <s v="JC-15385"/>
    <s v="Jenna Caffey"/>
    <x v="0"/>
    <x v="0"/>
    <s v="Kent"/>
    <x v="4"/>
    <n v="98031"/>
    <x v="1"/>
    <s v="TEC-AC-10003063"/>
    <x v="2"/>
    <x v="11"/>
    <x v="1052"/>
    <n v="50"/>
    <n v="2"/>
    <n v="0"/>
    <n v="10.5"/>
  </r>
  <r>
    <n v="1625"/>
    <x v="788"/>
    <x v="1"/>
    <x v="546"/>
    <d v="2012-12-24T00:00:00"/>
    <s v="Standard Class"/>
    <s v="JG-15160"/>
    <s v="James Galang"/>
    <x v="0"/>
    <x v="0"/>
    <s v="Los Angeles"/>
    <x v="1"/>
    <n v="90049"/>
    <x v="1"/>
    <s v="TEC-PH-10002922"/>
    <x v="2"/>
    <x v="7"/>
    <x v="965"/>
    <n v="675.96"/>
    <n v="5"/>
    <n v="0.2"/>
    <n v="84.494999999999948"/>
  </r>
  <r>
    <n v="1626"/>
    <x v="788"/>
    <x v="1"/>
    <x v="546"/>
    <d v="2012-12-24T00:00:00"/>
    <s v="Standard Class"/>
    <s v="JG-15160"/>
    <s v="James Galang"/>
    <x v="0"/>
    <x v="0"/>
    <s v="Los Angeles"/>
    <x v="1"/>
    <n v="90049"/>
    <x v="1"/>
    <s v="TEC-AC-10002049"/>
    <x v="2"/>
    <x v="11"/>
    <x v="1053"/>
    <n v="1265.8499999999999"/>
    <n v="3"/>
    <n v="0"/>
    <n v="556.97400000000005"/>
  </r>
  <r>
    <n v="1627"/>
    <x v="789"/>
    <x v="1"/>
    <x v="547"/>
    <d v="2012-11-22T00:00:00"/>
    <s v="Standard Class"/>
    <s v="PO-19180"/>
    <s v="Philisse Overcash"/>
    <x v="2"/>
    <x v="0"/>
    <s v="New York City"/>
    <x v="15"/>
    <n v="10011"/>
    <x v="3"/>
    <s v="OFF-AP-10002457"/>
    <x v="1"/>
    <x v="9"/>
    <x v="544"/>
    <n v="523.25"/>
    <n v="5"/>
    <n v="0"/>
    <n v="141.27749999999997"/>
  </r>
  <r>
    <n v="1628"/>
    <x v="790"/>
    <x v="1"/>
    <x v="496"/>
    <d v="2012-09-30T00:00:00"/>
    <s v="Standard Class"/>
    <s v="MC-17275"/>
    <s v="Marc Crier"/>
    <x v="0"/>
    <x v="0"/>
    <s v="Lafayette"/>
    <x v="28"/>
    <n v="70506"/>
    <x v="0"/>
    <s v="FUR-CH-10001270"/>
    <x v="0"/>
    <x v="1"/>
    <x v="851"/>
    <n v="517.5"/>
    <n v="6"/>
    <n v="0"/>
    <n v="155.24999999999994"/>
  </r>
  <r>
    <n v="1629"/>
    <x v="791"/>
    <x v="3"/>
    <x v="548"/>
    <d v="2014-06-26T00:00:00"/>
    <s v="Second Class"/>
    <s v="AS-10240"/>
    <s v="Alan Shonely"/>
    <x v="0"/>
    <x v="0"/>
    <s v="Cleveland"/>
    <x v="24"/>
    <n v="44105"/>
    <x v="3"/>
    <s v="FUR-FU-10004415"/>
    <x v="0"/>
    <x v="5"/>
    <x v="1054"/>
    <n v="17.920000000000002"/>
    <n v="5"/>
    <n v="0.2"/>
    <n v="2.4639999999999986"/>
  </r>
  <r>
    <n v="1630"/>
    <x v="791"/>
    <x v="3"/>
    <x v="548"/>
    <d v="2014-06-26T00:00:00"/>
    <s v="Second Class"/>
    <s v="AS-10240"/>
    <s v="Alan Shonely"/>
    <x v="0"/>
    <x v="0"/>
    <s v="Cleveland"/>
    <x v="24"/>
    <n v="44105"/>
    <x v="3"/>
    <s v="OFF-BI-10001510"/>
    <x v="1"/>
    <x v="8"/>
    <x v="702"/>
    <n v="41.256000000000007"/>
    <n v="6"/>
    <n v="0.7"/>
    <n v="-34.38000000000001"/>
  </r>
  <r>
    <n v="1631"/>
    <x v="792"/>
    <x v="0"/>
    <x v="541"/>
    <d v="2013-05-09T00:00:00"/>
    <s v="Same Day"/>
    <s v="CL-12565"/>
    <s v="Clay Ludtke"/>
    <x v="0"/>
    <x v="0"/>
    <s v="Cleveland"/>
    <x v="24"/>
    <n v="44105"/>
    <x v="3"/>
    <s v="OFF-ST-10002011"/>
    <x v="1"/>
    <x v="4"/>
    <x v="1055"/>
    <n v="1006.056"/>
    <n v="3"/>
    <n v="0.2"/>
    <n v="88.029900000000055"/>
  </r>
  <r>
    <n v="1632"/>
    <x v="792"/>
    <x v="0"/>
    <x v="541"/>
    <d v="2013-05-09T00:00:00"/>
    <s v="Same Day"/>
    <s v="CL-12565"/>
    <s v="Clay Ludtke"/>
    <x v="0"/>
    <x v="0"/>
    <s v="Cleveland"/>
    <x v="24"/>
    <n v="44105"/>
    <x v="3"/>
    <s v="OFF-PA-10002986"/>
    <x v="1"/>
    <x v="10"/>
    <x v="477"/>
    <n v="10.688000000000001"/>
    <n v="2"/>
    <n v="0.2"/>
    <n v="3.7407999999999997"/>
  </r>
  <r>
    <n v="1633"/>
    <x v="792"/>
    <x v="0"/>
    <x v="541"/>
    <d v="2013-05-09T00:00:00"/>
    <s v="Same Day"/>
    <s v="CL-12565"/>
    <s v="Clay Ludtke"/>
    <x v="0"/>
    <x v="0"/>
    <s v="Cleveland"/>
    <x v="24"/>
    <n v="44105"/>
    <x v="3"/>
    <s v="OFF-PA-10004451"/>
    <x v="1"/>
    <x v="10"/>
    <x v="493"/>
    <n v="10.368000000000002"/>
    <n v="2"/>
    <n v="0.2"/>
    <n v="3.6288"/>
  </r>
  <r>
    <n v="1634"/>
    <x v="792"/>
    <x v="0"/>
    <x v="541"/>
    <d v="2013-05-09T00:00:00"/>
    <s v="Same Day"/>
    <s v="CL-12565"/>
    <s v="Clay Ludtke"/>
    <x v="0"/>
    <x v="0"/>
    <s v="Cleveland"/>
    <x v="24"/>
    <n v="44105"/>
    <x v="3"/>
    <s v="OFF-ST-10000649"/>
    <x v="1"/>
    <x v="4"/>
    <x v="937"/>
    <n v="25.12"/>
    <n v="2"/>
    <n v="0.2"/>
    <n v="1.5700000000000012"/>
  </r>
  <r>
    <n v="1635"/>
    <x v="792"/>
    <x v="0"/>
    <x v="541"/>
    <d v="2013-05-09T00:00:00"/>
    <s v="Same Day"/>
    <s v="CL-12565"/>
    <s v="Clay Ludtke"/>
    <x v="0"/>
    <x v="0"/>
    <s v="Cleveland"/>
    <x v="24"/>
    <n v="44105"/>
    <x v="3"/>
    <s v="TEC-AC-10001465"/>
    <x v="2"/>
    <x v="11"/>
    <x v="473"/>
    <n v="58.112000000000002"/>
    <n v="2"/>
    <n v="0.2"/>
    <n v="7.263999999999994"/>
  </r>
  <r>
    <n v="1636"/>
    <x v="793"/>
    <x v="2"/>
    <x v="35"/>
    <d v="2011-12-02T00:00:00"/>
    <s v="Standard Class"/>
    <s v="NW-18400"/>
    <s v="Natalie Webber"/>
    <x v="0"/>
    <x v="0"/>
    <s v="Tigard"/>
    <x v="21"/>
    <n v="97224"/>
    <x v="1"/>
    <s v="OFF-PA-10001166"/>
    <x v="1"/>
    <x v="10"/>
    <x v="769"/>
    <n v="15.552000000000003"/>
    <n v="3"/>
    <n v="0.2"/>
    <n v="5.4432"/>
  </r>
  <r>
    <n v="1637"/>
    <x v="793"/>
    <x v="2"/>
    <x v="35"/>
    <d v="2011-12-02T00:00:00"/>
    <s v="Standard Class"/>
    <s v="NW-18400"/>
    <s v="Natalie Webber"/>
    <x v="0"/>
    <x v="0"/>
    <s v="Tigard"/>
    <x v="21"/>
    <n v="97224"/>
    <x v="1"/>
    <s v="OFF-ST-10001097"/>
    <x v="1"/>
    <x v="4"/>
    <x v="740"/>
    <n v="669.08"/>
    <n v="5"/>
    <n v="0.2"/>
    <n v="-167.27"/>
  </r>
  <r>
    <n v="1638"/>
    <x v="793"/>
    <x v="2"/>
    <x v="35"/>
    <d v="2011-12-02T00:00:00"/>
    <s v="Standard Class"/>
    <s v="NW-18400"/>
    <s v="Natalie Webber"/>
    <x v="0"/>
    <x v="0"/>
    <s v="Tigard"/>
    <x v="21"/>
    <n v="97224"/>
    <x v="1"/>
    <s v="TEC-PH-10000038"/>
    <x v="2"/>
    <x v="7"/>
    <x v="1056"/>
    <n v="438.33600000000001"/>
    <n v="4"/>
    <n v="0.2"/>
    <n v="-87.667200000000037"/>
  </r>
  <r>
    <n v="1639"/>
    <x v="794"/>
    <x v="0"/>
    <x v="439"/>
    <d v="2013-06-02T00:00:00"/>
    <s v="Standard Class"/>
    <s v="TB-21280"/>
    <s v="Toby Braunhardt"/>
    <x v="0"/>
    <x v="0"/>
    <s v="Washington"/>
    <x v="40"/>
    <n v="20016"/>
    <x v="3"/>
    <s v="OFF-PA-10002689"/>
    <x v="1"/>
    <x v="10"/>
    <x v="1057"/>
    <n v="19.440000000000001"/>
    <n v="3"/>
    <n v="0"/>
    <n v="9.3312000000000008"/>
  </r>
  <r>
    <n v="1640"/>
    <x v="794"/>
    <x v="0"/>
    <x v="439"/>
    <d v="2013-06-02T00:00:00"/>
    <s v="Standard Class"/>
    <s v="TB-21280"/>
    <s v="Toby Braunhardt"/>
    <x v="0"/>
    <x v="0"/>
    <s v="Washington"/>
    <x v="40"/>
    <n v="20016"/>
    <x v="3"/>
    <s v="OFF-BI-10004728"/>
    <x v="1"/>
    <x v="8"/>
    <x v="539"/>
    <n v="9.64"/>
    <n v="2"/>
    <n v="0"/>
    <n v="4.4344000000000001"/>
  </r>
  <r>
    <n v="1641"/>
    <x v="794"/>
    <x v="0"/>
    <x v="439"/>
    <d v="2013-06-02T00:00:00"/>
    <s v="Standard Class"/>
    <s v="TB-21280"/>
    <s v="Toby Braunhardt"/>
    <x v="0"/>
    <x v="0"/>
    <s v="Washington"/>
    <x v="40"/>
    <n v="20016"/>
    <x v="3"/>
    <s v="OFF-PA-10004675"/>
    <x v="1"/>
    <x v="10"/>
    <x v="69"/>
    <n v="12.7"/>
    <n v="2"/>
    <n v="0"/>
    <n v="5.8419999999999996"/>
  </r>
  <r>
    <n v="1642"/>
    <x v="794"/>
    <x v="0"/>
    <x v="439"/>
    <d v="2013-06-02T00:00:00"/>
    <s v="Standard Class"/>
    <s v="TB-21280"/>
    <s v="Toby Braunhardt"/>
    <x v="0"/>
    <x v="0"/>
    <s v="Washington"/>
    <x v="40"/>
    <n v="20016"/>
    <x v="3"/>
    <s v="FUR-FU-10000629"/>
    <x v="0"/>
    <x v="5"/>
    <x v="93"/>
    <n v="41.37"/>
    <n v="3"/>
    <n v="0"/>
    <n v="17.375399999999999"/>
  </r>
  <r>
    <n v="1643"/>
    <x v="795"/>
    <x v="2"/>
    <x v="503"/>
    <d v="2011-12-04T00:00:00"/>
    <s v="Standard Class"/>
    <s v="BS-11380"/>
    <s v="Bill Stewart"/>
    <x v="1"/>
    <x v="0"/>
    <s v="Skokie"/>
    <x v="10"/>
    <n v="60076"/>
    <x v="2"/>
    <s v="OFF-FA-10003112"/>
    <x v="1"/>
    <x v="13"/>
    <x v="33"/>
    <n v="12.624000000000001"/>
    <n v="2"/>
    <n v="0.2"/>
    <n v="3.944999999999999"/>
  </r>
  <r>
    <n v="1644"/>
    <x v="796"/>
    <x v="1"/>
    <x v="531"/>
    <d v="2012-03-20T00:00:00"/>
    <s v="First Class"/>
    <s v="FH-14365"/>
    <s v="Fred Hopkins"/>
    <x v="1"/>
    <x v="0"/>
    <s v="Seattle"/>
    <x v="4"/>
    <n v="98115"/>
    <x v="1"/>
    <s v="OFF-ST-10000142"/>
    <x v="1"/>
    <x v="4"/>
    <x v="399"/>
    <n v="1247.6399999999999"/>
    <n v="3"/>
    <n v="0"/>
    <n v="349.33919999999995"/>
  </r>
  <r>
    <n v="1645"/>
    <x v="796"/>
    <x v="1"/>
    <x v="531"/>
    <d v="2012-03-20T00:00:00"/>
    <s v="First Class"/>
    <s v="FH-14365"/>
    <s v="Fred Hopkins"/>
    <x v="1"/>
    <x v="0"/>
    <s v="Seattle"/>
    <x v="4"/>
    <n v="98115"/>
    <x v="1"/>
    <s v="TEC-CO-10001766"/>
    <x v="2"/>
    <x v="16"/>
    <x v="1058"/>
    <n v="3149.9300000000003"/>
    <n v="7"/>
    <n v="0"/>
    <n v="1480.4670999999998"/>
  </r>
  <r>
    <n v="1646"/>
    <x v="796"/>
    <x v="1"/>
    <x v="531"/>
    <d v="2012-03-20T00:00:00"/>
    <s v="First Class"/>
    <s v="FH-14365"/>
    <s v="Fred Hopkins"/>
    <x v="1"/>
    <x v="0"/>
    <s v="Seattle"/>
    <x v="4"/>
    <n v="98115"/>
    <x v="1"/>
    <s v="OFF-PA-10004359"/>
    <x v="1"/>
    <x v="10"/>
    <x v="1059"/>
    <n v="209.7"/>
    <n v="2"/>
    <n v="0"/>
    <n v="100.65599999999999"/>
  </r>
  <r>
    <n v="1647"/>
    <x v="797"/>
    <x v="1"/>
    <x v="549"/>
    <d v="2012-11-03T00:00:00"/>
    <s v="First Class"/>
    <s v="VM-21685"/>
    <s v="Valerie Mitchum"/>
    <x v="2"/>
    <x v="0"/>
    <s v="Philadelphia"/>
    <x v="9"/>
    <n v="19140"/>
    <x v="3"/>
    <s v="TEC-AC-10002323"/>
    <x v="2"/>
    <x v="11"/>
    <x v="175"/>
    <n v="35.360000000000007"/>
    <n v="2"/>
    <n v="0.2"/>
    <n v="-3.0939999999999994"/>
  </r>
  <r>
    <n v="1648"/>
    <x v="797"/>
    <x v="1"/>
    <x v="549"/>
    <d v="2012-11-03T00:00:00"/>
    <s v="First Class"/>
    <s v="VM-21685"/>
    <s v="Valerie Mitchum"/>
    <x v="2"/>
    <x v="0"/>
    <s v="Philadelphia"/>
    <x v="9"/>
    <n v="19140"/>
    <x v="3"/>
    <s v="OFF-FA-10001135"/>
    <x v="1"/>
    <x v="13"/>
    <x v="1060"/>
    <n v="3.1680000000000001"/>
    <n v="2"/>
    <n v="0.2"/>
    <n v="-0.71279999999999988"/>
  </r>
  <r>
    <n v="1649"/>
    <x v="798"/>
    <x v="1"/>
    <x v="120"/>
    <d v="2012-09-29T00:00:00"/>
    <s v="Second Class"/>
    <s v="SF-20200"/>
    <s v="Sarah Foster"/>
    <x v="0"/>
    <x v="0"/>
    <s v="Philadelphia"/>
    <x v="9"/>
    <n v="19143"/>
    <x v="3"/>
    <s v="OFF-BI-10004224"/>
    <x v="1"/>
    <x v="8"/>
    <x v="1061"/>
    <n v="121.10400000000003"/>
    <n v="6"/>
    <n v="0.7"/>
    <n v="-100.91999999999999"/>
  </r>
  <r>
    <n v="1650"/>
    <x v="798"/>
    <x v="1"/>
    <x v="120"/>
    <d v="2012-09-29T00:00:00"/>
    <s v="Second Class"/>
    <s v="SF-20200"/>
    <s v="Sarah Foster"/>
    <x v="0"/>
    <x v="0"/>
    <s v="Philadelphia"/>
    <x v="9"/>
    <n v="19143"/>
    <x v="3"/>
    <s v="TEC-PH-10003357"/>
    <x v="2"/>
    <x v="7"/>
    <x v="1062"/>
    <n v="45.893999999999998"/>
    <n v="1"/>
    <n v="0.4"/>
    <n v="-9.178799999999999"/>
  </r>
  <r>
    <n v="1651"/>
    <x v="799"/>
    <x v="2"/>
    <x v="550"/>
    <d v="2011-08-29T00:00:00"/>
    <s v="Same Day"/>
    <s v="HH-15010"/>
    <s v="Hilary Holden"/>
    <x v="1"/>
    <x v="0"/>
    <s v="San Francisco"/>
    <x v="1"/>
    <n v="94110"/>
    <x v="1"/>
    <s v="OFF-PA-10004475"/>
    <x v="1"/>
    <x v="10"/>
    <x v="1063"/>
    <n v="109.92"/>
    <n v="2"/>
    <n v="0"/>
    <n v="53.860799999999998"/>
  </r>
  <r>
    <n v="1652"/>
    <x v="799"/>
    <x v="2"/>
    <x v="550"/>
    <d v="2011-08-29T00:00:00"/>
    <s v="Same Day"/>
    <s v="HH-15010"/>
    <s v="Hilary Holden"/>
    <x v="1"/>
    <x v="0"/>
    <s v="San Francisco"/>
    <x v="1"/>
    <n v="94110"/>
    <x v="1"/>
    <s v="OFF-PA-10003001"/>
    <x v="1"/>
    <x v="10"/>
    <x v="1064"/>
    <n v="13.36"/>
    <n v="2"/>
    <n v="0"/>
    <n v="6.4127999999999998"/>
  </r>
  <r>
    <n v="1653"/>
    <x v="800"/>
    <x v="3"/>
    <x v="551"/>
    <d v="2014-11-22T00:00:00"/>
    <s v="First Class"/>
    <s v="CD-12280"/>
    <s v="Christina DeMoss"/>
    <x v="0"/>
    <x v="0"/>
    <s v="Seattle"/>
    <x v="4"/>
    <n v="98105"/>
    <x v="1"/>
    <s v="OFF-ST-10003442"/>
    <x v="1"/>
    <x v="4"/>
    <x v="86"/>
    <n v="169.68"/>
    <n v="6"/>
    <n v="0"/>
    <n v="45.813600000000001"/>
  </r>
  <r>
    <n v="1654"/>
    <x v="800"/>
    <x v="3"/>
    <x v="551"/>
    <d v="2014-11-22T00:00:00"/>
    <s v="First Class"/>
    <s v="CD-12280"/>
    <s v="Christina DeMoss"/>
    <x v="0"/>
    <x v="0"/>
    <s v="Seattle"/>
    <x v="4"/>
    <n v="98105"/>
    <x v="1"/>
    <s v="TEC-AC-10003832"/>
    <x v="2"/>
    <x v="11"/>
    <x v="458"/>
    <n v="132.52000000000001"/>
    <n v="4"/>
    <n v="0"/>
    <n v="54.333200000000005"/>
  </r>
  <r>
    <n v="1655"/>
    <x v="800"/>
    <x v="3"/>
    <x v="551"/>
    <d v="2014-11-22T00:00:00"/>
    <s v="First Class"/>
    <s v="CD-12280"/>
    <s v="Christina DeMoss"/>
    <x v="0"/>
    <x v="0"/>
    <s v="Seattle"/>
    <x v="4"/>
    <n v="98105"/>
    <x v="1"/>
    <s v="OFF-FA-10000611"/>
    <x v="1"/>
    <x v="13"/>
    <x v="1065"/>
    <n v="2.96"/>
    <n v="2"/>
    <n v="0"/>
    <n v="1.4207999999999998"/>
  </r>
  <r>
    <n v="1656"/>
    <x v="800"/>
    <x v="3"/>
    <x v="551"/>
    <d v="2014-11-22T00:00:00"/>
    <s v="First Class"/>
    <s v="CD-12280"/>
    <s v="Christina DeMoss"/>
    <x v="0"/>
    <x v="0"/>
    <s v="Seattle"/>
    <x v="4"/>
    <n v="98105"/>
    <x v="1"/>
    <s v="OFF-BI-10001116"/>
    <x v="1"/>
    <x v="8"/>
    <x v="1066"/>
    <n v="8.4480000000000004"/>
    <n v="2"/>
    <n v="0.2"/>
    <n v="2.9568000000000003"/>
  </r>
  <r>
    <n v="1657"/>
    <x v="800"/>
    <x v="3"/>
    <x v="551"/>
    <d v="2014-11-22T00:00:00"/>
    <s v="First Class"/>
    <s v="CD-12280"/>
    <s v="Christina DeMoss"/>
    <x v="0"/>
    <x v="0"/>
    <s v="Seattle"/>
    <x v="4"/>
    <n v="98105"/>
    <x v="1"/>
    <s v="OFF-ST-10000563"/>
    <x v="1"/>
    <x v="4"/>
    <x v="894"/>
    <n v="95.94"/>
    <n v="3"/>
    <n v="0"/>
    <n v="9.5940000000000012"/>
  </r>
  <r>
    <n v="1658"/>
    <x v="801"/>
    <x v="2"/>
    <x v="552"/>
    <d v="2011-05-15T00:00:00"/>
    <s v="First Class"/>
    <s v="HL-15040"/>
    <s v="Hunter Lopez"/>
    <x v="0"/>
    <x v="0"/>
    <s v="Milwaukee"/>
    <x v="6"/>
    <n v="53209"/>
    <x v="2"/>
    <s v="FUR-FU-10000010"/>
    <x v="0"/>
    <x v="5"/>
    <x v="522"/>
    <n v="34.79"/>
    <n v="7"/>
    <n v="0"/>
    <n v="10.784899999999999"/>
  </r>
  <r>
    <n v="1659"/>
    <x v="802"/>
    <x v="3"/>
    <x v="176"/>
    <d v="2014-01-27T00:00:00"/>
    <s v="Standard Class"/>
    <s v="TH-21100"/>
    <s v="Thea Hendricks"/>
    <x v="0"/>
    <x v="0"/>
    <s v="Los Angeles"/>
    <x v="1"/>
    <n v="90045"/>
    <x v="1"/>
    <s v="TEC-PH-10004922"/>
    <x v="2"/>
    <x v="7"/>
    <x v="1067"/>
    <n v="160.77600000000001"/>
    <n v="3"/>
    <n v="0.2"/>
    <n v="10.048500000000004"/>
  </r>
  <r>
    <n v="1660"/>
    <x v="803"/>
    <x v="3"/>
    <x v="505"/>
    <d v="2014-11-07T00:00:00"/>
    <s v="Standard Class"/>
    <s v="MM-18055"/>
    <s v="Michelle Moray"/>
    <x v="0"/>
    <x v="0"/>
    <s v="Seattle"/>
    <x v="4"/>
    <n v="98115"/>
    <x v="1"/>
    <s v="OFF-BI-10004330"/>
    <x v="1"/>
    <x v="8"/>
    <x v="795"/>
    <n v="88.751999999999995"/>
    <n v="3"/>
    <n v="0.2"/>
    <n v="27.734999999999996"/>
  </r>
  <r>
    <n v="1661"/>
    <x v="803"/>
    <x v="3"/>
    <x v="505"/>
    <d v="2014-11-07T00:00:00"/>
    <s v="Standard Class"/>
    <s v="MM-18055"/>
    <s v="Michelle Moray"/>
    <x v="0"/>
    <x v="0"/>
    <s v="Seattle"/>
    <x v="4"/>
    <n v="98115"/>
    <x v="1"/>
    <s v="OFF-BI-10002072"/>
    <x v="1"/>
    <x v="8"/>
    <x v="830"/>
    <n v="13.904"/>
    <n v="2"/>
    <n v="0.2"/>
    <n v="5.2139999999999995"/>
  </r>
  <r>
    <n v="1662"/>
    <x v="804"/>
    <x v="3"/>
    <x v="504"/>
    <d v="2014-05-07T00:00:00"/>
    <s v="Standard Class"/>
    <s v="QJ-19255"/>
    <s v="Quincy Jones"/>
    <x v="1"/>
    <x v="0"/>
    <s v="Philadelphia"/>
    <x v="9"/>
    <n v="19143"/>
    <x v="3"/>
    <s v="TEC-PH-10002549"/>
    <x v="2"/>
    <x v="7"/>
    <x v="928"/>
    <n v="677.57999999999993"/>
    <n v="5"/>
    <n v="0.4"/>
    <n v="-158.10199999999998"/>
  </r>
  <r>
    <n v="1663"/>
    <x v="804"/>
    <x v="3"/>
    <x v="504"/>
    <d v="2014-05-07T00:00:00"/>
    <s v="Standard Class"/>
    <s v="QJ-19255"/>
    <s v="Quincy Jones"/>
    <x v="1"/>
    <x v="0"/>
    <s v="Philadelphia"/>
    <x v="9"/>
    <n v="19143"/>
    <x v="3"/>
    <s v="OFF-BI-10002353"/>
    <x v="1"/>
    <x v="8"/>
    <x v="1068"/>
    <n v="13.896000000000001"/>
    <n v="3"/>
    <n v="0.7"/>
    <n v="-9.2639999999999993"/>
  </r>
  <r>
    <n v="1664"/>
    <x v="805"/>
    <x v="0"/>
    <x v="390"/>
    <d v="2013-11-27T00:00:00"/>
    <s v="Second Class"/>
    <s v="NS-18505"/>
    <s v="Neola Schneider"/>
    <x v="0"/>
    <x v="0"/>
    <s v="Dallas"/>
    <x v="5"/>
    <n v="75217"/>
    <x v="2"/>
    <s v="OFF-ST-10001325"/>
    <x v="1"/>
    <x v="4"/>
    <x v="466"/>
    <n v="41.92"/>
    <n v="5"/>
    <n v="0.2"/>
    <n v="3.6679999999999993"/>
  </r>
  <r>
    <n v="1665"/>
    <x v="805"/>
    <x v="0"/>
    <x v="390"/>
    <d v="2013-11-27T00:00:00"/>
    <s v="Second Class"/>
    <s v="NS-18505"/>
    <s v="Neola Schneider"/>
    <x v="0"/>
    <x v="0"/>
    <s v="Dallas"/>
    <x v="5"/>
    <n v="75217"/>
    <x v="2"/>
    <s v="TEC-AC-10002049"/>
    <x v="2"/>
    <x v="11"/>
    <x v="688"/>
    <n v="297.57600000000002"/>
    <n v="3"/>
    <n v="0.2"/>
    <n v="-7.4394000000000347"/>
  </r>
  <r>
    <n v="1666"/>
    <x v="805"/>
    <x v="0"/>
    <x v="390"/>
    <d v="2013-11-27T00:00:00"/>
    <s v="Second Class"/>
    <s v="NS-18505"/>
    <s v="Neola Schneider"/>
    <x v="0"/>
    <x v="0"/>
    <s v="Dallas"/>
    <x v="5"/>
    <n v="75217"/>
    <x v="2"/>
    <s v="OFF-FA-10002676"/>
    <x v="1"/>
    <x v="13"/>
    <x v="1069"/>
    <n v="4.3440000000000003"/>
    <n v="3"/>
    <n v="0.2"/>
    <n v="0.86879999999999979"/>
  </r>
  <r>
    <n v="1667"/>
    <x v="805"/>
    <x v="0"/>
    <x v="390"/>
    <d v="2013-11-27T00:00:00"/>
    <s v="Second Class"/>
    <s v="NS-18505"/>
    <s v="Neola Schneider"/>
    <x v="0"/>
    <x v="0"/>
    <s v="Dallas"/>
    <x v="5"/>
    <n v="75217"/>
    <x v="2"/>
    <s v="TEC-AC-10003023"/>
    <x v="2"/>
    <x v="11"/>
    <x v="1070"/>
    <n v="94.992000000000004"/>
    <n v="2"/>
    <n v="0.2"/>
    <n v="-2.374800000000004"/>
  </r>
  <r>
    <n v="1668"/>
    <x v="805"/>
    <x v="0"/>
    <x v="390"/>
    <d v="2013-11-27T00:00:00"/>
    <s v="Second Class"/>
    <s v="NS-18505"/>
    <s v="Neola Schneider"/>
    <x v="0"/>
    <x v="0"/>
    <s v="Dallas"/>
    <x v="5"/>
    <n v="75217"/>
    <x v="2"/>
    <s v="OFF-PA-10000167"/>
    <x v="1"/>
    <x v="10"/>
    <x v="1071"/>
    <n v="74.352000000000004"/>
    <n v="3"/>
    <n v="0.2"/>
    <n v="23.234999999999992"/>
  </r>
  <r>
    <n v="1669"/>
    <x v="805"/>
    <x v="0"/>
    <x v="390"/>
    <d v="2013-11-27T00:00:00"/>
    <s v="Second Class"/>
    <s v="NS-18505"/>
    <s v="Neola Schneider"/>
    <x v="0"/>
    <x v="0"/>
    <s v="Dallas"/>
    <x v="5"/>
    <n v="75217"/>
    <x v="2"/>
    <s v="OFF-AR-10003405"/>
    <x v="1"/>
    <x v="6"/>
    <x v="622"/>
    <n v="14.04"/>
    <n v="3"/>
    <n v="0.2"/>
    <n v="1.5794999999999986"/>
  </r>
  <r>
    <n v="1670"/>
    <x v="806"/>
    <x v="1"/>
    <x v="553"/>
    <d v="2012-01-15T00:00:00"/>
    <s v="Standard Class"/>
    <s v="MM-17920"/>
    <s v="Michael Moore"/>
    <x v="0"/>
    <x v="0"/>
    <s v="New York City"/>
    <x v="15"/>
    <n v="10011"/>
    <x v="3"/>
    <s v="FUR-TA-10001889"/>
    <x v="0"/>
    <x v="3"/>
    <x v="406"/>
    <n v="1018.1039999999999"/>
    <n v="4"/>
    <n v="0.4"/>
    <n v="-373.3048"/>
  </r>
  <r>
    <n v="1671"/>
    <x v="807"/>
    <x v="3"/>
    <x v="15"/>
    <d v="2014-10-27T00:00:00"/>
    <s v="Standard Class"/>
    <s v="RD-19480"/>
    <s v="Rick Duston"/>
    <x v="0"/>
    <x v="0"/>
    <s v="Houston"/>
    <x v="5"/>
    <n v="77095"/>
    <x v="2"/>
    <s v="TEC-PH-10002185"/>
    <x v="2"/>
    <x v="7"/>
    <x v="1072"/>
    <n v="16.68"/>
    <n v="3"/>
    <n v="0.2"/>
    <n v="5.2125000000000004"/>
  </r>
  <r>
    <n v="1672"/>
    <x v="808"/>
    <x v="0"/>
    <x v="554"/>
    <d v="2013-03-26T00:00:00"/>
    <s v="First Class"/>
    <s v="RB-19645"/>
    <s v="Robert Barroso"/>
    <x v="1"/>
    <x v="0"/>
    <s v="North Las Vegas"/>
    <x v="33"/>
    <n v="89031"/>
    <x v="1"/>
    <s v="TEC-AC-10001013"/>
    <x v="2"/>
    <x v="11"/>
    <x v="813"/>
    <n v="58.58"/>
    <n v="2"/>
    <n v="0"/>
    <n v="19.331399999999995"/>
  </r>
  <r>
    <n v="1673"/>
    <x v="809"/>
    <x v="3"/>
    <x v="445"/>
    <d v="2014-07-08T00:00:00"/>
    <s v="Standard Class"/>
    <s v="RD-19585"/>
    <s v="Rob Dowd"/>
    <x v="0"/>
    <x v="0"/>
    <s v="Plano"/>
    <x v="5"/>
    <n v="75023"/>
    <x v="2"/>
    <s v="TEC-PH-10002726"/>
    <x v="2"/>
    <x v="7"/>
    <x v="66"/>
    <n v="167.96800000000002"/>
    <n v="4"/>
    <n v="0.2"/>
    <n v="62.988"/>
  </r>
  <r>
    <n v="1674"/>
    <x v="810"/>
    <x v="1"/>
    <x v="555"/>
    <d v="2012-12-12T00:00:00"/>
    <s v="First Class"/>
    <s v="SW-20455"/>
    <s v="Shaun Weien"/>
    <x v="0"/>
    <x v="0"/>
    <s v="Suffolk"/>
    <x v="17"/>
    <n v="23434"/>
    <x v="0"/>
    <s v="OFF-LA-10003930"/>
    <x v="1"/>
    <x v="2"/>
    <x v="503"/>
    <n v="196.62"/>
    <n v="2"/>
    <n v="0"/>
    <n v="96.343800000000002"/>
  </r>
  <r>
    <n v="1675"/>
    <x v="811"/>
    <x v="1"/>
    <x v="14"/>
    <d v="2012-09-21T00:00:00"/>
    <s v="Standard Class"/>
    <s v="SF-20965"/>
    <s v="Sylvia Foulston"/>
    <x v="1"/>
    <x v="0"/>
    <s v="Houston"/>
    <x v="5"/>
    <n v="77041"/>
    <x v="2"/>
    <s v="FUR-FU-10003535"/>
    <x v="0"/>
    <x v="5"/>
    <x v="888"/>
    <n v="21.936000000000003"/>
    <n v="2"/>
    <n v="0.6"/>
    <n v="-10.419600000000003"/>
  </r>
  <r>
    <n v="1676"/>
    <x v="811"/>
    <x v="1"/>
    <x v="14"/>
    <d v="2012-09-21T00:00:00"/>
    <s v="Standard Class"/>
    <s v="SF-20965"/>
    <s v="Sylvia Foulston"/>
    <x v="1"/>
    <x v="0"/>
    <s v="Houston"/>
    <x v="5"/>
    <n v="77041"/>
    <x v="2"/>
    <s v="OFF-BI-10000088"/>
    <x v="1"/>
    <x v="8"/>
    <x v="1025"/>
    <n v="6.5879999999999992"/>
    <n v="3"/>
    <n v="0.8"/>
    <n v="-10.211400000000005"/>
  </r>
  <r>
    <n v="1677"/>
    <x v="812"/>
    <x v="0"/>
    <x v="556"/>
    <d v="2013-05-25T00:00:00"/>
    <s v="Standard Class"/>
    <s v="EB-13930"/>
    <s v="Eric Barreto"/>
    <x v="0"/>
    <x v="0"/>
    <s v="San Francisco"/>
    <x v="1"/>
    <n v="94110"/>
    <x v="1"/>
    <s v="OFF-ST-10000604"/>
    <x v="1"/>
    <x v="4"/>
    <x v="54"/>
    <n v="104.28"/>
    <n v="3"/>
    <n v="0"/>
    <n v="26.069999999999993"/>
  </r>
  <r>
    <n v="1678"/>
    <x v="812"/>
    <x v="0"/>
    <x v="556"/>
    <d v="2013-05-25T00:00:00"/>
    <s v="Standard Class"/>
    <s v="EB-13930"/>
    <s v="Eric Barreto"/>
    <x v="0"/>
    <x v="0"/>
    <s v="San Francisco"/>
    <x v="1"/>
    <n v="94110"/>
    <x v="1"/>
    <s v="OFF-PA-10004040"/>
    <x v="1"/>
    <x v="10"/>
    <x v="99"/>
    <n v="17.940000000000001"/>
    <n v="3"/>
    <n v="0"/>
    <n v="8.7906000000000013"/>
  </r>
  <r>
    <n v="1679"/>
    <x v="813"/>
    <x v="2"/>
    <x v="557"/>
    <d v="2011-09-13T00:00:00"/>
    <s v="Standard Class"/>
    <s v="SB-20290"/>
    <s v="Sean Braxton"/>
    <x v="1"/>
    <x v="0"/>
    <s v="Philadelphia"/>
    <x v="9"/>
    <n v="19134"/>
    <x v="3"/>
    <s v="OFF-ST-10002344"/>
    <x v="1"/>
    <x v="4"/>
    <x v="856"/>
    <n v="64.784000000000006"/>
    <n v="1"/>
    <n v="0.2"/>
    <n v="-14.576399999999996"/>
  </r>
  <r>
    <n v="1680"/>
    <x v="813"/>
    <x v="2"/>
    <x v="557"/>
    <d v="2011-09-13T00:00:00"/>
    <s v="Standard Class"/>
    <s v="SB-20290"/>
    <s v="Sean Braxton"/>
    <x v="1"/>
    <x v="0"/>
    <s v="Philadelphia"/>
    <x v="9"/>
    <n v="19134"/>
    <x v="3"/>
    <s v="TEC-PH-10003589"/>
    <x v="2"/>
    <x v="7"/>
    <x v="818"/>
    <n v="32.381999999999998"/>
    <n v="3"/>
    <n v="0.4"/>
    <n v="4.3175999999999988"/>
  </r>
  <r>
    <n v="1681"/>
    <x v="813"/>
    <x v="2"/>
    <x v="557"/>
    <d v="2011-09-13T00:00:00"/>
    <s v="Standard Class"/>
    <s v="SB-20290"/>
    <s v="Sean Braxton"/>
    <x v="1"/>
    <x v="0"/>
    <s v="Philadelphia"/>
    <x v="9"/>
    <n v="19134"/>
    <x v="3"/>
    <s v="FUR-FU-10000758"/>
    <x v="0"/>
    <x v="5"/>
    <x v="1073"/>
    <n v="42.368000000000002"/>
    <n v="2"/>
    <n v="0.2"/>
    <n v="8.4735999999999958"/>
  </r>
  <r>
    <n v="1682"/>
    <x v="813"/>
    <x v="2"/>
    <x v="557"/>
    <d v="2011-09-13T00:00:00"/>
    <s v="Standard Class"/>
    <s v="SB-20290"/>
    <s v="Sean Braxton"/>
    <x v="1"/>
    <x v="0"/>
    <s v="Philadelphia"/>
    <x v="9"/>
    <n v="19134"/>
    <x v="3"/>
    <s v="TEC-MA-10004679"/>
    <x v="2"/>
    <x v="15"/>
    <x v="1074"/>
    <n v="399.54"/>
    <n v="4"/>
    <n v="0.7"/>
    <n v="-559.35599999999988"/>
  </r>
  <r>
    <n v="1683"/>
    <x v="814"/>
    <x v="0"/>
    <x v="321"/>
    <d v="2013-10-02T00:00:00"/>
    <s v="Second Class"/>
    <s v="PS-18760"/>
    <s v="Pamela Stobb"/>
    <x v="0"/>
    <x v="0"/>
    <s v="Los Angeles"/>
    <x v="1"/>
    <n v="90008"/>
    <x v="1"/>
    <s v="OFF-PA-10000176"/>
    <x v="1"/>
    <x v="10"/>
    <x v="634"/>
    <n v="18.97"/>
    <n v="1"/>
    <n v="0"/>
    <n v="9.105599999999999"/>
  </r>
  <r>
    <n v="1684"/>
    <x v="815"/>
    <x v="0"/>
    <x v="77"/>
    <d v="2013-11-13T00:00:00"/>
    <s v="Standard Class"/>
    <s v="CB-12535"/>
    <s v="Claudia Bergmann"/>
    <x v="1"/>
    <x v="0"/>
    <s v="San Francisco"/>
    <x v="1"/>
    <n v="94110"/>
    <x v="1"/>
    <s v="FUR-FU-10002597"/>
    <x v="0"/>
    <x v="5"/>
    <x v="621"/>
    <n v="14.82"/>
    <n v="3"/>
    <n v="0"/>
    <n v="6.224400000000001"/>
  </r>
  <r>
    <n v="1685"/>
    <x v="816"/>
    <x v="3"/>
    <x v="558"/>
    <d v="2014-04-28T00:00:00"/>
    <s v="First Class"/>
    <s v="DK-12835"/>
    <s v="Damala Kotsonis"/>
    <x v="1"/>
    <x v="0"/>
    <s v="Philadelphia"/>
    <x v="9"/>
    <n v="19143"/>
    <x v="3"/>
    <s v="OFF-AP-10002495"/>
    <x v="1"/>
    <x v="9"/>
    <x v="1075"/>
    <n v="99.28"/>
    <n v="2"/>
    <n v="0.2"/>
    <n v="12.409999999999989"/>
  </r>
  <r>
    <n v="1686"/>
    <x v="816"/>
    <x v="3"/>
    <x v="558"/>
    <d v="2014-04-28T00:00:00"/>
    <s v="First Class"/>
    <s v="DK-12835"/>
    <s v="Damala Kotsonis"/>
    <x v="1"/>
    <x v="0"/>
    <s v="Philadelphia"/>
    <x v="9"/>
    <n v="19143"/>
    <x v="3"/>
    <s v="OFF-BI-10002813"/>
    <x v="1"/>
    <x v="8"/>
    <x v="905"/>
    <n v="1.1880000000000002"/>
    <n v="2"/>
    <n v="0.7"/>
    <n v="-0.98999999999999977"/>
  </r>
  <r>
    <n v="1687"/>
    <x v="816"/>
    <x v="3"/>
    <x v="558"/>
    <d v="2014-04-28T00:00:00"/>
    <s v="First Class"/>
    <s v="DK-12835"/>
    <s v="Damala Kotsonis"/>
    <x v="1"/>
    <x v="0"/>
    <s v="Philadelphia"/>
    <x v="9"/>
    <n v="19143"/>
    <x v="3"/>
    <s v="OFF-BI-10002414"/>
    <x v="1"/>
    <x v="8"/>
    <x v="1076"/>
    <n v="7.5180000000000007"/>
    <n v="2"/>
    <n v="0.7"/>
    <n v="-5.7637999999999998"/>
  </r>
  <r>
    <n v="1688"/>
    <x v="817"/>
    <x v="3"/>
    <x v="389"/>
    <d v="2014-12-13T00:00:00"/>
    <s v="First Class"/>
    <s v="AW-10840"/>
    <s v="Anthony Witt"/>
    <x v="0"/>
    <x v="0"/>
    <s v="Philadelphia"/>
    <x v="9"/>
    <n v="19140"/>
    <x v="3"/>
    <s v="OFF-PA-10000788"/>
    <x v="1"/>
    <x v="10"/>
    <x v="731"/>
    <n v="10.368000000000002"/>
    <n v="2"/>
    <n v="0.2"/>
    <n v="3.6288"/>
  </r>
  <r>
    <n v="1689"/>
    <x v="817"/>
    <x v="3"/>
    <x v="389"/>
    <d v="2014-12-13T00:00:00"/>
    <s v="First Class"/>
    <s v="AW-10840"/>
    <s v="Anthony Witt"/>
    <x v="0"/>
    <x v="0"/>
    <s v="Philadelphia"/>
    <x v="9"/>
    <n v="19140"/>
    <x v="3"/>
    <s v="FUR-FU-10004306"/>
    <x v="0"/>
    <x v="5"/>
    <x v="616"/>
    <n v="310.88000000000005"/>
    <n v="2"/>
    <n v="0.2"/>
    <n v="23.315999999999988"/>
  </r>
  <r>
    <n v="1690"/>
    <x v="818"/>
    <x v="2"/>
    <x v="559"/>
    <d v="2011-08-20T00:00:00"/>
    <s v="Standard Class"/>
    <s v="TS-21610"/>
    <s v="Troy Staebel"/>
    <x v="0"/>
    <x v="0"/>
    <s v="Philadelphia"/>
    <x v="9"/>
    <n v="19143"/>
    <x v="3"/>
    <s v="FUR-TA-10001539"/>
    <x v="0"/>
    <x v="3"/>
    <x v="10"/>
    <n v="853.09199999999987"/>
    <n v="6"/>
    <n v="0.4"/>
    <n v="-227.49120000000016"/>
  </r>
  <r>
    <n v="1691"/>
    <x v="819"/>
    <x v="3"/>
    <x v="34"/>
    <d v="2014-12-16T00:00:00"/>
    <s v="Standard Class"/>
    <s v="HF-14995"/>
    <s v="Herbert Flentye"/>
    <x v="0"/>
    <x v="0"/>
    <s v="Indianapolis"/>
    <x v="14"/>
    <n v="46203"/>
    <x v="2"/>
    <s v="OFF-PA-10000575"/>
    <x v="1"/>
    <x v="10"/>
    <x v="1050"/>
    <n v="33.450000000000003"/>
    <n v="5"/>
    <n v="0"/>
    <n v="15.387"/>
  </r>
  <r>
    <n v="1692"/>
    <x v="819"/>
    <x v="3"/>
    <x v="34"/>
    <d v="2014-12-16T00:00:00"/>
    <s v="Standard Class"/>
    <s v="HF-14995"/>
    <s v="Herbert Flentye"/>
    <x v="0"/>
    <x v="0"/>
    <s v="Indianapolis"/>
    <x v="14"/>
    <n v="46203"/>
    <x v="2"/>
    <s v="OFF-BI-10004182"/>
    <x v="1"/>
    <x v="8"/>
    <x v="73"/>
    <n v="10.4"/>
    <n v="5"/>
    <n v="0"/>
    <n v="5.0960000000000001"/>
  </r>
  <r>
    <n v="1693"/>
    <x v="820"/>
    <x v="0"/>
    <x v="560"/>
    <d v="2013-03-20T00:00:00"/>
    <s v="Standard Class"/>
    <s v="HZ-14950"/>
    <s v="Henia Zydlo"/>
    <x v="0"/>
    <x v="0"/>
    <s v="Columbus"/>
    <x v="24"/>
    <n v="43229"/>
    <x v="3"/>
    <s v="FUR-FU-10004020"/>
    <x v="0"/>
    <x v="5"/>
    <x v="488"/>
    <n v="21.880000000000003"/>
    <n v="5"/>
    <n v="0.2"/>
    <n v="6.2904999999999998"/>
  </r>
  <r>
    <n v="1694"/>
    <x v="821"/>
    <x v="0"/>
    <x v="190"/>
    <d v="2013-06-30T00:00:00"/>
    <s v="Second Class"/>
    <s v="AB-10255"/>
    <s v="Alejandro Ballentine"/>
    <x v="2"/>
    <x v="0"/>
    <s v="Plano"/>
    <x v="5"/>
    <n v="75023"/>
    <x v="2"/>
    <s v="TEC-AC-10003133"/>
    <x v="2"/>
    <x v="11"/>
    <x v="1077"/>
    <n v="13.616"/>
    <n v="2"/>
    <n v="0.2"/>
    <n v="3.5742000000000012"/>
  </r>
  <r>
    <n v="1695"/>
    <x v="822"/>
    <x v="1"/>
    <x v="12"/>
    <d v="2012-09-28T00:00:00"/>
    <s v="Second Class"/>
    <s v="PO-19195"/>
    <s v="Phillina Ober"/>
    <x v="2"/>
    <x v="0"/>
    <s v="Bayonne"/>
    <x v="30"/>
    <n v="7002"/>
    <x v="3"/>
    <s v="TEC-AC-10002006"/>
    <x v="2"/>
    <x v="11"/>
    <x v="1078"/>
    <n v="63.96"/>
    <n v="4"/>
    <n v="0"/>
    <n v="19.827599999999997"/>
  </r>
  <r>
    <n v="1696"/>
    <x v="822"/>
    <x v="1"/>
    <x v="12"/>
    <d v="2012-09-28T00:00:00"/>
    <s v="Second Class"/>
    <s v="PO-19195"/>
    <s v="Phillina Ober"/>
    <x v="2"/>
    <x v="0"/>
    <s v="Bayonne"/>
    <x v="30"/>
    <n v="7002"/>
    <x v="3"/>
    <s v="OFF-BI-10003314"/>
    <x v="1"/>
    <x v="8"/>
    <x v="305"/>
    <n v="14.46"/>
    <n v="3"/>
    <n v="0"/>
    <n v="7.0853999999999999"/>
  </r>
  <r>
    <n v="1697"/>
    <x v="822"/>
    <x v="1"/>
    <x v="12"/>
    <d v="2012-09-28T00:00:00"/>
    <s v="Second Class"/>
    <s v="PO-19195"/>
    <s v="Phillina Ober"/>
    <x v="2"/>
    <x v="0"/>
    <s v="Bayonne"/>
    <x v="30"/>
    <n v="7002"/>
    <x v="3"/>
    <s v="TEC-PH-10002726"/>
    <x v="2"/>
    <x v="7"/>
    <x v="66"/>
    <n v="104.98"/>
    <n v="2"/>
    <n v="0"/>
    <n v="52.49"/>
  </r>
  <r>
    <n v="1698"/>
    <x v="823"/>
    <x v="1"/>
    <x v="17"/>
    <d v="2012-12-31T00:00:00"/>
    <s v="Standard Class"/>
    <s v="AG-10900"/>
    <s v="Arthur Gainer"/>
    <x v="0"/>
    <x v="0"/>
    <s v="Los Angeles"/>
    <x v="1"/>
    <n v="90008"/>
    <x v="1"/>
    <s v="OFF-AP-10000240"/>
    <x v="1"/>
    <x v="9"/>
    <x v="644"/>
    <n v="106.96"/>
    <n v="2"/>
    <n v="0"/>
    <n v="31.018399999999986"/>
  </r>
  <r>
    <n v="1699"/>
    <x v="823"/>
    <x v="1"/>
    <x v="17"/>
    <d v="2012-12-31T00:00:00"/>
    <s v="Standard Class"/>
    <s v="AG-10900"/>
    <s v="Arthur Gainer"/>
    <x v="0"/>
    <x v="0"/>
    <s v="Los Angeles"/>
    <x v="1"/>
    <n v="90008"/>
    <x v="1"/>
    <s v="OFF-LA-10002381"/>
    <x v="1"/>
    <x v="2"/>
    <x v="1079"/>
    <n v="21.560000000000002"/>
    <n v="7"/>
    <n v="0"/>
    <n v="10.348799999999999"/>
  </r>
  <r>
    <n v="1700"/>
    <x v="824"/>
    <x v="2"/>
    <x v="561"/>
    <d v="2011-06-07T00:00:00"/>
    <s v="Second Class"/>
    <s v="SC-20725"/>
    <s v="Steven Cartwright"/>
    <x v="0"/>
    <x v="0"/>
    <s v="Seattle"/>
    <x v="4"/>
    <n v="98115"/>
    <x v="1"/>
    <s v="FUR-TA-10004086"/>
    <x v="0"/>
    <x v="3"/>
    <x v="824"/>
    <n v="515.88"/>
    <n v="6"/>
    <n v="0"/>
    <n v="113.49359999999999"/>
  </r>
  <r>
    <n v="1701"/>
    <x v="825"/>
    <x v="1"/>
    <x v="562"/>
    <d v="2012-07-15T00:00:00"/>
    <s v="Second Class"/>
    <s v="ND-18370"/>
    <s v="Natalie DeCherney"/>
    <x v="0"/>
    <x v="0"/>
    <s v="New York City"/>
    <x v="15"/>
    <n v="10035"/>
    <x v="3"/>
    <s v="OFF-BI-10000320"/>
    <x v="1"/>
    <x v="8"/>
    <x v="768"/>
    <n v="11.808"/>
    <n v="2"/>
    <n v="0.2"/>
    <n v="4.2804000000000002"/>
  </r>
  <r>
    <n v="1702"/>
    <x v="825"/>
    <x v="1"/>
    <x v="562"/>
    <d v="2012-07-15T00:00:00"/>
    <s v="Second Class"/>
    <s v="ND-18370"/>
    <s v="Natalie DeCherney"/>
    <x v="0"/>
    <x v="0"/>
    <s v="New York City"/>
    <x v="15"/>
    <n v="10035"/>
    <x v="3"/>
    <s v="FUR-CH-10000595"/>
    <x v="0"/>
    <x v="1"/>
    <x v="463"/>
    <n v="1931.04"/>
    <n v="9"/>
    <n v="0.1"/>
    <n v="321.83999999999992"/>
  </r>
  <r>
    <n v="1703"/>
    <x v="825"/>
    <x v="1"/>
    <x v="562"/>
    <d v="2012-07-15T00:00:00"/>
    <s v="Second Class"/>
    <s v="ND-18370"/>
    <s v="Natalie DeCherney"/>
    <x v="0"/>
    <x v="0"/>
    <s v="New York City"/>
    <x v="15"/>
    <n v="10035"/>
    <x v="3"/>
    <s v="OFF-PA-10000349"/>
    <x v="1"/>
    <x v="10"/>
    <x v="33"/>
    <n v="9.9600000000000009"/>
    <n v="2"/>
    <n v="0"/>
    <n v="4.6812000000000005"/>
  </r>
  <r>
    <n v="1704"/>
    <x v="826"/>
    <x v="2"/>
    <x v="563"/>
    <d v="2011-02-07T00:00:00"/>
    <s v="Standard Class"/>
    <s v="CD-12790"/>
    <s v="Cynthia Delaney"/>
    <x v="2"/>
    <x v="0"/>
    <s v="San Diego"/>
    <x v="1"/>
    <n v="92037"/>
    <x v="1"/>
    <s v="OFF-FA-10001843"/>
    <x v="1"/>
    <x v="13"/>
    <x v="33"/>
    <n v="12.350000000000001"/>
    <n v="5"/>
    <n v="0"/>
    <n v="5.8045"/>
  </r>
  <r>
    <n v="1705"/>
    <x v="827"/>
    <x v="0"/>
    <x v="387"/>
    <d v="2013-03-09T00:00:00"/>
    <s v="Same Day"/>
    <s v="PG-18820"/>
    <s v="Patrick Gardner"/>
    <x v="0"/>
    <x v="0"/>
    <s v="Glendale"/>
    <x v="16"/>
    <n v="85301"/>
    <x v="1"/>
    <s v="OFF-BI-10003676"/>
    <x v="1"/>
    <x v="8"/>
    <x v="816"/>
    <n v="9.7020000000000017"/>
    <n v="3"/>
    <n v="0.7"/>
    <n v="-7.1147999999999989"/>
  </r>
  <r>
    <n v="1706"/>
    <x v="828"/>
    <x v="1"/>
    <x v="6"/>
    <d v="2012-11-26T00:00:00"/>
    <s v="Standard Class"/>
    <s v="IM-15070"/>
    <s v="Irene Maddox"/>
    <x v="0"/>
    <x v="0"/>
    <s v="Philadelphia"/>
    <x v="9"/>
    <n v="19120"/>
    <x v="3"/>
    <s v="OFF-BI-10003638"/>
    <x v="1"/>
    <x v="8"/>
    <x v="607"/>
    <n v="11.610000000000003"/>
    <n v="2"/>
    <n v="0.7"/>
    <n v="-9.2880000000000003"/>
  </r>
  <r>
    <n v="1707"/>
    <x v="829"/>
    <x v="3"/>
    <x v="505"/>
    <d v="2014-11-06T00:00:00"/>
    <s v="Standard Class"/>
    <s v="JK-15205"/>
    <s v="Jamie Kunitz"/>
    <x v="0"/>
    <x v="0"/>
    <s v="San Francisco"/>
    <x v="1"/>
    <n v="94122"/>
    <x v="1"/>
    <s v="OFF-LA-10003077"/>
    <x v="1"/>
    <x v="2"/>
    <x v="1080"/>
    <n v="43.86"/>
    <n v="6"/>
    <n v="0"/>
    <n v="20.614199999999997"/>
  </r>
  <r>
    <n v="1708"/>
    <x v="829"/>
    <x v="3"/>
    <x v="505"/>
    <d v="2014-11-06T00:00:00"/>
    <s v="Standard Class"/>
    <s v="JK-15205"/>
    <s v="Jamie Kunitz"/>
    <x v="0"/>
    <x v="0"/>
    <s v="San Francisco"/>
    <x v="1"/>
    <n v="94122"/>
    <x v="1"/>
    <s v="TEC-PH-10003505"/>
    <x v="2"/>
    <x v="7"/>
    <x v="901"/>
    <n v="148.47999999999999"/>
    <n v="2"/>
    <n v="0.2"/>
    <n v="16.703999999999986"/>
  </r>
  <r>
    <n v="1709"/>
    <x v="829"/>
    <x v="3"/>
    <x v="505"/>
    <d v="2014-11-06T00:00:00"/>
    <s v="Standard Class"/>
    <s v="JK-15205"/>
    <s v="Jamie Kunitz"/>
    <x v="0"/>
    <x v="0"/>
    <s v="San Francisco"/>
    <x v="1"/>
    <n v="94122"/>
    <x v="1"/>
    <s v="OFF-PA-10003424"/>
    <x v="1"/>
    <x v="10"/>
    <x v="1081"/>
    <n v="7.42"/>
    <n v="2"/>
    <n v="0"/>
    <n v="3.71"/>
  </r>
  <r>
    <n v="1710"/>
    <x v="829"/>
    <x v="3"/>
    <x v="505"/>
    <d v="2014-11-06T00:00:00"/>
    <s v="Standard Class"/>
    <s v="JK-15205"/>
    <s v="Jamie Kunitz"/>
    <x v="0"/>
    <x v="0"/>
    <s v="San Francisco"/>
    <x v="1"/>
    <n v="94122"/>
    <x v="1"/>
    <s v="FUR-CH-10003061"/>
    <x v="0"/>
    <x v="1"/>
    <x v="51"/>
    <n v="71.992000000000004"/>
    <n v="1"/>
    <n v="0.2"/>
    <n v="-0.89990000000001302"/>
  </r>
  <r>
    <n v="1711"/>
    <x v="829"/>
    <x v="3"/>
    <x v="505"/>
    <d v="2014-11-06T00:00:00"/>
    <s v="Standard Class"/>
    <s v="JK-15205"/>
    <s v="Jamie Kunitz"/>
    <x v="0"/>
    <x v="0"/>
    <s v="San Francisco"/>
    <x v="1"/>
    <n v="94122"/>
    <x v="1"/>
    <s v="OFF-AR-10003514"/>
    <x v="1"/>
    <x v="6"/>
    <x v="180"/>
    <n v="19.899999999999999"/>
    <n v="5"/>
    <n v="0"/>
    <n v="6.5669999999999984"/>
  </r>
  <r>
    <n v="1712"/>
    <x v="829"/>
    <x v="3"/>
    <x v="505"/>
    <d v="2014-11-06T00:00:00"/>
    <s v="Standard Class"/>
    <s v="JK-15205"/>
    <s v="Jamie Kunitz"/>
    <x v="0"/>
    <x v="0"/>
    <s v="San Francisco"/>
    <x v="1"/>
    <n v="94122"/>
    <x v="1"/>
    <s v="OFF-AP-10002684"/>
    <x v="1"/>
    <x v="9"/>
    <x v="165"/>
    <n v="1702.12"/>
    <n v="14"/>
    <n v="0"/>
    <n v="510.63599999999985"/>
  </r>
  <r>
    <n v="1713"/>
    <x v="830"/>
    <x v="1"/>
    <x v="564"/>
    <d v="2012-02-04T00:00:00"/>
    <s v="Standard Class"/>
    <s v="JP-15520"/>
    <s v="Jeremy Pistek"/>
    <x v="0"/>
    <x v="0"/>
    <s v="Houston"/>
    <x v="5"/>
    <n v="77070"/>
    <x v="2"/>
    <s v="OFF-PA-10004405"/>
    <x v="1"/>
    <x v="10"/>
    <x v="1082"/>
    <n v="14.303999999999998"/>
    <n v="6"/>
    <n v="0.2"/>
    <n v="5.0064000000000002"/>
  </r>
  <r>
    <n v="1714"/>
    <x v="831"/>
    <x v="3"/>
    <x v="565"/>
    <d v="2014-09-14T00:00:00"/>
    <s v="Second Class"/>
    <s v="MM-18055"/>
    <s v="Michelle Moray"/>
    <x v="0"/>
    <x v="0"/>
    <s v="Chicago"/>
    <x v="10"/>
    <n v="60610"/>
    <x v="2"/>
    <s v="FUR-TA-10004289"/>
    <x v="0"/>
    <x v="3"/>
    <x v="187"/>
    <n v="765.625"/>
    <n v="7"/>
    <n v="0.5"/>
    <n v="-566.5625"/>
  </r>
  <r>
    <n v="1715"/>
    <x v="832"/>
    <x v="3"/>
    <x v="566"/>
    <d v="2014-10-14T00:00:00"/>
    <s v="Standard Class"/>
    <s v="DC-13285"/>
    <s v="Debra Catini"/>
    <x v="0"/>
    <x v="0"/>
    <s v="San Francisco"/>
    <x v="1"/>
    <n v="94110"/>
    <x v="1"/>
    <s v="FUR-BO-10003965"/>
    <x v="0"/>
    <x v="0"/>
    <x v="1083"/>
    <n v="307.666"/>
    <n v="2"/>
    <n v="0.15"/>
    <n v="-14.478399999999979"/>
  </r>
  <r>
    <n v="1716"/>
    <x v="833"/>
    <x v="0"/>
    <x v="567"/>
    <d v="2013-05-05T00:00:00"/>
    <s v="Standard Class"/>
    <s v="JL-15835"/>
    <s v="John Lee"/>
    <x v="0"/>
    <x v="0"/>
    <s v="New York City"/>
    <x v="15"/>
    <n v="10011"/>
    <x v="3"/>
    <s v="OFF-BI-10003314"/>
    <x v="1"/>
    <x v="8"/>
    <x v="305"/>
    <n v="7.7120000000000006"/>
    <n v="2"/>
    <n v="0.2"/>
    <n v="2.7956000000000003"/>
  </r>
  <r>
    <n v="1717"/>
    <x v="834"/>
    <x v="0"/>
    <x v="288"/>
    <d v="2013-05-25T00:00:00"/>
    <s v="Standard Class"/>
    <s v="BN-11515"/>
    <s v="Bradley Nguyen"/>
    <x v="0"/>
    <x v="0"/>
    <s v="New York City"/>
    <x v="15"/>
    <n v="10011"/>
    <x v="3"/>
    <s v="OFF-AP-10001563"/>
    <x v="1"/>
    <x v="9"/>
    <x v="530"/>
    <n v="242.89999999999998"/>
    <n v="5"/>
    <n v="0"/>
    <n v="70.440999999999974"/>
  </r>
  <r>
    <n v="1718"/>
    <x v="834"/>
    <x v="0"/>
    <x v="288"/>
    <d v="2013-05-25T00:00:00"/>
    <s v="Standard Class"/>
    <s v="BN-11515"/>
    <s v="Bradley Nguyen"/>
    <x v="0"/>
    <x v="0"/>
    <s v="New York City"/>
    <x v="15"/>
    <n v="10011"/>
    <x v="3"/>
    <s v="OFF-ST-10004123"/>
    <x v="1"/>
    <x v="4"/>
    <x v="72"/>
    <n v="454.90000000000003"/>
    <n v="5"/>
    <n v="0"/>
    <n v="0"/>
  </r>
  <r>
    <n v="1719"/>
    <x v="834"/>
    <x v="0"/>
    <x v="288"/>
    <d v="2013-05-25T00:00:00"/>
    <s v="Standard Class"/>
    <s v="BN-11515"/>
    <s v="Bradley Nguyen"/>
    <x v="0"/>
    <x v="0"/>
    <s v="New York City"/>
    <x v="15"/>
    <n v="10011"/>
    <x v="3"/>
    <s v="FUR-FU-10002088"/>
    <x v="0"/>
    <x v="5"/>
    <x v="1084"/>
    <n v="35.92"/>
    <n v="4"/>
    <n v="0"/>
    <n v="15.086400000000001"/>
  </r>
  <r>
    <n v="1720"/>
    <x v="834"/>
    <x v="0"/>
    <x v="288"/>
    <d v="2013-05-25T00:00:00"/>
    <s v="Standard Class"/>
    <s v="BN-11515"/>
    <s v="Bradley Nguyen"/>
    <x v="0"/>
    <x v="0"/>
    <s v="New York City"/>
    <x v="15"/>
    <n v="10011"/>
    <x v="3"/>
    <s v="FUR-FU-10000010"/>
    <x v="0"/>
    <x v="5"/>
    <x v="522"/>
    <n v="39.76"/>
    <n v="8"/>
    <n v="0"/>
    <n v="12.325599999999998"/>
  </r>
  <r>
    <n v="1721"/>
    <x v="834"/>
    <x v="0"/>
    <x v="288"/>
    <d v="2013-05-25T00:00:00"/>
    <s v="Standard Class"/>
    <s v="BN-11515"/>
    <s v="Bradley Nguyen"/>
    <x v="0"/>
    <x v="0"/>
    <s v="New York City"/>
    <x v="15"/>
    <n v="10011"/>
    <x v="3"/>
    <s v="OFF-BI-10002824"/>
    <x v="1"/>
    <x v="8"/>
    <x v="523"/>
    <n v="47.744"/>
    <n v="4"/>
    <n v="0.2"/>
    <n v="14.919999999999995"/>
  </r>
  <r>
    <n v="1722"/>
    <x v="835"/>
    <x v="1"/>
    <x v="139"/>
    <d v="2012-12-25T00:00:00"/>
    <s v="Standard Class"/>
    <s v="KD-16345"/>
    <s v="Katherine Ducich"/>
    <x v="0"/>
    <x v="0"/>
    <s v="Chicago"/>
    <x v="10"/>
    <n v="60623"/>
    <x v="2"/>
    <s v="TEC-PH-10001061"/>
    <x v="2"/>
    <x v="7"/>
    <x v="822"/>
    <n v="159.98400000000001"/>
    <n v="2"/>
    <n v="0.2"/>
    <n v="11.998799999999996"/>
  </r>
  <r>
    <n v="1723"/>
    <x v="835"/>
    <x v="1"/>
    <x v="139"/>
    <d v="2012-12-25T00:00:00"/>
    <s v="Standard Class"/>
    <s v="KD-16345"/>
    <s v="Katherine Ducich"/>
    <x v="0"/>
    <x v="0"/>
    <s v="Chicago"/>
    <x v="10"/>
    <n v="60623"/>
    <x v="2"/>
    <s v="TEC-AC-10000736"/>
    <x v="2"/>
    <x v="11"/>
    <x v="1085"/>
    <n v="255.96799999999999"/>
    <n v="4"/>
    <n v="0.2"/>
    <n v="51.193599999999996"/>
  </r>
  <r>
    <n v="1724"/>
    <x v="835"/>
    <x v="1"/>
    <x v="139"/>
    <d v="2012-12-25T00:00:00"/>
    <s v="Standard Class"/>
    <s v="KD-16345"/>
    <s v="Katherine Ducich"/>
    <x v="0"/>
    <x v="0"/>
    <s v="Chicago"/>
    <x v="10"/>
    <n v="60623"/>
    <x v="2"/>
    <s v="FUR-BO-10003966"/>
    <x v="0"/>
    <x v="0"/>
    <x v="1086"/>
    <n v="359.05799999999994"/>
    <n v="3"/>
    <n v="0.3"/>
    <n v="-71.811600000000027"/>
  </r>
  <r>
    <n v="1725"/>
    <x v="836"/>
    <x v="1"/>
    <x v="546"/>
    <d v="2012-12-20T00:00:00"/>
    <s v="First Class"/>
    <s v="JK-15370"/>
    <s v="Jay Kimmel"/>
    <x v="0"/>
    <x v="0"/>
    <s v="Philadelphia"/>
    <x v="9"/>
    <n v="19143"/>
    <x v="3"/>
    <s v="OFF-AP-10000828"/>
    <x v="1"/>
    <x v="9"/>
    <x v="1087"/>
    <n v="434.35199999999998"/>
    <n v="3"/>
    <n v="0.2"/>
    <n v="43.43519999999998"/>
  </r>
  <r>
    <n v="1726"/>
    <x v="836"/>
    <x v="1"/>
    <x v="546"/>
    <d v="2012-12-20T00:00:00"/>
    <s v="First Class"/>
    <s v="JK-15370"/>
    <s v="Jay Kimmel"/>
    <x v="0"/>
    <x v="0"/>
    <s v="Philadelphia"/>
    <x v="9"/>
    <n v="19143"/>
    <x v="3"/>
    <s v="OFF-AP-10002906"/>
    <x v="1"/>
    <x v="9"/>
    <x v="1088"/>
    <n v="3.5520000000000005"/>
    <n v="2"/>
    <n v="0.2"/>
    <n v="0.44399999999999973"/>
  </r>
  <r>
    <n v="1727"/>
    <x v="836"/>
    <x v="1"/>
    <x v="546"/>
    <d v="2012-12-20T00:00:00"/>
    <s v="First Class"/>
    <s v="JK-15370"/>
    <s v="Jay Kimmel"/>
    <x v="0"/>
    <x v="0"/>
    <s v="Philadelphia"/>
    <x v="9"/>
    <n v="19143"/>
    <x v="3"/>
    <s v="OFF-AP-10003860"/>
    <x v="1"/>
    <x v="9"/>
    <x v="1089"/>
    <n v="88.832000000000008"/>
    <n v="4"/>
    <n v="0.2"/>
    <n v="7.7728000000000002"/>
  </r>
  <r>
    <n v="1728"/>
    <x v="837"/>
    <x v="3"/>
    <x v="568"/>
    <d v="2014-05-05T00:00:00"/>
    <s v="Second Class"/>
    <s v="FM-14215"/>
    <s v="Filia McAdams"/>
    <x v="1"/>
    <x v="0"/>
    <s v="Dublin"/>
    <x v="24"/>
    <n v="43017"/>
    <x v="3"/>
    <s v="FUR-TA-10001307"/>
    <x v="0"/>
    <x v="3"/>
    <x v="1090"/>
    <n v="1048.3499999999999"/>
    <n v="5"/>
    <n v="0.4"/>
    <n v="-69.889999999999986"/>
  </r>
  <r>
    <n v="1729"/>
    <x v="838"/>
    <x v="0"/>
    <x v="569"/>
    <d v="2013-02-07T00:00:00"/>
    <s v="Same Day"/>
    <s v="CA-12265"/>
    <s v="Christina Anderson"/>
    <x v="0"/>
    <x v="0"/>
    <s v="Springfield"/>
    <x v="17"/>
    <n v="22153"/>
    <x v="0"/>
    <s v="TEC-AC-10003063"/>
    <x v="2"/>
    <x v="11"/>
    <x v="1052"/>
    <n v="100"/>
    <n v="4"/>
    <n v="0"/>
    <n v="21"/>
  </r>
  <r>
    <n v="1730"/>
    <x v="838"/>
    <x v="0"/>
    <x v="569"/>
    <d v="2013-02-07T00:00:00"/>
    <s v="Same Day"/>
    <s v="CA-12265"/>
    <s v="Christina Anderson"/>
    <x v="0"/>
    <x v="0"/>
    <s v="Springfield"/>
    <x v="17"/>
    <n v="22153"/>
    <x v="0"/>
    <s v="OFF-LA-10001045"/>
    <x v="1"/>
    <x v="2"/>
    <x v="701"/>
    <n v="7.83"/>
    <n v="3"/>
    <n v="0"/>
    <n v="3.6017999999999999"/>
  </r>
  <r>
    <n v="1731"/>
    <x v="839"/>
    <x v="2"/>
    <x v="450"/>
    <d v="2011-10-03T00:00:00"/>
    <s v="Standard Class"/>
    <s v="KD-16495"/>
    <s v="Keith Dawkins"/>
    <x v="1"/>
    <x v="0"/>
    <s v="Fayetteville"/>
    <x v="3"/>
    <n v="28314"/>
    <x v="0"/>
    <s v="OFF-PA-10001457"/>
    <x v="1"/>
    <x v="10"/>
    <x v="1091"/>
    <n v="96.256"/>
    <n v="8"/>
    <n v="0.2"/>
    <n v="31.283199999999987"/>
  </r>
  <r>
    <n v="1732"/>
    <x v="839"/>
    <x v="2"/>
    <x v="450"/>
    <d v="2011-10-03T00:00:00"/>
    <s v="Standard Class"/>
    <s v="KD-16495"/>
    <s v="Keith Dawkins"/>
    <x v="1"/>
    <x v="0"/>
    <s v="Fayetteville"/>
    <x v="3"/>
    <n v="28314"/>
    <x v="0"/>
    <s v="OFF-PA-10001804"/>
    <x v="1"/>
    <x v="10"/>
    <x v="128"/>
    <n v="10.688000000000001"/>
    <n v="2"/>
    <n v="0.2"/>
    <n v="3.7407999999999997"/>
  </r>
  <r>
    <n v="1733"/>
    <x v="840"/>
    <x v="0"/>
    <x v="212"/>
    <d v="2013-07-15T00:00:00"/>
    <s v="Standard Class"/>
    <s v="LH-17155"/>
    <s v="Logan Haushalter"/>
    <x v="0"/>
    <x v="0"/>
    <s v="Dallas"/>
    <x v="5"/>
    <n v="75081"/>
    <x v="2"/>
    <s v="OFF-ST-10000689"/>
    <x v="1"/>
    <x v="4"/>
    <x v="421"/>
    <n v="338.04"/>
    <n v="3"/>
    <n v="0.2"/>
    <n v="-33.804000000000002"/>
  </r>
  <r>
    <n v="1734"/>
    <x v="840"/>
    <x v="0"/>
    <x v="212"/>
    <d v="2013-07-15T00:00:00"/>
    <s v="Standard Class"/>
    <s v="LH-17155"/>
    <s v="Logan Haushalter"/>
    <x v="0"/>
    <x v="0"/>
    <s v="Dallas"/>
    <x v="5"/>
    <n v="75081"/>
    <x v="2"/>
    <s v="OFF-AR-10002135"/>
    <x v="1"/>
    <x v="6"/>
    <x v="278"/>
    <n v="154.24"/>
    <n v="4"/>
    <n v="0.2"/>
    <n v="17.351999999999975"/>
  </r>
  <r>
    <n v="1735"/>
    <x v="841"/>
    <x v="3"/>
    <x v="570"/>
    <d v="2014-08-02T00:00:00"/>
    <s v="Second Class"/>
    <s v="AG-10675"/>
    <s v="Anna Gayman"/>
    <x v="0"/>
    <x v="0"/>
    <s v="Jacksonville"/>
    <x v="3"/>
    <n v="28540"/>
    <x v="0"/>
    <s v="OFF-AP-10002082"/>
    <x v="1"/>
    <x v="9"/>
    <x v="1092"/>
    <n v="34.848000000000006"/>
    <n v="2"/>
    <n v="0.2"/>
    <n v="6.5339999999999971"/>
  </r>
  <r>
    <n v="1736"/>
    <x v="841"/>
    <x v="3"/>
    <x v="570"/>
    <d v="2014-08-02T00:00:00"/>
    <s v="Second Class"/>
    <s v="AG-10675"/>
    <s v="Anna Gayman"/>
    <x v="0"/>
    <x v="0"/>
    <s v="Jacksonville"/>
    <x v="3"/>
    <n v="28540"/>
    <x v="0"/>
    <s v="TEC-PH-10003442"/>
    <x v="2"/>
    <x v="7"/>
    <x v="879"/>
    <n v="22"/>
    <n v="5"/>
    <n v="0.2"/>
    <n v="1.375"/>
  </r>
  <r>
    <n v="1737"/>
    <x v="841"/>
    <x v="3"/>
    <x v="570"/>
    <d v="2014-08-02T00:00:00"/>
    <s v="Second Class"/>
    <s v="AG-10675"/>
    <s v="Anna Gayman"/>
    <x v="0"/>
    <x v="0"/>
    <s v="Jacksonville"/>
    <x v="3"/>
    <n v="28540"/>
    <x v="0"/>
    <s v="OFF-AR-10002833"/>
    <x v="1"/>
    <x v="6"/>
    <x v="6"/>
    <n v="4.3680000000000003"/>
    <n v="3"/>
    <n v="0.2"/>
    <n v="0.3822000000000001"/>
  </r>
  <r>
    <n v="1738"/>
    <x v="842"/>
    <x v="1"/>
    <x v="37"/>
    <d v="2012-09-09T00:00:00"/>
    <s v="Standard Class"/>
    <s v="DB-13120"/>
    <s v="David Bremer"/>
    <x v="1"/>
    <x v="0"/>
    <s v="San Francisco"/>
    <x v="1"/>
    <n v="94122"/>
    <x v="1"/>
    <s v="OFF-ST-10001325"/>
    <x v="1"/>
    <x v="4"/>
    <x v="466"/>
    <n v="31.44"/>
    <n v="3"/>
    <n v="0"/>
    <n v="8.4888000000000012"/>
  </r>
  <r>
    <n v="1739"/>
    <x v="842"/>
    <x v="1"/>
    <x v="37"/>
    <d v="2012-09-09T00:00:00"/>
    <s v="Standard Class"/>
    <s v="DB-13120"/>
    <s v="David Bremer"/>
    <x v="1"/>
    <x v="0"/>
    <s v="San Francisco"/>
    <x v="1"/>
    <n v="94122"/>
    <x v="1"/>
    <s v="TEC-AC-10003038"/>
    <x v="2"/>
    <x v="11"/>
    <x v="1024"/>
    <n v="17.899999999999999"/>
    <n v="2"/>
    <n v="0"/>
    <n v="3.400999999999998"/>
  </r>
  <r>
    <n v="1740"/>
    <x v="842"/>
    <x v="1"/>
    <x v="37"/>
    <d v="2012-09-09T00:00:00"/>
    <s v="Standard Class"/>
    <s v="DB-13120"/>
    <s v="David Bremer"/>
    <x v="1"/>
    <x v="0"/>
    <s v="San Francisco"/>
    <x v="1"/>
    <n v="94122"/>
    <x v="1"/>
    <s v="TEC-AC-10003590"/>
    <x v="2"/>
    <x v="11"/>
    <x v="1093"/>
    <n v="129.44999999999999"/>
    <n v="5"/>
    <n v="0"/>
    <n v="46.601999999999997"/>
  </r>
  <r>
    <n v="1741"/>
    <x v="843"/>
    <x v="2"/>
    <x v="128"/>
    <d v="2011-08-16T00:00:00"/>
    <s v="Standard Class"/>
    <s v="ED-13885"/>
    <s v="Emily Ducich"/>
    <x v="2"/>
    <x v="0"/>
    <s v="San Diego"/>
    <x v="1"/>
    <n v="92037"/>
    <x v="1"/>
    <s v="OFF-LA-10000262"/>
    <x v="1"/>
    <x v="2"/>
    <x v="932"/>
    <n v="20.88"/>
    <n v="8"/>
    <n v="0"/>
    <n v="9.6047999999999991"/>
  </r>
  <r>
    <n v="1742"/>
    <x v="844"/>
    <x v="3"/>
    <x v="505"/>
    <d v="2014-11-04T00:00:00"/>
    <s v="Standard Class"/>
    <s v="MC-18100"/>
    <s v="Mick Crebagga"/>
    <x v="0"/>
    <x v="0"/>
    <s v="Philadelphia"/>
    <x v="9"/>
    <n v="19140"/>
    <x v="3"/>
    <s v="OFF-PA-10004355"/>
    <x v="1"/>
    <x v="10"/>
    <x v="1094"/>
    <n v="20.736000000000004"/>
    <n v="4"/>
    <n v="0.2"/>
    <n v="7.2576000000000001"/>
  </r>
  <r>
    <n v="1743"/>
    <x v="844"/>
    <x v="3"/>
    <x v="505"/>
    <d v="2014-11-04T00:00:00"/>
    <s v="Standard Class"/>
    <s v="MC-18100"/>
    <s v="Mick Crebagga"/>
    <x v="0"/>
    <x v="0"/>
    <s v="Philadelphia"/>
    <x v="9"/>
    <n v="19140"/>
    <x v="3"/>
    <s v="FUR-FU-10004415"/>
    <x v="0"/>
    <x v="5"/>
    <x v="1054"/>
    <n v="7.168000000000001"/>
    <n v="2"/>
    <n v="0.2"/>
    <n v="0.98559999999999937"/>
  </r>
  <r>
    <n v="1744"/>
    <x v="844"/>
    <x v="3"/>
    <x v="505"/>
    <d v="2014-11-04T00:00:00"/>
    <s v="Standard Class"/>
    <s v="MC-18100"/>
    <s v="Mick Crebagga"/>
    <x v="0"/>
    <x v="0"/>
    <s v="Philadelphia"/>
    <x v="9"/>
    <n v="19140"/>
    <x v="3"/>
    <s v="OFF-ST-10002486"/>
    <x v="1"/>
    <x v="4"/>
    <x v="693"/>
    <n v="11.168000000000001"/>
    <n v="2"/>
    <n v="0.2"/>
    <n v="-2.5128000000000008"/>
  </r>
  <r>
    <n v="1745"/>
    <x v="844"/>
    <x v="3"/>
    <x v="505"/>
    <d v="2014-11-04T00:00:00"/>
    <s v="Standard Class"/>
    <s v="MC-18100"/>
    <s v="Mick Crebagga"/>
    <x v="0"/>
    <x v="0"/>
    <s v="Philadelphia"/>
    <x v="9"/>
    <n v="19140"/>
    <x v="3"/>
    <s v="TEC-AC-10001142"/>
    <x v="2"/>
    <x v="11"/>
    <x v="546"/>
    <n v="442.40000000000003"/>
    <n v="7"/>
    <n v="0.2"/>
    <n v="-55.300000000000068"/>
  </r>
  <r>
    <n v="1746"/>
    <x v="845"/>
    <x v="2"/>
    <x v="571"/>
    <d v="2011-06-09T00:00:00"/>
    <s v="First Class"/>
    <s v="BM-11785"/>
    <s v="Bryan Mills"/>
    <x v="0"/>
    <x v="0"/>
    <s v="Rochester"/>
    <x v="15"/>
    <n v="14609"/>
    <x v="3"/>
    <s v="OFF-AR-10002656"/>
    <x v="1"/>
    <x v="6"/>
    <x v="157"/>
    <n v="13.36"/>
    <n v="2"/>
    <n v="0"/>
    <n v="4.9431999999999992"/>
  </r>
  <r>
    <n v="1747"/>
    <x v="846"/>
    <x v="0"/>
    <x v="572"/>
    <d v="2013-08-18T00:00:00"/>
    <s v="Second Class"/>
    <s v="EM-14065"/>
    <s v="Erin Mull"/>
    <x v="0"/>
    <x v="0"/>
    <s v="Jacksonville"/>
    <x v="3"/>
    <n v="28540"/>
    <x v="0"/>
    <s v="OFF-BI-10000138"/>
    <x v="1"/>
    <x v="8"/>
    <x v="600"/>
    <n v="11.232000000000001"/>
    <n v="8"/>
    <n v="0.7"/>
    <n v="-8.2367999999999988"/>
  </r>
  <r>
    <n v="1748"/>
    <x v="846"/>
    <x v="0"/>
    <x v="572"/>
    <d v="2013-08-18T00:00:00"/>
    <s v="Second Class"/>
    <s v="EM-14065"/>
    <s v="Erin Mull"/>
    <x v="0"/>
    <x v="0"/>
    <s v="Jacksonville"/>
    <x v="3"/>
    <n v="28540"/>
    <x v="0"/>
    <s v="OFF-PA-10004947"/>
    <x v="1"/>
    <x v="10"/>
    <x v="33"/>
    <n v="10.272000000000002"/>
    <n v="3"/>
    <n v="0.2"/>
    <n v="3.2099999999999982"/>
  </r>
  <r>
    <n v="1749"/>
    <x v="847"/>
    <x v="2"/>
    <x v="573"/>
    <d v="2011-04-29T00:00:00"/>
    <s v="Standard Class"/>
    <s v="DA-13450"/>
    <s v="Dianna Arnett"/>
    <x v="2"/>
    <x v="0"/>
    <s v="Houston"/>
    <x v="5"/>
    <n v="77095"/>
    <x v="2"/>
    <s v="OFF-PA-10003543"/>
    <x v="1"/>
    <x v="10"/>
    <x v="716"/>
    <n v="10.368000000000002"/>
    <n v="2"/>
    <n v="0.2"/>
    <n v="3.6288"/>
  </r>
  <r>
    <n v="1750"/>
    <x v="847"/>
    <x v="2"/>
    <x v="573"/>
    <d v="2011-04-29T00:00:00"/>
    <s v="Standard Class"/>
    <s v="DA-13450"/>
    <s v="Dianna Arnett"/>
    <x v="2"/>
    <x v="0"/>
    <s v="Houston"/>
    <x v="5"/>
    <n v="77095"/>
    <x v="2"/>
    <s v="OFF-AR-10002221"/>
    <x v="1"/>
    <x v="6"/>
    <x v="1008"/>
    <n v="6.24"/>
    <n v="3"/>
    <n v="0.2"/>
    <n v="0.54600000000000071"/>
  </r>
  <r>
    <n v="1751"/>
    <x v="848"/>
    <x v="1"/>
    <x v="6"/>
    <d v="2012-11-27T00:00:00"/>
    <s v="Standard Class"/>
    <s v="MO-17800"/>
    <s v="Meg O'Connel"/>
    <x v="2"/>
    <x v="0"/>
    <s v="San Antonio"/>
    <x v="5"/>
    <n v="78207"/>
    <x v="2"/>
    <s v="FUR-TA-10004607"/>
    <x v="0"/>
    <x v="3"/>
    <x v="1095"/>
    <n v="206.96200000000002"/>
    <n v="2"/>
    <n v="0.3"/>
    <n v="-32.522600000000011"/>
  </r>
  <r>
    <n v="1752"/>
    <x v="849"/>
    <x v="3"/>
    <x v="336"/>
    <d v="2014-10-18T00:00:00"/>
    <s v="First Class"/>
    <s v="JW-15955"/>
    <s v="Joni Wasserman"/>
    <x v="0"/>
    <x v="0"/>
    <s v="Oakland"/>
    <x v="1"/>
    <n v="94601"/>
    <x v="1"/>
    <s v="FUR-FU-10001918"/>
    <x v="0"/>
    <x v="5"/>
    <x v="280"/>
    <n v="9.4600000000000009"/>
    <n v="2"/>
    <n v="0"/>
    <n v="3.6894000000000009"/>
  </r>
  <r>
    <n v="1753"/>
    <x v="850"/>
    <x v="3"/>
    <x v="574"/>
    <d v="2014-12-06T00:00:00"/>
    <s v="First Class"/>
    <s v="VW-21775"/>
    <s v="Victoria Wilson"/>
    <x v="1"/>
    <x v="0"/>
    <s v="San Francisco"/>
    <x v="1"/>
    <n v="94122"/>
    <x v="1"/>
    <s v="OFF-ST-10004340"/>
    <x v="1"/>
    <x v="4"/>
    <x v="809"/>
    <n v="559.62"/>
    <n v="9"/>
    <n v="0"/>
    <n v="151.09740000000002"/>
  </r>
  <r>
    <n v="1754"/>
    <x v="850"/>
    <x v="3"/>
    <x v="574"/>
    <d v="2014-12-06T00:00:00"/>
    <s v="First Class"/>
    <s v="VW-21775"/>
    <s v="Victoria Wilson"/>
    <x v="1"/>
    <x v="0"/>
    <s v="San Francisco"/>
    <x v="1"/>
    <n v="94122"/>
    <x v="1"/>
    <s v="OFF-PA-10004475"/>
    <x v="1"/>
    <x v="10"/>
    <x v="1063"/>
    <n v="109.92"/>
    <n v="2"/>
    <n v="0"/>
    <n v="53.860799999999998"/>
  </r>
  <r>
    <n v="1755"/>
    <x v="850"/>
    <x v="3"/>
    <x v="574"/>
    <d v="2014-12-06T00:00:00"/>
    <s v="First Class"/>
    <s v="VW-21775"/>
    <s v="Victoria Wilson"/>
    <x v="1"/>
    <x v="0"/>
    <s v="San Francisco"/>
    <x v="1"/>
    <n v="94122"/>
    <x v="1"/>
    <s v="OFF-PA-10003893"/>
    <x v="1"/>
    <x v="10"/>
    <x v="1096"/>
    <n v="8.56"/>
    <n v="2"/>
    <n v="0"/>
    <n v="3.8519999999999994"/>
  </r>
  <r>
    <n v="1756"/>
    <x v="851"/>
    <x v="1"/>
    <x v="575"/>
    <d v="2012-12-11T00:00:00"/>
    <s v="Second Class"/>
    <s v="TT-21460"/>
    <s v="Tonja Turnell"/>
    <x v="2"/>
    <x v="0"/>
    <s v="Fort Worth"/>
    <x v="5"/>
    <n v="76106"/>
    <x v="2"/>
    <s v="OFF-PA-10000100"/>
    <x v="1"/>
    <x v="10"/>
    <x v="825"/>
    <n v="360.71199999999999"/>
    <n v="11"/>
    <n v="0.2"/>
    <n v="130.75810000000001"/>
  </r>
  <r>
    <n v="1757"/>
    <x v="851"/>
    <x v="1"/>
    <x v="575"/>
    <d v="2012-12-11T00:00:00"/>
    <s v="Second Class"/>
    <s v="TT-21460"/>
    <s v="Tonja Turnell"/>
    <x v="2"/>
    <x v="0"/>
    <s v="Fort Worth"/>
    <x v="5"/>
    <n v="76106"/>
    <x v="2"/>
    <s v="TEC-PH-10001817"/>
    <x v="2"/>
    <x v="7"/>
    <x v="1097"/>
    <n v="1718.4"/>
    <n v="6"/>
    <n v="0.2"/>
    <n v="150.36000000000013"/>
  </r>
  <r>
    <n v="1758"/>
    <x v="852"/>
    <x v="1"/>
    <x v="562"/>
    <d v="2012-07-15T00:00:00"/>
    <s v="First Class"/>
    <s v="SL-20155"/>
    <s v="Sara Luxemburg"/>
    <x v="2"/>
    <x v="0"/>
    <s v="Houston"/>
    <x v="5"/>
    <n v="77095"/>
    <x v="2"/>
    <s v="OFF-BI-10001765"/>
    <x v="1"/>
    <x v="8"/>
    <x v="985"/>
    <n v="41.567999999999991"/>
    <n v="6"/>
    <n v="0.8"/>
    <n v="-66.508800000000036"/>
  </r>
  <r>
    <n v="1759"/>
    <x v="853"/>
    <x v="2"/>
    <x v="218"/>
    <d v="2011-05-17T00:00:00"/>
    <s v="Standard Class"/>
    <s v="RM-19375"/>
    <s v="Raymond Messe"/>
    <x v="0"/>
    <x v="0"/>
    <s v="Houston"/>
    <x v="5"/>
    <n v="77095"/>
    <x v="2"/>
    <s v="TEC-AC-10001013"/>
    <x v="2"/>
    <x v="11"/>
    <x v="813"/>
    <n v="46.864000000000004"/>
    <n v="2"/>
    <n v="0.2"/>
    <n v="7.615399999999994"/>
  </r>
  <r>
    <n v="1760"/>
    <x v="854"/>
    <x v="2"/>
    <x v="576"/>
    <d v="2011-01-13T00:00:00"/>
    <s v="Standard Class"/>
    <s v="MB-18085"/>
    <s v="Mick Brown"/>
    <x v="0"/>
    <x v="0"/>
    <s v="Philadelphia"/>
    <x v="9"/>
    <n v="19143"/>
    <x v="3"/>
    <s v="OFF-AR-10003478"/>
    <x v="1"/>
    <x v="6"/>
    <x v="355"/>
    <n v="19.536000000000001"/>
    <n v="3"/>
    <n v="0.2"/>
    <n v="4.8840000000000003"/>
  </r>
  <r>
    <n v="1761"/>
    <x v="855"/>
    <x v="1"/>
    <x v="577"/>
    <d v="2012-09-09T00:00:00"/>
    <s v="Standard Class"/>
    <s v="AG-10900"/>
    <s v="Arthur Gainer"/>
    <x v="0"/>
    <x v="0"/>
    <s v="San Diego"/>
    <x v="1"/>
    <n v="92105"/>
    <x v="1"/>
    <s v="FUR-BO-10000330"/>
    <x v="0"/>
    <x v="0"/>
    <x v="1098"/>
    <n v="411.33199999999999"/>
    <n v="4"/>
    <n v="0.15"/>
    <n v="-4.8391999999999769"/>
  </r>
  <r>
    <n v="1762"/>
    <x v="855"/>
    <x v="1"/>
    <x v="577"/>
    <d v="2012-09-09T00:00:00"/>
    <s v="Standard Class"/>
    <s v="AG-10900"/>
    <s v="Arthur Gainer"/>
    <x v="0"/>
    <x v="0"/>
    <s v="San Diego"/>
    <x v="1"/>
    <n v="92105"/>
    <x v="1"/>
    <s v="OFF-BI-10001900"/>
    <x v="1"/>
    <x v="8"/>
    <x v="1099"/>
    <n v="28.752000000000002"/>
    <n v="6"/>
    <n v="0.2"/>
    <n v="9.7037999999999993"/>
  </r>
  <r>
    <n v="1763"/>
    <x v="855"/>
    <x v="1"/>
    <x v="577"/>
    <d v="2012-09-09T00:00:00"/>
    <s v="Standard Class"/>
    <s v="AG-10900"/>
    <s v="Arthur Gainer"/>
    <x v="0"/>
    <x v="0"/>
    <s v="San Diego"/>
    <x v="1"/>
    <n v="92105"/>
    <x v="1"/>
    <s v="FUR-BO-10003159"/>
    <x v="0"/>
    <x v="0"/>
    <x v="1100"/>
    <n v="293.19900000000001"/>
    <n v="3"/>
    <n v="0.15"/>
    <n v="-20.696400000000025"/>
  </r>
  <r>
    <n v="1764"/>
    <x v="856"/>
    <x v="0"/>
    <x v="578"/>
    <d v="2013-08-09T00:00:00"/>
    <s v="Standard Class"/>
    <s v="ML-17755"/>
    <s v="Max Ludwig"/>
    <x v="2"/>
    <x v="0"/>
    <s v="Suffolk"/>
    <x v="17"/>
    <n v="23434"/>
    <x v="0"/>
    <s v="OFF-SU-10002573"/>
    <x v="1"/>
    <x v="14"/>
    <x v="350"/>
    <n v="35.06"/>
    <n v="2"/>
    <n v="0"/>
    <n v="10.517999999999997"/>
  </r>
  <r>
    <n v="1765"/>
    <x v="856"/>
    <x v="0"/>
    <x v="578"/>
    <d v="2013-08-09T00:00:00"/>
    <s v="Standard Class"/>
    <s v="ML-17755"/>
    <s v="Max Ludwig"/>
    <x v="2"/>
    <x v="0"/>
    <s v="Suffolk"/>
    <x v="17"/>
    <n v="23434"/>
    <x v="0"/>
    <s v="OFF-LA-10004484"/>
    <x v="1"/>
    <x v="2"/>
    <x v="612"/>
    <n v="4.13"/>
    <n v="1"/>
    <n v="0"/>
    <n v="1.8997999999999999"/>
  </r>
  <r>
    <n v="1766"/>
    <x v="856"/>
    <x v="0"/>
    <x v="578"/>
    <d v="2013-08-09T00:00:00"/>
    <s v="Standard Class"/>
    <s v="ML-17755"/>
    <s v="Max Ludwig"/>
    <x v="2"/>
    <x v="0"/>
    <s v="Suffolk"/>
    <x v="17"/>
    <n v="23434"/>
    <x v="0"/>
    <s v="FUR-FU-10001591"/>
    <x v="0"/>
    <x v="5"/>
    <x v="1101"/>
    <n v="109.8"/>
    <n v="9"/>
    <n v="0"/>
    <n v="46.116000000000007"/>
  </r>
  <r>
    <n v="1767"/>
    <x v="856"/>
    <x v="0"/>
    <x v="578"/>
    <d v="2013-08-09T00:00:00"/>
    <s v="Standard Class"/>
    <s v="ML-17755"/>
    <s v="Max Ludwig"/>
    <x v="2"/>
    <x v="0"/>
    <s v="Suffolk"/>
    <x v="17"/>
    <n v="23434"/>
    <x v="0"/>
    <s v="OFF-LA-10002034"/>
    <x v="1"/>
    <x v="2"/>
    <x v="1102"/>
    <n v="9.82"/>
    <n v="2"/>
    <n v="0"/>
    <n v="4.8117999999999999"/>
  </r>
  <r>
    <n v="1768"/>
    <x v="857"/>
    <x v="2"/>
    <x v="579"/>
    <d v="2011-03-26T00:00:00"/>
    <s v="Standard Class"/>
    <s v="CC-12685"/>
    <s v="Craig Carroll"/>
    <x v="0"/>
    <x v="0"/>
    <s v="Greensboro"/>
    <x v="3"/>
    <n v="27405"/>
    <x v="0"/>
    <s v="OFF-BI-10004410"/>
    <x v="1"/>
    <x v="8"/>
    <x v="48"/>
    <n v="7.644000000000001"/>
    <n v="4"/>
    <n v="0.7"/>
    <n v="-5.8603999999999985"/>
  </r>
  <r>
    <n v="1769"/>
    <x v="857"/>
    <x v="2"/>
    <x v="579"/>
    <d v="2011-03-26T00:00:00"/>
    <s v="Standard Class"/>
    <s v="CC-12685"/>
    <s v="Craig Carroll"/>
    <x v="0"/>
    <x v="0"/>
    <s v="Greensboro"/>
    <x v="3"/>
    <n v="27405"/>
    <x v="0"/>
    <s v="OFF-BI-10002735"/>
    <x v="1"/>
    <x v="8"/>
    <x v="141"/>
    <n v="51.465000000000018"/>
    <n v="5"/>
    <n v="0.7"/>
    <n v="-39.456499999999991"/>
  </r>
  <r>
    <n v="1770"/>
    <x v="858"/>
    <x v="3"/>
    <x v="580"/>
    <d v="2014-03-09T00:00:00"/>
    <s v="Standard Class"/>
    <s v="SC-20770"/>
    <s v="Stewart Carmichael"/>
    <x v="1"/>
    <x v="0"/>
    <s v="Dallas"/>
    <x v="5"/>
    <n v="75081"/>
    <x v="2"/>
    <s v="OFF-SU-10001935"/>
    <x v="1"/>
    <x v="14"/>
    <x v="33"/>
    <n v="6.9760000000000009"/>
    <n v="4"/>
    <n v="0.2"/>
    <n v="-1.3952000000000013"/>
  </r>
  <r>
    <n v="1771"/>
    <x v="858"/>
    <x v="3"/>
    <x v="580"/>
    <d v="2014-03-09T00:00:00"/>
    <s v="Standard Class"/>
    <s v="SC-20770"/>
    <s v="Stewart Carmichael"/>
    <x v="1"/>
    <x v="0"/>
    <s v="Dallas"/>
    <x v="5"/>
    <n v="75081"/>
    <x v="2"/>
    <s v="OFF-BI-10003291"/>
    <x v="1"/>
    <x v="8"/>
    <x v="44"/>
    <n v="12.221999999999998"/>
    <n v="7"/>
    <n v="0.8"/>
    <n v="-20.166300000000007"/>
  </r>
  <r>
    <n v="1772"/>
    <x v="859"/>
    <x v="0"/>
    <x v="581"/>
    <d v="2013-11-30T00:00:00"/>
    <s v="Second Class"/>
    <s v="GG-14650"/>
    <s v="Greg Guthrie"/>
    <x v="1"/>
    <x v="0"/>
    <s v="Chicago"/>
    <x v="10"/>
    <n v="60623"/>
    <x v="2"/>
    <s v="OFF-ST-10004337"/>
    <x v="1"/>
    <x v="4"/>
    <x v="839"/>
    <n v="97.984000000000009"/>
    <n v="2"/>
    <n v="0.2"/>
    <n v="-24.496000000000002"/>
  </r>
  <r>
    <n v="1773"/>
    <x v="859"/>
    <x v="0"/>
    <x v="581"/>
    <d v="2013-11-30T00:00:00"/>
    <s v="Second Class"/>
    <s v="GG-14650"/>
    <s v="Greg Guthrie"/>
    <x v="1"/>
    <x v="0"/>
    <s v="Chicago"/>
    <x v="10"/>
    <n v="60623"/>
    <x v="2"/>
    <s v="TEC-AC-10001266"/>
    <x v="2"/>
    <x v="11"/>
    <x v="196"/>
    <n v="62.400000000000006"/>
    <n v="6"/>
    <n v="0.2"/>
    <n v="19.499999999999993"/>
  </r>
  <r>
    <n v="1774"/>
    <x v="860"/>
    <x v="2"/>
    <x v="582"/>
    <d v="2011-05-03T00:00:00"/>
    <s v="Standard Class"/>
    <s v="MY-18295"/>
    <s v="Muhammed Yedwab"/>
    <x v="1"/>
    <x v="0"/>
    <s v="Baltimore"/>
    <x v="39"/>
    <n v="21215"/>
    <x v="3"/>
    <s v="OFF-BI-10001628"/>
    <x v="1"/>
    <x v="8"/>
    <x v="1103"/>
    <n v="20.86"/>
    <n v="2"/>
    <n v="0"/>
    <n v="9.3869999999999987"/>
  </r>
  <r>
    <n v="1775"/>
    <x v="860"/>
    <x v="2"/>
    <x v="582"/>
    <d v="2011-05-03T00:00:00"/>
    <s v="Standard Class"/>
    <s v="MY-18295"/>
    <s v="Muhammed Yedwab"/>
    <x v="1"/>
    <x v="0"/>
    <s v="Baltimore"/>
    <x v="39"/>
    <n v="21215"/>
    <x v="3"/>
    <s v="OFF-ST-10000877"/>
    <x v="1"/>
    <x v="4"/>
    <x v="1104"/>
    <n v="497.61"/>
    <n v="9"/>
    <n v="0"/>
    <n v="129.37860000000001"/>
  </r>
  <r>
    <n v="1776"/>
    <x v="860"/>
    <x v="2"/>
    <x v="582"/>
    <d v="2011-05-03T00:00:00"/>
    <s v="Standard Class"/>
    <s v="MY-18295"/>
    <s v="Muhammed Yedwab"/>
    <x v="1"/>
    <x v="0"/>
    <s v="Baltimore"/>
    <x v="39"/>
    <n v="21215"/>
    <x v="3"/>
    <s v="OFF-AR-10004752"/>
    <x v="1"/>
    <x v="6"/>
    <x v="1105"/>
    <n v="5.34"/>
    <n v="2"/>
    <n v="0"/>
    <n v="1.4952000000000001"/>
  </r>
  <r>
    <n v="1777"/>
    <x v="860"/>
    <x v="2"/>
    <x v="582"/>
    <d v="2011-05-03T00:00:00"/>
    <s v="Standard Class"/>
    <s v="MY-18295"/>
    <s v="Muhammed Yedwab"/>
    <x v="1"/>
    <x v="0"/>
    <s v="Baltimore"/>
    <x v="39"/>
    <n v="21215"/>
    <x v="3"/>
    <s v="OFF-LA-10000452"/>
    <x v="1"/>
    <x v="2"/>
    <x v="804"/>
    <n v="3.15"/>
    <n v="1"/>
    <n v="0"/>
    <n v="1.512"/>
  </r>
  <r>
    <n v="1778"/>
    <x v="861"/>
    <x v="1"/>
    <x v="27"/>
    <d v="2012-11-28T00:00:00"/>
    <s v="Standard Class"/>
    <s v="DP-13000"/>
    <s v="Darren Powers"/>
    <x v="0"/>
    <x v="0"/>
    <s v="Los Angeles"/>
    <x v="1"/>
    <n v="90004"/>
    <x v="1"/>
    <s v="OFF-PA-10000675"/>
    <x v="1"/>
    <x v="10"/>
    <x v="1106"/>
    <n v="368.91"/>
    <n v="9"/>
    <n v="0"/>
    <n v="180.76590000000002"/>
  </r>
  <r>
    <n v="1779"/>
    <x v="861"/>
    <x v="1"/>
    <x v="27"/>
    <d v="2012-11-28T00:00:00"/>
    <s v="Standard Class"/>
    <s v="DP-13000"/>
    <s v="Darren Powers"/>
    <x v="0"/>
    <x v="0"/>
    <s v="Los Angeles"/>
    <x v="1"/>
    <n v="90004"/>
    <x v="1"/>
    <s v="OFF-AR-10003045"/>
    <x v="1"/>
    <x v="6"/>
    <x v="420"/>
    <n v="14.7"/>
    <n v="5"/>
    <n v="0"/>
    <n v="6.6150000000000002"/>
  </r>
  <r>
    <n v="1780"/>
    <x v="862"/>
    <x v="0"/>
    <x v="583"/>
    <d v="2013-11-17T00:00:00"/>
    <s v="Standard Class"/>
    <s v="BD-11770"/>
    <s v="Bryan Davis"/>
    <x v="0"/>
    <x v="0"/>
    <s v="New York City"/>
    <x v="15"/>
    <n v="10011"/>
    <x v="3"/>
    <s v="TEC-AC-10003447"/>
    <x v="2"/>
    <x v="11"/>
    <x v="798"/>
    <n v="59.97"/>
    <n v="3"/>
    <n v="0"/>
    <n v="14.992499999999996"/>
  </r>
  <r>
    <n v="1781"/>
    <x v="862"/>
    <x v="0"/>
    <x v="583"/>
    <d v="2013-11-17T00:00:00"/>
    <s v="Standard Class"/>
    <s v="BD-11770"/>
    <s v="Bryan Davis"/>
    <x v="0"/>
    <x v="0"/>
    <s v="New York City"/>
    <x v="15"/>
    <n v="10011"/>
    <x v="3"/>
    <s v="OFF-ST-10002276"/>
    <x v="1"/>
    <x v="4"/>
    <x v="223"/>
    <n v="83.36"/>
    <n v="1"/>
    <n v="0"/>
    <n v="20.840000000000003"/>
  </r>
  <r>
    <n v="1782"/>
    <x v="863"/>
    <x v="1"/>
    <x v="584"/>
    <d v="2012-07-13T00:00:00"/>
    <s v="Standard Class"/>
    <s v="CB-12535"/>
    <s v="Claudia Bergmann"/>
    <x v="1"/>
    <x v="0"/>
    <s v="Franklin"/>
    <x v="31"/>
    <n v="2038"/>
    <x v="3"/>
    <s v="OFF-PA-10001609"/>
    <x v="1"/>
    <x v="10"/>
    <x v="1107"/>
    <n v="6.58"/>
    <n v="2"/>
    <n v="0"/>
    <n v="3.0267999999999997"/>
  </r>
  <r>
    <n v="1783"/>
    <x v="863"/>
    <x v="1"/>
    <x v="584"/>
    <d v="2012-07-13T00:00:00"/>
    <s v="Standard Class"/>
    <s v="CB-12535"/>
    <s v="Claudia Bergmann"/>
    <x v="1"/>
    <x v="0"/>
    <s v="Franklin"/>
    <x v="31"/>
    <n v="2038"/>
    <x v="3"/>
    <s v="OFF-BI-10001597"/>
    <x v="1"/>
    <x v="8"/>
    <x v="790"/>
    <n v="122.94"/>
    <n v="3"/>
    <n v="0"/>
    <n v="59.011199999999988"/>
  </r>
  <r>
    <n v="1784"/>
    <x v="864"/>
    <x v="3"/>
    <x v="585"/>
    <d v="2014-09-27T00:00:00"/>
    <s v="Standard Class"/>
    <s v="JE-15610"/>
    <s v="Jim Epp"/>
    <x v="1"/>
    <x v="0"/>
    <s v="Milwaukee"/>
    <x v="6"/>
    <n v="53209"/>
    <x v="2"/>
    <s v="OFF-PA-10004475"/>
    <x v="1"/>
    <x v="10"/>
    <x v="1063"/>
    <n v="219.84"/>
    <n v="4"/>
    <n v="0"/>
    <n v="107.7216"/>
  </r>
  <r>
    <n v="1785"/>
    <x v="864"/>
    <x v="3"/>
    <x v="585"/>
    <d v="2014-09-27T00:00:00"/>
    <s v="Standard Class"/>
    <s v="JE-15610"/>
    <s v="Jim Epp"/>
    <x v="1"/>
    <x v="0"/>
    <s v="Milwaukee"/>
    <x v="6"/>
    <n v="53209"/>
    <x v="2"/>
    <s v="TEC-AC-10004510"/>
    <x v="2"/>
    <x v="11"/>
    <x v="944"/>
    <n v="98.16"/>
    <n v="6"/>
    <n v="0"/>
    <n v="9.8159999999999954"/>
  </r>
  <r>
    <n v="1786"/>
    <x v="864"/>
    <x v="3"/>
    <x v="585"/>
    <d v="2014-09-27T00:00:00"/>
    <s v="Standard Class"/>
    <s v="JE-15610"/>
    <s v="Jim Epp"/>
    <x v="1"/>
    <x v="0"/>
    <s v="Milwaukee"/>
    <x v="6"/>
    <n v="53209"/>
    <x v="2"/>
    <s v="OFF-BI-10002976"/>
    <x v="1"/>
    <x v="8"/>
    <x v="849"/>
    <n v="33.04"/>
    <n v="8"/>
    <n v="0"/>
    <n v="15.5288"/>
  </r>
  <r>
    <n v="1787"/>
    <x v="864"/>
    <x v="3"/>
    <x v="585"/>
    <d v="2014-09-27T00:00:00"/>
    <s v="Standard Class"/>
    <s v="JE-15610"/>
    <s v="Jim Epp"/>
    <x v="1"/>
    <x v="0"/>
    <s v="Milwaukee"/>
    <x v="6"/>
    <n v="53209"/>
    <x v="2"/>
    <s v="TEC-PH-10001615"/>
    <x v="2"/>
    <x v="7"/>
    <x v="1108"/>
    <n v="86.97"/>
    <n v="3"/>
    <n v="0"/>
    <n v="25.221299999999989"/>
  </r>
  <r>
    <n v="1788"/>
    <x v="865"/>
    <x v="1"/>
    <x v="586"/>
    <d v="2012-02-19T00:00:00"/>
    <s v="Standard Class"/>
    <s v="RP-19855"/>
    <s v="Roy Phan"/>
    <x v="1"/>
    <x v="0"/>
    <s v="Kenosha"/>
    <x v="6"/>
    <n v="53142"/>
    <x v="2"/>
    <s v="TEC-PH-10001819"/>
    <x v="2"/>
    <x v="7"/>
    <x v="805"/>
    <n v="134.97"/>
    <n v="3"/>
    <n v="0"/>
    <n v="64.785599999999988"/>
  </r>
  <r>
    <n v="1789"/>
    <x v="865"/>
    <x v="1"/>
    <x v="586"/>
    <d v="2012-02-19T00:00:00"/>
    <s v="Standard Class"/>
    <s v="RP-19855"/>
    <s v="Roy Phan"/>
    <x v="1"/>
    <x v="0"/>
    <s v="Kenosha"/>
    <x v="6"/>
    <n v="53142"/>
    <x v="2"/>
    <s v="TEC-PH-10000560"/>
    <x v="2"/>
    <x v="7"/>
    <x v="745"/>
    <n v="699.98"/>
    <n v="2"/>
    <n v="0"/>
    <n v="195.99440000000004"/>
  </r>
  <r>
    <n v="1790"/>
    <x v="865"/>
    <x v="1"/>
    <x v="586"/>
    <d v="2012-02-19T00:00:00"/>
    <s v="Standard Class"/>
    <s v="RP-19855"/>
    <s v="Roy Phan"/>
    <x v="1"/>
    <x v="0"/>
    <s v="Kenosha"/>
    <x v="6"/>
    <n v="53142"/>
    <x v="2"/>
    <s v="TEC-AC-10004568"/>
    <x v="2"/>
    <x v="11"/>
    <x v="1109"/>
    <n v="139.94999999999999"/>
    <n v="5"/>
    <n v="0"/>
    <n v="26.590499999999988"/>
  </r>
  <r>
    <n v="1791"/>
    <x v="866"/>
    <x v="2"/>
    <x v="587"/>
    <d v="2011-10-04T00:00:00"/>
    <s v="Standard Class"/>
    <s v="RA-19915"/>
    <s v="Russell Applegate"/>
    <x v="0"/>
    <x v="0"/>
    <s v="New York City"/>
    <x v="15"/>
    <n v="10011"/>
    <x v="3"/>
    <s v="OFF-PA-10004092"/>
    <x v="1"/>
    <x v="10"/>
    <x v="588"/>
    <n v="48.94"/>
    <n v="1"/>
    <n v="0"/>
    <n v="24.47"/>
  </r>
  <r>
    <n v="1792"/>
    <x v="867"/>
    <x v="2"/>
    <x v="588"/>
    <d v="2011-12-03T00:00:00"/>
    <s v="First Class"/>
    <s v="RP-19390"/>
    <s v="Resi Pölking"/>
    <x v="0"/>
    <x v="0"/>
    <s v="Madison"/>
    <x v="6"/>
    <n v="53711"/>
    <x v="2"/>
    <s v="FUR-CH-10001854"/>
    <x v="0"/>
    <x v="1"/>
    <x v="1110"/>
    <n v="2807.84"/>
    <n v="8"/>
    <n v="0"/>
    <n v="673.88160000000016"/>
  </r>
  <r>
    <n v="1793"/>
    <x v="867"/>
    <x v="2"/>
    <x v="588"/>
    <d v="2011-12-03T00:00:00"/>
    <s v="First Class"/>
    <s v="RP-19390"/>
    <s v="Resi Pölking"/>
    <x v="0"/>
    <x v="0"/>
    <s v="Madison"/>
    <x v="6"/>
    <n v="53711"/>
    <x v="2"/>
    <s v="OFF-AR-10000475"/>
    <x v="1"/>
    <x v="6"/>
    <x v="1111"/>
    <n v="46.64"/>
    <n v="4"/>
    <n v="0"/>
    <n v="12.592800000000004"/>
  </r>
  <r>
    <n v="1794"/>
    <x v="868"/>
    <x v="2"/>
    <x v="589"/>
    <d v="2011-12-13T00:00:00"/>
    <s v="Standard Class"/>
    <s v="TB-21175"/>
    <s v="Thomas Boland"/>
    <x v="1"/>
    <x v="0"/>
    <s v="Houston"/>
    <x v="5"/>
    <n v="77041"/>
    <x v="2"/>
    <s v="OFF-ST-10000777"/>
    <x v="1"/>
    <x v="4"/>
    <x v="117"/>
    <n v="60.415999999999997"/>
    <n v="2"/>
    <n v="0.2"/>
    <n v="6.0416000000000025"/>
  </r>
  <r>
    <n v="1795"/>
    <x v="869"/>
    <x v="0"/>
    <x v="64"/>
    <d v="2013-09-11T00:00:00"/>
    <s v="Standard Class"/>
    <s v="BE-11455"/>
    <s v="Brad Eason"/>
    <x v="2"/>
    <x v="0"/>
    <s v="Olathe"/>
    <x v="41"/>
    <n v="66062"/>
    <x v="2"/>
    <s v="OFF-AR-10004022"/>
    <x v="1"/>
    <x v="6"/>
    <x v="898"/>
    <n v="107.94"/>
    <n v="3"/>
    <n v="0"/>
    <n v="26.984999999999992"/>
  </r>
  <r>
    <n v="1796"/>
    <x v="870"/>
    <x v="3"/>
    <x v="151"/>
    <d v="2014-08-31T00:00:00"/>
    <s v="First Class"/>
    <s v="MR-17545"/>
    <s v="Mathew Reese"/>
    <x v="2"/>
    <x v="0"/>
    <s v="New York City"/>
    <x v="15"/>
    <n v="10024"/>
    <x v="3"/>
    <s v="OFF-ST-10002352"/>
    <x v="1"/>
    <x v="4"/>
    <x v="847"/>
    <n v="63.84"/>
    <n v="8"/>
    <n v="0"/>
    <n v="16.598399999999998"/>
  </r>
  <r>
    <n v="1797"/>
    <x v="870"/>
    <x v="3"/>
    <x v="151"/>
    <d v="2014-08-31T00:00:00"/>
    <s v="First Class"/>
    <s v="MR-17545"/>
    <s v="Mathew Reese"/>
    <x v="2"/>
    <x v="0"/>
    <s v="New York City"/>
    <x v="15"/>
    <n v="10024"/>
    <x v="3"/>
    <s v="TEC-PH-10000455"/>
    <x v="2"/>
    <x v="7"/>
    <x v="1112"/>
    <n v="347.96999999999997"/>
    <n v="3"/>
    <n v="0"/>
    <n v="100.91129999999997"/>
  </r>
  <r>
    <n v="1798"/>
    <x v="870"/>
    <x v="3"/>
    <x v="151"/>
    <d v="2014-08-31T00:00:00"/>
    <s v="First Class"/>
    <s v="MR-17545"/>
    <s v="Mathew Reese"/>
    <x v="2"/>
    <x v="0"/>
    <s v="New York City"/>
    <x v="15"/>
    <n v="10024"/>
    <x v="3"/>
    <s v="OFF-BI-10003910"/>
    <x v="1"/>
    <x v="8"/>
    <x v="8"/>
    <n v="37.008000000000003"/>
    <n v="6"/>
    <n v="0.2"/>
    <n v="11.565"/>
  </r>
  <r>
    <n v="1799"/>
    <x v="871"/>
    <x v="0"/>
    <x v="274"/>
    <d v="2013-07-12T00:00:00"/>
    <s v="Standard Class"/>
    <s v="RM-19375"/>
    <s v="Raymond Messe"/>
    <x v="0"/>
    <x v="0"/>
    <s v="San Jose"/>
    <x v="1"/>
    <n v="95123"/>
    <x v="1"/>
    <s v="FUR-FU-10003039"/>
    <x v="0"/>
    <x v="5"/>
    <x v="479"/>
    <n v="215.65"/>
    <n v="5"/>
    <n v="0"/>
    <n v="73.320999999999998"/>
  </r>
  <r>
    <n v="1800"/>
    <x v="872"/>
    <x v="0"/>
    <x v="590"/>
    <d v="2013-08-11T00:00:00"/>
    <s v="Second Class"/>
    <s v="JF-15565"/>
    <s v="Jill Fjeld"/>
    <x v="0"/>
    <x v="0"/>
    <s v="Dallas"/>
    <x v="5"/>
    <n v="75081"/>
    <x v="2"/>
    <s v="OFF-FA-10000585"/>
    <x v="1"/>
    <x v="13"/>
    <x v="202"/>
    <n v="11.168000000000001"/>
    <n v="4"/>
    <n v="0.2"/>
    <n v="3.6295999999999995"/>
  </r>
  <r>
    <n v="1801"/>
    <x v="872"/>
    <x v="0"/>
    <x v="590"/>
    <d v="2013-08-11T00:00:00"/>
    <s v="Second Class"/>
    <s v="JF-15565"/>
    <s v="Jill Fjeld"/>
    <x v="0"/>
    <x v="0"/>
    <s v="Dallas"/>
    <x v="5"/>
    <n v="75081"/>
    <x v="2"/>
    <s v="OFF-PA-10001994"/>
    <x v="1"/>
    <x v="10"/>
    <x v="1113"/>
    <n v="53.952000000000005"/>
    <n v="3"/>
    <n v="0.2"/>
    <n v="17.534399999999998"/>
  </r>
  <r>
    <n v="1802"/>
    <x v="873"/>
    <x v="0"/>
    <x v="373"/>
    <d v="2013-11-20T00:00:00"/>
    <s v="Standard Class"/>
    <s v="AS-10135"/>
    <s v="Adrian Shami"/>
    <x v="2"/>
    <x v="0"/>
    <s v="Auburn"/>
    <x v="4"/>
    <n v="98002"/>
    <x v="1"/>
    <s v="FUR-FU-10004270"/>
    <x v="0"/>
    <x v="5"/>
    <x v="989"/>
    <n v="4.18"/>
    <n v="1"/>
    <n v="0"/>
    <n v="1.5047999999999999"/>
  </r>
  <r>
    <n v="1803"/>
    <x v="874"/>
    <x v="3"/>
    <x v="585"/>
    <d v="2014-09-27T00:00:00"/>
    <s v="Second Class"/>
    <s v="JA-15970"/>
    <s v="Joseph Airdo"/>
    <x v="0"/>
    <x v="0"/>
    <s v="Philadelphia"/>
    <x v="9"/>
    <n v="19134"/>
    <x v="3"/>
    <s v="OFF-BI-10002498"/>
    <x v="1"/>
    <x v="8"/>
    <x v="435"/>
    <n v="5.6070000000000011"/>
    <n v="1"/>
    <n v="0.7"/>
    <n v="-4.2987000000000002"/>
  </r>
  <r>
    <n v="1804"/>
    <x v="874"/>
    <x v="3"/>
    <x v="585"/>
    <d v="2014-09-27T00:00:00"/>
    <s v="Second Class"/>
    <s v="JA-15970"/>
    <s v="Joseph Airdo"/>
    <x v="0"/>
    <x v="0"/>
    <s v="Philadelphia"/>
    <x v="9"/>
    <n v="19134"/>
    <x v="3"/>
    <s v="OFF-SU-10002881"/>
    <x v="1"/>
    <x v="14"/>
    <x v="461"/>
    <n v="4663.7360000000008"/>
    <n v="7"/>
    <n v="0.2"/>
    <n v="-1049.3406"/>
  </r>
  <r>
    <n v="1805"/>
    <x v="874"/>
    <x v="3"/>
    <x v="585"/>
    <d v="2014-09-27T00:00:00"/>
    <s v="Second Class"/>
    <s v="JA-15970"/>
    <s v="Joseph Airdo"/>
    <x v="0"/>
    <x v="0"/>
    <s v="Philadelphia"/>
    <x v="9"/>
    <n v="19134"/>
    <x v="3"/>
    <s v="TEC-AC-10002926"/>
    <x v="2"/>
    <x v="11"/>
    <x v="1114"/>
    <n v="79.984000000000009"/>
    <n v="2"/>
    <n v="0.2"/>
    <n v="22.995400000000004"/>
  </r>
  <r>
    <n v="1806"/>
    <x v="875"/>
    <x v="0"/>
    <x v="591"/>
    <d v="2013-12-29T00:00:00"/>
    <s v="First Class"/>
    <s v="GK-14620"/>
    <s v="Grace Kelly"/>
    <x v="1"/>
    <x v="0"/>
    <s v="Los Angeles"/>
    <x v="1"/>
    <n v="90049"/>
    <x v="1"/>
    <s v="TEC-PH-10002200"/>
    <x v="2"/>
    <x v="7"/>
    <x v="868"/>
    <n v="2575.944"/>
    <n v="7"/>
    <n v="0.2"/>
    <n v="257.59440000000029"/>
  </r>
  <r>
    <n v="1807"/>
    <x v="875"/>
    <x v="0"/>
    <x v="591"/>
    <d v="2013-12-29T00:00:00"/>
    <s v="First Class"/>
    <s v="GK-14620"/>
    <s v="Grace Kelly"/>
    <x v="1"/>
    <x v="0"/>
    <s v="Los Angeles"/>
    <x v="1"/>
    <n v="90049"/>
    <x v="1"/>
    <s v="OFF-PA-10002005"/>
    <x v="1"/>
    <x v="10"/>
    <x v="505"/>
    <n v="45.36"/>
    <n v="7"/>
    <n v="0"/>
    <n v="21.772800000000004"/>
  </r>
  <r>
    <n v="1808"/>
    <x v="875"/>
    <x v="0"/>
    <x v="591"/>
    <d v="2013-12-29T00:00:00"/>
    <s v="First Class"/>
    <s v="GK-14620"/>
    <s v="Grace Kelly"/>
    <x v="1"/>
    <x v="0"/>
    <s v="Los Angeles"/>
    <x v="1"/>
    <n v="90049"/>
    <x v="1"/>
    <s v="TEC-AC-10001465"/>
    <x v="2"/>
    <x v="11"/>
    <x v="473"/>
    <n v="254.24"/>
    <n v="7"/>
    <n v="0"/>
    <n v="76.271999999999977"/>
  </r>
  <r>
    <n v="1809"/>
    <x v="876"/>
    <x v="0"/>
    <x v="592"/>
    <d v="2013-02-13T00:00:00"/>
    <s v="First Class"/>
    <s v="PB-19210"/>
    <s v="Phillip Breyer"/>
    <x v="1"/>
    <x v="0"/>
    <s v="Tulsa"/>
    <x v="26"/>
    <n v="74133"/>
    <x v="2"/>
    <s v="TEC-PH-10004897"/>
    <x v="2"/>
    <x v="7"/>
    <x v="1115"/>
    <n v="69.930000000000007"/>
    <n v="7"/>
    <n v="0"/>
    <n v="0.69929999999999914"/>
  </r>
  <r>
    <n v="1810"/>
    <x v="877"/>
    <x v="0"/>
    <x v="248"/>
    <d v="2013-10-30T00:00:00"/>
    <s v="Standard Class"/>
    <s v="HK-14890"/>
    <s v="Heather Kirkland"/>
    <x v="1"/>
    <x v="0"/>
    <s v="Chicago"/>
    <x v="10"/>
    <n v="60610"/>
    <x v="2"/>
    <s v="FUR-FU-10001196"/>
    <x v="0"/>
    <x v="5"/>
    <x v="1116"/>
    <n v="16.155999999999999"/>
    <n v="7"/>
    <n v="0.6"/>
    <n v="-12.116999999999999"/>
  </r>
  <r>
    <n v="1811"/>
    <x v="877"/>
    <x v="0"/>
    <x v="248"/>
    <d v="2013-10-30T00:00:00"/>
    <s v="Standard Class"/>
    <s v="HK-14890"/>
    <s v="Heather Kirkland"/>
    <x v="1"/>
    <x v="0"/>
    <s v="Chicago"/>
    <x v="10"/>
    <n v="60610"/>
    <x v="2"/>
    <s v="OFF-PA-10000595"/>
    <x v="1"/>
    <x v="10"/>
    <x v="1117"/>
    <n v="54.816000000000003"/>
    <n v="3"/>
    <n v="0.2"/>
    <n v="17.815199999999997"/>
  </r>
  <r>
    <n v="1812"/>
    <x v="878"/>
    <x v="2"/>
    <x v="3"/>
    <d v="2011-06-11T00:00:00"/>
    <s v="Second Class"/>
    <s v="FO-14305"/>
    <s v="Frank Olsen"/>
    <x v="0"/>
    <x v="0"/>
    <s v="Harrisonburg"/>
    <x v="17"/>
    <n v="22801"/>
    <x v="0"/>
    <s v="FUR-TA-10004534"/>
    <x v="0"/>
    <x v="3"/>
    <x v="121"/>
    <n v="1441.3"/>
    <n v="7"/>
    <n v="0"/>
    <n v="245.0209999999999"/>
  </r>
  <r>
    <n v="1813"/>
    <x v="879"/>
    <x v="3"/>
    <x v="225"/>
    <d v="2014-11-27T00:00:00"/>
    <s v="Standard Class"/>
    <s v="BT-11680"/>
    <s v="Brian Thompson"/>
    <x v="0"/>
    <x v="0"/>
    <s v="Newark"/>
    <x v="24"/>
    <n v="43055"/>
    <x v="3"/>
    <s v="FUR-FU-10001861"/>
    <x v="0"/>
    <x v="5"/>
    <x v="272"/>
    <n v="77.599999999999994"/>
    <n v="5"/>
    <n v="0.2"/>
    <n v="28.129999999999995"/>
  </r>
  <r>
    <n v="1814"/>
    <x v="879"/>
    <x v="3"/>
    <x v="225"/>
    <d v="2014-11-27T00:00:00"/>
    <s v="Standard Class"/>
    <s v="BT-11680"/>
    <s v="Brian Thompson"/>
    <x v="0"/>
    <x v="0"/>
    <s v="Newark"/>
    <x v="24"/>
    <n v="43055"/>
    <x v="3"/>
    <s v="FUR-FU-10000206"/>
    <x v="0"/>
    <x v="5"/>
    <x v="392"/>
    <n v="4.6560000000000006"/>
    <n v="2"/>
    <n v="0.2"/>
    <n v="1.5713999999999997"/>
  </r>
  <r>
    <n v="1815"/>
    <x v="880"/>
    <x v="1"/>
    <x v="471"/>
    <d v="2012-09-18T00:00:00"/>
    <s v="Standard Class"/>
    <s v="SP-20620"/>
    <s v="Stefania Perrino"/>
    <x v="1"/>
    <x v="0"/>
    <s v="Los Angeles"/>
    <x v="1"/>
    <n v="90045"/>
    <x v="1"/>
    <s v="FUR-TA-10002607"/>
    <x v="0"/>
    <x v="3"/>
    <x v="221"/>
    <n v="170.13600000000002"/>
    <n v="3"/>
    <n v="0.2"/>
    <n v="-8.5067999999999913"/>
  </r>
  <r>
    <n v="1816"/>
    <x v="881"/>
    <x v="1"/>
    <x v="593"/>
    <d v="2012-06-04T00:00:00"/>
    <s v="Same Day"/>
    <s v="LL-16840"/>
    <s v="Lauren Leatherbury"/>
    <x v="0"/>
    <x v="0"/>
    <s v="Seattle"/>
    <x v="4"/>
    <n v="98105"/>
    <x v="1"/>
    <s v="OFF-LA-10000443"/>
    <x v="1"/>
    <x v="2"/>
    <x v="1118"/>
    <n v="7.38"/>
    <n v="2"/>
    <n v="0"/>
    <n v="3.4685999999999999"/>
  </r>
  <r>
    <n v="1817"/>
    <x v="881"/>
    <x v="1"/>
    <x v="593"/>
    <d v="2012-06-04T00:00:00"/>
    <s v="Same Day"/>
    <s v="LL-16840"/>
    <s v="Lauren Leatherbury"/>
    <x v="0"/>
    <x v="0"/>
    <s v="Seattle"/>
    <x v="4"/>
    <n v="98105"/>
    <x v="1"/>
    <s v="OFF-AR-10004685"/>
    <x v="1"/>
    <x v="6"/>
    <x v="181"/>
    <n v="9.26"/>
    <n v="2"/>
    <n v="0"/>
    <n v="3.0557999999999996"/>
  </r>
  <r>
    <n v="1818"/>
    <x v="882"/>
    <x v="1"/>
    <x v="350"/>
    <d v="2012-12-15T00:00:00"/>
    <s v="Second Class"/>
    <s v="MC-17575"/>
    <s v="Matt Collins"/>
    <x v="0"/>
    <x v="0"/>
    <s v="Los Angeles"/>
    <x v="1"/>
    <n v="90036"/>
    <x v="1"/>
    <s v="OFF-LA-10001771"/>
    <x v="1"/>
    <x v="2"/>
    <x v="1119"/>
    <n v="9.9600000000000009"/>
    <n v="2"/>
    <n v="0"/>
    <n v="4.5815999999999999"/>
  </r>
  <r>
    <n v="1819"/>
    <x v="883"/>
    <x v="2"/>
    <x v="594"/>
    <d v="2011-05-29T00:00:00"/>
    <s v="Standard Class"/>
    <s v="JL-15235"/>
    <s v="Janet Lee"/>
    <x v="0"/>
    <x v="0"/>
    <s v="Chicago"/>
    <x v="10"/>
    <n v="60623"/>
    <x v="2"/>
    <s v="OFF-AP-10001394"/>
    <x v="1"/>
    <x v="9"/>
    <x v="1120"/>
    <n v="75.59999999999998"/>
    <n v="2"/>
    <n v="0.8"/>
    <n v="-166.32000000000005"/>
  </r>
  <r>
    <n v="1820"/>
    <x v="883"/>
    <x v="2"/>
    <x v="594"/>
    <d v="2011-05-29T00:00:00"/>
    <s v="Standard Class"/>
    <s v="JL-15235"/>
    <s v="Janet Lee"/>
    <x v="0"/>
    <x v="0"/>
    <s v="Chicago"/>
    <x v="10"/>
    <n v="60623"/>
    <x v="2"/>
    <s v="FUR-FU-10002553"/>
    <x v="0"/>
    <x v="5"/>
    <x v="1121"/>
    <n v="29.32"/>
    <n v="2"/>
    <n v="0.6"/>
    <n v="-24.188999999999993"/>
  </r>
  <r>
    <n v="1821"/>
    <x v="884"/>
    <x v="0"/>
    <x v="595"/>
    <d v="2013-02-20T00:00:00"/>
    <s v="Standard Class"/>
    <s v="EA-14035"/>
    <s v="Erin Ashbrook"/>
    <x v="1"/>
    <x v="0"/>
    <s v="Chicago"/>
    <x v="10"/>
    <n v="60623"/>
    <x v="2"/>
    <s v="OFF-AP-10004233"/>
    <x v="1"/>
    <x v="9"/>
    <x v="1122"/>
    <n v="92.063999999999979"/>
    <n v="6"/>
    <n v="0.8"/>
    <n v="-225.55680000000007"/>
  </r>
  <r>
    <n v="1822"/>
    <x v="884"/>
    <x v="0"/>
    <x v="595"/>
    <d v="2013-02-20T00:00:00"/>
    <s v="Standard Class"/>
    <s v="EA-14035"/>
    <s v="Erin Ashbrook"/>
    <x v="1"/>
    <x v="0"/>
    <s v="Chicago"/>
    <x v="10"/>
    <n v="60623"/>
    <x v="2"/>
    <s v="OFF-FA-10000304"/>
    <x v="1"/>
    <x v="13"/>
    <x v="52"/>
    <n v="6.9760000000000009"/>
    <n v="4"/>
    <n v="0.2"/>
    <n v="1.8312000000000004"/>
  </r>
  <r>
    <n v="1823"/>
    <x v="884"/>
    <x v="0"/>
    <x v="595"/>
    <d v="2013-02-20T00:00:00"/>
    <s v="Standard Class"/>
    <s v="EA-14035"/>
    <s v="Erin Ashbrook"/>
    <x v="1"/>
    <x v="0"/>
    <s v="Chicago"/>
    <x v="10"/>
    <n v="60623"/>
    <x v="2"/>
    <s v="FUR-CH-10004754"/>
    <x v="0"/>
    <x v="1"/>
    <x v="1123"/>
    <n v="62.957999999999998"/>
    <n v="3"/>
    <n v="0.3"/>
    <n v="-2.6981999999999999"/>
  </r>
  <r>
    <n v="1824"/>
    <x v="884"/>
    <x v="0"/>
    <x v="595"/>
    <d v="2013-02-20T00:00:00"/>
    <s v="Standard Class"/>
    <s v="EA-14035"/>
    <s v="Erin Ashbrook"/>
    <x v="1"/>
    <x v="0"/>
    <s v="Chicago"/>
    <x v="10"/>
    <n v="60623"/>
    <x v="2"/>
    <s v="OFF-PA-10000809"/>
    <x v="1"/>
    <x v="10"/>
    <x v="1124"/>
    <n v="5.1840000000000011"/>
    <n v="1"/>
    <n v="0.2"/>
    <n v="1.8144"/>
  </r>
  <r>
    <n v="1825"/>
    <x v="885"/>
    <x v="0"/>
    <x v="596"/>
    <d v="2013-12-29T00:00:00"/>
    <s v="Standard Class"/>
    <s v="SA-20830"/>
    <s v="Sue Ann Reed"/>
    <x v="0"/>
    <x v="0"/>
    <s v="Redmond"/>
    <x v="21"/>
    <n v="97756"/>
    <x v="1"/>
    <s v="OFF-BI-10003694"/>
    <x v="1"/>
    <x v="8"/>
    <x v="850"/>
    <n v="31.32"/>
    <n v="10"/>
    <n v="0.7"/>
    <n v="-25.05599999999999"/>
  </r>
  <r>
    <n v="1826"/>
    <x v="885"/>
    <x v="0"/>
    <x v="596"/>
    <d v="2013-12-29T00:00:00"/>
    <s v="Standard Class"/>
    <s v="SA-20830"/>
    <s v="Sue Ann Reed"/>
    <x v="0"/>
    <x v="0"/>
    <s v="Redmond"/>
    <x v="21"/>
    <n v="97756"/>
    <x v="1"/>
    <s v="FUR-FU-10001935"/>
    <x v="0"/>
    <x v="5"/>
    <x v="341"/>
    <n v="11.840000000000002"/>
    <n v="4"/>
    <n v="0.2"/>
    <n v="3.108000000000001"/>
  </r>
  <r>
    <n v="1827"/>
    <x v="885"/>
    <x v="0"/>
    <x v="596"/>
    <d v="2013-12-29T00:00:00"/>
    <s v="Standard Class"/>
    <s v="SA-20830"/>
    <s v="Sue Ann Reed"/>
    <x v="0"/>
    <x v="0"/>
    <s v="Redmond"/>
    <x v="21"/>
    <n v="97756"/>
    <x v="1"/>
    <s v="FUR-FU-10002878"/>
    <x v="0"/>
    <x v="5"/>
    <x v="1125"/>
    <n v="22.784000000000002"/>
    <n v="1"/>
    <n v="0.2"/>
    <n v="4.8416000000000006"/>
  </r>
  <r>
    <n v="1828"/>
    <x v="886"/>
    <x v="0"/>
    <x v="597"/>
    <d v="2013-02-11T00:00:00"/>
    <s v="Second Class"/>
    <s v="CH-12070"/>
    <s v="Cathy Hwang"/>
    <x v="2"/>
    <x v="0"/>
    <s v="Raleigh"/>
    <x v="3"/>
    <n v="27604"/>
    <x v="0"/>
    <s v="TEC-PH-10002624"/>
    <x v="2"/>
    <x v="7"/>
    <x v="1126"/>
    <n v="1127.9760000000001"/>
    <n v="3"/>
    <n v="0.2"/>
    <n v="126.8972999999998"/>
  </r>
  <r>
    <n v="1829"/>
    <x v="887"/>
    <x v="1"/>
    <x v="562"/>
    <d v="2012-07-15T00:00:00"/>
    <s v="Second Class"/>
    <s v="ND-18460"/>
    <s v="Neil Ducich"/>
    <x v="1"/>
    <x v="0"/>
    <s v="Macon"/>
    <x v="32"/>
    <n v="31204"/>
    <x v="0"/>
    <s v="OFF-PA-10000019"/>
    <x v="1"/>
    <x v="10"/>
    <x v="704"/>
    <n v="38.880000000000003"/>
    <n v="6"/>
    <n v="0"/>
    <n v="18.662400000000002"/>
  </r>
  <r>
    <n v="1830"/>
    <x v="888"/>
    <x v="2"/>
    <x v="598"/>
    <d v="2011-05-24T00:00:00"/>
    <s v="Standard Class"/>
    <s v="BS-11755"/>
    <s v="Bruce Stewart"/>
    <x v="0"/>
    <x v="0"/>
    <s v="Cleveland"/>
    <x v="24"/>
    <n v="44105"/>
    <x v="3"/>
    <s v="TEC-PH-10002885"/>
    <x v="2"/>
    <x v="7"/>
    <x v="1127"/>
    <n v="779.79600000000005"/>
    <n v="2"/>
    <n v="0.4"/>
    <n v="-168.95579999999995"/>
  </r>
  <r>
    <n v="1831"/>
    <x v="889"/>
    <x v="3"/>
    <x v="208"/>
    <d v="2014-10-22T00:00:00"/>
    <s v="Same Day"/>
    <s v="SL-20155"/>
    <s v="Sara Luxemburg"/>
    <x v="2"/>
    <x v="0"/>
    <s v="Muskogee"/>
    <x v="26"/>
    <n v="74403"/>
    <x v="2"/>
    <s v="TEC-PH-10000895"/>
    <x v="2"/>
    <x v="7"/>
    <x v="1128"/>
    <n v="1439.92"/>
    <n v="8"/>
    <n v="0"/>
    <n v="374.37920000000008"/>
  </r>
  <r>
    <n v="1832"/>
    <x v="889"/>
    <x v="3"/>
    <x v="208"/>
    <d v="2014-10-22T00:00:00"/>
    <s v="Same Day"/>
    <s v="SL-20155"/>
    <s v="Sara Luxemburg"/>
    <x v="2"/>
    <x v="0"/>
    <s v="Muskogee"/>
    <x v="26"/>
    <n v="74403"/>
    <x v="2"/>
    <s v="FUR-TA-10002356"/>
    <x v="0"/>
    <x v="3"/>
    <x v="728"/>
    <n v="262.11"/>
    <n v="1"/>
    <n v="0"/>
    <n v="62.906399999999991"/>
  </r>
  <r>
    <n v="1833"/>
    <x v="890"/>
    <x v="1"/>
    <x v="599"/>
    <d v="2012-11-09T00:00:00"/>
    <s v="Standard Class"/>
    <s v="GB-14530"/>
    <s v="George Bell"/>
    <x v="1"/>
    <x v="0"/>
    <s v="Monroe"/>
    <x v="3"/>
    <n v="28110"/>
    <x v="0"/>
    <s v="FUR-CH-10001270"/>
    <x v="0"/>
    <x v="1"/>
    <x v="851"/>
    <n v="207"/>
    <n v="3"/>
    <n v="0.2"/>
    <n v="25.874999999999972"/>
  </r>
  <r>
    <n v="1834"/>
    <x v="891"/>
    <x v="3"/>
    <x v="378"/>
    <d v="2014-08-08T00:00:00"/>
    <s v="Standard Class"/>
    <s v="AS-10045"/>
    <s v="Aaron Smayling"/>
    <x v="1"/>
    <x v="0"/>
    <s v="Austin"/>
    <x v="5"/>
    <n v="78745"/>
    <x v="2"/>
    <s v="TEC-MA-10000488"/>
    <x v="2"/>
    <x v="15"/>
    <x v="1129"/>
    <n v="1439.982"/>
    <n v="3"/>
    <n v="0.4"/>
    <n v="-263.99670000000026"/>
  </r>
  <r>
    <n v="1835"/>
    <x v="891"/>
    <x v="3"/>
    <x v="378"/>
    <d v="2014-08-08T00:00:00"/>
    <s v="Standard Class"/>
    <s v="AS-10045"/>
    <s v="Aaron Smayling"/>
    <x v="1"/>
    <x v="0"/>
    <s v="Austin"/>
    <x v="5"/>
    <n v="78745"/>
    <x v="2"/>
    <s v="OFF-PA-10003729"/>
    <x v="1"/>
    <x v="10"/>
    <x v="1130"/>
    <n v="36.288000000000011"/>
    <n v="7"/>
    <n v="0.2"/>
    <n v="12.700800000000001"/>
  </r>
  <r>
    <n v="1836"/>
    <x v="892"/>
    <x v="2"/>
    <x v="261"/>
    <d v="2011-06-24T00:00:00"/>
    <s v="First Class"/>
    <s v="RM-19375"/>
    <s v="Raymond Messe"/>
    <x v="0"/>
    <x v="0"/>
    <s v="Meriden"/>
    <x v="29"/>
    <n v="6450"/>
    <x v="3"/>
    <s v="OFF-AR-10003056"/>
    <x v="1"/>
    <x v="6"/>
    <x v="18"/>
    <n v="21.400000000000002"/>
    <n v="5"/>
    <n v="0"/>
    <n v="6.2059999999999977"/>
  </r>
  <r>
    <n v="1837"/>
    <x v="893"/>
    <x v="3"/>
    <x v="600"/>
    <d v="2014-02-22T00:00:00"/>
    <s v="Second Class"/>
    <s v="NH-18610"/>
    <s v="Nicole Hansen"/>
    <x v="1"/>
    <x v="0"/>
    <s v="Roswell"/>
    <x v="32"/>
    <n v="30076"/>
    <x v="0"/>
    <s v="OFF-AP-10002518"/>
    <x v="1"/>
    <x v="9"/>
    <x v="158"/>
    <n v="1245.8599999999999"/>
    <n v="7"/>
    <n v="0"/>
    <n v="361.29939999999988"/>
  </r>
  <r>
    <n v="1838"/>
    <x v="894"/>
    <x v="2"/>
    <x v="601"/>
    <d v="2011-08-05T00:00:00"/>
    <s v="Standard Class"/>
    <s v="BF-10975"/>
    <s v="Barbara Fisher"/>
    <x v="1"/>
    <x v="0"/>
    <s v="Charlotte"/>
    <x v="3"/>
    <n v="28205"/>
    <x v="0"/>
    <s v="OFF-LA-10000240"/>
    <x v="1"/>
    <x v="2"/>
    <x v="2"/>
    <n v="17.544"/>
    <n v="3"/>
    <n v="0.2"/>
    <n v="5.9210999999999983"/>
  </r>
  <r>
    <n v="1839"/>
    <x v="894"/>
    <x v="2"/>
    <x v="601"/>
    <d v="2011-08-05T00:00:00"/>
    <s v="Standard Class"/>
    <s v="BF-10975"/>
    <s v="Barbara Fisher"/>
    <x v="1"/>
    <x v="0"/>
    <s v="Charlotte"/>
    <x v="3"/>
    <n v="28205"/>
    <x v="0"/>
    <s v="FUR-FU-10000629"/>
    <x v="0"/>
    <x v="5"/>
    <x v="93"/>
    <n v="44.128"/>
    <n v="4"/>
    <n v="0.2"/>
    <n v="12.135200000000001"/>
  </r>
  <r>
    <n v="1840"/>
    <x v="894"/>
    <x v="2"/>
    <x v="601"/>
    <d v="2011-08-05T00:00:00"/>
    <s v="Standard Class"/>
    <s v="BF-10975"/>
    <s v="Barbara Fisher"/>
    <x v="1"/>
    <x v="0"/>
    <s v="Charlotte"/>
    <x v="3"/>
    <n v="28205"/>
    <x v="0"/>
    <s v="OFF-AP-10001005"/>
    <x v="1"/>
    <x v="9"/>
    <x v="1131"/>
    <n v="62.920000000000009"/>
    <n v="1"/>
    <n v="0.2"/>
    <n v="10.224499999999994"/>
  </r>
  <r>
    <n v="1841"/>
    <x v="894"/>
    <x v="2"/>
    <x v="601"/>
    <d v="2011-08-05T00:00:00"/>
    <s v="Standard Class"/>
    <s v="BF-10975"/>
    <s v="Barbara Fisher"/>
    <x v="1"/>
    <x v="0"/>
    <s v="Charlotte"/>
    <x v="3"/>
    <n v="28205"/>
    <x v="0"/>
    <s v="OFF-PA-10002377"/>
    <x v="1"/>
    <x v="10"/>
    <x v="127"/>
    <n v="78.304000000000002"/>
    <n v="2"/>
    <n v="0.2"/>
    <n v="29.363999999999997"/>
  </r>
  <r>
    <n v="1842"/>
    <x v="895"/>
    <x v="0"/>
    <x v="427"/>
    <d v="2013-07-24T00:00:00"/>
    <s v="Standard Class"/>
    <s v="KH-16330"/>
    <s v="Katharine Harms"/>
    <x v="1"/>
    <x v="0"/>
    <s v="Bowling Green"/>
    <x v="0"/>
    <n v="42104"/>
    <x v="0"/>
    <s v="FUR-CH-10000988"/>
    <x v="0"/>
    <x v="1"/>
    <x v="1132"/>
    <n v="140.81"/>
    <n v="1"/>
    <n v="0"/>
    <n v="39.4268"/>
  </r>
  <r>
    <n v="1843"/>
    <x v="896"/>
    <x v="1"/>
    <x v="97"/>
    <d v="2012-02-11T00:00:00"/>
    <s v="Second Class"/>
    <s v="FA-14230"/>
    <s v="Frank Atkinson"/>
    <x v="1"/>
    <x v="0"/>
    <s v="San Antonio"/>
    <x v="5"/>
    <n v="78207"/>
    <x v="2"/>
    <s v="OFF-LA-10001074"/>
    <x v="1"/>
    <x v="2"/>
    <x v="297"/>
    <n v="40.096000000000004"/>
    <n v="4"/>
    <n v="0.2"/>
    <n v="13.532399999999996"/>
  </r>
  <r>
    <n v="1844"/>
    <x v="896"/>
    <x v="1"/>
    <x v="97"/>
    <d v="2012-02-11T00:00:00"/>
    <s v="Second Class"/>
    <s v="FA-14230"/>
    <s v="Frank Atkinson"/>
    <x v="1"/>
    <x v="0"/>
    <s v="San Antonio"/>
    <x v="5"/>
    <n v="78207"/>
    <x v="2"/>
    <s v="FUR-FU-10001986"/>
    <x v="0"/>
    <x v="5"/>
    <x v="1133"/>
    <n v="40.783999999999999"/>
    <n v="2"/>
    <n v="0.6"/>
    <n v="-30.588000000000001"/>
  </r>
  <r>
    <n v="1845"/>
    <x v="897"/>
    <x v="3"/>
    <x v="570"/>
    <d v="2014-08-03T00:00:00"/>
    <s v="Standard Class"/>
    <s v="GW-14605"/>
    <s v="Giulietta Weimer"/>
    <x v="0"/>
    <x v="0"/>
    <s v="Seattle"/>
    <x v="4"/>
    <n v="98115"/>
    <x v="1"/>
    <s v="TEC-AC-10003027"/>
    <x v="2"/>
    <x v="11"/>
    <x v="25"/>
    <n v="90.570000000000007"/>
    <n v="3"/>
    <n v="0"/>
    <n v="11.774100000000004"/>
  </r>
  <r>
    <n v="1846"/>
    <x v="898"/>
    <x v="3"/>
    <x v="602"/>
    <d v="2014-01-18T00:00:00"/>
    <s v="Second Class"/>
    <s v="DA-13450"/>
    <s v="Dianna Arnett"/>
    <x v="2"/>
    <x v="0"/>
    <s v="Washington"/>
    <x v="40"/>
    <n v="20016"/>
    <x v="3"/>
    <s v="OFF-PA-10001804"/>
    <x v="1"/>
    <x v="10"/>
    <x v="128"/>
    <n v="40.08"/>
    <n v="6"/>
    <n v="0"/>
    <n v="19.238399999999999"/>
  </r>
  <r>
    <n v="1847"/>
    <x v="898"/>
    <x v="3"/>
    <x v="602"/>
    <d v="2014-01-18T00:00:00"/>
    <s v="Second Class"/>
    <s v="DA-13450"/>
    <s v="Dianna Arnett"/>
    <x v="2"/>
    <x v="0"/>
    <s v="Washington"/>
    <x v="40"/>
    <n v="20016"/>
    <x v="3"/>
    <s v="FUR-FU-10004973"/>
    <x v="0"/>
    <x v="5"/>
    <x v="1134"/>
    <n v="37.68"/>
    <n v="2"/>
    <n v="0"/>
    <n v="15.825600000000001"/>
  </r>
  <r>
    <n v="1848"/>
    <x v="899"/>
    <x v="3"/>
    <x v="18"/>
    <d v="2014-09-11T00:00:00"/>
    <s v="Same Day"/>
    <s v="FH-14275"/>
    <s v="Frank Hawley"/>
    <x v="1"/>
    <x v="0"/>
    <s v="Los Angeles"/>
    <x v="1"/>
    <n v="90004"/>
    <x v="1"/>
    <s v="FUR-CH-10002602"/>
    <x v="0"/>
    <x v="1"/>
    <x v="288"/>
    <n v="362.35199999999998"/>
    <n v="3"/>
    <n v="0.2"/>
    <n v="27.176400000000015"/>
  </r>
  <r>
    <n v="1849"/>
    <x v="899"/>
    <x v="3"/>
    <x v="18"/>
    <d v="2014-09-11T00:00:00"/>
    <s v="Same Day"/>
    <s v="FH-14275"/>
    <s v="Frank Hawley"/>
    <x v="1"/>
    <x v="0"/>
    <s v="Los Angeles"/>
    <x v="1"/>
    <n v="90004"/>
    <x v="1"/>
    <s v="OFF-BI-10004140"/>
    <x v="1"/>
    <x v="8"/>
    <x v="304"/>
    <n v="7.1840000000000011"/>
    <n v="2"/>
    <n v="0.2"/>
    <n v="2.2449999999999992"/>
  </r>
  <r>
    <n v="1850"/>
    <x v="900"/>
    <x v="1"/>
    <x v="603"/>
    <d v="2012-07-25T00:00:00"/>
    <s v="Second Class"/>
    <s v="RK-19300"/>
    <s v="Ralph Kennedy"/>
    <x v="0"/>
    <x v="0"/>
    <s v="South Bend"/>
    <x v="14"/>
    <n v="46614"/>
    <x v="2"/>
    <s v="OFF-ST-10000464"/>
    <x v="1"/>
    <x v="4"/>
    <x v="1135"/>
    <n v="34.76"/>
    <n v="1"/>
    <n v="0"/>
    <n v="9.732800000000001"/>
  </r>
  <r>
    <n v="1851"/>
    <x v="900"/>
    <x v="1"/>
    <x v="603"/>
    <d v="2012-07-25T00:00:00"/>
    <s v="Second Class"/>
    <s v="RK-19300"/>
    <s v="Ralph Kennedy"/>
    <x v="0"/>
    <x v="0"/>
    <s v="South Bend"/>
    <x v="14"/>
    <n v="46614"/>
    <x v="2"/>
    <s v="TEC-AC-10002253"/>
    <x v="2"/>
    <x v="11"/>
    <x v="572"/>
    <n v="831.2"/>
    <n v="5"/>
    <n v="0"/>
    <n v="124.68000000000004"/>
  </r>
  <r>
    <n v="1852"/>
    <x v="900"/>
    <x v="1"/>
    <x v="603"/>
    <d v="2012-07-25T00:00:00"/>
    <s v="Second Class"/>
    <s v="RK-19300"/>
    <s v="Ralph Kennedy"/>
    <x v="0"/>
    <x v="0"/>
    <s v="South Bend"/>
    <x v="14"/>
    <n v="46614"/>
    <x v="2"/>
    <s v="OFF-PA-10000528"/>
    <x v="1"/>
    <x v="10"/>
    <x v="1136"/>
    <n v="26.400000000000002"/>
    <n v="5"/>
    <n v="0"/>
    <n v="11.879999999999999"/>
  </r>
  <r>
    <n v="1853"/>
    <x v="900"/>
    <x v="1"/>
    <x v="603"/>
    <d v="2012-07-25T00:00:00"/>
    <s v="Second Class"/>
    <s v="RK-19300"/>
    <s v="Ralph Kennedy"/>
    <x v="0"/>
    <x v="0"/>
    <s v="South Bend"/>
    <x v="14"/>
    <n v="46614"/>
    <x v="2"/>
    <s v="OFF-EN-10000483"/>
    <x v="1"/>
    <x v="12"/>
    <x v="369"/>
    <n v="106.75"/>
    <n v="7"/>
    <n v="0"/>
    <n v="49.10499999999999"/>
  </r>
  <r>
    <n v="1854"/>
    <x v="900"/>
    <x v="1"/>
    <x v="603"/>
    <d v="2012-07-25T00:00:00"/>
    <s v="Second Class"/>
    <s v="RK-19300"/>
    <s v="Ralph Kennedy"/>
    <x v="0"/>
    <x v="0"/>
    <s v="South Bend"/>
    <x v="14"/>
    <n v="46614"/>
    <x v="2"/>
    <s v="OFF-PA-10003129"/>
    <x v="1"/>
    <x v="10"/>
    <x v="1137"/>
    <n v="97.82"/>
    <n v="2"/>
    <n v="0"/>
    <n v="45.975399999999993"/>
  </r>
  <r>
    <n v="1855"/>
    <x v="900"/>
    <x v="1"/>
    <x v="603"/>
    <d v="2012-07-25T00:00:00"/>
    <s v="Second Class"/>
    <s v="RK-19300"/>
    <s v="Ralph Kennedy"/>
    <x v="0"/>
    <x v="0"/>
    <s v="South Bend"/>
    <x v="14"/>
    <n v="46614"/>
    <x v="2"/>
    <s v="OFF-ST-10003442"/>
    <x v="1"/>
    <x v="4"/>
    <x v="86"/>
    <n v="141.4"/>
    <n v="5"/>
    <n v="0"/>
    <n v="38.177999999999997"/>
  </r>
  <r>
    <n v="1856"/>
    <x v="901"/>
    <x v="2"/>
    <x v="604"/>
    <d v="2011-06-17T00:00:00"/>
    <s v="Standard Class"/>
    <s v="FM-14215"/>
    <s v="Filia McAdams"/>
    <x v="1"/>
    <x v="0"/>
    <s v="Los Angeles"/>
    <x v="1"/>
    <n v="90032"/>
    <x v="1"/>
    <s v="OFF-AR-10003631"/>
    <x v="1"/>
    <x v="6"/>
    <x v="33"/>
    <n v="14.52"/>
    <n v="3"/>
    <n v="0"/>
    <n v="4.7915999999999999"/>
  </r>
  <r>
    <n v="1857"/>
    <x v="902"/>
    <x v="3"/>
    <x v="605"/>
    <d v="2014-05-16T00:00:00"/>
    <s v="Second Class"/>
    <s v="AC-10420"/>
    <s v="Alyssa Crouse"/>
    <x v="1"/>
    <x v="0"/>
    <s v="Houston"/>
    <x v="5"/>
    <n v="77041"/>
    <x v="2"/>
    <s v="OFF-ST-10000563"/>
    <x v="1"/>
    <x v="4"/>
    <x v="894"/>
    <n v="127.92000000000002"/>
    <n v="5"/>
    <n v="0.2"/>
    <n v="-15.990000000000002"/>
  </r>
  <r>
    <n v="1858"/>
    <x v="902"/>
    <x v="3"/>
    <x v="605"/>
    <d v="2014-05-16T00:00:00"/>
    <s v="Second Class"/>
    <s v="AC-10420"/>
    <s v="Alyssa Crouse"/>
    <x v="1"/>
    <x v="0"/>
    <s v="Houston"/>
    <x v="5"/>
    <n v="77041"/>
    <x v="2"/>
    <s v="OFF-BI-10002133"/>
    <x v="1"/>
    <x v="8"/>
    <x v="1138"/>
    <n v="34.239999999999988"/>
    <n v="4"/>
    <n v="0.8"/>
    <n v="-53.072000000000017"/>
  </r>
  <r>
    <n v="1859"/>
    <x v="903"/>
    <x v="1"/>
    <x v="37"/>
    <d v="2012-09-05T00:00:00"/>
    <s v="First Class"/>
    <s v="JB-15400"/>
    <s v="Jennifer Braxton"/>
    <x v="1"/>
    <x v="0"/>
    <s v="Bristol"/>
    <x v="29"/>
    <n v="6010"/>
    <x v="3"/>
    <s v="OFF-AP-10002311"/>
    <x v="1"/>
    <x v="9"/>
    <x v="14"/>
    <n v="137.62"/>
    <n v="2"/>
    <n v="0"/>
    <n v="60.552800000000005"/>
  </r>
  <r>
    <n v="1860"/>
    <x v="903"/>
    <x v="1"/>
    <x v="37"/>
    <d v="2012-09-05T00:00:00"/>
    <s v="First Class"/>
    <s v="JB-15400"/>
    <s v="Jennifer Braxton"/>
    <x v="1"/>
    <x v="0"/>
    <s v="Bristol"/>
    <x v="29"/>
    <n v="6010"/>
    <x v="3"/>
    <s v="TEC-PH-10004959"/>
    <x v="2"/>
    <x v="7"/>
    <x v="1139"/>
    <n v="100.49"/>
    <n v="1"/>
    <n v="0"/>
    <n v="25.122500000000002"/>
  </r>
  <r>
    <n v="1861"/>
    <x v="904"/>
    <x v="3"/>
    <x v="606"/>
    <d v="2014-03-28T00:00:00"/>
    <s v="First Class"/>
    <s v="GM-14440"/>
    <s v="Gary McGarr"/>
    <x v="0"/>
    <x v="0"/>
    <s v="New York City"/>
    <x v="15"/>
    <n v="10009"/>
    <x v="3"/>
    <s v="FUR-BO-10001918"/>
    <x v="0"/>
    <x v="0"/>
    <x v="1140"/>
    <n v="257.56799999999998"/>
    <n v="2"/>
    <n v="0.2"/>
    <n v="-28.976400000000012"/>
  </r>
  <r>
    <n v="1862"/>
    <x v="904"/>
    <x v="3"/>
    <x v="606"/>
    <d v="2014-03-28T00:00:00"/>
    <s v="First Class"/>
    <s v="GM-14440"/>
    <s v="Gary McGarr"/>
    <x v="0"/>
    <x v="0"/>
    <s v="New York City"/>
    <x v="15"/>
    <n v="10009"/>
    <x v="3"/>
    <s v="TEC-PH-10004896"/>
    <x v="2"/>
    <x v="7"/>
    <x v="172"/>
    <n v="119.96"/>
    <n v="4"/>
    <n v="0"/>
    <n v="33.588800000000006"/>
  </r>
  <r>
    <n v="1863"/>
    <x v="905"/>
    <x v="2"/>
    <x v="607"/>
    <d v="2011-11-12T00:00:00"/>
    <s v="Same Day"/>
    <s v="RF-19840"/>
    <s v="Roy Französisch"/>
    <x v="0"/>
    <x v="0"/>
    <s v="San Antonio"/>
    <x v="5"/>
    <n v="78207"/>
    <x v="2"/>
    <s v="OFF-ST-10001328"/>
    <x v="1"/>
    <x v="4"/>
    <x v="176"/>
    <n v="49.632000000000005"/>
    <n v="4"/>
    <n v="0.2"/>
    <n v="4.9632000000000005"/>
  </r>
  <r>
    <n v="1864"/>
    <x v="906"/>
    <x v="0"/>
    <x v="63"/>
    <d v="2013-10-18T00:00:00"/>
    <s v="Standard Class"/>
    <s v="NC-18625"/>
    <s v="Noah Childs"/>
    <x v="1"/>
    <x v="0"/>
    <s v="Aurora"/>
    <x v="22"/>
    <n v="80013"/>
    <x v="1"/>
    <s v="FUR-TA-10004575"/>
    <x v="0"/>
    <x v="3"/>
    <x v="306"/>
    <n v="727.45"/>
    <n v="5"/>
    <n v="0.5"/>
    <n v="-465.5680000000001"/>
  </r>
  <r>
    <n v="1865"/>
    <x v="906"/>
    <x v="0"/>
    <x v="63"/>
    <d v="2013-10-18T00:00:00"/>
    <s v="Standard Class"/>
    <s v="NC-18625"/>
    <s v="Noah Childs"/>
    <x v="1"/>
    <x v="0"/>
    <s v="Aurora"/>
    <x v="22"/>
    <n v="80013"/>
    <x v="1"/>
    <s v="FUR-FU-10001617"/>
    <x v="0"/>
    <x v="5"/>
    <x v="1141"/>
    <n v="24.96"/>
    <n v="3"/>
    <n v="0.2"/>
    <n v="4.3679999999999986"/>
  </r>
  <r>
    <n v="1866"/>
    <x v="907"/>
    <x v="3"/>
    <x v="105"/>
    <d v="2014-11-13T00:00:00"/>
    <s v="Same Day"/>
    <s v="NG-18355"/>
    <s v="Nat Gilpin"/>
    <x v="1"/>
    <x v="0"/>
    <s v="Newark"/>
    <x v="24"/>
    <n v="43055"/>
    <x v="3"/>
    <s v="TEC-PH-10002824"/>
    <x v="2"/>
    <x v="7"/>
    <x v="1142"/>
    <n v="370.78199999999998"/>
    <n v="3"/>
    <n v="0.4"/>
    <n v="-92.695500000000038"/>
  </r>
  <r>
    <n v="1867"/>
    <x v="908"/>
    <x v="3"/>
    <x v="4"/>
    <d v="2014-04-19T00:00:00"/>
    <s v="First Class"/>
    <s v="AH-10075"/>
    <s v="Adam Hart"/>
    <x v="1"/>
    <x v="0"/>
    <s v="Henderson"/>
    <x v="33"/>
    <n v="89015"/>
    <x v="1"/>
    <s v="FUR-FU-10004460"/>
    <x v="0"/>
    <x v="5"/>
    <x v="785"/>
    <n v="196.45"/>
    <n v="5"/>
    <n v="0"/>
    <n v="70.72199999999998"/>
  </r>
  <r>
    <n v="1868"/>
    <x v="909"/>
    <x v="1"/>
    <x v="608"/>
    <d v="2012-07-01T00:00:00"/>
    <s v="Standard Class"/>
    <s v="CH-12070"/>
    <s v="Cathy Hwang"/>
    <x v="2"/>
    <x v="0"/>
    <s v="Philadelphia"/>
    <x v="9"/>
    <n v="19143"/>
    <x v="3"/>
    <s v="OFF-PA-10003309"/>
    <x v="1"/>
    <x v="10"/>
    <x v="1143"/>
    <n v="31.104000000000006"/>
    <n v="6"/>
    <n v="0.2"/>
    <n v="10.8864"/>
  </r>
  <r>
    <n v="1869"/>
    <x v="909"/>
    <x v="1"/>
    <x v="608"/>
    <d v="2012-07-01T00:00:00"/>
    <s v="Standard Class"/>
    <s v="CH-12070"/>
    <s v="Cathy Hwang"/>
    <x v="2"/>
    <x v="0"/>
    <s v="Philadelphia"/>
    <x v="9"/>
    <n v="19143"/>
    <x v="3"/>
    <s v="OFF-ST-10002554"/>
    <x v="1"/>
    <x v="4"/>
    <x v="1144"/>
    <n v="78.256"/>
    <n v="2"/>
    <n v="0.2"/>
    <n v="-17.607599999999998"/>
  </r>
  <r>
    <n v="1870"/>
    <x v="910"/>
    <x v="0"/>
    <x v="370"/>
    <d v="2013-08-30T00:00:00"/>
    <s v="Second Class"/>
    <s v="CC-12145"/>
    <s v="Charles Crestani"/>
    <x v="0"/>
    <x v="0"/>
    <s v="Seattle"/>
    <x v="4"/>
    <n v="98103"/>
    <x v="1"/>
    <s v="OFF-PA-10000019"/>
    <x v="1"/>
    <x v="10"/>
    <x v="704"/>
    <n v="6.48"/>
    <n v="1"/>
    <n v="0"/>
    <n v="3.1104000000000003"/>
  </r>
  <r>
    <n v="1871"/>
    <x v="911"/>
    <x v="2"/>
    <x v="609"/>
    <d v="2011-07-25T00:00:00"/>
    <s v="Standard Class"/>
    <s v="ME-18010"/>
    <s v="Michelle Ellison"/>
    <x v="1"/>
    <x v="0"/>
    <s v="San Francisco"/>
    <x v="1"/>
    <n v="94122"/>
    <x v="1"/>
    <s v="OFF-AR-10002067"/>
    <x v="1"/>
    <x v="6"/>
    <x v="1145"/>
    <n v="99.2"/>
    <n v="5"/>
    <n v="0"/>
    <n v="25.792000000000002"/>
  </r>
  <r>
    <n v="1872"/>
    <x v="911"/>
    <x v="2"/>
    <x v="609"/>
    <d v="2011-07-25T00:00:00"/>
    <s v="Standard Class"/>
    <s v="ME-18010"/>
    <s v="Michelle Ellison"/>
    <x v="1"/>
    <x v="0"/>
    <s v="San Francisco"/>
    <x v="1"/>
    <n v="94122"/>
    <x v="1"/>
    <s v="FUR-CH-10001215"/>
    <x v="0"/>
    <x v="1"/>
    <x v="440"/>
    <n v="801.5680000000001"/>
    <n v="2"/>
    <n v="0.2"/>
    <n v="50.097999999999985"/>
  </r>
  <r>
    <n v="1873"/>
    <x v="911"/>
    <x v="2"/>
    <x v="609"/>
    <d v="2011-07-25T00:00:00"/>
    <s v="Standard Class"/>
    <s v="ME-18010"/>
    <s v="Michelle Ellison"/>
    <x v="1"/>
    <x v="0"/>
    <s v="San Francisco"/>
    <x v="1"/>
    <n v="94122"/>
    <x v="1"/>
    <s v="FUR-TA-10004175"/>
    <x v="0"/>
    <x v="3"/>
    <x v="1146"/>
    <n v="272.84800000000001"/>
    <n v="1"/>
    <n v="0.2"/>
    <n v="27.284800000000004"/>
  </r>
  <r>
    <n v="1874"/>
    <x v="912"/>
    <x v="3"/>
    <x v="610"/>
    <d v="2014-11-26T00:00:00"/>
    <s v="Standard Class"/>
    <s v="BP-11230"/>
    <s v="Benjamin Patterson"/>
    <x v="0"/>
    <x v="0"/>
    <s v="Spokane"/>
    <x v="4"/>
    <n v="99207"/>
    <x v="1"/>
    <s v="FUR-TA-10004767"/>
    <x v="0"/>
    <x v="3"/>
    <x v="1147"/>
    <n v="70.98"/>
    <n v="1"/>
    <n v="0"/>
    <n v="20.584199999999996"/>
  </r>
  <r>
    <n v="1875"/>
    <x v="913"/>
    <x v="2"/>
    <x v="611"/>
    <d v="2011-06-09T00:00:00"/>
    <s v="Standard Class"/>
    <s v="MP-17470"/>
    <s v="Mark Packer"/>
    <x v="2"/>
    <x v="0"/>
    <s v="Columbus"/>
    <x v="24"/>
    <n v="43229"/>
    <x v="3"/>
    <s v="OFF-PA-10001685"/>
    <x v="1"/>
    <x v="10"/>
    <x v="33"/>
    <n v="16.224"/>
    <n v="2"/>
    <n v="0.2"/>
    <n v="5.8812000000000006"/>
  </r>
  <r>
    <n v="1876"/>
    <x v="914"/>
    <x v="0"/>
    <x v="612"/>
    <d v="2013-03-17T00:00:00"/>
    <s v="Standard Class"/>
    <s v="CJ-12010"/>
    <s v="Caroline Jumper"/>
    <x v="0"/>
    <x v="0"/>
    <s v="Long Beach"/>
    <x v="15"/>
    <n v="11561"/>
    <x v="3"/>
    <s v="FUR-BO-10003272"/>
    <x v="0"/>
    <x v="0"/>
    <x v="582"/>
    <n v="176.78399999999999"/>
    <n v="1"/>
    <n v="0.2"/>
    <n v="-22.098000000000013"/>
  </r>
  <r>
    <n v="1877"/>
    <x v="915"/>
    <x v="3"/>
    <x v="613"/>
    <d v="2014-03-30T00:00:00"/>
    <s v="Standard Class"/>
    <s v="JC-15775"/>
    <s v="John Castell"/>
    <x v="0"/>
    <x v="0"/>
    <s v="San Antonio"/>
    <x v="5"/>
    <n v="78207"/>
    <x v="2"/>
    <s v="TEC-PH-10000984"/>
    <x v="2"/>
    <x v="7"/>
    <x v="465"/>
    <n v="470.37600000000009"/>
    <n v="3"/>
    <n v="0.2"/>
    <n v="47.037600000000026"/>
  </r>
  <r>
    <n v="1878"/>
    <x v="916"/>
    <x v="3"/>
    <x v="614"/>
    <d v="2015-01-03T00:00:00"/>
    <s v="Standard Class"/>
    <s v="JG-15160"/>
    <s v="James Galang"/>
    <x v="0"/>
    <x v="0"/>
    <s v="Los Angeles"/>
    <x v="1"/>
    <n v="90049"/>
    <x v="1"/>
    <s v="FUR-CH-10002880"/>
    <x v="0"/>
    <x v="1"/>
    <x v="801"/>
    <n v="393.56799999999998"/>
    <n v="4"/>
    <n v="0.2"/>
    <n v="-44.276400000000024"/>
  </r>
  <r>
    <n v="1879"/>
    <x v="916"/>
    <x v="3"/>
    <x v="614"/>
    <d v="2015-01-03T00:00:00"/>
    <s v="Standard Class"/>
    <s v="JG-15160"/>
    <s v="James Galang"/>
    <x v="0"/>
    <x v="0"/>
    <s v="Los Angeles"/>
    <x v="1"/>
    <n v="90049"/>
    <x v="1"/>
    <s v="TEC-PH-10002563"/>
    <x v="2"/>
    <x v="7"/>
    <x v="201"/>
    <n v="302.37599999999998"/>
    <n v="3"/>
    <n v="0.2"/>
    <n v="22.678200000000018"/>
  </r>
  <r>
    <n v="1880"/>
    <x v="917"/>
    <x v="3"/>
    <x v="615"/>
    <d v="2014-04-03T00:00:00"/>
    <s v="Standard Class"/>
    <s v="CK-12760"/>
    <s v="Cyma Kinney"/>
    <x v="1"/>
    <x v="0"/>
    <s v="Jacksonville"/>
    <x v="2"/>
    <n v="32216"/>
    <x v="0"/>
    <s v="OFF-BI-10001191"/>
    <x v="1"/>
    <x v="8"/>
    <x v="970"/>
    <n v="68.742000000000019"/>
    <n v="9"/>
    <n v="0.7"/>
    <n v="-48.119399999999985"/>
  </r>
  <r>
    <n v="1881"/>
    <x v="918"/>
    <x v="1"/>
    <x v="616"/>
    <d v="2012-03-05T00:00:00"/>
    <s v="Same Day"/>
    <s v="LF-17185"/>
    <s v="Luke Foster"/>
    <x v="0"/>
    <x v="0"/>
    <s v="New York City"/>
    <x v="15"/>
    <n v="10011"/>
    <x v="3"/>
    <s v="OFF-EN-10002621"/>
    <x v="1"/>
    <x v="12"/>
    <x v="33"/>
    <n v="29.339999999999996"/>
    <n v="3"/>
    <n v="0"/>
    <n v="14.669999999999998"/>
  </r>
  <r>
    <n v="1882"/>
    <x v="918"/>
    <x v="1"/>
    <x v="616"/>
    <d v="2012-03-05T00:00:00"/>
    <s v="Same Day"/>
    <s v="LF-17185"/>
    <s v="Luke Foster"/>
    <x v="0"/>
    <x v="0"/>
    <s v="New York City"/>
    <x v="15"/>
    <n v="10011"/>
    <x v="3"/>
    <s v="FUR-CH-10001146"/>
    <x v="0"/>
    <x v="1"/>
    <x v="64"/>
    <n v="383.60700000000003"/>
    <n v="7"/>
    <n v="0.1"/>
    <n v="63.934499999999971"/>
  </r>
  <r>
    <n v="1883"/>
    <x v="918"/>
    <x v="1"/>
    <x v="616"/>
    <d v="2012-03-05T00:00:00"/>
    <s v="Same Day"/>
    <s v="LF-17185"/>
    <s v="Luke Foster"/>
    <x v="0"/>
    <x v="0"/>
    <s v="New York City"/>
    <x v="15"/>
    <n v="10011"/>
    <x v="3"/>
    <s v="OFF-ST-10000689"/>
    <x v="1"/>
    <x v="4"/>
    <x v="421"/>
    <n v="563.4"/>
    <n v="4"/>
    <n v="0"/>
    <n v="67.608000000000004"/>
  </r>
  <r>
    <n v="1884"/>
    <x v="919"/>
    <x v="0"/>
    <x v="373"/>
    <d v="2013-11-18T00:00:00"/>
    <s v="Standard Class"/>
    <s v="CC-12430"/>
    <s v="Chuck Clark"/>
    <x v="2"/>
    <x v="0"/>
    <s v="Philadelphia"/>
    <x v="9"/>
    <n v="19143"/>
    <x v="3"/>
    <s v="OFF-PA-10001289"/>
    <x v="1"/>
    <x v="10"/>
    <x v="952"/>
    <n v="217.05599999999998"/>
    <n v="7"/>
    <n v="0.2"/>
    <n v="78.6828"/>
  </r>
  <r>
    <n v="1885"/>
    <x v="920"/>
    <x v="3"/>
    <x v="617"/>
    <d v="2014-01-24T00:00:00"/>
    <s v="Second Class"/>
    <s v="DL-12865"/>
    <s v="Dan Lawera"/>
    <x v="0"/>
    <x v="0"/>
    <s v="Keller"/>
    <x v="5"/>
    <n v="76248"/>
    <x v="2"/>
    <s v="OFF-LA-10003714"/>
    <x v="1"/>
    <x v="2"/>
    <x v="1148"/>
    <n v="6"/>
    <n v="2"/>
    <n v="0.2"/>
    <n v="2.0999999999999996"/>
  </r>
  <r>
    <n v="1886"/>
    <x v="921"/>
    <x v="0"/>
    <x v="183"/>
    <d v="2013-04-27T00:00:00"/>
    <s v="Second Class"/>
    <s v="PG-18895"/>
    <s v="Paul Gonzalez"/>
    <x v="0"/>
    <x v="0"/>
    <s v="San Francisco"/>
    <x v="1"/>
    <n v="94122"/>
    <x v="1"/>
    <s v="FUR-FU-10001889"/>
    <x v="0"/>
    <x v="5"/>
    <x v="1149"/>
    <n v="31.56"/>
    <n v="3"/>
    <n v="0"/>
    <n v="10.4148"/>
  </r>
  <r>
    <n v="1887"/>
    <x v="922"/>
    <x v="2"/>
    <x v="8"/>
    <d v="2011-05-15T00:00:00"/>
    <s v="First Class"/>
    <s v="EH-14005"/>
    <s v="Erica Hernandez"/>
    <x v="2"/>
    <x v="0"/>
    <s v="Hialeah"/>
    <x v="2"/>
    <n v="33012"/>
    <x v="0"/>
    <s v="OFF-FA-10002815"/>
    <x v="1"/>
    <x v="13"/>
    <x v="33"/>
    <n v="7.104000000000001"/>
    <n v="2"/>
    <n v="0.2"/>
    <n v="2.3976000000000002"/>
  </r>
  <r>
    <n v="1888"/>
    <x v="922"/>
    <x v="2"/>
    <x v="8"/>
    <d v="2011-05-15T00:00:00"/>
    <s v="First Class"/>
    <s v="EH-14005"/>
    <s v="Erica Hernandez"/>
    <x v="2"/>
    <x v="0"/>
    <s v="Hialeah"/>
    <x v="2"/>
    <n v="33012"/>
    <x v="0"/>
    <s v="OFF-BI-10004519"/>
    <x v="1"/>
    <x v="8"/>
    <x v="880"/>
    <n v="398.35200000000003"/>
    <n v="8"/>
    <n v="0.7"/>
    <n v="-331.95999999999992"/>
  </r>
  <r>
    <n v="1889"/>
    <x v="923"/>
    <x v="2"/>
    <x v="618"/>
    <d v="2011-10-22T00:00:00"/>
    <s v="First Class"/>
    <s v="TB-21520"/>
    <s v="Tracy Blumstein"/>
    <x v="0"/>
    <x v="0"/>
    <s v="Fairfield"/>
    <x v="24"/>
    <n v="45014"/>
    <x v="3"/>
    <s v="OFF-AP-10004708"/>
    <x v="1"/>
    <x v="9"/>
    <x v="508"/>
    <n v="121.79200000000002"/>
    <n v="4"/>
    <n v="0.2"/>
    <n v="13.701599999999988"/>
  </r>
  <r>
    <n v="1890"/>
    <x v="923"/>
    <x v="2"/>
    <x v="618"/>
    <d v="2011-10-22T00:00:00"/>
    <s v="First Class"/>
    <s v="TB-21520"/>
    <s v="Tracy Blumstein"/>
    <x v="0"/>
    <x v="0"/>
    <s v="Fairfield"/>
    <x v="24"/>
    <n v="45014"/>
    <x v="3"/>
    <s v="FUR-TA-10000617"/>
    <x v="0"/>
    <x v="3"/>
    <x v="338"/>
    <n v="409.59000000000003"/>
    <n v="3"/>
    <n v="0.4"/>
    <n v="-122.87700000000004"/>
  </r>
  <r>
    <n v="1891"/>
    <x v="924"/>
    <x v="2"/>
    <x v="619"/>
    <d v="2011-03-18T00:00:00"/>
    <s v="Standard Class"/>
    <s v="DK-13225"/>
    <s v="Dean Katz"/>
    <x v="1"/>
    <x v="0"/>
    <s v="Huntington Beach"/>
    <x v="1"/>
    <n v="92646"/>
    <x v="1"/>
    <s v="OFF-PA-10001204"/>
    <x v="1"/>
    <x v="10"/>
    <x v="518"/>
    <n v="10.56"/>
    <n v="2"/>
    <n v="0"/>
    <n v="4.7519999999999998"/>
  </r>
  <r>
    <n v="1892"/>
    <x v="924"/>
    <x v="2"/>
    <x v="619"/>
    <d v="2011-03-18T00:00:00"/>
    <s v="Standard Class"/>
    <s v="DK-13225"/>
    <s v="Dean Katz"/>
    <x v="1"/>
    <x v="0"/>
    <s v="Huntington Beach"/>
    <x v="1"/>
    <n v="92646"/>
    <x v="1"/>
    <s v="OFF-AR-10003723"/>
    <x v="1"/>
    <x v="6"/>
    <x v="1150"/>
    <n v="3.38"/>
    <n v="1"/>
    <n v="0"/>
    <n v="1.2505999999999999"/>
  </r>
  <r>
    <n v="1893"/>
    <x v="925"/>
    <x v="3"/>
    <x v="66"/>
    <d v="2014-12-25T00:00:00"/>
    <s v="Second Class"/>
    <s v="JP-15520"/>
    <s v="Jeremy Pistek"/>
    <x v="0"/>
    <x v="0"/>
    <s v="Port Orange"/>
    <x v="2"/>
    <n v="32127"/>
    <x v="0"/>
    <s v="OFF-EN-10002621"/>
    <x v="1"/>
    <x v="12"/>
    <x v="33"/>
    <n v="7.8239999999999998"/>
    <n v="1"/>
    <n v="0.2"/>
    <n v="2.9339999999999997"/>
  </r>
  <r>
    <n v="1894"/>
    <x v="926"/>
    <x v="0"/>
    <x v="390"/>
    <d v="2013-11-30T00:00:00"/>
    <s v="Standard Class"/>
    <s v="CD-11980"/>
    <s v="Carol Darley"/>
    <x v="0"/>
    <x v="0"/>
    <s v="Medford"/>
    <x v="21"/>
    <n v="97504"/>
    <x v="1"/>
    <s v="OFF-PA-10000241"/>
    <x v="1"/>
    <x v="10"/>
    <x v="1151"/>
    <n v="24.784000000000002"/>
    <n v="1"/>
    <n v="0.2"/>
    <n v="7.7449999999999983"/>
  </r>
  <r>
    <n v="1895"/>
    <x v="927"/>
    <x v="3"/>
    <x v="574"/>
    <d v="2014-12-06T00:00:00"/>
    <s v="First Class"/>
    <s v="AS-10090"/>
    <s v="Adam Shillingsburg"/>
    <x v="0"/>
    <x v="0"/>
    <s v="Charlottesville"/>
    <x v="17"/>
    <n v="22901"/>
    <x v="0"/>
    <s v="OFF-AR-10001446"/>
    <x v="1"/>
    <x v="6"/>
    <x v="1152"/>
    <n v="34.650000000000006"/>
    <n v="3"/>
    <n v="0"/>
    <n v="10.395"/>
  </r>
  <r>
    <n v="1896"/>
    <x v="928"/>
    <x v="1"/>
    <x v="620"/>
    <d v="2013-01-04T00:00:00"/>
    <s v="Standard Class"/>
    <s v="JO-15280"/>
    <s v="Jas O'Carroll"/>
    <x v="0"/>
    <x v="0"/>
    <s v="Missoula"/>
    <x v="37"/>
    <n v="59801"/>
    <x v="1"/>
    <s v="OFF-BI-10004632"/>
    <x v="1"/>
    <x v="8"/>
    <x v="564"/>
    <n v="487.98400000000004"/>
    <n v="2"/>
    <n v="0.2"/>
    <n v="152.49499999999998"/>
  </r>
  <r>
    <n v="1897"/>
    <x v="929"/>
    <x v="3"/>
    <x v="621"/>
    <d v="2014-10-07T00:00:00"/>
    <s v="First Class"/>
    <s v="AC-10450"/>
    <s v="Amy Cox"/>
    <x v="0"/>
    <x v="0"/>
    <s v="Minneapolis"/>
    <x v="11"/>
    <n v="55407"/>
    <x v="2"/>
    <s v="OFF-BI-10001359"/>
    <x v="1"/>
    <x v="8"/>
    <x v="1153"/>
    <n v="1793.98"/>
    <n v="2"/>
    <n v="0"/>
    <n v="843.17059999999992"/>
  </r>
  <r>
    <n v="1898"/>
    <x v="930"/>
    <x v="2"/>
    <x v="550"/>
    <d v="2011-09-02T00:00:00"/>
    <s v="Second Class"/>
    <s v="RA-19945"/>
    <s v="Ryan Akin"/>
    <x v="0"/>
    <x v="0"/>
    <s v="Miami"/>
    <x v="2"/>
    <n v="33178"/>
    <x v="0"/>
    <s v="OFF-EN-10001749"/>
    <x v="1"/>
    <x v="12"/>
    <x v="1154"/>
    <n v="29.808"/>
    <n v="2"/>
    <n v="0.2"/>
    <n v="10.805399999999997"/>
  </r>
  <r>
    <n v="1899"/>
    <x v="930"/>
    <x v="2"/>
    <x v="550"/>
    <d v="2011-09-02T00:00:00"/>
    <s v="Second Class"/>
    <s v="RA-19945"/>
    <s v="Ryan Akin"/>
    <x v="0"/>
    <x v="0"/>
    <s v="Miami"/>
    <x v="2"/>
    <n v="33178"/>
    <x v="0"/>
    <s v="OFF-BI-10004390"/>
    <x v="1"/>
    <x v="8"/>
    <x v="1155"/>
    <n v="505.1760000000001"/>
    <n v="4"/>
    <n v="0.7"/>
    <n v="-336.78399999999988"/>
  </r>
  <r>
    <n v="1900"/>
    <x v="930"/>
    <x v="2"/>
    <x v="550"/>
    <d v="2011-09-02T00:00:00"/>
    <s v="Second Class"/>
    <s v="RA-19945"/>
    <s v="Ryan Akin"/>
    <x v="0"/>
    <x v="0"/>
    <s v="Miami"/>
    <x v="2"/>
    <n v="33178"/>
    <x v="0"/>
    <s v="FUR-TA-10001857"/>
    <x v="0"/>
    <x v="3"/>
    <x v="433"/>
    <n v="174.05850000000001"/>
    <n v="3"/>
    <n v="0.45"/>
    <n v="-110.76450000000001"/>
  </r>
  <r>
    <n v="1901"/>
    <x v="931"/>
    <x v="0"/>
    <x v="622"/>
    <d v="2013-07-04T00:00:00"/>
    <s v="Second Class"/>
    <s v="Co-12640"/>
    <s v="Corey-Lock"/>
    <x v="0"/>
    <x v="0"/>
    <s v="Florence"/>
    <x v="20"/>
    <n v="29501"/>
    <x v="0"/>
    <s v="OFF-ST-10000563"/>
    <x v="1"/>
    <x v="4"/>
    <x v="894"/>
    <n v="191.88"/>
    <n v="6"/>
    <n v="0"/>
    <n v="19.188000000000002"/>
  </r>
  <r>
    <n v="1902"/>
    <x v="932"/>
    <x v="0"/>
    <x v="623"/>
    <d v="2013-08-24T00:00:00"/>
    <s v="First Class"/>
    <s v="DW-13480"/>
    <s v="Dianna Wilson"/>
    <x v="2"/>
    <x v="0"/>
    <s v="Detroit"/>
    <x v="12"/>
    <n v="48205"/>
    <x v="2"/>
    <s v="TEC-PH-10004924"/>
    <x v="2"/>
    <x v="7"/>
    <x v="1156"/>
    <n v="14.78"/>
    <n v="2"/>
    <n v="0"/>
    <n v="3.9906000000000006"/>
  </r>
  <r>
    <n v="1903"/>
    <x v="933"/>
    <x v="3"/>
    <x v="208"/>
    <d v="2014-10-23T00:00:00"/>
    <s v="First Class"/>
    <s v="DK-12835"/>
    <s v="Damala Kotsonis"/>
    <x v="1"/>
    <x v="0"/>
    <s v="Springfield"/>
    <x v="21"/>
    <n v="97477"/>
    <x v="1"/>
    <s v="OFF-PA-10003953"/>
    <x v="1"/>
    <x v="10"/>
    <x v="638"/>
    <n v="5.1840000000000011"/>
    <n v="1"/>
    <n v="0.2"/>
    <n v="1.8144"/>
  </r>
  <r>
    <n v="1904"/>
    <x v="933"/>
    <x v="3"/>
    <x v="208"/>
    <d v="2014-10-23T00:00:00"/>
    <s v="First Class"/>
    <s v="DK-12835"/>
    <s v="Damala Kotsonis"/>
    <x v="1"/>
    <x v="0"/>
    <s v="Springfield"/>
    <x v="21"/>
    <n v="97477"/>
    <x v="1"/>
    <s v="FUR-CH-10000155"/>
    <x v="0"/>
    <x v="1"/>
    <x v="1157"/>
    <n v="478.48"/>
    <n v="2"/>
    <n v="0.2"/>
    <n v="47.848000000000013"/>
  </r>
  <r>
    <n v="1905"/>
    <x v="933"/>
    <x v="3"/>
    <x v="208"/>
    <d v="2014-10-23T00:00:00"/>
    <s v="First Class"/>
    <s v="DK-12835"/>
    <s v="Damala Kotsonis"/>
    <x v="1"/>
    <x v="0"/>
    <s v="Springfield"/>
    <x v="21"/>
    <n v="97477"/>
    <x v="1"/>
    <s v="TEC-AC-10003116"/>
    <x v="2"/>
    <x v="11"/>
    <x v="920"/>
    <n v="28.400000000000002"/>
    <n v="2"/>
    <n v="0.2"/>
    <n v="6.7449999999999983"/>
  </r>
  <r>
    <n v="1906"/>
    <x v="934"/>
    <x v="3"/>
    <x v="208"/>
    <d v="2014-10-25T00:00:00"/>
    <s v="First Class"/>
    <s v="MD-17860"/>
    <s v="Michael Dominguez"/>
    <x v="1"/>
    <x v="0"/>
    <s v="Indianapolis"/>
    <x v="14"/>
    <n v="46203"/>
    <x v="2"/>
    <s v="OFF-ST-10002743"/>
    <x v="1"/>
    <x v="4"/>
    <x v="413"/>
    <n v="909.12"/>
    <n v="8"/>
    <n v="0"/>
    <n v="9.091199999999958"/>
  </r>
  <r>
    <n v="1907"/>
    <x v="935"/>
    <x v="0"/>
    <x v="624"/>
    <d v="2013-05-22T00:00:00"/>
    <s v="Standard Class"/>
    <s v="RP-19855"/>
    <s v="Roy Phan"/>
    <x v="1"/>
    <x v="0"/>
    <s v="Apopka"/>
    <x v="2"/>
    <n v="32712"/>
    <x v="0"/>
    <s v="OFF-BI-10001757"/>
    <x v="1"/>
    <x v="8"/>
    <x v="1158"/>
    <n v="2.9520000000000004"/>
    <n v="2"/>
    <n v="0.7"/>
    <n v="-2.1648000000000005"/>
  </r>
  <r>
    <n v="1908"/>
    <x v="935"/>
    <x v="0"/>
    <x v="624"/>
    <d v="2013-05-22T00:00:00"/>
    <s v="Standard Class"/>
    <s v="RP-19855"/>
    <s v="Roy Phan"/>
    <x v="1"/>
    <x v="0"/>
    <s v="Apopka"/>
    <x v="2"/>
    <n v="32712"/>
    <x v="0"/>
    <s v="OFF-BI-10000069"/>
    <x v="1"/>
    <x v="8"/>
    <x v="486"/>
    <n v="27.018000000000008"/>
    <n v="6"/>
    <n v="0.7"/>
    <n v="-21.61440000000001"/>
  </r>
  <r>
    <n v="1909"/>
    <x v="936"/>
    <x v="1"/>
    <x v="302"/>
    <d v="2012-02-04T00:00:00"/>
    <s v="First Class"/>
    <s v="RW-19540"/>
    <s v="Rick Wilson"/>
    <x v="1"/>
    <x v="0"/>
    <s v="Los Angeles"/>
    <x v="1"/>
    <n v="90008"/>
    <x v="1"/>
    <s v="FUR-FU-10004093"/>
    <x v="0"/>
    <x v="5"/>
    <x v="1159"/>
    <n v="136.91999999999999"/>
    <n v="4"/>
    <n v="0"/>
    <n v="41.075999999999993"/>
  </r>
  <r>
    <n v="1910"/>
    <x v="937"/>
    <x v="3"/>
    <x v="404"/>
    <d v="2014-12-24T00:00:00"/>
    <s v="Standard Class"/>
    <s v="DB-13660"/>
    <s v="Duane Benoit"/>
    <x v="0"/>
    <x v="0"/>
    <s v="Oceanside"/>
    <x v="15"/>
    <n v="11572"/>
    <x v="3"/>
    <s v="FUR-FU-10001037"/>
    <x v="0"/>
    <x v="5"/>
    <x v="1160"/>
    <n v="18.96"/>
    <n v="2"/>
    <n v="0"/>
    <n v="8.532"/>
  </r>
  <r>
    <n v="1911"/>
    <x v="938"/>
    <x v="0"/>
    <x v="625"/>
    <d v="2013-11-23T00:00:00"/>
    <s v="Standard Class"/>
    <s v="SC-20770"/>
    <s v="Stewart Carmichael"/>
    <x v="1"/>
    <x v="0"/>
    <s v="Los Angeles"/>
    <x v="1"/>
    <n v="90008"/>
    <x v="1"/>
    <s v="TEC-AC-10003832"/>
    <x v="2"/>
    <x v="11"/>
    <x v="458"/>
    <n v="99.390000000000015"/>
    <n v="3"/>
    <n v="0"/>
    <n v="40.749900000000004"/>
  </r>
  <r>
    <n v="1912"/>
    <x v="939"/>
    <x v="3"/>
    <x v="445"/>
    <d v="2014-07-07T00:00:00"/>
    <s v="Second Class"/>
    <s v="FH-14275"/>
    <s v="Frank Hawley"/>
    <x v="1"/>
    <x v="0"/>
    <s v="Houston"/>
    <x v="5"/>
    <n v="77041"/>
    <x v="2"/>
    <s v="OFF-PA-10001878"/>
    <x v="1"/>
    <x v="10"/>
    <x v="1161"/>
    <n v="273.89600000000002"/>
    <n v="7"/>
    <n v="0.2"/>
    <n v="92.43989999999998"/>
  </r>
  <r>
    <n v="1913"/>
    <x v="939"/>
    <x v="3"/>
    <x v="445"/>
    <d v="2014-07-07T00:00:00"/>
    <s v="Second Class"/>
    <s v="FH-14275"/>
    <s v="Frank Hawley"/>
    <x v="1"/>
    <x v="0"/>
    <s v="Houston"/>
    <x v="5"/>
    <n v="77041"/>
    <x v="2"/>
    <s v="TEC-MA-10003674"/>
    <x v="2"/>
    <x v="15"/>
    <x v="1162"/>
    <n v="597.13200000000006"/>
    <n v="3"/>
    <n v="0.4"/>
    <n v="49.760999999999967"/>
  </r>
  <r>
    <n v="1914"/>
    <x v="940"/>
    <x v="2"/>
    <x v="626"/>
    <d v="2011-01-18T00:00:00"/>
    <s v="First Class"/>
    <s v="EH-13990"/>
    <s v="Erica Hackney"/>
    <x v="0"/>
    <x v="0"/>
    <s v="Roswell"/>
    <x v="32"/>
    <n v="30076"/>
    <x v="0"/>
    <s v="TEC-AC-10003628"/>
    <x v="2"/>
    <x v="11"/>
    <x v="244"/>
    <n v="149.94999999999999"/>
    <n v="5"/>
    <n v="0"/>
    <n v="65.978000000000009"/>
  </r>
  <r>
    <n v="1915"/>
    <x v="941"/>
    <x v="3"/>
    <x v="504"/>
    <d v="2014-05-06T00:00:00"/>
    <s v="Standard Class"/>
    <s v="AS-10630"/>
    <s v="Ann Steele"/>
    <x v="2"/>
    <x v="0"/>
    <s v="Boynton Beach"/>
    <x v="2"/>
    <n v="33437"/>
    <x v="0"/>
    <s v="OFF-LA-10003190"/>
    <x v="1"/>
    <x v="2"/>
    <x v="1163"/>
    <n v="4.6079999999999997"/>
    <n v="2"/>
    <n v="0.2"/>
    <n v="1.6704000000000001"/>
  </r>
  <r>
    <n v="1916"/>
    <x v="941"/>
    <x v="3"/>
    <x v="504"/>
    <d v="2014-05-06T00:00:00"/>
    <s v="Standard Class"/>
    <s v="AS-10630"/>
    <s v="Ann Steele"/>
    <x v="2"/>
    <x v="0"/>
    <s v="Boynton Beach"/>
    <x v="2"/>
    <n v="33437"/>
    <x v="0"/>
    <s v="OFF-AR-10002280"/>
    <x v="1"/>
    <x v="6"/>
    <x v="33"/>
    <n v="15.528"/>
    <n v="3"/>
    <n v="0.2"/>
    <n v="4.8524999999999991"/>
  </r>
  <r>
    <n v="1917"/>
    <x v="941"/>
    <x v="3"/>
    <x v="504"/>
    <d v="2014-05-06T00:00:00"/>
    <s v="Standard Class"/>
    <s v="AS-10630"/>
    <s v="Ann Steele"/>
    <x v="2"/>
    <x v="0"/>
    <s v="Boynton Beach"/>
    <x v="2"/>
    <n v="33437"/>
    <x v="0"/>
    <s v="OFF-LA-10001569"/>
    <x v="1"/>
    <x v="2"/>
    <x v="633"/>
    <n v="11.952000000000002"/>
    <n v="3"/>
    <n v="0.2"/>
    <n v="3.8843999999999994"/>
  </r>
  <r>
    <n v="1918"/>
    <x v="942"/>
    <x v="1"/>
    <x v="627"/>
    <d v="2012-11-14T00:00:00"/>
    <s v="Standard Class"/>
    <s v="HA-14905"/>
    <s v="Helen Abelman"/>
    <x v="0"/>
    <x v="0"/>
    <s v="Franklin"/>
    <x v="31"/>
    <n v="2038"/>
    <x v="3"/>
    <s v="OFF-AR-10001573"/>
    <x v="1"/>
    <x v="6"/>
    <x v="368"/>
    <n v="11.65"/>
    <n v="5"/>
    <n v="0"/>
    <n v="3.3784999999999989"/>
  </r>
  <r>
    <n v="1919"/>
    <x v="943"/>
    <x v="1"/>
    <x v="628"/>
    <d v="2012-11-01T00:00:00"/>
    <s v="Second Class"/>
    <s v="CH-12070"/>
    <s v="Cathy Hwang"/>
    <x v="2"/>
    <x v="0"/>
    <s v="Detroit"/>
    <x v="12"/>
    <n v="48227"/>
    <x v="2"/>
    <s v="TEC-PH-10001809"/>
    <x v="2"/>
    <x v="7"/>
    <x v="1164"/>
    <n v="299.89999999999998"/>
    <n v="2"/>
    <n v="0"/>
    <n v="74.974999999999994"/>
  </r>
  <r>
    <n v="1920"/>
    <x v="944"/>
    <x v="3"/>
    <x v="629"/>
    <d v="2014-08-20T00:00:00"/>
    <s v="First Class"/>
    <s v="EH-13765"/>
    <s v="Edward Hooks"/>
    <x v="1"/>
    <x v="0"/>
    <s v="Watertown"/>
    <x v="15"/>
    <n v="13601"/>
    <x v="3"/>
    <s v="OFF-BI-10003091"/>
    <x v="1"/>
    <x v="8"/>
    <x v="1165"/>
    <n v="895.92"/>
    <n v="5"/>
    <n v="0.2"/>
    <n v="302.37299999999993"/>
  </r>
  <r>
    <n v="1921"/>
    <x v="944"/>
    <x v="3"/>
    <x v="629"/>
    <d v="2014-08-20T00:00:00"/>
    <s v="First Class"/>
    <s v="EH-13765"/>
    <s v="Edward Hooks"/>
    <x v="1"/>
    <x v="0"/>
    <s v="Watertown"/>
    <x v="15"/>
    <n v="13601"/>
    <x v="3"/>
    <s v="FUR-CH-10003981"/>
    <x v="0"/>
    <x v="1"/>
    <x v="1166"/>
    <n v="462.56400000000002"/>
    <n v="2"/>
    <n v="0.1"/>
    <n v="97.652399999999943"/>
  </r>
  <r>
    <n v="1922"/>
    <x v="945"/>
    <x v="1"/>
    <x v="292"/>
    <d v="2012-10-09T00:00:00"/>
    <s v="Standard Class"/>
    <s v="MZ-17515"/>
    <s v="Mary Zewe"/>
    <x v="1"/>
    <x v="0"/>
    <s v="Reading"/>
    <x v="9"/>
    <n v="19601"/>
    <x v="3"/>
    <s v="OFF-ST-10002562"/>
    <x v="1"/>
    <x v="4"/>
    <x v="33"/>
    <n v="15.008000000000003"/>
    <n v="2"/>
    <n v="0.2"/>
    <n v="1.5007999999999999"/>
  </r>
  <r>
    <n v="1923"/>
    <x v="946"/>
    <x v="0"/>
    <x v="630"/>
    <d v="2013-07-11T00:00:00"/>
    <s v="Second Class"/>
    <s v="SC-20230"/>
    <s v="Scot Coram"/>
    <x v="1"/>
    <x v="0"/>
    <s v="Arlington"/>
    <x v="5"/>
    <n v="76017"/>
    <x v="2"/>
    <s v="TEC-PH-10004345"/>
    <x v="2"/>
    <x v="7"/>
    <x v="1167"/>
    <n v="863.6400000000001"/>
    <n v="9"/>
    <n v="0.2"/>
    <n v="107.95499999999998"/>
  </r>
  <r>
    <n v="1924"/>
    <x v="946"/>
    <x v="0"/>
    <x v="630"/>
    <d v="2013-07-11T00:00:00"/>
    <s v="Second Class"/>
    <s v="SC-20230"/>
    <s v="Scot Coram"/>
    <x v="1"/>
    <x v="0"/>
    <s v="Arlington"/>
    <x v="5"/>
    <n v="76017"/>
    <x v="2"/>
    <s v="OFF-AR-10000588"/>
    <x v="1"/>
    <x v="6"/>
    <x v="393"/>
    <n v="47.616"/>
    <n v="3"/>
    <n v="0.2"/>
    <n v="3.571200000000001"/>
  </r>
  <r>
    <n v="1925"/>
    <x v="947"/>
    <x v="3"/>
    <x v="256"/>
    <d v="2014-12-08T00:00:00"/>
    <s v="Second Class"/>
    <s v="NP-18325"/>
    <s v="Naresj Patel"/>
    <x v="0"/>
    <x v="0"/>
    <s v="San Diego"/>
    <x v="1"/>
    <n v="92024"/>
    <x v="1"/>
    <s v="OFF-PA-10003039"/>
    <x v="1"/>
    <x v="10"/>
    <x v="330"/>
    <n v="92.94"/>
    <n v="3"/>
    <n v="0"/>
    <n v="41.822999999999993"/>
  </r>
  <r>
    <n v="1926"/>
    <x v="948"/>
    <x v="3"/>
    <x v="631"/>
    <d v="2014-03-14T00:00:00"/>
    <s v="Standard Class"/>
    <s v="LW-16990"/>
    <s v="Lindsay Williams"/>
    <x v="1"/>
    <x v="0"/>
    <s v="San Francisco"/>
    <x v="1"/>
    <n v="94110"/>
    <x v="1"/>
    <s v="TEC-AC-10001908"/>
    <x v="2"/>
    <x v="11"/>
    <x v="292"/>
    <n v="199.98"/>
    <n v="2"/>
    <n v="0"/>
    <n v="69.992999999999995"/>
  </r>
  <r>
    <n v="1927"/>
    <x v="949"/>
    <x v="0"/>
    <x v="632"/>
    <d v="2013-06-16T00:00:00"/>
    <s v="Standard Class"/>
    <s v="GM-14680"/>
    <s v="Greg Matthias"/>
    <x v="0"/>
    <x v="0"/>
    <s v="Los Angeles"/>
    <x v="1"/>
    <n v="90045"/>
    <x v="1"/>
    <s v="TEC-PH-10001198"/>
    <x v="2"/>
    <x v="7"/>
    <x v="1168"/>
    <n v="177.48000000000002"/>
    <n v="3"/>
    <n v="0.2"/>
    <n v="19.966499999999982"/>
  </r>
  <r>
    <n v="1928"/>
    <x v="950"/>
    <x v="3"/>
    <x v="354"/>
    <d v="2014-12-02T00:00:00"/>
    <s v="First Class"/>
    <s v="RH-19495"/>
    <s v="Rick Hansen"/>
    <x v="0"/>
    <x v="0"/>
    <s v="Denver"/>
    <x v="22"/>
    <n v="80219"/>
    <x v="1"/>
    <s v="OFF-PA-10004071"/>
    <x v="1"/>
    <x v="10"/>
    <x v="412"/>
    <n v="88.768000000000001"/>
    <n v="2"/>
    <n v="0.2"/>
    <n v="31.068799999999996"/>
  </r>
  <r>
    <n v="1929"/>
    <x v="951"/>
    <x v="3"/>
    <x v="633"/>
    <d v="2014-03-19T00:00:00"/>
    <s v="Second Class"/>
    <s v="VM-21685"/>
    <s v="Valerie Mitchum"/>
    <x v="2"/>
    <x v="0"/>
    <s v="Seattle"/>
    <x v="4"/>
    <n v="98105"/>
    <x v="1"/>
    <s v="OFF-PA-10001972"/>
    <x v="1"/>
    <x v="10"/>
    <x v="1169"/>
    <n v="6.48"/>
    <n v="1"/>
    <n v="0"/>
    <n v="3.1104000000000003"/>
  </r>
  <r>
    <n v="1930"/>
    <x v="951"/>
    <x v="3"/>
    <x v="633"/>
    <d v="2014-03-19T00:00:00"/>
    <s v="Second Class"/>
    <s v="VM-21685"/>
    <s v="Valerie Mitchum"/>
    <x v="2"/>
    <x v="0"/>
    <s v="Seattle"/>
    <x v="4"/>
    <n v="98105"/>
    <x v="1"/>
    <s v="OFF-ST-10004180"/>
    <x v="1"/>
    <x v="4"/>
    <x v="241"/>
    <n v="46.51"/>
    <n v="1"/>
    <n v="0"/>
    <n v="1.8603999999999985"/>
  </r>
  <r>
    <n v="1931"/>
    <x v="951"/>
    <x v="3"/>
    <x v="633"/>
    <d v="2014-03-19T00:00:00"/>
    <s v="Second Class"/>
    <s v="VM-21685"/>
    <s v="Valerie Mitchum"/>
    <x v="2"/>
    <x v="0"/>
    <s v="Seattle"/>
    <x v="4"/>
    <n v="98105"/>
    <x v="1"/>
    <s v="TEC-PH-10004165"/>
    <x v="2"/>
    <x v="7"/>
    <x v="886"/>
    <n v="659.97600000000011"/>
    <n v="3"/>
    <n v="0.2"/>
    <n v="49.498199999999969"/>
  </r>
  <r>
    <n v="1932"/>
    <x v="952"/>
    <x v="0"/>
    <x v="581"/>
    <d v="2013-11-30T00:00:00"/>
    <s v="Second Class"/>
    <s v="CC-12670"/>
    <s v="Craig Carreira"/>
    <x v="0"/>
    <x v="0"/>
    <s v="Scottsdale"/>
    <x v="16"/>
    <n v="85254"/>
    <x v="1"/>
    <s v="TEC-PH-10002483"/>
    <x v="2"/>
    <x v="7"/>
    <x v="1170"/>
    <n v="271.99200000000002"/>
    <n v="1"/>
    <n v="0.2"/>
    <n v="23.799300000000002"/>
  </r>
  <r>
    <n v="1933"/>
    <x v="953"/>
    <x v="3"/>
    <x v="634"/>
    <d v="2014-08-11T00:00:00"/>
    <s v="Second Class"/>
    <s v="SV-20365"/>
    <s v="Seth Vernon"/>
    <x v="0"/>
    <x v="0"/>
    <s v="Lafayette"/>
    <x v="28"/>
    <n v="70506"/>
    <x v="0"/>
    <s v="FUR-BO-10000468"/>
    <x v="0"/>
    <x v="0"/>
    <x v="1171"/>
    <n v="145.74"/>
    <n v="3"/>
    <n v="0"/>
    <n v="23.318400000000011"/>
  </r>
  <r>
    <n v="1934"/>
    <x v="953"/>
    <x v="3"/>
    <x v="634"/>
    <d v="2014-08-11T00:00:00"/>
    <s v="Second Class"/>
    <s v="SV-20365"/>
    <s v="Seth Vernon"/>
    <x v="0"/>
    <x v="0"/>
    <s v="Lafayette"/>
    <x v="28"/>
    <n v="70506"/>
    <x v="0"/>
    <s v="FUR-FU-10001706"/>
    <x v="0"/>
    <x v="5"/>
    <x v="50"/>
    <n v="15.4"/>
    <n v="5"/>
    <n v="0"/>
    <n v="7.3919999999999995"/>
  </r>
  <r>
    <n v="1935"/>
    <x v="954"/>
    <x v="3"/>
    <x v="344"/>
    <d v="2014-12-04T00:00:00"/>
    <s v="Standard Class"/>
    <s v="LW-16990"/>
    <s v="Lindsay Williams"/>
    <x v="1"/>
    <x v="0"/>
    <s v="San Francisco"/>
    <x v="1"/>
    <n v="94109"/>
    <x v="1"/>
    <s v="OFF-PA-10003129"/>
    <x v="1"/>
    <x v="10"/>
    <x v="1137"/>
    <n v="244.54999999999998"/>
    <n v="5"/>
    <n v="0"/>
    <n v="114.93849999999998"/>
  </r>
  <r>
    <n v="1936"/>
    <x v="954"/>
    <x v="3"/>
    <x v="344"/>
    <d v="2014-12-04T00:00:00"/>
    <s v="Standard Class"/>
    <s v="LW-16990"/>
    <s v="Lindsay Williams"/>
    <x v="1"/>
    <x v="0"/>
    <s v="San Francisco"/>
    <x v="1"/>
    <n v="94109"/>
    <x v="1"/>
    <s v="TEC-AC-10001284"/>
    <x v="2"/>
    <x v="11"/>
    <x v="1172"/>
    <n v="166.16"/>
    <n v="8"/>
    <n v="0"/>
    <n v="59.817599999999999"/>
  </r>
  <r>
    <n v="1937"/>
    <x v="955"/>
    <x v="1"/>
    <x v="442"/>
    <d v="2012-05-27T00:00:00"/>
    <s v="Second Class"/>
    <s v="NP-18685"/>
    <s v="Nora Pelletier"/>
    <x v="2"/>
    <x v="0"/>
    <s v="San Francisco"/>
    <x v="1"/>
    <n v="94109"/>
    <x v="1"/>
    <s v="FUR-FU-10002268"/>
    <x v="0"/>
    <x v="5"/>
    <x v="860"/>
    <n v="14.73"/>
    <n v="3"/>
    <n v="0"/>
    <n v="4.8608999999999991"/>
  </r>
  <r>
    <n v="1938"/>
    <x v="956"/>
    <x v="0"/>
    <x v="630"/>
    <d v="2013-07-13T00:00:00"/>
    <s v="Standard Class"/>
    <s v="JE-15715"/>
    <s v="Joe Elijah"/>
    <x v="0"/>
    <x v="0"/>
    <s v="Broomfield"/>
    <x v="22"/>
    <n v="80020"/>
    <x v="1"/>
    <s v="OFF-BI-10002082"/>
    <x v="1"/>
    <x v="8"/>
    <x v="1173"/>
    <n v="19.968000000000004"/>
    <n v="2"/>
    <n v="0.7"/>
    <n v="-13.311999999999998"/>
  </r>
  <r>
    <n v="1939"/>
    <x v="956"/>
    <x v="0"/>
    <x v="630"/>
    <d v="2013-07-13T00:00:00"/>
    <s v="Standard Class"/>
    <s v="JE-15715"/>
    <s v="Joe Elijah"/>
    <x v="0"/>
    <x v="0"/>
    <s v="Broomfield"/>
    <x v="22"/>
    <n v="80020"/>
    <x v="1"/>
    <s v="OFF-ST-10001505"/>
    <x v="1"/>
    <x v="4"/>
    <x v="1174"/>
    <n v="33.488000000000007"/>
    <n v="7"/>
    <n v="0.2"/>
    <n v="-1.2558000000000051"/>
  </r>
  <r>
    <n v="1940"/>
    <x v="956"/>
    <x v="0"/>
    <x v="630"/>
    <d v="2013-07-13T00:00:00"/>
    <s v="Standard Class"/>
    <s v="JE-15715"/>
    <s v="Joe Elijah"/>
    <x v="0"/>
    <x v="0"/>
    <s v="Broomfield"/>
    <x v="22"/>
    <n v="80020"/>
    <x v="1"/>
    <s v="OFF-BI-10001634"/>
    <x v="1"/>
    <x v="8"/>
    <x v="24"/>
    <n v="8.7360000000000024"/>
    <n v="4"/>
    <n v="0.7"/>
    <n v="-6.1151999999999997"/>
  </r>
  <r>
    <n v="1941"/>
    <x v="956"/>
    <x v="0"/>
    <x v="630"/>
    <d v="2013-07-13T00:00:00"/>
    <s v="Standard Class"/>
    <s v="JE-15715"/>
    <s v="Joe Elijah"/>
    <x v="0"/>
    <x v="0"/>
    <s v="Broomfield"/>
    <x v="22"/>
    <n v="80020"/>
    <x v="1"/>
    <s v="FUR-CH-10004287"/>
    <x v="0"/>
    <x v="1"/>
    <x v="156"/>
    <n v="662.88"/>
    <n v="3"/>
    <n v="0.2"/>
    <n v="74.573999999999955"/>
  </r>
  <r>
    <n v="1942"/>
    <x v="957"/>
    <x v="3"/>
    <x v="635"/>
    <d v="2014-09-02T00:00:00"/>
    <s v="First Class"/>
    <s v="CP-12085"/>
    <s v="Cathy Prescott"/>
    <x v="1"/>
    <x v="0"/>
    <s v="Quincy"/>
    <x v="10"/>
    <n v="62301"/>
    <x v="2"/>
    <s v="OFF-LA-10004544"/>
    <x v="1"/>
    <x v="2"/>
    <x v="197"/>
    <n v="47.360000000000007"/>
    <n v="4"/>
    <n v="0.2"/>
    <n v="17.759999999999998"/>
  </r>
  <r>
    <n v="1943"/>
    <x v="957"/>
    <x v="3"/>
    <x v="635"/>
    <d v="2014-09-02T00:00:00"/>
    <s v="First Class"/>
    <s v="CP-12085"/>
    <s v="Cathy Prescott"/>
    <x v="1"/>
    <x v="0"/>
    <s v="Quincy"/>
    <x v="10"/>
    <n v="62301"/>
    <x v="2"/>
    <s v="OFF-ST-10004507"/>
    <x v="1"/>
    <x v="4"/>
    <x v="452"/>
    <n v="27.439999999999998"/>
    <n v="2"/>
    <n v="0.2"/>
    <n v="2.4009999999999998"/>
  </r>
  <r>
    <n v="1944"/>
    <x v="957"/>
    <x v="3"/>
    <x v="635"/>
    <d v="2014-09-02T00:00:00"/>
    <s v="First Class"/>
    <s v="CP-12085"/>
    <s v="Cathy Prescott"/>
    <x v="1"/>
    <x v="0"/>
    <s v="Quincy"/>
    <x v="10"/>
    <n v="62301"/>
    <x v="2"/>
    <s v="OFF-BI-10002012"/>
    <x v="1"/>
    <x v="8"/>
    <x v="742"/>
    <n v="3.2399999999999993"/>
    <n v="9"/>
    <n v="0.8"/>
    <n v="-5.1840000000000011"/>
  </r>
  <r>
    <n v="1945"/>
    <x v="958"/>
    <x v="0"/>
    <x v="23"/>
    <d v="2013-06-27T00:00:00"/>
    <s v="Standard Class"/>
    <s v="EA-14035"/>
    <s v="Erin Ashbrook"/>
    <x v="1"/>
    <x v="0"/>
    <s v="Carrollton"/>
    <x v="5"/>
    <n v="75007"/>
    <x v="2"/>
    <s v="TEC-AC-10001109"/>
    <x v="2"/>
    <x v="11"/>
    <x v="998"/>
    <n v="95.968000000000004"/>
    <n v="4"/>
    <n v="0.2"/>
    <n v="26.391200000000001"/>
  </r>
  <r>
    <n v="1946"/>
    <x v="958"/>
    <x v="0"/>
    <x v="23"/>
    <d v="2013-06-27T00:00:00"/>
    <s v="Standard Class"/>
    <s v="EA-14035"/>
    <s v="Erin Ashbrook"/>
    <x v="1"/>
    <x v="0"/>
    <s v="Carrollton"/>
    <x v="5"/>
    <n v="75007"/>
    <x v="2"/>
    <s v="OFF-PA-10000809"/>
    <x v="1"/>
    <x v="10"/>
    <x v="1124"/>
    <n v="10.368000000000002"/>
    <n v="2"/>
    <n v="0.2"/>
    <n v="3.6288"/>
  </r>
  <r>
    <n v="1947"/>
    <x v="959"/>
    <x v="3"/>
    <x v="264"/>
    <d v="2014-09-07T00:00:00"/>
    <s v="Standard Class"/>
    <s v="AC-10615"/>
    <s v="Ann Chong"/>
    <x v="1"/>
    <x v="0"/>
    <s v="New York City"/>
    <x v="15"/>
    <n v="10009"/>
    <x v="3"/>
    <s v="OFF-AR-10000658"/>
    <x v="1"/>
    <x v="6"/>
    <x v="328"/>
    <n v="23.1"/>
    <n v="2"/>
    <n v="0"/>
    <n v="6.468"/>
  </r>
  <r>
    <n v="1948"/>
    <x v="959"/>
    <x v="3"/>
    <x v="264"/>
    <d v="2014-09-07T00:00:00"/>
    <s v="Standard Class"/>
    <s v="AC-10615"/>
    <s v="Ann Chong"/>
    <x v="1"/>
    <x v="0"/>
    <s v="New York City"/>
    <x v="15"/>
    <n v="10009"/>
    <x v="3"/>
    <s v="FUR-FU-10001196"/>
    <x v="0"/>
    <x v="5"/>
    <x v="1116"/>
    <n v="11.54"/>
    <n v="2"/>
    <n v="0"/>
    <n v="3.4619999999999997"/>
  </r>
  <r>
    <n v="1949"/>
    <x v="959"/>
    <x v="3"/>
    <x v="264"/>
    <d v="2014-09-07T00:00:00"/>
    <s v="Standard Class"/>
    <s v="AC-10615"/>
    <s v="Ann Chong"/>
    <x v="1"/>
    <x v="0"/>
    <s v="New York City"/>
    <x v="15"/>
    <n v="10009"/>
    <x v="3"/>
    <s v="FUR-TA-10001889"/>
    <x v="0"/>
    <x v="3"/>
    <x v="406"/>
    <n v="254.52599999999998"/>
    <n v="1"/>
    <n v="0.4"/>
    <n v="-93.3262"/>
  </r>
  <r>
    <n v="1950"/>
    <x v="959"/>
    <x v="3"/>
    <x v="264"/>
    <d v="2014-09-07T00:00:00"/>
    <s v="Standard Class"/>
    <s v="AC-10615"/>
    <s v="Ann Chong"/>
    <x v="1"/>
    <x v="0"/>
    <s v="New York City"/>
    <x v="15"/>
    <n v="10009"/>
    <x v="3"/>
    <s v="OFF-AP-10000358"/>
    <x v="1"/>
    <x v="9"/>
    <x v="95"/>
    <n v="12.98"/>
    <n v="1"/>
    <n v="0"/>
    <n v="3.7641999999999989"/>
  </r>
  <r>
    <n v="1951"/>
    <x v="959"/>
    <x v="3"/>
    <x v="264"/>
    <d v="2014-09-07T00:00:00"/>
    <s v="Standard Class"/>
    <s v="AC-10615"/>
    <s v="Ann Chong"/>
    <x v="1"/>
    <x v="0"/>
    <s v="New York City"/>
    <x v="15"/>
    <n v="10009"/>
    <x v="3"/>
    <s v="OFF-BI-10004970"/>
    <x v="1"/>
    <x v="8"/>
    <x v="908"/>
    <n v="26.432000000000002"/>
    <n v="8"/>
    <n v="0.2"/>
    <n v="8.9207999999999998"/>
  </r>
  <r>
    <n v="1952"/>
    <x v="959"/>
    <x v="3"/>
    <x v="264"/>
    <d v="2014-09-07T00:00:00"/>
    <s v="Standard Class"/>
    <s v="AC-10615"/>
    <s v="Ann Chong"/>
    <x v="1"/>
    <x v="0"/>
    <s v="New York City"/>
    <x v="15"/>
    <n v="10009"/>
    <x v="3"/>
    <s v="TEC-PH-10003885"/>
    <x v="2"/>
    <x v="7"/>
    <x v="772"/>
    <n v="197.96999999999997"/>
    <n v="3"/>
    <n v="0"/>
    <n v="57.41129999999999"/>
  </r>
  <r>
    <n v="1953"/>
    <x v="959"/>
    <x v="3"/>
    <x v="264"/>
    <d v="2014-09-07T00:00:00"/>
    <s v="Standard Class"/>
    <s v="AC-10615"/>
    <s v="Ann Chong"/>
    <x v="1"/>
    <x v="0"/>
    <s v="New York City"/>
    <x v="15"/>
    <n v="10009"/>
    <x v="3"/>
    <s v="OFF-LA-10001641"/>
    <x v="1"/>
    <x v="2"/>
    <x v="1022"/>
    <n v="18.899999999999999"/>
    <n v="6"/>
    <n v="0"/>
    <n v="9.0719999999999992"/>
  </r>
  <r>
    <n v="1954"/>
    <x v="959"/>
    <x v="3"/>
    <x v="264"/>
    <d v="2014-09-07T00:00:00"/>
    <s v="Standard Class"/>
    <s v="AC-10615"/>
    <s v="Ann Chong"/>
    <x v="1"/>
    <x v="0"/>
    <s v="New York City"/>
    <x v="15"/>
    <n v="10009"/>
    <x v="3"/>
    <s v="FUR-CH-10003379"/>
    <x v="0"/>
    <x v="1"/>
    <x v="459"/>
    <n v="1282.4100000000001"/>
    <n v="5"/>
    <n v="0.1"/>
    <n v="213.73500000000001"/>
  </r>
  <r>
    <n v="1955"/>
    <x v="959"/>
    <x v="3"/>
    <x v="264"/>
    <d v="2014-09-07T00:00:00"/>
    <s v="Standard Class"/>
    <s v="AC-10615"/>
    <s v="Ann Chong"/>
    <x v="1"/>
    <x v="0"/>
    <s v="New York City"/>
    <x v="15"/>
    <n v="10009"/>
    <x v="3"/>
    <s v="OFF-AR-10004582"/>
    <x v="1"/>
    <x v="6"/>
    <x v="1175"/>
    <n v="4.92"/>
    <n v="3"/>
    <n v="0"/>
    <n v="2.2139999999999995"/>
  </r>
  <r>
    <n v="1956"/>
    <x v="959"/>
    <x v="3"/>
    <x v="264"/>
    <d v="2014-09-07T00:00:00"/>
    <s v="Standard Class"/>
    <s v="AC-10615"/>
    <s v="Ann Chong"/>
    <x v="1"/>
    <x v="0"/>
    <s v="New York City"/>
    <x v="15"/>
    <n v="10009"/>
    <x v="3"/>
    <s v="TEC-AC-10002842"/>
    <x v="2"/>
    <x v="11"/>
    <x v="1176"/>
    <n v="238"/>
    <n v="2"/>
    <n v="0"/>
    <n v="38.080000000000013"/>
  </r>
  <r>
    <n v="1957"/>
    <x v="959"/>
    <x v="3"/>
    <x v="264"/>
    <d v="2014-09-07T00:00:00"/>
    <s v="Standard Class"/>
    <s v="AC-10615"/>
    <s v="Ann Chong"/>
    <x v="1"/>
    <x v="0"/>
    <s v="New York City"/>
    <x v="15"/>
    <n v="10009"/>
    <x v="3"/>
    <s v="TEC-AC-10000109"/>
    <x v="2"/>
    <x v="11"/>
    <x v="200"/>
    <n v="167.97"/>
    <n v="3"/>
    <n v="0"/>
    <n v="40.31280000000001"/>
  </r>
  <r>
    <n v="1958"/>
    <x v="959"/>
    <x v="3"/>
    <x v="264"/>
    <d v="2014-09-07T00:00:00"/>
    <s v="Standard Class"/>
    <s v="AC-10615"/>
    <s v="Ann Chong"/>
    <x v="1"/>
    <x v="0"/>
    <s v="New York City"/>
    <x v="15"/>
    <n v="10009"/>
    <x v="3"/>
    <s v="OFF-PA-10003893"/>
    <x v="1"/>
    <x v="10"/>
    <x v="1096"/>
    <n v="17.12"/>
    <n v="4"/>
    <n v="0"/>
    <n v="7.7039999999999988"/>
  </r>
  <r>
    <n v="1959"/>
    <x v="960"/>
    <x v="3"/>
    <x v="18"/>
    <d v="2014-09-16T00:00:00"/>
    <s v="Second Class"/>
    <s v="RW-19690"/>
    <s v="Robert Waldorf"/>
    <x v="0"/>
    <x v="0"/>
    <s v="Springfield"/>
    <x v="25"/>
    <n v="65807"/>
    <x v="2"/>
    <s v="OFF-BI-10003669"/>
    <x v="1"/>
    <x v="8"/>
    <x v="796"/>
    <n v="16.200000000000003"/>
    <n v="3"/>
    <n v="0"/>
    <n v="7.7759999999999998"/>
  </r>
  <r>
    <n v="1960"/>
    <x v="960"/>
    <x v="3"/>
    <x v="18"/>
    <d v="2014-09-16T00:00:00"/>
    <s v="Second Class"/>
    <s v="RW-19690"/>
    <s v="Robert Waldorf"/>
    <x v="0"/>
    <x v="0"/>
    <s v="Springfield"/>
    <x v="25"/>
    <n v="65807"/>
    <x v="2"/>
    <s v="OFF-AP-10004785"/>
    <x v="1"/>
    <x v="9"/>
    <x v="1177"/>
    <n v="33.99"/>
    <n v="3"/>
    <n v="0"/>
    <n v="14.615700000000004"/>
  </r>
  <r>
    <n v="1961"/>
    <x v="960"/>
    <x v="3"/>
    <x v="18"/>
    <d v="2014-09-16T00:00:00"/>
    <s v="Second Class"/>
    <s v="RW-19690"/>
    <s v="Robert Waldorf"/>
    <x v="0"/>
    <x v="0"/>
    <s v="Springfield"/>
    <x v="25"/>
    <n v="65807"/>
    <x v="2"/>
    <s v="TEC-AC-10003023"/>
    <x v="2"/>
    <x v="11"/>
    <x v="1070"/>
    <n v="296.84999999999997"/>
    <n v="5"/>
    <n v="0"/>
    <n v="53.432999999999993"/>
  </r>
  <r>
    <n v="1962"/>
    <x v="960"/>
    <x v="3"/>
    <x v="18"/>
    <d v="2014-09-16T00:00:00"/>
    <s v="Second Class"/>
    <s v="RW-19690"/>
    <s v="Robert Waldorf"/>
    <x v="0"/>
    <x v="0"/>
    <s v="Springfield"/>
    <x v="25"/>
    <n v="65807"/>
    <x v="2"/>
    <s v="TEC-AC-10002217"/>
    <x v="2"/>
    <x v="11"/>
    <x v="1178"/>
    <n v="112.80000000000001"/>
    <n v="6"/>
    <n v="0"/>
    <n v="6.7680000000000007"/>
  </r>
  <r>
    <n v="1963"/>
    <x v="960"/>
    <x v="3"/>
    <x v="18"/>
    <d v="2014-09-16T00:00:00"/>
    <s v="Second Class"/>
    <s v="RW-19690"/>
    <s v="Robert Waldorf"/>
    <x v="0"/>
    <x v="0"/>
    <s v="Springfield"/>
    <x v="25"/>
    <n v="65807"/>
    <x v="2"/>
    <s v="OFF-BI-10002954"/>
    <x v="1"/>
    <x v="8"/>
    <x v="1179"/>
    <n v="13.71"/>
    <n v="3"/>
    <n v="0"/>
    <n v="6.5808"/>
  </r>
  <r>
    <n v="1964"/>
    <x v="960"/>
    <x v="3"/>
    <x v="18"/>
    <d v="2014-09-16T00:00:00"/>
    <s v="Second Class"/>
    <s v="RW-19690"/>
    <s v="Robert Waldorf"/>
    <x v="0"/>
    <x v="0"/>
    <s v="Springfield"/>
    <x v="25"/>
    <n v="65807"/>
    <x v="2"/>
    <s v="OFF-PA-10002586"/>
    <x v="1"/>
    <x v="10"/>
    <x v="1007"/>
    <n v="24.900000000000002"/>
    <n v="5"/>
    <n v="0"/>
    <n v="11.703000000000001"/>
  </r>
  <r>
    <n v="1965"/>
    <x v="960"/>
    <x v="3"/>
    <x v="18"/>
    <d v="2014-09-16T00:00:00"/>
    <s v="Second Class"/>
    <s v="RW-19690"/>
    <s v="Robert Waldorf"/>
    <x v="0"/>
    <x v="0"/>
    <s v="Springfield"/>
    <x v="25"/>
    <n v="65807"/>
    <x v="2"/>
    <s v="OFF-ST-10000025"/>
    <x v="1"/>
    <x v="4"/>
    <x v="615"/>
    <n v="286.29000000000002"/>
    <n v="3"/>
    <n v="0"/>
    <n v="17.177399999999977"/>
  </r>
  <r>
    <n v="1966"/>
    <x v="960"/>
    <x v="3"/>
    <x v="18"/>
    <d v="2014-09-16T00:00:00"/>
    <s v="Second Class"/>
    <s v="RW-19690"/>
    <s v="Robert Waldorf"/>
    <x v="0"/>
    <x v="0"/>
    <s v="Springfield"/>
    <x v="25"/>
    <n v="65807"/>
    <x v="2"/>
    <s v="OFF-AP-10003281"/>
    <x v="1"/>
    <x v="9"/>
    <x v="1180"/>
    <n v="24.18"/>
    <n v="2"/>
    <n v="0"/>
    <n v="7.2539999999999978"/>
  </r>
  <r>
    <n v="1967"/>
    <x v="961"/>
    <x v="3"/>
    <x v="202"/>
    <d v="2014-12-29T00:00:00"/>
    <s v="Standard Class"/>
    <s v="DB-13210"/>
    <s v="Dean Braden"/>
    <x v="0"/>
    <x v="0"/>
    <s v="Paterson"/>
    <x v="30"/>
    <n v="7501"/>
    <x v="3"/>
    <s v="TEC-PH-10002103"/>
    <x v="2"/>
    <x v="7"/>
    <x v="534"/>
    <n v="281.96999999999997"/>
    <n v="3"/>
    <n v="0"/>
    <n v="78.951599999999999"/>
  </r>
  <r>
    <n v="1968"/>
    <x v="961"/>
    <x v="3"/>
    <x v="202"/>
    <d v="2014-12-29T00:00:00"/>
    <s v="Standard Class"/>
    <s v="DB-13210"/>
    <s v="Dean Braden"/>
    <x v="0"/>
    <x v="0"/>
    <s v="Paterson"/>
    <x v="30"/>
    <n v="7501"/>
    <x v="3"/>
    <s v="OFF-SU-10000898"/>
    <x v="1"/>
    <x v="14"/>
    <x v="1181"/>
    <n v="69.5"/>
    <n v="5"/>
    <n v="0"/>
    <n v="20.154999999999994"/>
  </r>
  <r>
    <n v="1969"/>
    <x v="961"/>
    <x v="3"/>
    <x v="202"/>
    <d v="2014-12-29T00:00:00"/>
    <s v="Standard Class"/>
    <s v="DB-13210"/>
    <s v="Dean Braden"/>
    <x v="0"/>
    <x v="0"/>
    <s v="Paterson"/>
    <x v="30"/>
    <n v="7501"/>
    <x v="3"/>
    <s v="OFF-PA-10001144"/>
    <x v="1"/>
    <x v="10"/>
    <x v="161"/>
    <n v="166.44"/>
    <n v="3"/>
    <n v="0"/>
    <n v="79.891199999999998"/>
  </r>
  <r>
    <n v="1970"/>
    <x v="962"/>
    <x v="3"/>
    <x v="397"/>
    <d v="2014-09-30T00:00:00"/>
    <s v="Standard Class"/>
    <s v="BD-11320"/>
    <s v="Bill Donatelli"/>
    <x v="0"/>
    <x v="0"/>
    <s v="Tulsa"/>
    <x v="26"/>
    <n v="74133"/>
    <x v="2"/>
    <s v="TEC-AC-10004659"/>
    <x v="2"/>
    <x v="11"/>
    <x v="170"/>
    <n v="291.95999999999998"/>
    <n v="4"/>
    <n v="0"/>
    <n v="102.18599999999998"/>
  </r>
  <r>
    <n v="1971"/>
    <x v="963"/>
    <x v="3"/>
    <x v="636"/>
    <d v="2014-05-12T00:00:00"/>
    <s v="Standard Class"/>
    <s v="ML-17755"/>
    <s v="Max Ludwig"/>
    <x v="2"/>
    <x v="0"/>
    <s v="Chicago"/>
    <x v="10"/>
    <n v="60623"/>
    <x v="2"/>
    <s v="OFF-AR-10004752"/>
    <x v="1"/>
    <x v="6"/>
    <x v="1105"/>
    <n v="6.4080000000000004"/>
    <n v="3"/>
    <n v="0.2"/>
    <n v="0.64079999999999981"/>
  </r>
  <r>
    <n v="1972"/>
    <x v="963"/>
    <x v="3"/>
    <x v="636"/>
    <d v="2014-05-12T00:00:00"/>
    <s v="Standard Class"/>
    <s v="ML-17755"/>
    <s v="Max Ludwig"/>
    <x v="2"/>
    <x v="0"/>
    <s v="Chicago"/>
    <x v="10"/>
    <n v="60623"/>
    <x v="2"/>
    <s v="TEC-AC-10004659"/>
    <x v="2"/>
    <x v="11"/>
    <x v="170"/>
    <n v="408.74399999999997"/>
    <n v="7"/>
    <n v="0.2"/>
    <n v="76.639499999999984"/>
  </r>
  <r>
    <n v="1973"/>
    <x v="964"/>
    <x v="2"/>
    <x v="637"/>
    <d v="2011-12-19T00:00:00"/>
    <s v="Standard Class"/>
    <s v="JD-16015"/>
    <s v="Joy Daniels"/>
    <x v="0"/>
    <x v="0"/>
    <s v="Chicago"/>
    <x v="10"/>
    <n v="60610"/>
    <x v="2"/>
    <s v="OFF-BI-10001249"/>
    <x v="1"/>
    <x v="8"/>
    <x v="1182"/>
    <n v="5.1039999999999992"/>
    <n v="4"/>
    <n v="0.8"/>
    <n v="-8.6768000000000018"/>
  </r>
  <r>
    <n v="1974"/>
    <x v="964"/>
    <x v="2"/>
    <x v="637"/>
    <d v="2011-12-19T00:00:00"/>
    <s v="Standard Class"/>
    <s v="JD-16015"/>
    <s v="Joy Daniels"/>
    <x v="0"/>
    <x v="0"/>
    <s v="Chicago"/>
    <x v="10"/>
    <n v="60610"/>
    <x v="2"/>
    <s v="OFF-FA-10003059"/>
    <x v="1"/>
    <x v="13"/>
    <x v="794"/>
    <n v="2.8960000000000004"/>
    <n v="2"/>
    <n v="0.2"/>
    <n v="0.4705999999999998"/>
  </r>
  <r>
    <n v="1975"/>
    <x v="964"/>
    <x v="2"/>
    <x v="637"/>
    <d v="2011-12-19T00:00:00"/>
    <s v="Standard Class"/>
    <s v="JD-16015"/>
    <s v="Joy Daniels"/>
    <x v="0"/>
    <x v="0"/>
    <s v="Chicago"/>
    <x v="10"/>
    <n v="60610"/>
    <x v="2"/>
    <s v="TEC-AC-10002718"/>
    <x v="2"/>
    <x v="11"/>
    <x v="1183"/>
    <n v="35.016000000000005"/>
    <n v="3"/>
    <n v="0.2"/>
    <n v="-2.188500000000003"/>
  </r>
  <r>
    <n v="1976"/>
    <x v="965"/>
    <x v="2"/>
    <x v="638"/>
    <d v="2011-10-20T00:00:00"/>
    <s v="Second Class"/>
    <s v="AS-10225"/>
    <s v="Alan Schoenberger"/>
    <x v="1"/>
    <x v="0"/>
    <s v="Montgomery"/>
    <x v="19"/>
    <n v="36116"/>
    <x v="0"/>
    <s v="OFF-ST-10001522"/>
    <x v="1"/>
    <x v="4"/>
    <x v="195"/>
    <n v="275.96999999999997"/>
    <n v="3"/>
    <n v="0"/>
    <n v="11.038799999999981"/>
  </r>
  <r>
    <n v="1977"/>
    <x v="965"/>
    <x v="2"/>
    <x v="638"/>
    <d v="2011-10-20T00:00:00"/>
    <s v="Second Class"/>
    <s v="AS-10225"/>
    <s v="Alan Schoenberger"/>
    <x v="1"/>
    <x v="0"/>
    <s v="Montgomery"/>
    <x v="19"/>
    <n v="36116"/>
    <x v="0"/>
    <s v="TEC-PH-10002352"/>
    <x v="2"/>
    <x v="7"/>
    <x v="1184"/>
    <n v="1394.95"/>
    <n v="5"/>
    <n v="0"/>
    <n v="362.68699999999995"/>
  </r>
  <r>
    <n v="1978"/>
    <x v="965"/>
    <x v="2"/>
    <x v="638"/>
    <d v="2011-10-20T00:00:00"/>
    <s v="Second Class"/>
    <s v="AS-10225"/>
    <s v="Alan Schoenberger"/>
    <x v="1"/>
    <x v="0"/>
    <s v="Montgomery"/>
    <x v="19"/>
    <n v="36116"/>
    <x v="0"/>
    <s v="FUR-CH-10003774"/>
    <x v="0"/>
    <x v="1"/>
    <x v="1185"/>
    <n v="545.88"/>
    <n v="6"/>
    <n v="0"/>
    <n v="70.964399999999983"/>
  </r>
  <r>
    <n v="1979"/>
    <x v="966"/>
    <x v="1"/>
    <x v="412"/>
    <d v="2012-05-12T00:00:00"/>
    <s v="Standard Class"/>
    <s v="AA-10375"/>
    <s v="Allen Armold"/>
    <x v="0"/>
    <x v="0"/>
    <s v="Salem"/>
    <x v="21"/>
    <n v="97301"/>
    <x v="1"/>
    <s v="OFF-AR-10000127"/>
    <x v="1"/>
    <x v="6"/>
    <x v="1186"/>
    <n v="5.2480000000000002"/>
    <n v="2"/>
    <n v="0.2"/>
    <n v="0.59039999999999915"/>
  </r>
  <r>
    <n v="1980"/>
    <x v="967"/>
    <x v="0"/>
    <x v="167"/>
    <d v="2013-04-15T00:00:00"/>
    <s v="Same Day"/>
    <s v="KT-16465"/>
    <s v="Kean Takahito"/>
    <x v="0"/>
    <x v="0"/>
    <s v="Glendale"/>
    <x v="16"/>
    <n v="85301"/>
    <x v="1"/>
    <s v="FUR-CH-10004086"/>
    <x v="0"/>
    <x v="1"/>
    <x v="281"/>
    <n v="933.53600000000006"/>
    <n v="4"/>
    <n v="0.2"/>
    <n v="105.02279999999996"/>
  </r>
  <r>
    <n v="1981"/>
    <x v="967"/>
    <x v="0"/>
    <x v="167"/>
    <d v="2013-04-15T00:00:00"/>
    <s v="Same Day"/>
    <s v="KT-16465"/>
    <s v="Kean Takahito"/>
    <x v="0"/>
    <x v="0"/>
    <s v="Glendale"/>
    <x v="16"/>
    <n v="85301"/>
    <x v="1"/>
    <s v="OFF-ST-10001228"/>
    <x v="1"/>
    <x v="4"/>
    <x v="228"/>
    <n v="42.975999999999999"/>
    <n v="4"/>
    <n v="0.2"/>
    <n v="4.2976000000000028"/>
  </r>
  <r>
    <n v="1982"/>
    <x v="968"/>
    <x v="1"/>
    <x v="639"/>
    <d v="2012-12-16T00:00:00"/>
    <s v="Second Class"/>
    <s v="MM-18280"/>
    <s v="Muhammed MacIntyre"/>
    <x v="1"/>
    <x v="0"/>
    <s v="Columbus"/>
    <x v="32"/>
    <n v="31907"/>
    <x v="0"/>
    <s v="OFF-BI-10004187"/>
    <x v="1"/>
    <x v="8"/>
    <x v="33"/>
    <n v="3.76"/>
    <n v="2"/>
    <n v="0"/>
    <n v="1.8047999999999997"/>
  </r>
  <r>
    <n v="1983"/>
    <x v="969"/>
    <x v="2"/>
    <x v="640"/>
    <d v="2011-12-09T00:00:00"/>
    <s v="Standard Class"/>
    <s v="NG-18430"/>
    <s v="Nathan Gelder"/>
    <x v="0"/>
    <x v="0"/>
    <s v="Oklahoma City"/>
    <x v="26"/>
    <n v="73120"/>
    <x v="2"/>
    <s v="TEC-PH-10003811"/>
    <x v="2"/>
    <x v="7"/>
    <x v="1187"/>
    <n v="479.96"/>
    <n v="4"/>
    <n v="0"/>
    <n v="134.3888"/>
  </r>
  <r>
    <n v="1984"/>
    <x v="970"/>
    <x v="2"/>
    <x v="641"/>
    <d v="2011-11-27T00:00:00"/>
    <s v="Second Class"/>
    <s v="LW-16825"/>
    <s v="Laurel Workman"/>
    <x v="1"/>
    <x v="0"/>
    <s v="Brentwood"/>
    <x v="1"/>
    <n v="94513"/>
    <x v="1"/>
    <s v="OFF-AP-10000240"/>
    <x v="1"/>
    <x v="9"/>
    <x v="644"/>
    <n v="320.88"/>
    <n v="6"/>
    <n v="0"/>
    <n v="93.055199999999957"/>
  </r>
  <r>
    <n v="1985"/>
    <x v="970"/>
    <x v="2"/>
    <x v="641"/>
    <d v="2011-11-27T00:00:00"/>
    <s v="Second Class"/>
    <s v="LW-16825"/>
    <s v="Laurel Workman"/>
    <x v="1"/>
    <x v="0"/>
    <s v="Brentwood"/>
    <x v="1"/>
    <n v="94513"/>
    <x v="1"/>
    <s v="FUR-FU-10001940"/>
    <x v="0"/>
    <x v="5"/>
    <x v="33"/>
    <n v="23.88"/>
    <n v="3"/>
    <n v="0"/>
    <n v="10.507200000000001"/>
  </r>
  <r>
    <n v="1986"/>
    <x v="970"/>
    <x v="2"/>
    <x v="641"/>
    <d v="2011-11-27T00:00:00"/>
    <s v="Second Class"/>
    <s v="LW-16825"/>
    <s v="Laurel Workman"/>
    <x v="1"/>
    <x v="0"/>
    <s v="Brentwood"/>
    <x v="1"/>
    <n v="94513"/>
    <x v="1"/>
    <s v="OFF-PA-10000575"/>
    <x v="1"/>
    <x v="10"/>
    <x v="1050"/>
    <n v="26.76"/>
    <n v="4"/>
    <n v="0"/>
    <n v="12.3096"/>
  </r>
  <r>
    <n v="1987"/>
    <x v="971"/>
    <x v="0"/>
    <x v="197"/>
    <d v="2013-07-28T00:00:00"/>
    <s v="First Class"/>
    <s v="CB-12415"/>
    <s v="Christy Brittain"/>
    <x v="0"/>
    <x v="0"/>
    <s v="Columbus"/>
    <x v="24"/>
    <n v="43229"/>
    <x v="3"/>
    <s v="TEC-CO-10001449"/>
    <x v="2"/>
    <x v="16"/>
    <x v="303"/>
    <n v="1439.9759999999999"/>
    <n v="4"/>
    <n v="0.4"/>
    <n v="191.99680000000001"/>
  </r>
  <r>
    <n v="1988"/>
    <x v="972"/>
    <x v="1"/>
    <x v="529"/>
    <d v="2012-11-13T00:00:00"/>
    <s v="Standard Class"/>
    <s v="AS-10090"/>
    <s v="Adam Shillingsburg"/>
    <x v="0"/>
    <x v="0"/>
    <s v="Springfield"/>
    <x v="25"/>
    <n v="65807"/>
    <x v="2"/>
    <s v="OFF-BI-10002393"/>
    <x v="1"/>
    <x v="8"/>
    <x v="1188"/>
    <n v="17.22"/>
    <n v="3"/>
    <n v="0"/>
    <n v="7.9212000000000007"/>
  </r>
  <r>
    <n v="1989"/>
    <x v="972"/>
    <x v="1"/>
    <x v="529"/>
    <d v="2012-11-13T00:00:00"/>
    <s v="Standard Class"/>
    <s v="AS-10090"/>
    <s v="Adam Shillingsburg"/>
    <x v="0"/>
    <x v="0"/>
    <s v="Springfield"/>
    <x v="25"/>
    <n v="65807"/>
    <x v="2"/>
    <s v="FUR-TA-10002855"/>
    <x v="0"/>
    <x v="3"/>
    <x v="1189"/>
    <n v="1024.3800000000001"/>
    <n v="7"/>
    <n v="0"/>
    <n v="215.11979999999994"/>
  </r>
  <r>
    <n v="1990"/>
    <x v="972"/>
    <x v="1"/>
    <x v="529"/>
    <d v="2012-11-13T00:00:00"/>
    <s v="Standard Class"/>
    <s v="AS-10090"/>
    <s v="Adam Shillingsburg"/>
    <x v="0"/>
    <x v="0"/>
    <s v="Springfield"/>
    <x v="25"/>
    <n v="65807"/>
    <x v="2"/>
    <s v="OFF-EN-10000781"/>
    <x v="1"/>
    <x v="12"/>
    <x v="746"/>
    <n v="26.22"/>
    <n v="3"/>
    <n v="0"/>
    <n v="12.323399999999999"/>
  </r>
  <r>
    <n v="1991"/>
    <x v="972"/>
    <x v="1"/>
    <x v="529"/>
    <d v="2012-11-13T00:00:00"/>
    <s v="Standard Class"/>
    <s v="AS-10090"/>
    <s v="Adam Shillingsburg"/>
    <x v="0"/>
    <x v="0"/>
    <s v="Springfield"/>
    <x v="25"/>
    <n v="65807"/>
    <x v="2"/>
    <s v="OFF-PA-10002160"/>
    <x v="1"/>
    <x v="10"/>
    <x v="1190"/>
    <n v="17.34"/>
    <n v="3"/>
    <n v="0"/>
    <n v="8.4966000000000008"/>
  </r>
  <r>
    <n v="1992"/>
    <x v="973"/>
    <x v="3"/>
    <x v="642"/>
    <d v="2014-03-01T00:00:00"/>
    <s v="Standard Class"/>
    <s v="CB-12415"/>
    <s v="Christy Brittain"/>
    <x v="0"/>
    <x v="0"/>
    <s v="Philadelphia"/>
    <x v="9"/>
    <n v="19134"/>
    <x v="3"/>
    <s v="OFF-BI-10004970"/>
    <x v="1"/>
    <x v="8"/>
    <x v="908"/>
    <n v="4.9560000000000004"/>
    <n v="4"/>
    <n v="0.7"/>
    <n v="-3.7995999999999981"/>
  </r>
  <r>
    <n v="1993"/>
    <x v="974"/>
    <x v="3"/>
    <x v="643"/>
    <d v="2014-07-03T00:00:00"/>
    <s v="Standard Class"/>
    <s v="ML-17755"/>
    <s v="Max Ludwig"/>
    <x v="2"/>
    <x v="0"/>
    <s v="Springfield"/>
    <x v="21"/>
    <n v="97477"/>
    <x v="1"/>
    <s v="OFF-LA-10003923"/>
    <x v="1"/>
    <x v="2"/>
    <x v="424"/>
    <n v="71.040000000000006"/>
    <n v="6"/>
    <n v="0.2"/>
    <n v="26.640000000000004"/>
  </r>
  <r>
    <n v="1994"/>
    <x v="974"/>
    <x v="3"/>
    <x v="643"/>
    <d v="2014-07-03T00:00:00"/>
    <s v="Standard Class"/>
    <s v="ML-17755"/>
    <s v="Max Ludwig"/>
    <x v="2"/>
    <x v="0"/>
    <s v="Springfield"/>
    <x v="21"/>
    <n v="97477"/>
    <x v="1"/>
    <s v="OFF-AR-10002257"/>
    <x v="1"/>
    <x v="6"/>
    <x v="1191"/>
    <n v="5.3440000000000003"/>
    <n v="2"/>
    <n v="0.2"/>
    <n v="0.73479999999999923"/>
  </r>
  <r>
    <n v="1995"/>
    <x v="974"/>
    <x v="3"/>
    <x v="643"/>
    <d v="2014-07-03T00:00:00"/>
    <s v="Standard Class"/>
    <s v="ML-17755"/>
    <s v="Max Ludwig"/>
    <x v="2"/>
    <x v="0"/>
    <s v="Springfield"/>
    <x v="21"/>
    <n v="97477"/>
    <x v="1"/>
    <s v="OFF-FA-10004395"/>
    <x v="1"/>
    <x v="13"/>
    <x v="1192"/>
    <n v="11.304"/>
    <n v="3"/>
    <n v="0.2"/>
    <n v="-2.1194999999999999"/>
  </r>
  <r>
    <n v="1996"/>
    <x v="975"/>
    <x v="3"/>
    <x v="574"/>
    <d v="2014-12-05T00:00:00"/>
    <s v="Second Class"/>
    <s v="JS-16030"/>
    <s v="Joy Smith"/>
    <x v="0"/>
    <x v="0"/>
    <s v="Houston"/>
    <x v="5"/>
    <n v="77036"/>
    <x v="2"/>
    <s v="OFF-AP-10002534"/>
    <x v="1"/>
    <x v="9"/>
    <x v="1193"/>
    <n v="294.61999999999995"/>
    <n v="5"/>
    <n v="0.8"/>
    <n v="-766.01199999999994"/>
  </r>
  <r>
    <n v="1997"/>
    <x v="975"/>
    <x v="3"/>
    <x v="574"/>
    <d v="2014-12-05T00:00:00"/>
    <s v="Second Class"/>
    <s v="JS-16030"/>
    <s v="Joy Smith"/>
    <x v="0"/>
    <x v="0"/>
    <s v="Houston"/>
    <x v="5"/>
    <n v="77036"/>
    <x v="2"/>
    <s v="FUR-FU-10004020"/>
    <x v="0"/>
    <x v="5"/>
    <x v="488"/>
    <n v="8.7520000000000007"/>
    <n v="4"/>
    <n v="0.6"/>
    <n v="-3.719599999999998"/>
  </r>
  <r>
    <n v="1998"/>
    <x v="976"/>
    <x v="2"/>
    <x v="644"/>
    <d v="2011-02-10T00:00:00"/>
    <s v="First Class"/>
    <s v="ND-18460"/>
    <s v="Neil Ducich"/>
    <x v="1"/>
    <x v="0"/>
    <s v="Chesapeake"/>
    <x v="17"/>
    <n v="23320"/>
    <x v="0"/>
    <s v="OFF-LA-10002787"/>
    <x v="1"/>
    <x v="2"/>
    <x v="542"/>
    <n v="15"/>
    <n v="4"/>
    <n v="0"/>
    <n v="7.1999999999999993"/>
  </r>
  <r>
    <n v="1999"/>
    <x v="976"/>
    <x v="2"/>
    <x v="644"/>
    <d v="2011-02-10T00:00:00"/>
    <s v="First Class"/>
    <s v="ND-18460"/>
    <s v="Neil Ducich"/>
    <x v="1"/>
    <x v="0"/>
    <s v="Chesapeake"/>
    <x v="17"/>
    <n v="23320"/>
    <x v="0"/>
    <s v="TEC-PH-10003645"/>
    <x v="2"/>
    <x v="7"/>
    <x v="294"/>
    <n v="161.61000000000001"/>
    <n v="1"/>
    <n v="0"/>
    <n v="42.018600000000006"/>
  </r>
  <r>
    <n v="2000"/>
    <x v="976"/>
    <x v="2"/>
    <x v="644"/>
    <d v="2011-02-10T00:00:00"/>
    <s v="First Class"/>
    <s v="ND-18460"/>
    <s v="Neil Ducich"/>
    <x v="1"/>
    <x v="0"/>
    <s v="Chesapeake"/>
    <x v="17"/>
    <n v="23320"/>
    <x v="0"/>
    <s v="TEC-PH-10001615"/>
    <x v="2"/>
    <x v="7"/>
    <x v="1108"/>
    <n v="144.94999999999999"/>
    <n v="5"/>
    <n v="0"/>
    <n v="42.035499999999985"/>
  </r>
  <r>
    <n v="2001"/>
    <x v="977"/>
    <x v="3"/>
    <x v="645"/>
    <d v="2014-04-19T00:00:00"/>
    <s v="Standard Class"/>
    <s v="LW-17215"/>
    <s v="Luke Weiss"/>
    <x v="0"/>
    <x v="0"/>
    <s v="Pasadena"/>
    <x v="1"/>
    <n v="91104"/>
    <x v="1"/>
    <s v="TEC-AC-10001767"/>
    <x v="2"/>
    <x v="11"/>
    <x v="97"/>
    <n v="199.95000000000002"/>
    <n v="5"/>
    <n v="0"/>
    <n v="21.994499999999988"/>
  </r>
  <r>
    <n v="2002"/>
    <x v="977"/>
    <x v="3"/>
    <x v="645"/>
    <d v="2014-04-19T00:00:00"/>
    <s v="Standard Class"/>
    <s v="LW-17215"/>
    <s v="Luke Weiss"/>
    <x v="0"/>
    <x v="0"/>
    <s v="Pasadena"/>
    <x v="1"/>
    <n v="91104"/>
    <x v="1"/>
    <s v="OFF-AR-10001221"/>
    <x v="1"/>
    <x v="6"/>
    <x v="1034"/>
    <n v="41.86"/>
    <n v="7"/>
    <n v="0"/>
    <n v="14.232399999999998"/>
  </r>
  <r>
    <n v="2003"/>
    <x v="978"/>
    <x v="3"/>
    <x v="53"/>
    <d v="2014-12-29T00:00:00"/>
    <s v="Second Class"/>
    <s v="JW-15955"/>
    <s v="Joni Wasserman"/>
    <x v="0"/>
    <x v="0"/>
    <s v="Louisville"/>
    <x v="0"/>
    <n v="40214"/>
    <x v="0"/>
    <s v="OFF-ST-10000563"/>
    <x v="1"/>
    <x v="4"/>
    <x v="894"/>
    <n v="95.94"/>
    <n v="3"/>
    <n v="0"/>
    <n v="9.5940000000000012"/>
  </r>
  <r>
    <n v="2004"/>
    <x v="978"/>
    <x v="3"/>
    <x v="53"/>
    <d v="2014-12-29T00:00:00"/>
    <s v="Second Class"/>
    <s v="JW-15955"/>
    <s v="Joni Wasserman"/>
    <x v="0"/>
    <x v="0"/>
    <s v="Louisville"/>
    <x v="0"/>
    <n v="40214"/>
    <x v="0"/>
    <s v="FUR-CH-10001146"/>
    <x v="0"/>
    <x v="1"/>
    <x v="64"/>
    <n v="304.45"/>
    <n v="5"/>
    <n v="0"/>
    <n v="76.112499999999983"/>
  </r>
  <r>
    <n v="2005"/>
    <x v="979"/>
    <x v="3"/>
    <x v="645"/>
    <d v="2014-04-19T00:00:00"/>
    <s v="Standard Class"/>
    <s v="SC-20050"/>
    <s v="Sample Company A"/>
    <x v="2"/>
    <x v="0"/>
    <s v="Lubbock"/>
    <x v="5"/>
    <n v="79424"/>
    <x v="2"/>
    <s v="OFF-BI-10004738"/>
    <x v="1"/>
    <x v="8"/>
    <x v="92"/>
    <n v="11.363999999999997"/>
    <n v="3"/>
    <n v="0.8"/>
    <n v="-17.045999999999999"/>
  </r>
  <r>
    <n v="2006"/>
    <x v="980"/>
    <x v="2"/>
    <x v="520"/>
    <d v="2012-01-04T00:00:00"/>
    <s v="Standard Class"/>
    <s v="RW-19630"/>
    <s v="Rob Williams"/>
    <x v="1"/>
    <x v="0"/>
    <s v="Columbia"/>
    <x v="25"/>
    <n v="65203"/>
    <x v="2"/>
    <s v="OFF-AR-10000034"/>
    <x v="1"/>
    <x v="6"/>
    <x v="744"/>
    <n v="29.68"/>
    <n v="7"/>
    <n v="0"/>
    <n v="11.575199999999999"/>
  </r>
  <r>
    <n v="2007"/>
    <x v="980"/>
    <x v="2"/>
    <x v="520"/>
    <d v="2012-01-04T00:00:00"/>
    <s v="Standard Class"/>
    <s v="RW-19630"/>
    <s v="Rob Williams"/>
    <x v="1"/>
    <x v="0"/>
    <s v="Columbia"/>
    <x v="25"/>
    <n v="65203"/>
    <x v="2"/>
    <s v="TEC-AC-10000290"/>
    <x v="2"/>
    <x v="11"/>
    <x v="232"/>
    <n v="47.53"/>
    <n v="7"/>
    <n v="0"/>
    <n v="16.160200000000003"/>
  </r>
  <r>
    <n v="2008"/>
    <x v="981"/>
    <x v="3"/>
    <x v="646"/>
    <d v="2014-08-05T00:00:00"/>
    <s v="First Class"/>
    <s v="CM-12190"/>
    <s v="Charlotte Melton"/>
    <x v="0"/>
    <x v="0"/>
    <s v="Chicago"/>
    <x v="10"/>
    <n v="60623"/>
    <x v="2"/>
    <s v="FUR-BO-10003034"/>
    <x v="0"/>
    <x v="0"/>
    <x v="1194"/>
    <n v="183.37199999999999"/>
    <n v="2"/>
    <n v="0.3"/>
    <n v="-36.674399999999991"/>
  </r>
  <r>
    <n v="2009"/>
    <x v="982"/>
    <x v="2"/>
    <x v="647"/>
    <d v="2011-11-21T00:00:00"/>
    <s v="Standard Class"/>
    <s v="JF-15190"/>
    <s v="Jamie Frazer"/>
    <x v="0"/>
    <x v="0"/>
    <s v="Johnson City"/>
    <x v="18"/>
    <n v="37604"/>
    <x v="0"/>
    <s v="OFF-AR-10001315"/>
    <x v="1"/>
    <x v="6"/>
    <x v="1020"/>
    <n v="4.2240000000000002"/>
    <n v="3"/>
    <n v="0.2"/>
    <n v="0.47519999999999984"/>
  </r>
  <r>
    <n v="2010"/>
    <x v="982"/>
    <x v="2"/>
    <x v="647"/>
    <d v="2011-11-21T00:00:00"/>
    <s v="Standard Class"/>
    <s v="JF-15190"/>
    <s v="Jamie Frazer"/>
    <x v="0"/>
    <x v="0"/>
    <s v="Johnson City"/>
    <x v="18"/>
    <n v="37604"/>
    <x v="0"/>
    <s v="OFF-AP-10002118"/>
    <x v="1"/>
    <x v="9"/>
    <x v="77"/>
    <n v="333.05600000000004"/>
    <n v="2"/>
    <n v="0.2"/>
    <n v="29.142400000000009"/>
  </r>
  <r>
    <n v="2011"/>
    <x v="982"/>
    <x v="2"/>
    <x v="647"/>
    <d v="2011-11-21T00:00:00"/>
    <s v="Standard Class"/>
    <s v="JF-15190"/>
    <s v="Jamie Frazer"/>
    <x v="0"/>
    <x v="0"/>
    <s v="Johnson City"/>
    <x v="18"/>
    <n v="37604"/>
    <x v="0"/>
    <s v="OFF-PA-10002137"/>
    <x v="1"/>
    <x v="10"/>
    <x v="560"/>
    <n v="24.896000000000001"/>
    <n v="4"/>
    <n v="0.2"/>
    <n v="7.7799999999999976"/>
  </r>
  <r>
    <n v="2012"/>
    <x v="983"/>
    <x v="1"/>
    <x v="555"/>
    <d v="2012-12-11T00:00:00"/>
    <s v="Same Day"/>
    <s v="SC-20800"/>
    <s v="Stuart Calhoun"/>
    <x v="0"/>
    <x v="0"/>
    <s v="Houston"/>
    <x v="5"/>
    <n v="77041"/>
    <x v="2"/>
    <s v="TEC-AC-10001606"/>
    <x v="2"/>
    <x v="11"/>
    <x v="585"/>
    <n v="159.98400000000001"/>
    <n v="2"/>
    <n v="0.2"/>
    <n v="35.996400000000001"/>
  </r>
  <r>
    <n v="2013"/>
    <x v="983"/>
    <x v="1"/>
    <x v="555"/>
    <d v="2012-12-11T00:00:00"/>
    <s v="Same Day"/>
    <s v="SC-20800"/>
    <s v="Stuart Calhoun"/>
    <x v="0"/>
    <x v="0"/>
    <s v="Houston"/>
    <x v="5"/>
    <n v="77041"/>
    <x v="2"/>
    <s v="OFF-ST-10000943"/>
    <x v="1"/>
    <x v="4"/>
    <x v="1195"/>
    <n v="46.344000000000001"/>
    <n v="3"/>
    <n v="0.2"/>
    <n v="4.6344000000000012"/>
  </r>
  <r>
    <n v="2014"/>
    <x v="984"/>
    <x v="0"/>
    <x v="31"/>
    <d v="2013-09-24T00:00:00"/>
    <s v="Standard Class"/>
    <s v="AM-10705"/>
    <s v="Anne McFarland"/>
    <x v="0"/>
    <x v="0"/>
    <s v="Auburn"/>
    <x v="19"/>
    <n v="36830"/>
    <x v="0"/>
    <s v="FUR-CH-10001854"/>
    <x v="0"/>
    <x v="1"/>
    <x v="1110"/>
    <n v="350.98"/>
    <n v="1"/>
    <n v="0"/>
    <n v="84.23520000000002"/>
  </r>
  <r>
    <n v="2015"/>
    <x v="984"/>
    <x v="0"/>
    <x v="31"/>
    <d v="2013-09-24T00:00:00"/>
    <s v="Standard Class"/>
    <s v="AM-10705"/>
    <s v="Anne McFarland"/>
    <x v="0"/>
    <x v="0"/>
    <s v="Auburn"/>
    <x v="19"/>
    <n v="36830"/>
    <x v="0"/>
    <s v="OFF-PA-10000533"/>
    <x v="1"/>
    <x v="10"/>
    <x v="1196"/>
    <n v="13.08"/>
    <n v="2"/>
    <n v="0"/>
    <n v="6.0167999999999999"/>
  </r>
  <r>
    <n v="2016"/>
    <x v="984"/>
    <x v="0"/>
    <x v="31"/>
    <d v="2013-09-24T00:00:00"/>
    <s v="Standard Class"/>
    <s v="AM-10705"/>
    <s v="Anne McFarland"/>
    <x v="0"/>
    <x v="0"/>
    <s v="Auburn"/>
    <x v="19"/>
    <n v="36830"/>
    <x v="0"/>
    <s v="OFF-ST-10003716"/>
    <x v="1"/>
    <x v="4"/>
    <x v="889"/>
    <n v="900.08"/>
    <n v="4"/>
    <n v="0"/>
    <n v="117.0104"/>
  </r>
  <r>
    <n v="2017"/>
    <x v="985"/>
    <x v="1"/>
    <x v="531"/>
    <d v="2012-03-23T00:00:00"/>
    <s v="Standard Class"/>
    <s v="BK-11260"/>
    <s v="Berenike Kampe"/>
    <x v="0"/>
    <x v="0"/>
    <s v="San Bernardino"/>
    <x v="1"/>
    <n v="92404"/>
    <x v="1"/>
    <s v="OFF-BI-10000088"/>
    <x v="1"/>
    <x v="8"/>
    <x v="1025"/>
    <n v="17.568000000000001"/>
    <n v="2"/>
    <n v="0.2"/>
    <n v="6.3684000000000003"/>
  </r>
  <r>
    <n v="2018"/>
    <x v="985"/>
    <x v="1"/>
    <x v="531"/>
    <d v="2012-03-23T00:00:00"/>
    <s v="Standard Class"/>
    <s v="BK-11260"/>
    <s v="Berenike Kampe"/>
    <x v="0"/>
    <x v="0"/>
    <s v="San Bernardino"/>
    <x v="1"/>
    <n v="92404"/>
    <x v="1"/>
    <s v="OFF-LA-10000240"/>
    <x v="1"/>
    <x v="2"/>
    <x v="2"/>
    <n v="14.62"/>
    <n v="2"/>
    <n v="0"/>
    <n v="6.8713999999999995"/>
  </r>
  <r>
    <n v="2019"/>
    <x v="985"/>
    <x v="1"/>
    <x v="531"/>
    <d v="2012-03-23T00:00:00"/>
    <s v="Standard Class"/>
    <s v="BK-11260"/>
    <s v="Berenike Kampe"/>
    <x v="0"/>
    <x v="0"/>
    <s v="San Bernardino"/>
    <x v="1"/>
    <n v="92404"/>
    <x v="1"/>
    <s v="OFF-SU-10001165"/>
    <x v="1"/>
    <x v="14"/>
    <x v="1039"/>
    <n v="33.36"/>
    <n v="4"/>
    <n v="0"/>
    <n v="8.6736000000000004"/>
  </r>
  <r>
    <n v="2020"/>
    <x v="985"/>
    <x v="1"/>
    <x v="531"/>
    <d v="2012-03-23T00:00:00"/>
    <s v="Standard Class"/>
    <s v="BK-11260"/>
    <s v="Berenike Kampe"/>
    <x v="0"/>
    <x v="0"/>
    <s v="San Bernardino"/>
    <x v="1"/>
    <n v="92404"/>
    <x v="1"/>
    <s v="OFF-PA-10002749"/>
    <x v="1"/>
    <x v="10"/>
    <x v="185"/>
    <n v="40.14"/>
    <n v="6"/>
    <n v="0"/>
    <n v="19.668600000000001"/>
  </r>
  <r>
    <n v="2021"/>
    <x v="986"/>
    <x v="0"/>
    <x v="251"/>
    <d v="2013-09-22T00:00:00"/>
    <s v="First Class"/>
    <s v="RH-19510"/>
    <s v="Rick Huthwaite"/>
    <x v="2"/>
    <x v="0"/>
    <s v="Providence"/>
    <x v="34"/>
    <n v="2908"/>
    <x v="3"/>
    <s v="OFF-ST-10001490"/>
    <x v="1"/>
    <x v="4"/>
    <x v="513"/>
    <n v="1606.23"/>
    <n v="9"/>
    <n v="0"/>
    <n v="481.86899999999986"/>
  </r>
  <r>
    <n v="2022"/>
    <x v="986"/>
    <x v="0"/>
    <x v="251"/>
    <d v="2013-09-22T00:00:00"/>
    <s v="First Class"/>
    <s v="RH-19510"/>
    <s v="Rick Huthwaite"/>
    <x v="2"/>
    <x v="0"/>
    <s v="Providence"/>
    <x v="34"/>
    <n v="2908"/>
    <x v="3"/>
    <s v="OFF-PA-10002377"/>
    <x v="1"/>
    <x v="10"/>
    <x v="557"/>
    <n v="17.04"/>
    <n v="3"/>
    <n v="0"/>
    <n v="7.6679999999999993"/>
  </r>
  <r>
    <n v="2023"/>
    <x v="986"/>
    <x v="0"/>
    <x v="251"/>
    <d v="2013-09-22T00:00:00"/>
    <s v="First Class"/>
    <s v="RH-19510"/>
    <s v="Rick Huthwaite"/>
    <x v="2"/>
    <x v="0"/>
    <s v="Providence"/>
    <x v="34"/>
    <n v="2908"/>
    <x v="3"/>
    <s v="OFF-BI-10004826"/>
    <x v="1"/>
    <x v="8"/>
    <x v="721"/>
    <n v="49.53"/>
    <n v="3"/>
    <n v="0"/>
    <n v="23.774400000000004"/>
  </r>
  <r>
    <n v="2024"/>
    <x v="986"/>
    <x v="0"/>
    <x v="251"/>
    <d v="2013-09-22T00:00:00"/>
    <s v="First Class"/>
    <s v="RH-19510"/>
    <s v="Rick Huthwaite"/>
    <x v="2"/>
    <x v="0"/>
    <s v="Providence"/>
    <x v="34"/>
    <n v="2908"/>
    <x v="3"/>
    <s v="FUR-CH-10004675"/>
    <x v="0"/>
    <x v="1"/>
    <x v="629"/>
    <n v="872.32"/>
    <n v="4"/>
    <n v="0"/>
    <n v="244.24959999999999"/>
  </r>
  <r>
    <n v="2025"/>
    <x v="987"/>
    <x v="3"/>
    <x v="648"/>
    <d v="2014-08-23T00:00:00"/>
    <s v="Second Class"/>
    <s v="GM-14500"/>
    <s v="Gene McClure"/>
    <x v="0"/>
    <x v="0"/>
    <s v="Fresno"/>
    <x v="1"/>
    <n v="93727"/>
    <x v="1"/>
    <s v="OFF-BI-10002867"/>
    <x v="1"/>
    <x v="8"/>
    <x v="963"/>
    <n v="239.12000000000003"/>
    <n v="5"/>
    <n v="0.2"/>
    <n v="77.71399999999997"/>
  </r>
  <r>
    <n v="2026"/>
    <x v="988"/>
    <x v="1"/>
    <x v="649"/>
    <d v="2012-03-15T00:00:00"/>
    <s v="First Class"/>
    <s v="MC-17275"/>
    <s v="Marc Crier"/>
    <x v="0"/>
    <x v="0"/>
    <s v="Seattle"/>
    <x v="4"/>
    <n v="98103"/>
    <x v="1"/>
    <s v="FUR-BO-10004409"/>
    <x v="0"/>
    <x v="0"/>
    <x v="625"/>
    <n v="141.96"/>
    <n v="2"/>
    <n v="0"/>
    <n v="39.748800000000003"/>
  </r>
  <r>
    <n v="2027"/>
    <x v="989"/>
    <x v="0"/>
    <x v="162"/>
    <d v="2013-09-11T00:00:00"/>
    <s v="Second Class"/>
    <s v="VM-21685"/>
    <s v="Valerie Mitchum"/>
    <x v="2"/>
    <x v="0"/>
    <s v="Lancaster"/>
    <x v="1"/>
    <n v="93534"/>
    <x v="1"/>
    <s v="OFF-BI-10002225"/>
    <x v="1"/>
    <x v="8"/>
    <x v="336"/>
    <n v="33.024000000000001"/>
    <n v="2"/>
    <n v="0.2"/>
    <n v="11.558399999999999"/>
  </r>
  <r>
    <n v="2028"/>
    <x v="989"/>
    <x v="0"/>
    <x v="162"/>
    <d v="2013-09-11T00:00:00"/>
    <s v="Second Class"/>
    <s v="VM-21685"/>
    <s v="Valerie Mitchum"/>
    <x v="2"/>
    <x v="0"/>
    <s v="Lancaster"/>
    <x v="1"/>
    <n v="93534"/>
    <x v="1"/>
    <s v="OFF-BI-10001989"/>
    <x v="1"/>
    <x v="8"/>
    <x v="537"/>
    <n v="67.13600000000001"/>
    <n v="4"/>
    <n v="0.2"/>
    <n v="23.497599999999995"/>
  </r>
  <r>
    <n v="2029"/>
    <x v="990"/>
    <x v="1"/>
    <x v="650"/>
    <d v="2012-11-30T00:00:00"/>
    <s v="Standard Class"/>
    <s v="GP-14740"/>
    <s v="Guy Phonely"/>
    <x v="1"/>
    <x v="0"/>
    <s v="Leominster"/>
    <x v="31"/>
    <n v="1453"/>
    <x v="3"/>
    <s v="OFF-BI-10000343"/>
    <x v="1"/>
    <x v="8"/>
    <x v="184"/>
    <n v="14.73"/>
    <n v="3"/>
    <n v="0"/>
    <n v="6.9230999999999998"/>
  </r>
  <r>
    <n v="2030"/>
    <x v="990"/>
    <x v="1"/>
    <x v="650"/>
    <d v="2012-11-30T00:00:00"/>
    <s v="Standard Class"/>
    <s v="GP-14740"/>
    <s v="Guy Phonely"/>
    <x v="1"/>
    <x v="0"/>
    <s v="Leominster"/>
    <x v="31"/>
    <n v="1453"/>
    <x v="3"/>
    <s v="OFF-ST-10001172"/>
    <x v="1"/>
    <x v="4"/>
    <x v="1197"/>
    <n v="104.9"/>
    <n v="5"/>
    <n v="0"/>
    <n v="25.175999999999998"/>
  </r>
  <r>
    <n v="2031"/>
    <x v="990"/>
    <x v="1"/>
    <x v="650"/>
    <d v="2012-11-30T00:00:00"/>
    <s v="Standard Class"/>
    <s v="GP-14740"/>
    <s v="Guy Phonely"/>
    <x v="1"/>
    <x v="0"/>
    <s v="Leominster"/>
    <x v="31"/>
    <n v="1453"/>
    <x v="3"/>
    <s v="OFF-BI-10003707"/>
    <x v="1"/>
    <x v="8"/>
    <x v="776"/>
    <n v="61.04"/>
    <n v="4"/>
    <n v="0"/>
    <n v="30.52"/>
  </r>
  <r>
    <n v="2032"/>
    <x v="990"/>
    <x v="1"/>
    <x v="650"/>
    <d v="2012-11-30T00:00:00"/>
    <s v="Standard Class"/>
    <s v="GP-14740"/>
    <s v="Guy Phonely"/>
    <x v="1"/>
    <x v="0"/>
    <s v="Leominster"/>
    <x v="31"/>
    <n v="1453"/>
    <x v="3"/>
    <s v="OFF-PA-10001274"/>
    <x v="1"/>
    <x v="10"/>
    <x v="1011"/>
    <n v="10.95"/>
    <n v="3"/>
    <n v="0"/>
    <n v="5.1464999999999996"/>
  </r>
  <r>
    <n v="2033"/>
    <x v="991"/>
    <x v="0"/>
    <x v="10"/>
    <d v="2013-12-14T00:00:00"/>
    <s v="Standard Class"/>
    <s v="GB-14530"/>
    <s v="George Bell"/>
    <x v="1"/>
    <x v="0"/>
    <s v="Fort Worth"/>
    <x v="5"/>
    <n v="76106"/>
    <x v="2"/>
    <s v="OFF-PA-10002250"/>
    <x v="1"/>
    <x v="10"/>
    <x v="699"/>
    <n v="9.3920000000000012"/>
    <n v="2"/>
    <n v="0.2"/>
    <n v="3.2871999999999999"/>
  </r>
  <r>
    <n v="2034"/>
    <x v="991"/>
    <x v="0"/>
    <x v="10"/>
    <d v="2013-12-14T00:00:00"/>
    <s v="Standard Class"/>
    <s v="GB-14530"/>
    <s v="George Bell"/>
    <x v="1"/>
    <x v="0"/>
    <s v="Fort Worth"/>
    <x v="5"/>
    <n v="76106"/>
    <x v="2"/>
    <s v="OFF-AR-10000475"/>
    <x v="1"/>
    <x v="6"/>
    <x v="1111"/>
    <n v="9.3280000000000012"/>
    <n v="1"/>
    <n v="0.2"/>
    <n v="0.8162000000000007"/>
  </r>
  <r>
    <n v="2035"/>
    <x v="992"/>
    <x v="3"/>
    <x v="145"/>
    <d v="2014-09-30T00:00:00"/>
    <s v="Standard Class"/>
    <s v="CT-11995"/>
    <s v="Carol Triggs"/>
    <x v="0"/>
    <x v="0"/>
    <s v="Rochester"/>
    <x v="11"/>
    <n v="55901"/>
    <x v="2"/>
    <s v="OFF-BI-10002976"/>
    <x v="1"/>
    <x v="8"/>
    <x v="849"/>
    <n v="8.26"/>
    <n v="2"/>
    <n v="0"/>
    <n v="3.8822000000000001"/>
  </r>
  <r>
    <n v="2036"/>
    <x v="992"/>
    <x v="3"/>
    <x v="145"/>
    <d v="2014-09-30T00:00:00"/>
    <s v="Standard Class"/>
    <s v="CT-11995"/>
    <s v="Carol Triggs"/>
    <x v="0"/>
    <x v="0"/>
    <s v="Rochester"/>
    <x v="11"/>
    <n v="55901"/>
    <x v="2"/>
    <s v="FUR-CH-10003061"/>
    <x v="0"/>
    <x v="1"/>
    <x v="51"/>
    <n v="269.96999999999997"/>
    <n v="3"/>
    <n v="0"/>
    <n v="51.294299999999964"/>
  </r>
  <r>
    <n v="2037"/>
    <x v="993"/>
    <x v="1"/>
    <x v="651"/>
    <d v="2012-01-27T00:00:00"/>
    <s v="Standard Class"/>
    <s v="CW-11905"/>
    <s v="Carl Weiss"/>
    <x v="2"/>
    <x v="0"/>
    <s v="Bozeman"/>
    <x v="37"/>
    <n v="59715"/>
    <x v="1"/>
    <s v="OFF-PA-10002893"/>
    <x v="1"/>
    <x v="10"/>
    <x v="359"/>
    <n v="29.04"/>
    <n v="3"/>
    <n v="0"/>
    <n v="13.9392"/>
  </r>
  <r>
    <n v="2038"/>
    <x v="993"/>
    <x v="1"/>
    <x v="651"/>
    <d v="2012-01-27T00:00:00"/>
    <s v="Standard Class"/>
    <s v="CW-11905"/>
    <s v="Carl Weiss"/>
    <x v="2"/>
    <x v="0"/>
    <s v="Bozeman"/>
    <x v="37"/>
    <n v="59715"/>
    <x v="1"/>
    <s v="OFF-LA-10003077"/>
    <x v="1"/>
    <x v="2"/>
    <x v="1080"/>
    <n v="14.62"/>
    <n v="2"/>
    <n v="0"/>
    <n v="6.8713999999999995"/>
  </r>
  <r>
    <n v="2039"/>
    <x v="994"/>
    <x v="1"/>
    <x v="652"/>
    <d v="2012-06-23T00:00:00"/>
    <s v="Standard Class"/>
    <s v="SN-20560"/>
    <s v="Skye Norling"/>
    <x v="2"/>
    <x v="0"/>
    <s v="Peoria"/>
    <x v="16"/>
    <n v="85345"/>
    <x v="1"/>
    <s v="OFF-PA-10001661"/>
    <x v="1"/>
    <x v="10"/>
    <x v="1198"/>
    <n v="11.952000000000002"/>
    <n v="3"/>
    <n v="0.2"/>
    <n v="4.3326000000000002"/>
  </r>
  <r>
    <n v="2040"/>
    <x v="994"/>
    <x v="1"/>
    <x v="652"/>
    <d v="2012-06-23T00:00:00"/>
    <s v="Standard Class"/>
    <s v="SN-20560"/>
    <s v="Skye Norling"/>
    <x v="2"/>
    <x v="0"/>
    <s v="Peoria"/>
    <x v="16"/>
    <n v="85345"/>
    <x v="1"/>
    <s v="OFF-BI-10004656"/>
    <x v="1"/>
    <x v="8"/>
    <x v="855"/>
    <n v="4.5360000000000014"/>
    <n v="7"/>
    <n v="0.7"/>
    <n v="-3.3263999999999996"/>
  </r>
  <r>
    <n v="2041"/>
    <x v="994"/>
    <x v="1"/>
    <x v="652"/>
    <d v="2012-06-23T00:00:00"/>
    <s v="Standard Class"/>
    <s v="SN-20560"/>
    <s v="Skye Norling"/>
    <x v="2"/>
    <x v="0"/>
    <s v="Peoria"/>
    <x v="16"/>
    <n v="85345"/>
    <x v="1"/>
    <s v="OFF-BI-10003707"/>
    <x v="1"/>
    <x v="8"/>
    <x v="776"/>
    <n v="9.1560000000000006"/>
    <n v="2"/>
    <n v="0.7"/>
    <n v="-6.1039999999999974"/>
  </r>
  <r>
    <n v="2042"/>
    <x v="994"/>
    <x v="1"/>
    <x v="652"/>
    <d v="2012-06-23T00:00:00"/>
    <s v="Standard Class"/>
    <s v="SN-20560"/>
    <s v="Skye Norling"/>
    <x v="2"/>
    <x v="0"/>
    <s v="Peoria"/>
    <x v="16"/>
    <n v="85345"/>
    <x v="1"/>
    <s v="FUR-FU-10004973"/>
    <x v="0"/>
    <x v="5"/>
    <x v="1134"/>
    <n v="75.36"/>
    <n v="5"/>
    <n v="0.2"/>
    <n v="20.724000000000007"/>
  </r>
  <r>
    <n v="2043"/>
    <x v="995"/>
    <x v="1"/>
    <x v="653"/>
    <d v="2012-10-08T00:00:00"/>
    <s v="Standard Class"/>
    <s v="EB-13705"/>
    <s v="Ed Braxton"/>
    <x v="1"/>
    <x v="0"/>
    <s v="San Diego"/>
    <x v="1"/>
    <n v="92105"/>
    <x v="1"/>
    <s v="OFF-BI-10004817"/>
    <x v="1"/>
    <x v="8"/>
    <x v="1199"/>
    <n v="57.504000000000005"/>
    <n v="6"/>
    <n v="0.2"/>
    <n v="20.1264"/>
  </r>
  <r>
    <n v="2044"/>
    <x v="996"/>
    <x v="3"/>
    <x v="551"/>
    <d v="2014-11-24T00:00:00"/>
    <s v="Standard Class"/>
    <s v="JW-15220"/>
    <s v="Jane Waco"/>
    <x v="1"/>
    <x v="0"/>
    <s v="Lakewood"/>
    <x v="24"/>
    <n v="44107"/>
    <x v="3"/>
    <s v="OFF-AR-10001860"/>
    <x v="1"/>
    <x v="6"/>
    <x v="907"/>
    <n v="38.864000000000004"/>
    <n v="7"/>
    <n v="0.2"/>
    <n v="7.7728000000000002"/>
  </r>
  <r>
    <n v="2045"/>
    <x v="997"/>
    <x v="2"/>
    <x v="654"/>
    <d v="2011-08-23T00:00:00"/>
    <s v="Standard Class"/>
    <s v="KB-16585"/>
    <s v="Ken Black"/>
    <x v="1"/>
    <x v="0"/>
    <s v="Houston"/>
    <x v="5"/>
    <n v="77095"/>
    <x v="2"/>
    <s v="OFF-PA-10001639"/>
    <x v="1"/>
    <x v="10"/>
    <x v="972"/>
    <n v="15.552000000000003"/>
    <n v="3"/>
    <n v="0.2"/>
    <n v="5.4432"/>
  </r>
  <r>
    <n v="2046"/>
    <x v="998"/>
    <x v="0"/>
    <x v="19"/>
    <d v="2013-07-22T00:00:00"/>
    <s v="Standard Class"/>
    <s v="MC-17590"/>
    <s v="Matt Collister"/>
    <x v="1"/>
    <x v="0"/>
    <s v="Perth Amboy"/>
    <x v="30"/>
    <n v="8861"/>
    <x v="3"/>
    <s v="OFF-AP-10004487"/>
    <x v="1"/>
    <x v="9"/>
    <x v="715"/>
    <n v="162.63999999999999"/>
    <n v="2"/>
    <n v="0"/>
    <n v="45.539199999999994"/>
  </r>
  <r>
    <n v="2047"/>
    <x v="998"/>
    <x v="0"/>
    <x v="19"/>
    <d v="2013-07-22T00:00:00"/>
    <s v="Standard Class"/>
    <s v="MC-17590"/>
    <s v="Matt Collister"/>
    <x v="1"/>
    <x v="0"/>
    <s v="Perth Amboy"/>
    <x v="30"/>
    <n v="8861"/>
    <x v="3"/>
    <s v="TEC-PH-10001760"/>
    <x v="2"/>
    <x v="7"/>
    <x v="254"/>
    <n v="597"/>
    <n v="3"/>
    <n v="0"/>
    <n v="280.59000000000003"/>
  </r>
  <r>
    <n v="2048"/>
    <x v="998"/>
    <x v="0"/>
    <x v="19"/>
    <d v="2013-07-22T00:00:00"/>
    <s v="Standard Class"/>
    <s v="MC-17590"/>
    <s v="Matt Collister"/>
    <x v="1"/>
    <x v="0"/>
    <s v="Perth Amboy"/>
    <x v="30"/>
    <n v="8861"/>
    <x v="3"/>
    <s v="OFF-PA-10004071"/>
    <x v="1"/>
    <x v="10"/>
    <x v="412"/>
    <n v="55.48"/>
    <n v="1"/>
    <n v="0"/>
    <n v="26.630399999999998"/>
  </r>
  <r>
    <n v="2049"/>
    <x v="999"/>
    <x v="1"/>
    <x v="655"/>
    <d v="2012-07-13T00:00:00"/>
    <s v="First Class"/>
    <s v="CK-12595"/>
    <s v="Clytie Kelty"/>
    <x v="0"/>
    <x v="0"/>
    <s v="Philadelphia"/>
    <x v="9"/>
    <n v="19134"/>
    <x v="3"/>
    <s v="FUR-FU-10004848"/>
    <x v="0"/>
    <x v="5"/>
    <x v="28"/>
    <n v="289.80000000000007"/>
    <n v="7"/>
    <n v="0.2"/>
    <n v="36.224999999999966"/>
  </r>
  <r>
    <n v="2050"/>
    <x v="999"/>
    <x v="1"/>
    <x v="655"/>
    <d v="2012-07-13T00:00:00"/>
    <s v="First Class"/>
    <s v="CK-12595"/>
    <s v="Clytie Kelty"/>
    <x v="0"/>
    <x v="0"/>
    <s v="Philadelphia"/>
    <x v="9"/>
    <n v="19134"/>
    <x v="3"/>
    <s v="OFF-BI-10004022"/>
    <x v="1"/>
    <x v="8"/>
    <x v="748"/>
    <n v="2.5020000000000002"/>
    <n v="3"/>
    <n v="0.7"/>
    <n v="-2.0015999999999998"/>
  </r>
  <r>
    <n v="2051"/>
    <x v="999"/>
    <x v="1"/>
    <x v="655"/>
    <d v="2012-07-13T00:00:00"/>
    <s v="First Class"/>
    <s v="CK-12595"/>
    <s v="Clytie Kelty"/>
    <x v="0"/>
    <x v="0"/>
    <s v="Philadelphia"/>
    <x v="9"/>
    <n v="19134"/>
    <x v="3"/>
    <s v="OFF-BI-10003669"/>
    <x v="1"/>
    <x v="8"/>
    <x v="796"/>
    <n v="6.4800000000000013"/>
    <n v="4"/>
    <n v="0.7"/>
    <n v="-4.7519999999999989"/>
  </r>
  <r>
    <n v="2052"/>
    <x v="999"/>
    <x v="1"/>
    <x v="655"/>
    <d v="2012-07-13T00:00:00"/>
    <s v="First Class"/>
    <s v="CK-12595"/>
    <s v="Clytie Kelty"/>
    <x v="0"/>
    <x v="0"/>
    <s v="Philadelphia"/>
    <x v="9"/>
    <n v="19134"/>
    <x v="3"/>
    <s v="FUR-CH-10003833"/>
    <x v="0"/>
    <x v="1"/>
    <x v="1200"/>
    <n v="341.48799999999994"/>
    <n v="8"/>
    <n v="0.3"/>
    <n v="-73.175999999999988"/>
  </r>
  <r>
    <n v="2053"/>
    <x v="999"/>
    <x v="1"/>
    <x v="655"/>
    <d v="2012-07-13T00:00:00"/>
    <s v="First Class"/>
    <s v="CK-12595"/>
    <s v="Clytie Kelty"/>
    <x v="0"/>
    <x v="0"/>
    <s v="Philadelphia"/>
    <x v="9"/>
    <n v="19134"/>
    <x v="3"/>
    <s v="OFF-AR-10003732"/>
    <x v="1"/>
    <x v="6"/>
    <x v="321"/>
    <n v="11.12"/>
    <n v="5"/>
    <n v="0.2"/>
    <n v="0.83399999999999963"/>
  </r>
  <r>
    <n v="2054"/>
    <x v="999"/>
    <x v="1"/>
    <x v="655"/>
    <d v="2012-07-13T00:00:00"/>
    <s v="First Class"/>
    <s v="CK-12595"/>
    <s v="Clytie Kelty"/>
    <x v="0"/>
    <x v="0"/>
    <s v="Philadelphia"/>
    <x v="9"/>
    <n v="19134"/>
    <x v="3"/>
    <s v="FUR-FU-10003142"/>
    <x v="0"/>
    <x v="5"/>
    <x v="1201"/>
    <n v="25.344000000000001"/>
    <n v="6"/>
    <n v="0.2"/>
    <n v="3.4847999999999981"/>
  </r>
  <r>
    <n v="2055"/>
    <x v="1000"/>
    <x v="0"/>
    <x v="49"/>
    <d v="2013-12-08T00:00:00"/>
    <s v="Standard Class"/>
    <s v="RD-19480"/>
    <s v="Rick Duston"/>
    <x v="0"/>
    <x v="0"/>
    <s v="Richmond"/>
    <x v="14"/>
    <n v="47374"/>
    <x v="2"/>
    <s v="FUR-FU-10001196"/>
    <x v="0"/>
    <x v="5"/>
    <x v="1116"/>
    <n v="17.309999999999999"/>
    <n v="3"/>
    <n v="0"/>
    <n v="5.1929999999999996"/>
  </r>
  <r>
    <n v="2056"/>
    <x v="1001"/>
    <x v="3"/>
    <x v="66"/>
    <d v="2014-12-26T00:00:00"/>
    <s v="First Class"/>
    <s v="TP-21130"/>
    <s v="Theone Pippenger"/>
    <x v="0"/>
    <x v="0"/>
    <s v="Detroit"/>
    <x v="12"/>
    <n v="48227"/>
    <x v="2"/>
    <s v="TEC-AC-10001114"/>
    <x v="2"/>
    <x v="11"/>
    <x v="1202"/>
    <n v="199.95000000000002"/>
    <n v="5"/>
    <n v="0"/>
    <n v="63.983999999999988"/>
  </r>
  <r>
    <n v="2057"/>
    <x v="1001"/>
    <x v="3"/>
    <x v="66"/>
    <d v="2014-12-26T00:00:00"/>
    <s v="First Class"/>
    <s v="TP-21130"/>
    <s v="Theone Pippenger"/>
    <x v="0"/>
    <x v="0"/>
    <s v="Detroit"/>
    <x v="12"/>
    <n v="48227"/>
    <x v="2"/>
    <s v="FUR-CH-10002335"/>
    <x v="0"/>
    <x v="1"/>
    <x v="623"/>
    <n v="1586.6899999999998"/>
    <n v="7"/>
    <n v="0"/>
    <n v="412.5394"/>
  </r>
  <r>
    <n v="2058"/>
    <x v="1001"/>
    <x v="3"/>
    <x v="66"/>
    <d v="2014-12-26T00:00:00"/>
    <s v="First Class"/>
    <s v="TP-21130"/>
    <s v="Theone Pippenger"/>
    <x v="0"/>
    <x v="0"/>
    <s v="Detroit"/>
    <x v="12"/>
    <n v="48227"/>
    <x v="2"/>
    <s v="TEC-AC-10000844"/>
    <x v="2"/>
    <x v="11"/>
    <x v="106"/>
    <n v="84.99"/>
    <n v="1"/>
    <n v="0"/>
    <n v="30.596399999999996"/>
  </r>
  <r>
    <n v="2059"/>
    <x v="1001"/>
    <x v="3"/>
    <x v="66"/>
    <d v="2014-12-26T00:00:00"/>
    <s v="First Class"/>
    <s v="TP-21130"/>
    <s v="Theone Pippenger"/>
    <x v="0"/>
    <x v="0"/>
    <s v="Detroit"/>
    <x v="12"/>
    <n v="48227"/>
    <x v="2"/>
    <s v="FUR-TA-10004534"/>
    <x v="0"/>
    <x v="3"/>
    <x v="121"/>
    <n v="411.8"/>
    <n v="2"/>
    <n v="0"/>
    <n v="70.005999999999972"/>
  </r>
  <r>
    <n v="2060"/>
    <x v="1002"/>
    <x v="2"/>
    <x v="656"/>
    <d v="2011-11-04T00:00:00"/>
    <s v="Standard Class"/>
    <s v="GG-14650"/>
    <s v="Greg Guthrie"/>
    <x v="1"/>
    <x v="0"/>
    <s v="Los Angeles"/>
    <x v="1"/>
    <n v="90049"/>
    <x v="1"/>
    <s v="OFF-FA-10002975"/>
    <x v="1"/>
    <x v="13"/>
    <x v="33"/>
    <n v="11.34"/>
    <n v="3"/>
    <n v="0"/>
    <n v="5.2164000000000001"/>
  </r>
  <r>
    <n v="2061"/>
    <x v="1002"/>
    <x v="2"/>
    <x v="656"/>
    <d v="2011-11-04T00:00:00"/>
    <s v="Standard Class"/>
    <s v="GG-14650"/>
    <s v="Greg Guthrie"/>
    <x v="1"/>
    <x v="0"/>
    <s v="Los Angeles"/>
    <x v="1"/>
    <n v="90049"/>
    <x v="1"/>
    <s v="OFF-ST-10003996"/>
    <x v="1"/>
    <x v="4"/>
    <x v="1203"/>
    <n v="80.3"/>
    <n v="5"/>
    <n v="0"/>
    <n v="20.877999999999997"/>
  </r>
  <r>
    <n v="2062"/>
    <x v="1002"/>
    <x v="2"/>
    <x v="656"/>
    <d v="2011-11-04T00:00:00"/>
    <s v="Standard Class"/>
    <s v="GG-14650"/>
    <s v="Greg Guthrie"/>
    <x v="1"/>
    <x v="0"/>
    <s v="Los Angeles"/>
    <x v="1"/>
    <n v="90049"/>
    <x v="1"/>
    <s v="OFF-BI-10002571"/>
    <x v="1"/>
    <x v="8"/>
    <x v="1204"/>
    <n v="15.968000000000002"/>
    <n v="2"/>
    <n v="0.2"/>
    <n v="5.3891999999999989"/>
  </r>
  <r>
    <n v="2063"/>
    <x v="1002"/>
    <x v="2"/>
    <x v="656"/>
    <d v="2011-11-04T00:00:00"/>
    <s v="Standard Class"/>
    <s v="GG-14650"/>
    <s v="Greg Guthrie"/>
    <x v="1"/>
    <x v="0"/>
    <s v="Los Angeles"/>
    <x v="1"/>
    <n v="90049"/>
    <x v="1"/>
    <s v="OFF-PA-10000477"/>
    <x v="1"/>
    <x v="10"/>
    <x v="1205"/>
    <n v="64.740000000000009"/>
    <n v="13"/>
    <n v="0"/>
    <n v="30.427800000000005"/>
  </r>
  <r>
    <n v="2064"/>
    <x v="1002"/>
    <x v="2"/>
    <x v="656"/>
    <d v="2011-11-04T00:00:00"/>
    <s v="Standard Class"/>
    <s v="GG-14650"/>
    <s v="Greg Guthrie"/>
    <x v="1"/>
    <x v="0"/>
    <s v="Los Angeles"/>
    <x v="1"/>
    <n v="90049"/>
    <x v="1"/>
    <s v="OFF-BI-10004209"/>
    <x v="1"/>
    <x v="8"/>
    <x v="1206"/>
    <n v="19.295999999999999"/>
    <n v="3"/>
    <n v="0.2"/>
    <n v="6.0299999999999994"/>
  </r>
  <r>
    <n v="2065"/>
    <x v="1002"/>
    <x v="2"/>
    <x v="656"/>
    <d v="2011-11-04T00:00:00"/>
    <s v="Standard Class"/>
    <s v="GG-14650"/>
    <s v="Greg Guthrie"/>
    <x v="1"/>
    <x v="0"/>
    <s v="Los Angeles"/>
    <x v="1"/>
    <n v="90049"/>
    <x v="1"/>
    <s v="OFF-ST-10001963"/>
    <x v="1"/>
    <x v="4"/>
    <x v="532"/>
    <n v="405.64"/>
    <n v="4"/>
    <n v="0"/>
    <n v="12.169199999999989"/>
  </r>
  <r>
    <n v="2066"/>
    <x v="1002"/>
    <x v="2"/>
    <x v="656"/>
    <d v="2011-11-04T00:00:00"/>
    <s v="Standard Class"/>
    <s v="GG-14650"/>
    <s v="Greg Guthrie"/>
    <x v="1"/>
    <x v="0"/>
    <s v="Los Angeles"/>
    <x v="1"/>
    <n v="90049"/>
    <x v="1"/>
    <s v="FUR-CH-10003833"/>
    <x v="0"/>
    <x v="1"/>
    <x v="1200"/>
    <n v="146.352"/>
    <n v="3"/>
    <n v="0.2"/>
    <n v="-9.1470000000000056"/>
  </r>
  <r>
    <n v="2067"/>
    <x v="1002"/>
    <x v="2"/>
    <x v="656"/>
    <d v="2011-11-04T00:00:00"/>
    <s v="Standard Class"/>
    <s v="GG-14650"/>
    <s v="Greg Guthrie"/>
    <x v="1"/>
    <x v="0"/>
    <s v="Los Angeles"/>
    <x v="1"/>
    <n v="90049"/>
    <x v="1"/>
    <s v="TEC-AC-10004568"/>
    <x v="2"/>
    <x v="11"/>
    <x v="1109"/>
    <n v="251.91"/>
    <n v="9"/>
    <n v="0"/>
    <n v="47.862899999999982"/>
  </r>
  <r>
    <n v="2068"/>
    <x v="1002"/>
    <x v="2"/>
    <x v="656"/>
    <d v="2011-11-04T00:00:00"/>
    <s v="Standard Class"/>
    <s v="GG-14650"/>
    <s v="Greg Guthrie"/>
    <x v="1"/>
    <x v="0"/>
    <s v="Los Angeles"/>
    <x v="1"/>
    <n v="90049"/>
    <x v="1"/>
    <s v="OFF-AR-10001419"/>
    <x v="1"/>
    <x v="6"/>
    <x v="1006"/>
    <n v="12.39"/>
    <n v="3"/>
    <n v="0"/>
    <n v="3.7169999999999996"/>
  </r>
  <r>
    <n v="2069"/>
    <x v="1003"/>
    <x v="1"/>
    <x v="657"/>
    <d v="2012-04-19T00:00:00"/>
    <s v="Standard Class"/>
    <s v="ZC-21910"/>
    <s v="Zuschuss Carroll"/>
    <x v="0"/>
    <x v="0"/>
    <s v="Pomona"/>
    <x v="1"/>
    <n v="91767"/>
    <x v="1"/>
    <s v="TEC-AC-10002800"/>
    <x v="2"/>
    <x v="11"/>
    <x v="1207"/>
    <n v="199.96"/>
    <n v="4"/>
    <n v="0"/>
    <n v="69.98599999999999"/>
  </r>
  <r>
    <n v="2070"/>
    <x v="1003"/>
    <x v="1"/>
    <x v="657"/>
    <d v="2012-04-19T00:00:00"/>
    <s v="Standard Class"/>
    <s v="ZC-21910"/>
    <s v="Zuschuss Carroll"/>
    <x v="0"/>
    <x v="0"/>
    <s v="Pomona"/>
    <x v="1"/>
    <n v="91767"/>
    <x v="1"/>
    <s v="FUR-TA-10003954"/>
    <x v="0"/>
    <x v="3"/>
    <x v="1208"/>
    <n v="710.83200000000011"/>
    <n v="3"/>
    <n v="0.2"/>
    <n v="-97.739399999999989"/>
  </r>
  <r>
    <n v="2071"/>
    <x v="1004"/>
    <x v="0"/>
    <x v="658"/>
    <d v="2013-07-24T00:00:00"/>
    <s v="Second Class"/>
    <s v="CC-12610"/>
    <s v="Corey Catlett"/>
    <x v="1"/>
    <x v="0"/>
    <s v="Philadelphia"/>
    <x v="9"/>
    <n v="19134"/>
    <x v="3"/>
    <s v="OFF-BI-10000301"/>
    <x v="1"/>
    <x v="8"/>
    <x v="619"/>
    <n v="1.9410000000000003"/>
    <n v="1"/>
    <n v="0.7"/>
    <n v="-1.294"/>
  </r>
  <r>
    <n v="2072"/>
    <x v="1005"/>
    <x v="3"/>
    <x v="225"/>
    <d v="2014-11-26T00:00:00"/>
    <s v="Standard Class"/>
    <s v="KA-16525"/>
    <s v="Kelly Andreada"/>
    <x v="0"/>
    <x v="0"/>
    <s v="Ontario"/>
    <x v="1"/>
    <n v="91761"/>
    <x v="1"/>
    <s v="FUR-CH-10003956"/>
    <x v="0"/>
    <x v="1"/>
    <x v="363"/>
    <n v="283.92"/>
    <n v="5"/>
    <n v="0.2"/>
    <n v="-46.137000000000029"/>
  </r>
  <r>
    <n v="2073"/>
    <x v="1006"/>
    <x v="0"/>
    <x v="491"/>
    <d v="2013-12-03T00:00:00"/>
    <s v="Standard Class"/>
    <s v="TC-20980"/>
    <s v="Tamara Chand"/>
    <x v="1"/>
    <x v="0"/>
    <s v="Seattle"/>
    <x v="4"/>
    <n v="98105"/>
    <x v="1"/>
    <s v="OFF-BI-10002954"/>
    <x v="1"/>
    <x v="8"/>
    <x v="1179"/>
    <n v="7.3120000000000012"/>
    <n v="2"/>
    <n v="0.2"/>
    <n v="2.5591999999999997"/>
  </r>
  <r>
    <n v="2074"/>
    <x v="1007"/>
    <x v="3"/>
    <x v="659"/>
    <d v="2014-11-13T00:00:00"/>
    <s v="Second Class"/>
    <s v="DB-13270"/>
    <s v="Deborah Brumfield"/>
    <x v="2"/>
    <x v="0"/>
    <s v="Brentwood"/>
    <x v="1"/>
    <n v="94513"/>
    <x v="1"/>
    <s v="TEC-AC-10003289"/>
    <x v="2"/>
    <x v="11"/>
    <x v="1209"/>
    <n v="59.97"/>
    <n v="3"/>
    <n v="0"/>
    <n v="13.793099999999999"/>
  </r>
  <r>
    <n v="2075"/>
    <x v="1007"/>
    <x v="3"/>
    <x v="659"/>
    <d v="2014-11-13T00:00:00"/>
    <s v="Second Class"/>
    <s v="DB-13270"/>
    <s v="Deborah Brumfield"/>
    <x v="2"/>
    <x v="0"/>
    <s v="Brentwood"/>
    <x v="1"/>
    <n v="94513"/>
    <x v="1"/>
    <s v="TEC-PH-10002468"/>
    <x v="2"/>
    <x v="7"/>
    <x v="1210"/>
    <n v="761.5440000000001"/>
    <n v="7"/>
    <n v="0.2"/>
    <n v="66.635100000000023"/>
  </r>
  <r>
    <n v="2076"/>
    <x v="1008"/>
    <x v="2"/>
    <x v="588"/>
    <d v="2011-12-05T00:00:00"/>
    <s v="Standard Class"/>
    <s v="TR-21325"/>
    <s v="Toby Ritter"/>
    <x v="0"/>
    <x v="0"/>
    <s v="San Francisco"/>
    <x v="1"/>
    <n v="94122"/>
    <x v="1"/>
    <s v="FUR-FU-10001861"/>
    <x v="0"/>
    <x v="5"/>
    <x v="272"/>
    <n v="58.199999999999996"/>
    <n v="3"/>
    <n v="0"/>
    <n v="28.517999999999994"/>
  </r>
  <r>
    <n v="2077"/>
    <x v="1009"/>
    <x v="3"/>
    <x v="510"/>
    <d v="2014-09-16T00:00:00"/>
    <s v="First Class"/>
    <s v="BF-11080"/>
    <s v="Bart Folk"/>
    <x v="0"/>
    <x v="0"/>
    <s v="Baltimore"/>
    <x v="39"/>
    <n v="21215"/>
    <x v="3"/>
    <s v="OFF-PA-10004082"/>
    <x v="1"/>
    <x v="10"/>
    <x v="224"/>
    <n v="39.900000000000006"/>
    <n v="5"/>
    <n v="0"/>
    <n v="19.950000000000003"/>
  </r>
  <r>
    <n v="2078"/>
    <x v="1009"/>
    <x v="3"/>
    <x v="510"/>
    <d v="2014-09-16T00:00:00"/>
    <s v="First Class"/>
    <s v="BF-11080"/>
    <s v="Bart Folk"/>
    <x v="0"/>
    <x v="0"/>
    <s v="Baltimore"/>
    <x v="39"/>
    <n v="21215"/>
    <x v="3"/>
    <s v="OFF-AP-10000358"/>
    <x v="1"/>
    <x v="9"/>
    <x v="95"/>
    <n v="90.86"/>
    <n v="7"/>
    <n v="0"/>
    <n v="26.349399999999992"/>
  </r>
  <r>
    <n v="2079"/>
    <x v="1009"/>
    <x v="3"/>
    <x v="510"/>
    <d v="2014-09-16T00:00:00"/>
    <s v="First Class"/>
    <s v="BF-11080"/>
    <s v="Bart Folk"/>
    <x v="0"/>
    <x v="0"/>
    <s v="Baltimore"/>
    <x v="39"/>
    <n v="21215"/>
    <x v="3"/>
    <s v="OFF-PA-10004243"/>
    <x v="1"/>
    <x v="10"/>
    <x v="271"/>
    <n v="94.85"/>
    <n v="5"/>
    <n v="0"/>
    <n v="45.527999999999992"/>
  </r>
  <r>
    <n v="2080"/>
    <x v="1010"/>
    <x v="1"/>
    <x v="100"/>
    <d v="2012-12-29T00:00:00"/>
    <s v="Standard Class"/>
    <s v="MS-17365"/>
    <s v="Maribeth Schnelling"/>
    <x v="0"/>
    <x v="0"/>
    <s v="Phoenix"/>
    <x v="16"/>
    <n v="85023"/>
    <x v="1"/>
    <s v="OFF-PA-10001295"/>
    <x v="1"/>
    <x v="10"/>
    <x v="1211"/>
    <n v="106.232"/>
    <n v="7"/>
    <n v="0.2"/>
    <n v="37.181199999999997"/>
  </r>
  <r>
    <n v="2081"/>
    <x v="1010"/>
    <x v="1"/>
    <x v="100"/>
    <d v="2012-12-29T00:00:00"/>
    <s v="Standard Class"/>
    <s v="MS-17365"/>
    <s v="Maribeth Schnelling"/>
    <x v="0"/>
    <x v="0"/>
    <s v="Phoenix"/>
    <x v="16"/>
    <n v="85023"/>
    <x v="1"/>
    <s v="TEC-PH-10002170"/>
    <x v="2"/>
    <x v="7"/>
    <x v="594"/>
    <n v="111.98399999999999"/>
    <n v="2"/>
    <n v="0.2"/>
    <n v="11.198400000000003"/>
  </r>
  <r>
    <n v="2082"/>
    <x v="1010"/>
    <x v="1"/>
    <x v="100"/>
    <d v="2012-12-29T00:00:00"/>
    <s v="Standard Class"/>
    <s v="MS-17365"/>
    <s v="Maribeth Schnelling"/>
    <x v="0"/>
    <x v="0"/>
    <s v="Phoenix"/>
    <x v="16"/>
    <n v="85023"/>
    <x v="1"/>
    <s v="FUR-FU-10002885"/>
    <x v="0"/>
    <x v="5"/>
    <x v="755"/>
    <n v="7.7120000000000006"/>
    <n v="2"/>
    <n v="0.2"/>
    <n v="1.7352000000000005"/>
  </r>
  <r>
    <n v="2083"/>
    <x v="1011"/>
    <x v="3"/>
    <x v="660"/>
    <d v="2014-03-02T00:00:00"/>
    <s v="Standard Class"/>
    <s v="CK-12595"/>
    <s v="Clytie Kelty"/>
    <x v="0"/>
    <x v="0"/>
    <s v="Los Angeles"/>
    <x v="1"/>
    <n v="90008"/>
    <x v="1"/>
    <s v="OFF-PA-10002870"/>
    <x v="1"/>
    <x v="10"/>
    <x v="893"/>
    <n v="37.44"/>
    <n v="6"/>
    <n v="0"/>
    <n v="16.847999999999999"/>
  </r>
  <r>
    <n v="2084"/>
    <x v="1012"/>
    <x v="2"/>
    <x v="533"/>
    <d v="2011-11-29T00:00:00"/>
    <s v="Standard Class"/>
    <s v="ED-13885"/>
    <s v="Emily Ducich"/>
    <x v="2"/>
    <x v="0"/>
    <s v="Houston"/>
    <x v="5"/>
    <n v="77036"/>
    <x v="2"/>
    <s v="OFF-LA-10003923"/>
    <x v="1"/>
    <x v="2"/>
    <x v="424"/>
    <n v="23.680000000000003"/>
    <n v="2"/>
    <n v="0.2"/>
    <n v="8.879999999999999"/>
  </r>
  <r>
    <n v="2085"/>
    <x v="1013"/>
    <x v="0"/>
    <x v="661"/>
    <d v="2013-06-29T00:00:00"/>
    <s v="Standard Class"/>
    <s v="IM-15070"/>
    <s v="Irene Maddox"/>
    <x v="0"/>
    <x v="0"/>
    <s v="New York City"/>
    <x v="15"/>
    <n v="10009"/>
    <x v="3"/>
    <s v="OFF-LA-10003510"/>
    <x v="1"/>
    <x v="2"/>
    <x v="575"/>
    <n v="122.12"/>
    <n v="4"/>
    <n v="0"/>
    <n v="56.175200000000004"/>
  </r>
  <r>
    <n v="2086"/>
    <x v="1013"/>
    <x v="0"/>
    <x v="661"/>
    <d v="2013-06-29T00:00:00"/>
    <s v="Standard Class"/>
    <s v="IM-15070"/>
    <s v="Irene Maddox"/>
    <x v="0"/>
    <x v="0"/>
    <s v="New York City"/>
    <x v="15"/>
    <n v="10009"/>
    <x v="3"/>
    <s v="OFF-LA-10000248"/>
    <x v="1"/>
    <x v="2"/>
    <x v="1212"/>
    <n v="18.45"/>
    <n v="5"/>
    <n v="0"/>
    <n v="8.6715"/>
  </r>
  <r>
    <n v="2087"/>
    <x v="1013"/>
    <x v="0"/>
    <x v="661"/>
    <d v="2013-06-29T00:00:00"/>
    <s v="Standard Class"/>
    <s v="IM-15070"/>
    <s v="Irene Maddox"/>
    <x v="0"/>
    <x v="0"/>
    <s v="New York City"/>
    <x v="15"/>
    <n v="10009"/>
    <x v="3"/>
    <s v="OFF-ST-10000060"/>
    <x v="1"/>
    <x v="4"/>
    <x v="387"/>
    <n v="324.90000000000003"/>
    <n v="5"/>
    <n v="0"/>
    <n v="38.988000000000014"/>
  </r>
  <r>
    <n v="2088"/>
    <x v="1013"/>
    <x v="0"/>
    <x v="661"/>
    <d v="2013-06-29T00:00:00"/>
    <s v="Standard Class"/>
    <s v="IM-15070"/>
    <s v="Irene Maddox"/>
    <x v="0"/>
    <x v="0"/>
    <s v="New York City"/>
    <x v="15"/>
    <n v="10009"/>
    <x v="3"/>
    <s v="OFF-PA-10003129"/>
    <x v="1"/>
    <x v="10"/>
    <x v="1137"/>
    <n v="146.72999999999999"/>
    <n v="3"/>
    <n v="0"/>
    <n v="68.963099999999997"/>
  </r>
  <r>
    <n v="2089"/>
    <x v="1013"/>
    <x v="0"/>
    <x v="661"/>
    <d v="2013-06-29T00:00:00"/>
    <s v="Standard Class"/>
    <s v="IM-15070"/>
    <s v="Irene Maddox"/>
    <x v="0"/>
    <x v="0"/>
    <s v="New York City"/>
    <x v="15"/>
    <n v="10009"/>
    <x v="3"/>
    <s v="OFF-FA-10004076"/>
    <x v="1"/>
    <x v="13"/>
    <x v="1213"/>
    <n v="3.96"/>
    <n v="2"/>
    <n v="0"/>
    <n v="1.4651999999999998"/>
  </r>
  <r>
    <n v="2090"/>
    <x v="1014"/>
    <x v="1"/>
    <x v="662"/>
    <d v="2012-10-30T00:00:00"/>
    <s v="Standard Class"/>
    <s v="MY-17380"/>
    <s v="Maribeth Yedwab"/>
    <x v="1"/>
    <x v="0"/>
    <s v="Rancho Cucamonga"/>
    <x v="1"/>
    <n v="91730"/>
    <x v="1"/>
    <s v="OFF-LA-10004008"/>
    <x v="1"/>
    <x v="2"/>
    <x v="1214"/>
    <n v="5.76"/>
    <n v="2"/>
    <n v="0"/>
    <n v="2.6495999999999995"/>
  </r>
  <r>
    <n v="2091"/>
    <x v="1015"/>
    <x v="3"/>
    <x v="663"/>
    <d v="2014-07-20T00:00:00"/>
    <s v="Standard Class"/>
    <s v="MM-17260"/>
    <s v="Magdelene Morse"/>
    <x v="0"/>
    <x v="0"/>
    <s v="Wilmington"/>
    <x v="13"/>
    <n v="19805"/>
    <x v="3"/>
    <s v="OFF-BI-10004094"/>
    <x v="1"/>
    <x v="8"/>
    <x v="603"/>
    <n v="26.549999999999997"/>
    <n v="3"/>
    <n v="0"/>
    <n v="13.009499999999999"/>
  </r>
  <r>
    <n v="2092"/>
    <x v="1015"/>
    <x v="3"/>
    <x v="663"/>
    <d v="2014-07-20T00:00:00"/>
    <s v="Standard Class"/>
    <s v="MM-17260"/>
    <s v="Magdelene Morse"/>
    <x v="0"/>
    <x v="0"/>
    <s v="Wilmington"/>
    <x v="13"/>
    <n v="19805"/>
    <x v="3"/>
    <s v="FUR-TA-10004607"/>
    <x v="0"/>
    <x v="3"/>
    <x v="1095"/>
    <n v="310.44300000000004"/>
    <n v="3"/>
    <n v="0.3"/>
    <n v="-48.783900000000031"/>
  </r>
  <r>
    <n v="2093"/>
    <x v="1016"/>
    <x v="2"/>
    <x v="664"/>
    <d v="2011-11-21T00:00:00"/>
    <s v="Standard Class"/>
    <s v="MP-17470"/>
    <s v="Mark Packer"/>
    <x v="2"/>
    <x v="0"/>
    <s v="Moorhead"/>
    <x v="11"/>
    <n v="56560"/>
    <x v="2"/>
    <s v="FUR-CH-10004289"/>
    <x v="0"/>
    <x v="1"/>
    <x v="975"/>
    <n v="479.90000000000003"/>
    <n v="5"/>
    <n v="0"/>
    <n v="81.58299999999997"/>
  </r>
  <r>
    <n v="2094"/>
    <x v="1017"/>
    <x v="1"/>
    <x v="657"/>
    <d v="2012-04-15T00:00:00"/>
    <s v="Second Class"/>
    <s v="AW-10840"/>
    <s v="Anthony Witt"/>
    <x v="0"/>
    <x v="0"/>
    <s v="Farmington"/>
    <x v="27"/>
    <n v="87401"/>
    <x v="1"/>
    <s v="OFF-SU-10004498"/>
    <x v="1"/>
    <x v="14"/>
    <x v="500"/>
    <n v="12.88"/>
    <n v="1"/>
    <n v="0"/>
    <n v="0.38640000000000008"/>
  </r>
  <r>
    <n v="2095"/>
    <x v="1018"/>
    <x v="1"/>
    <x v="665"/>
    <d v="2012-11-29T00:00:00"/>
    <s v="Standard Class"/>
    <s v="SF-20065"/>
    <s v="Sandra Flanagan"/>
    <x v="0"/>
    <x v="0"/>
    <s v="Wilmington"/>
    <x v="3"/>
    <n v="28403"/>
    <x v="0"/>
    <s v="OFF-AR-10001177"/>
    <x v="1"/>
    <x v="6"/>
    <x v="1215"/>
    <n v="13.120000000000001"/>
    <n v="5"/>
    <n v="0.2"/>
    <n v="1.4759999999999982"/>
  </r>
  <r>
    <n v="2096"/>
    <x v="1019"/>
    <x v="0"/>
    <x v="666"/>
    <d v="2013-05-21T00:00:00"/>
    <s v="Standard Class"/>
    <s v="SN-20710"/>
    <s v="Steve Nguyen"/>
    <x v="2"/>
    <x v="0"/>
    <s v="Jackson"/>
    <x v="35"/>
    <n v="39212"/>
    <x v="0"/>
    <s v="OFF-BI-10001718"/>
    <x v="1"/>
    <x v="8"/>
    <x v="1216"/>
    <n v="511.84"/>
    <n v="8"/>
    <n v="0"/>
    <n v="240.56479999999999"/>
  </r>
  <r>
    <n v="2097"/>
    <x v="1019"/>
    <x v="0"/>
    <x v="666"/>
    <d v="2013-05-21T00:00:00"/>
    <s v="Standard Class"/>
    <s v="SN-20710"/>
    <s v="Steve Nguyen"/>
    <x v="2"/>
    <x v="0"/>
    <s v="Jackson"/>
    <x v="35"/>
    <n v="39212"/>
    <x v="0"/>
    <s v="OFF-AR-10004602"/>
    <x v="1"/>
    <x v="6"/>
    <x v="1217"/>
    <n v="91.96"/>
    <n v="4"/>
    <n v="0"/>
    <n v="25.748800000000003"/>
  </r>
  <r>
    <n v="2098"/>
    <x v="1019"/>
    <x v="0"/>
    <x v="666"/>
    <d v="2013-05-21T00:00:00"/>
    <s v="Standard Class"/>
    <s v="SN-20710"/>
    <s v="Steve Nguyen"/>
    <x v="2"/>
    <x v="0"/>
    <s v="Jackson"/>
    <x v="35"/>
    <n v="39212"/>
    <x v="0"/>
    <s v="OFF-AR-10003856"/>
    <x v="1"/>
    <x v="6"/>
    <x v="444"/>
    <n v="8.34"/>
    <n v="3"/>
    <n v="0"/>
    <n v="2.1683999999999997"/>
  </r>
  <r>
    <n v="2099"/>
    <x v="1020"/>
    <x v="3"/>
    <x v="210"/>
    <d v="2014-09-13T00:00:00"/>
    <s v="Standard Class"/>
    <s v="RD-19900"/>
    <s v="Ruben Dartt"/>
    <x v="0"/>
    <x v="0"/>
    <s v="Portland"/>
    <x v="21"/>
    <n v="97206"/>
    <x v="1"/>
    <s v="OFF-ST-10000649"/>
    <x v="1"/>
    <x v="4"/>
    <x v="937"/>
    <n v="37.68"/>
    <n v="3"/>
    <n v="0.2"/>
    <n v="2.3550000000000022"/>
  </r>
  <r>
    <n v="2100"/>
    <x v="1020"/>
    <x v="3"/>
    <x v="210"/>
    <d v="2014-09-13T00:00:00"/>
    <s v="Standard Class"/>
    <s v="RD-19900"/>
    <s v="Ruben Dartt"/>
    <x v="0"/>
    <x v="0"/>
    <s v="Portland"/>
    <x v="21"/>
    <n v="97206"/>
    <x v="1"/>
    <s v="TEC-AC-10002926"/>
    <x v="2"/>
    <x v="11"/>
    <x v="1114"/>
    <n v="279.94400000000002"/>
    <n v="7"/>
    <n v="0.2"/>
    <n v="80.48390000000002"/>
  </r>
  <r>
    <n v="2101"/>
    <x v="1021"/>
    <x v="2"/>
    <x v="418"/>
    <d v="2011-03-17T00:00:00"/>
    <s v="Standard Class"/>
    <s v="KT-16480"/>
    <s v="Kean Thornton"/>
    <x v="0"/>
    <x v="0"/>
    <s v="Denver"/>
    <x v="22"/>
    <n v="80219"/>
    <x v="1"/>
    <s v="OFF-ST-10000078"/>
    <x v="1"/>
    <x v="4"/>
    <x v="1218"/>
    <n v="636.40800000000013"/>
    <n v="3"/>
    <n v="0.2"/>
    <n v="-15.910200000000088"/>
  </r>
  <r>
    <n v="2102"/>
    <x v="1021"/>
    <x v="2"/>
    <x v="418"/>
    <d v="2011-03-17T00:00:00"/>
    <s v="Standard Class"/>
    <s v="KT-16480"/>
    <s v="Kean Thornton"/>
    <x v="0"/>
    <x v="0"/>
    <s v="Denver"/>
    <x v="22"/>
    <n v="80219"/>
    <x v="1"/>
    <s v="OFF-AR-10001044"/>
    <x v="1"/>
    <x v="6"/>
    <x v="1042"/>
    <n v="83.168000000000006"/>
    <n v="4"/>
    <n v="0.2"/>
    <n v="9.3563999999999936"/>
  </r>
  <r>
    <n v="2103"/>
    <x v="1022"/>
    <x v="2"/>
    <x v="667"/>
    <d v="2011-07-18T00:00:00"/>
    <s v="Same Day"/>
    <s v="AH-10120"/>
    <s v="Adrian Hane"/>
    <x v="2"/>
    <x v="0"/>
    <s v="Tucson"/>
    <x v="16"/>
    <n v="85705"/>
    <x v="1"/>
    <s v="FUR-CH-10002372"/>
    <x v="0"/>
    <x v="1"/>
    <x v="390"/>
    <n v="259.13600000000002"/>
    <n v="4"/>
    <n v="0.2"/>
    <n v="-25.913599999999988"/>
  </r>
  <r>
    <n v="2104"/>
    <x v="1023"/>
    <x v="3"/>
    <x v="668"/>
    <d v="2014-03-29T00:00:00"/>
    <s v="Second Class"/>
    <s v="BM-11650"/>
    <s v="Brian Moss"/>
    <x v="1"/>
    <x v="0"/>
    <s v="New York City"/>
    <x v="15"/>
    <n v="10009"/>
    <x v="3"/>
    <s v="OFF-PA-10000357"/>
    <x v="1"/>
    <x v="10"/>
    <x v="1219"/>
    <n v="221.92"/>
    <n v="4"/>
    <n v="0"/>
    <n v="106.52159999999999"/>
  </r>
  <r>
    <n v="2105"/>
    <x v="1023"/>
    <x v="3"/>
    <x v="668"/>
    <d v="2014-03-29T00:00:00"/>
    <s v="Second Class"/>
    <s v="BM-11650"/>
    <s v="Brian Moss"/>
    <x v="1"/>
    <x v="0"/>
    <s v="New York City"/>
    <x v="15"/>
    <n v="10009"/>
    <x v="3"/>
    <s v="TEC-AC-10001266"/>
    <x v="2"/>
    <x v="11"/>
    <x v="196"/>
    <n v="26"/>
    <n v="2"/>
    <n v="0"/>
    <n v="11.7"/>
  </r>
  <r>
    <n v="2106"/>
    <x v="1024"/>
    <x v="2"/>
    <x v="587"/>
    <d v="2011-10-05T00:00:00"/>
    <s v="Standard Class"/>
    <s v="BW-11200"/>
    <s v="Ben Wallace"/>
    <x v="0"/>
    <x v="0"/>
    <s v="Boynton Beach"/>
    <x v="2"/>
    <n v="33437"/>
    <x v="0"/>
    <s v="OFF-PA-10004888"/>
    <x v="1"/>
    <x v="10"/>
    <x v="959"/>
    <n v="15.552000000000003"/>
    <n v="3"/>
    <n v="0.2"/>
    <n v="5.4432"/>
  </r>
  <r>
    <n v="2107"/>
    <x v="1025"/>
    <x v="2"/>
    <x v="467"/>
    <d v="2011-09-26T00:00:00"/>
    <s v="Same Day"/>
    <s v="HG-14965"/>
    <s v="Henry Goldwyn"/>
    <x v="1"/>
    <x v="0"/>
    <s v="Mesquite"/>
    <x v="5"/>
    <n v="75150"/>
    <x v="2"/>
    <s v="OFF-BI-10003460"/>
    <x v="1"/>
    <x v="8"/>
    <x v="234"/>
    <n v="0.87599999999999978"/>
    <n v="1"/>
    <n v="0.8"/>
    <n v="-1.4016000000000002"/>
  </r>
  <r>
    <n v="2108"/>
    <x v="1026"/>
    <x v="1"/>
    <x v="89"/>
    <d v="2012-10-31T00:00:00"/>
    <s v="Same Day"/>
    <s v="SG-20080"/>
    <s v="Sandra Glassco"/>
    <x v="0"/>
    <x v="0"/>
    <s v="Redlands"/>
    <x v="1"/>
    <n v="92374"/>
    <x v="1"/>
    <s v="OFF-PA-10000157"/>
    <x v="1"/>
    <x v="10"/>
    <x v="364"/>
    <n v="19.98"/>
    <n v="1"/>
    <n v="0"/>
    <n v="9.3905999999999992"/>
  </r>
  <r>
    <n v="2109"/>
    <x v="1026"/>
    <x v="1"/>
    <x v="89"/>
    <d v="2012-10-31T00:00:00"/>
    <s v="Same Day"/>
    <s v="SG-20080"/>
    <s v="Sandra Glassco"/>
    <x v="0"/>
    <x v="0"/>
    <s v="Redlands"/>
    <x v="1"/>
    <n v="92374"/>
    <x v="1"/>
    <s v="OFF-BI-10004519"/>
    <x v="1"/>
    <x v="8"/>
    <x v="880"/>
    <n v="398.35199999999998"/>
    <n v="3"/>
    <n v="0.2"/>
    <n v="124.48499999999999"/>
  </r>
  <r>
    <n v="2110"/>
    <x v="1026"/>
    <x v="1"/>
    <x v="89"/>
    <d v="2012-10-31T00:00:00"/>
    <s v="Same Day"/>
    <s v="SG-20080"/>
    <s v="Sandra Glassco"/>
    <x v="0"/>
    <x v="0"/>
    <s v="Redlands"/>
    <x v="1"/>
    <n v="92374"/>
    <x v="1"/>
    <s v="OFF-AR-10004272"/>
    <x v="1"/>
    <x v="6"/>
    <x v="1220"/>
    <n v="5.04"/>
    <n v="3"/>
    <n v="0"/>
    <n v="1.2599999999999998"/>
  </r>
  <r>
    <n v="2111"/>
    <x v="1026"/>
    <x v="1"/>
    <x v="89"/>
    <d v="2012-10-31T00:00:00"/>
    <s v="Same Day"/>
    <s v="SG-20080"/>
    <s v="Sandra Glassco"/>
    <x v="0"/>
    <x v="0"/>
    <s v="Redlands"/>
    <x v="1"/>
    <n v="92374"/>
    <x v="1"/>
    <s v="OFF-FA-10000585"/>
    <x v="1"/>
    <x v="13"/>
    <x v="202"/>
    <n v="17.450000000000003"/>
    <n v="5"/>
    <n v="0"/>
    <n v="8.0269999999999992"/>
  </r>
  <r>
    <n v="2112"/>
    <x v="1026"/>
    <x v="1"/>
    <x v="89"/>
    <d v="2012-10-31T00:00:00"/>
    <s v="Same Day"/>
    <s v="SG-20080"/>
    <s v="Sandra Glassco"/>
    <x v="0"/>
    <x v="0"/>
    <s v="Redlands"/>
    <x v="1"/>
    <n v="92374"/>
    <x v="1"/>
    <s v="FUR-CH-10004218"/>
    <x v="0"/>
    <x v="1"/>
    <x v="38"/>
    <n v="323.13600000000002"/>
    <n v="4"/>
    <n v="0.2"/>
    <n v="20.196000000000012"/>
  </r>
  <r>
    <n v="2113"/>
    <x v="1026"/>
    <x v="1"/>
    <x v="89"/>
    <d v="2012-10-31T00:00:00"/>
    <s v="Same Day"/>
    <s v="SG-20080"/>
    <s v="Sandra Glassco"/>
    <x v="0"/>
    <x v="0"/>
    <s v="Redlands"/>
    <x v="1"/>
    <n v="92374"/>
    <x v="1"/>
    <s v="OFF-SU-10004231"/>
    <x v="1"/>
    <x v="14"/>
    <x v="552"/>
    <n v="29.700000000000003"/>
    <n v="3"/>
    <n v="0"/>
    <n v="8.0190000000000001"/>
  </r>
  <r>
    <n v="2114"/>
    <x v="1026"/>
    <x v="1"/>
    <x v="89"/>
    <d v="2012-10-31T00:00:00"/>
    <s v="Same Day"/>
    <s v="SG-20080"/>
    <s v="Sandra Glassco"/>
    <x v="0"/>
    <x v="0"/>
    <s v="Redlands"/>
    <x v="1"/>
    <n v="92374"/>
    <x v="1"/>
    <s v="TEC-PH-10001578"/>
    <x v="2"/>
    <x v="7"/>
    <x v="1221"/>
    <n v="1295.8400000000001"/>
    <n v="4"/>
    <n v="0.2"/>
    <n v="145.78199999999993"/>
  </r>
  <r>
    <n v="2115"/>
    <x v="1026"/>
    <x v="1"/>
    <x v="89"/>
    <d v="2012-10-31T00:00:00"/>
    <s v="Same Day"/>
    <s v="SG-20080"/>
    <s v="Sandra Glassco"/>
    <x v="0"/>
    <x v="0"/>
    <s v="Redlands"/>
    <x v="1"/>
    <n v="92374"/>
    <x v="1"/>
    <s v="OFF-ST-10003638"/>
    <x v="1"/>
    <x v="4"/>
    <x v="1222"/>
    <n v="46.84"/>
    <n v="2"/>
    <n v="0"/>
    <n v="12.646799999999999"/>
  </r>
  <r>
    <n v="2116"/>
    <x v="1026"/>
    <x v="1"/>
    <x v="89"/>
    <d v="2012-10-31T00:00:00"/>
    <s v="Same Day"/>
    <s v="SG-20080"/>
    <s v="Sandra Glassco"/>
    <x v="0"/>
    <x v="0"/>
    <s v="Redlands"/>
    <x v="1"/>
    <n v="92374"/>
    <x v="1"/>
    <s v="FUR-BO-10002213"/>
    <x v="0"/>
    <x v="0"/>
    <x v="1223"/>
    <n v="425.83300000000003"/>
    <n v="1"/>
    <n v="0.15"/>
    <n v="20.03919999999998"/>
  </r>
  <r>
    <n v="2117"/>
    <x v="1027"/>
    <x v="1"/>
    <x v="88"/>
    <d v="2012-10-17T00:00:00"/>
    <s v="Second Class"/>
    <s v="RK-19300"/>
    <s v="Ralph Kennedy"/>
    <x v="0"/>
    <x v="0"/>
    <s v="Rochester"/>
    <x v="15"/>
    <n v="14609"/>
    <x v="3"/>
    <s v="FUR-TA-10001307"/>
    <x v="0"/>
    <x v="3"/>
    <x v="1090"/>
    <n v="209.67"/>
    <n v="1"/>
    <n v="0.4"/>
    <n v="-13.978000000000009"/>
  </r>
  <r>
    <n v="2118"/>
    <x v="1028"/>
    <x v="0"/>
    <x v="251"/>
    <d v="2013-09-24T00:00:00"/>
    <s v="Standard Class"/>
    <s v="SW-20245"/>
    <s v="Scot Wooten"/>
    <x v="0"/>
    <x v="0"/>
    <s v="Stockton"/>
    <x v="1"/>
    <n v="95207"/>
    <x v="1"/>
    <s v="OFF-PA-10002222"/>
    <x v="1"/>
    <x v="10"/>
    <x v="389"/>
    <n v="159.88"/>
    <n v="7"/>
    <n v="0"/>
    <n v="73.544799999999995"/>
  </r>
  <r>
    <n v="2119"/>
    <x v="1029"/>
    <x v="3"/>
    <x v="669"/>
    <d v="2014-04-16T00:00:00"/>
    <s v="First Class"/>
    <s v="RW-19630"/>
    <s v="Rob Williams"/>
    <x v="1"/>
    <x v="0"/>
    <s v="Seattle"/>
    <x v="4"/>
    <n v="98105"/>
    <x v="1"/>
    <s v="OFF-PA-10002479"/>
    <x v="1"/>
    <x v="10"/>
    <x v="217"/>
    <n v="5.28"/>
    <n v="1"/>
    <n v="0"/>
    <n v="2.3759999999999999"/>
  </r>
  <r>
    <n v="2120"/>
    <x v="1029"/>
    <x v="3"/>
    <x v="669"/>
    <d v="2014-04-16T00:00:00"/>
    <s v="First Class"/>
    <s v="RW-19630"/>
    <s v="Rob Williams"/>
    <x v="1"/>
    <x v="0"/>
    <s v="Seattle"/>
    <x v="4"/>
    <n v="98105"/>
    <x v="1"/>
    <s v="OFF-BI-10003091"/>
    <x v="1"/>
    <x v="8"/>
    <x v="1165"/>
    <n v="895.92"/>
    <n v="5"/>
    <n v="0.2"/>
    <n v="302.37299999999993"/>
  </r>
  <r>
    <n v="2121"/>
    <x v="1030"/>
    <x v="3"/>
    <x v="363"/>
    <d v="2014-01-14T00:00:00"/>
    <s v="Standard Class"/>
    <s v="TS-21085"/>
    <s v="Thais Sissman"/>
    <x v="0"/>
    <x v="0"/>
    <s v="Ormond Beach"/>
    <x v="2"/>
    <n v="32174"/>
    <x v="0"/>
    <s v="OFF-BI-10000145"/>
    <x v="1"/>
    <x v="8"/>
    <x v="735"/>
    <n v="2.8080000000000007"/>
    <n v="3"/>
    <n v="0.7"/>
    <n v="-1.9656000000000002"/>
  </r>
  <r>
    <n v="2122"/>
    <x v="1031"/>
    <x v="3"/>
    <x v="45"/>
    <d v="2014-11-12T00:00:00"/>
    <s v="First Class"/>
    <s v="JB-15400"/>
    <s v="Jennifer Braxton"/>
    <x v="1"/>
    <x v="0"/>
    <s v="Sunnyvale"/>
    <x v="1"/>
    <n v="94086"/>
    <x v="1"/>
    <s v="FUR-CH-10003061"/>
    <x v="0"/>
    <x v="1"/>
    <x v="51"/>
    <n v="215.976"/>
    <n v="3"/>
    <n v="0.2"/>
    <n v="-2.6997000000000355"/>
  </r>
  <r>
    <n v="2123"/>
    <x v="1032"/>
    <x v="3"/>
    <x v="585"/>
    <d v="2014-09-25T00:00:00"/>
    <s v="Second Class"/>
    <s v="EH-14005"/>
    <s v="Erica Hernandez"/>
    <x v="2"/>
    <x v="0"/>
    <s v="Lansing"/>
    <x v="12"/>
    <n v="48911"/>
    <x v="2"/>
    <s v="FUR-BO-10001972"/>
    <x v="0"/>
    <x v="0"/>
    <x v="362"/>
    <n v="241.96"/>
    <n v="2"/>
    <n v="0"/>
    <n v="41.133199999999988"/>
  </r>
  <r>
    <n v="2124"/>
    <x v="1032"/>
    <x v="3"/>
    <x v="585"/>
    <d v="2014-09-25T00:00:00"/>
    <s v="Second Class"/>
    <s v="EH-14005"/>
    <s v="Erica Hernandez"/>
    <x v="2"/>
    <x v="0"/>
    <s v="Lansing"/>
    <x v="12"/>
    <n v="48911"/>
    <x v="2"/>
    <s v="OFF-LA-10000134"/>
    <x v="1"/>
    <x v="2"/>
    <x v="85"/>
    <n v="27.72"/>
    <n v="9"/>
    <n v="0"/>
    <n v="13.3056"/>
  </r>
  <r>
    <n v="2125"/>
    <x v="1033"/>
    <x v="3"/>
    <x v="96"/>
    <d v="2014-12-06T00:00:00"/>
    <s v="Standard Class"/>
    <s v="EH-14005"/>
    <s v="Erica Hernandez"/>
    <x v="2"/>
    <x v="0"/>
    <s v="Philadelphia"/>
    <x v="9"/>
    <n v="19143"/>
    <x v="3"/>
    <s v="OFF-EN-10003040"/>
    <x v="1"/>
    <x v="12"/>
    <x v="1224"/>
    <n v="104.68000000000002"/>
    <n v="5"/>
    <n v="0.2"/>
    <n v="35.329499999999996"/>
  </r>
  <r>
    <n v="2126"/>
    <x v="1033"/>
    <x v="3"/>
    <x v="96"/>
    <d v="2014-12-06T00:00:00"/>
    <s v="Standard Class"/>
    <s v="EH-14005"/>
    <s v="Erica Hernandez"/>
    <x v="2"/>
    <x v="0"/>
    <s v="Philadelphia"/>
    <x v="9"/>
    <n v="19143"/>
    <x v="3"/>
    <s v="TEC-PH-10000923"/>
    <x v="2"/>
    <x v="7"/>
    <x v="1225"/>
    <n v="62.957999999999998"/>
    <n v="7"/>
    <n v="0.4"/>
    <n v="9.4436999999999998"/>
  </r>
  <r>
    <n v="2127"/>
    <x v="1034"/>
    <x v="2"/>
    <x v="670"/>
    <d v="2011-06-28T00:00:00"/>
    <s v="Standard Class"/>
    <s v="BS-11665"/>
    <s v="Brian Stugart"/>
    <x v="0"/>
    <x v="0"/>
    <s v="Philadelphia"/>
    <x v="9"/>
    <n v="19143"/>
    <x v="3"/>
    <s v="TEC-AC-10000158"/>
    <x v="2"/>
    <x v="11"/>
    <x v="353"/>
    <n v="86.376000000000005"/>
    <n v="3"/>
    <n v="0.2"/>
    <n v="1.079699999999999"/>
  </r>
  <r>
    <n v="2128"/>
    <x v="1035"/>
    <x v="1"/>
    <x v="242"/>
    <d v="2012-10-09T00:00:00"/>
    <s v="Standard Class"/>
    <s v="JK-16120"/>
    <s v="Julie Kriz"/>
    <x v="2"/>
    <x v="0"/>
    <s v="Philadelphia"/>
    <x v="9"/>
    <n v="19134"/>
    <x v="3"/>
    <s v="FUR-FU-10003623"/>
    <x v="0"/>
    <x v="5"/>
    <x v="1226"/>
    <n v="64.944000000000003"/>
    <n v="3"/>
    <n v="0.2"/>
    <n v="6.4943999999999953"/>
  </r>
  <r>
    <n v="2129"/>
    <x v="1035"/>
    <x v="1"/>
    <x v="242"/>
    <d v="2012-10-09T00:00:00"/>
    <s v="Standard Class"/>
    <s v="JK-16120"/>
    <s v="Julie Kriz"/>
    <x v="2"/>
    <x v="0"/>
    <s v="Philadelphia"/>
    <x v="9"/>
    <n v="19134"/>
    <x v="3"/>
    <s v="OFF-PA-10001293"/>
    <x v="1"/>
    <x v="10"/>
    <x v="987"/>
    <n v="20.736000000000004"/>
    <n v="4"/>
    <n v="0.2"/>
    <n v="7.2576000000000001"/>
  </r>
  <r>
    <n v="2130"/>
    <x v="1036"/>
    <x v="2"/>
    <x v="671"/>
    <d v="2011-05-22T00:00:00"/>
    <s v="Second Class"/>
    <s v="RF-19345"/>
    <s v="Randy Ferguson"/>
    <x v="1"/>
    <x v="0"/>
    <s v="Dover"/>
    <x v="38"/>
    <n v="3820"/>
    <x v="3"/>
    <s v="OFF-AP-10000124"/>
    <x v="1"/>
    <x v="9"/>
    <x v="1227"/>
    <n v="33.28"/>
    <n v="4"/>
    <n v="0"/>
    <n v="9.3184000000000005"/>
  </r>
  <r>
    <n v="2131"/>
    <x v="1036"/>
    <x v="2"/>
    <x v="671"/>
    <d v="2011-05-22T00:00:00"/>
    <s v="Second Class"/>
    <s v="RF-19345"/>
    <s v="Randy Ferguson"/>
    <x v="1"/>
    <x v="0"/>
    <s v="Dover"/>
    <x v="38"/>
    <n v="3820"/>
    <x v="3"/>
    <s v="OFF-AR-10004511"/>
    <x v="1"/>
    <x v="6"/>
    <x v="1228"/>
    <n v="38.520000000000003"/>
    <n v="9"/>
    <n v="0"/>
    <n v="11.9412"/>
  </r>
  <r>
    <n v="2132"/>
    <x v="1036"/>
    <x v="2"/>
    <x v="671"/>
    <d v="2011-05-22T00:00:00"/>
    <s v="Second Class"/>
    <s v="RF-19345"/>
    <s v="Randy Ferguson"/>
    <x v="1"/>
    <x v="0"/>
    <s v="Dover"/>
    <x v="38"/>
    <n v="3820"/>
    <x v="3"/>
    <s v="FUR-FU-10000076"/>
    <x v="0"/>
    <x v="5"/>
    <x v="875"/>
    <n v="139.86000000000001"/>
    <n v="7"/>
    <n v="0"/>
    <n v="60.139800000000015"/>
  </r>
  <r>
    <n v="2133"/>
    <x v="1037"/>
    <x v="1"/>
    <x v="312"/>
    <d v="2012-11-26T00:00:00"/>
    <s v="Standard Class"/>
    <s v="DL-12865"/>
    <s v="Dan Lawera"/>
    <x v="0"/>
    <x v="0"/>
    <s v="New York City"/>
    <x v="15"/>
    <n v="10011"/>
    <x v="3"/>
    <s v="OFF-PA-10003883"/>
    <x v="1"/>
    <x v="10"/>
    <x v="1229"/>
    <n v="19.649999999999999"/>
    <n v="3"/>
    <n v="0"/>
    <n v="9.0389999999999997"/>
  </r>
  <r>
    <n v="2134"/>
    <x v="1038"/>
    <x v="1"/>
    <x v="672"/>
    <d v="2012-12-04T00:00:00"/>
    <s v="Standard Class"/>
    <s v="WB-21850"/>
    <s v="William Brown"/>
    <x v="0"/>
    <x v="0"/>
    <s v="Philadelphia"/>
    <x v="9"/>
    <n v="19134"/>
    <x v="3"/>
    <s v="OFF-BI-10003656"/>
    <x v="1"/>
    <x v="8"/>
    <x v="13"/>
    <n v="152.99100000000001"/>
    <n v="3"/>
    <n v="0.7"/>
    <n v="-122.39280000000002"/>
  </r>
  <r>
    <n v="2135"/>
    <x v="1038"/>
    <x v="1"/>
    <x v="672"/>
    <d v="2012-12-04T00:00:00"/>
    <s v="Standard Class"/>
    <s v="WB-21850"/>
    <s v="William Brown"/>
    <x v="0"/>
    <x v="0"/>
    <s v="Philadelphia"/>
    <x v="9"/>
    <n v="19134"/>
    <x v="3"/>
    <s v="OFF-FA-10000053"/>
    <x v="1"/>
    <x v="13"/>
    <x v="953"/>
    <n v="10.584"/>
    <n v="7"/>
    <n v="0.2"/>
    <n v="-2.3813999999999993"/>
  </r>
  <r>
    <n v="2136"/>
    <x v="1038"/>
    <x v="1"/>
    <x v="672"/>
    <d v="2012-12-04T00:00:00"/>
    <s v="Standard Class"/>
    <s v="WB-21850"/>
    <s v="William Brown"/>
    <x v="0"/>
    <x v="0"/>
    <s v="Philadelphia"/>
    <x v="9"/>
    <n v="19134"/>
    <x v="3"/>
    <s v="TEC-PH-10002807"/>
    <x v="2"/>
    <x v="7"/>
    <x v="1230"/>
    <n v="94.919999999999987"/>
    <n v="4"/>
    <n v="0.4"/>
    <n v="15.819999999999993"/>
  </r>
  <r>
    <n v="2137"/>
    <x v="1039"/>
    <x v="1"/>
    <x v="620"/>
    <d v="2013-01-05T00:00:00"/>
    <s v="Standard Class"/>
    <s v="TB-21625"/>
    <s v="Trudy Brown"/>
    <x v="0"/>
    <x v="0"/>
    <s v="Grand Prairie"/>
    <x v="5"/>
    <n v="75051"/>
    <x v="2"/>
    <s v="FUR-FU-10002364"/>
    <x v="0"/>
    <x v="5"/>
    <x v="1231"/>
    <n v="14.76"/>
    <n v="5"/>
    <n v="0.6"/>
    <n v="-11.439000000000004"/>
  </r>
  <r>
    <n v="2138"/>
    <x v="1039"/>
    <x v="1"/>
    <x v="620"/>
    <d v="2013-01-05T00:00:00"/>
    <s v="Standard Class"/>
    <s v="TB-21625"/>
    <s v="Trudy Brown"/>
    <x v="0"/>
    <x v="0"/>
    <s v="Grand Prairie"/>
    <x v="5"/>
    <n v="75051"/>
    <x v="2"/>
    <s v="OFF-BI-10002954"/>
    <x v="1"/>
    <x v="8"/>
    <x v="1179"/>
    <n v="3.6559999999999993"/>
    <n v="4"/>
    <n v="0.8"/>
    <n v="-5.8496000000000024"/>
  </r>
  <r>
    <n v="2139"/>
    <x v="1040"/>
    <x v="3"/>
    <x v="673"/>
    <d v="2014-11-17T00:00:00"/>
    <s v="Same Day"/>
    <s v="CB-12415"/>
    <s v="Christy Brittain"/>
    <x v="0"/>
    <x v="0"/>
    <s v="New York City"/>
    <x v="15"/>
    <n v="10009"/>
    <x v="3"/>
    <s v="OFF-PA-10004092"/>
    <x v="1"/>
    <x v="10"/>
    <x v="588"/>
    <n v="146.82"/>
    <n v="3"/>
    <n v="0"/>
    <n v="73.41"/>
  </r>
  <r>
    <n v="2140"/>
    <x v="1041"/>
    <x v="2"/>
    <x v="571"/>
    <d v="2011-06-11T00:00:00"/>
    <s v="Standard Class"/>
    <s v="GT-14635"/>
    <s v="Grant Thornton"/>
    <x v="1"/>
    <x v="0"/>
    <s v="Long Beach"/>
    <x v="15"/>
    <n v="11561"/>
    <x v="3"/>
    <s v="OFF-BI-10003982"/>
    <x v="1"/>
    <x v="8"/>
    <x v="346"/>
    <n v="149.54399999999998"/>
    <n v="9"/>
    <n v="0.2"/>
    <n v="50.471099999999993"/>
  </r>
  <r>
    <n v="2141"/>
    <x v="1041"/>
    <x v="2"/>
    <x v="571"/>
    <d v="2011-06-11T00:00:00"/>
    <s v="Standard Class"/>
    <s v="GT-14635"/>
    <s v="Grant Thornton"/>
    <x v="1"/>
    <x v="0"/>
    <s v="Long Beach"/>
    <x v="15"/>
    <n v="11561"/>
    <x v="3"/>
    <s v="OFF-SU-10001664"/>
    <x v="1"/>
    <x v="14"/>
    <x v="1232"/>
    <n v="17.14"/>
    <n v="2"/>
    <n v="0"/>
    <n v="4.4564000000000004"/>
  </r>
  <r>
    <n v="2142"/>
    <x v="1041"/>
    <x v="2"/>
    <x v="571"/>
    <d v="2011-06-11T00:00:00"/>
    <s v="Standard Class"/>
    <s v="GT-14635"/>
    <s v="Grant Thornton"/>
    <x v="1"/>
    <x v="0"/>
    <s v="Long Beach"/>
    <x v="15"/>
    <n v="11561"/>
    <x v="3"/>
    <s v="FUR-TA-10003238"/>
    <x v="0"/>
    <x v="3"/>
    <x v="1233"/>
    <n v="991.76400000000012"/>
    <n v="3"/>
    <n v="0.4"/>
    <n v="-347.11740000000009"/>
  </r>
  <r>
    <n v="2143"/>
    <x v="1042"/>
    <x v="0"/>
    <x v="142"/>
    <d v="2013-09-06T00:00:00"/>
    <s v="Standard Class"/>
    <s v="DK-13225"/>
    <s v="Dean Katz"/>
    <x v="1"/>
    <x v="0"/>
    <s v="Philadelphia"/>
    <x v="9"/>
    <n v="19140"/>
    <x v="3"/>
    <s v="OFF-PA-10004675"/>
    <x v="1"/>
    <x v="10"/>
    <x v="69"/>
    <n v="30.48"/>
    <n v="6"/>
    <n v="0.2"/>
    <n v="9.9059999999999988"/>
  </r>
  <r>
    <n v="2144"/>
    <x v="1042"/>
    <x v="0"/>
    <x v="142"/>
    <d v="2013-09-06T00:00:00"/>
    <s v="Standard Class"/>
    <s v="DK-13225"/>
    <s v="Dean Katz"/>
    <x v="1"/>
    <x v="0"/>
    <s v="Philadelphia"/>
    <x v="9"/>
    <n v="19140"/>
    <x v="3"/>
    <s v="TEC-PH-10002293"/>
    <x v="2"/>
    <x v="7"/>
    <x v="126"/>
    <n v="23.987999999999996"/>
    <n v="2"/>
    <n v="0.4"/>
    <n v="-4.7975999999999974"/>
  </r>
  <r>
    <n v="2145"/>
    <x v="1042"/>
    <x v="0"/>
    <x v="142"/>
    <d v="2013-09-06T00:00:00"/>
    <s v="Standard Class"/>
    <s v="DK-13225"/>
    <s v="Dean Katz"/>
    <x v="1"/>
    <x v="0"/>
    <s v="Philadelphia"/>
    <x v="9"/>
    <n v="19140"/>
    <x v="3"/>
    <s v="OFF-FA-10002780"/>
    <x v="1"/>
    <x v="13"/>
    <x v="33"/>
    <n v="16.687999999999999"/>
    <n v="7"/>
    <n v="0.2"/>
    <n v="5.4235999999999995"/>
  </r>
  <r>
    <n v="2146"/>
    <x v="1043"/>
    <x v="0"/>
    <x v="674"/>
    <d v="2013-06-30T00:00:00"/>
    <s v="Standard Class"/>
    <s v="TS-21160"/>
    <s v="Theresa Swint"/>
    <x v="1"/>
    <x v="0"/>
    <s v="York"/>
    <x v="9"/>
    <n v="17403"/>
    <x v="3"/>
    <s v="FUR-CH-10002965"/>
    <x v="0"/>
    <x v="1"/>
    <x v="226"/>
    <n v="422.05799999999994"/>
    <n v="3"/>
    <n v="0.3"/>
    <n v="-18.088200000000001"/>
  </r>
  <r>
    <n v="2147"/>
    <x v="1043"/>
    <x v="0"/>
    <x v="674"/>
    <d v="2013-06-30T00:00:00"/>
    <s v="Standard Class"/>
    <s v="TS-21160"/>
    <s v="Theresa Swint"/>
    <x v="1"/>
    <x v="0"/>
    <s v="York"/>
    <x v="9"/>
    <n v="17403"/>
    <x v="3"/>
    <s v="OFF-BI-10004781"/>
    <x v="1"/>
    <x v="8"/>
    <x v="132"/>
    <n v="38.088000000000001"/>
    <n v="4"/>
    <n v="0.7"/>
    <n v="-27.93119999999999"/>
  </r>
  <r>
    <n v="2148"/>
    <x v="1043"/>
    <x v="0"/>
    <x v="674"/>
    <d v="2013-06-30T00:00:00"/>
    <s v="Standard Class"/>
    <s v="TS-21160"/>
    <s v="Theresa Swint"/>
    <x v="1"/>
    <x v="0"/>
    <s v="York"/>
    <x v="9"/>
    <n v="17403"/>
    <x v="3"/>
    <s v="OFF-ST-10001713"/>
    <x v="1"/>
    <x v="4"/>
    <x v="45"/>
    <n v="254.35200000000003"/>
    <n v="6"/>
    <n v="0.2"/>
    <n v="-50.870400000000018"/>
  </r>
  <r>
    <n v="2149"/>
    <x v="1044"/>
    <x v="2"/>
    <x v="432"/>
    <d v="2011-12-17T00:00:00"/>
    <s v="Standard Class"/>
    <s v="WB-21850"/>
    <s v="William Brown"/>
    <x v="0"/>
    <x v="0"/>
    <s v="Concord"/>
    <x v="1"/>
    <n v="94521"/>
    <x v="1"/>
    <s v="FUR-FU-10003975"/>
    <x v="0"/>
    <x v="5"/>
    <x v="775"/>
    <n v="43.31"/>
    <n v="1"/>
    <n v="0"/>
    <n v="4.330999999999996"/>
  </r>
  <r>
    <n v="2150"/>
    <x v="1045"/>
    <x v="3"/>
    <x v="185"/>
    <d v="2014-04-06T00:00:00"/>
    <s v="Standard Class"/>
    <s v="DO-13435"/>
    <s v="Denny Ordway"/>
    <x v="0"/>
    <x v="0"/>
    <s v="New York City"/>
    <x v="15"/>
    <n v="10035"/>
    <x v="3"/>
    <s v="TEC-PH-10001536"/>
    <x v="2"/>
    <x v="7"/>
    <x v="1234"/>
    <n v="84.949999999999989"/>
    <n v="5"/>
    <n v="0"/>
    <n v="22.086999999999996"/>
  </r>
  <r>
    <n v="2151"/>
    <x v="1046"/>
    <x v="3"/>
    <x v="123"/>
    <d v="2014-11-27T00:00:00"/>
    <s v="Standard Class"/>
    <s v="AF-10870"/>
    <s v="Art Ferguson"/>
    <x v="0"/>
    <x v="0"/>
    <s v="College Station"/>
    <x v="5"/>
    <n v="77840"/>
    <x v="2"/>
    <s v="FUR-CH-10001973"/>
    <x v="0"/>
    <x v="1"/>
    <x v="896"/>
    <n v="233.05799999999999"/>
    <n v="3"/>
    <n v="0.3"/>
    <n v="-53.270399999999995"/>
  </r>
  <r>
    <n v="2152"/>
    <x v="1047"/>
    <x v="2"/>
    <x v="156"/>
    <d v="2011-11-29T00:00:00"/>
    <s v="Second Class"/>
    <s v="RB-19435"/>
    <s v="Richard Bierner"/>
    <x v="0"/>
    <x v="0"/>
    <s v="Saint Louis"/>
    <x v="25"/>
    <n v="63116"/>
    <x v="2"/>
    <s v="TEC-AC-10001772"/>
    <x v="2"/>
    <x v="11"/>
    <x v="400"/>
    <n v="111.79"/>
    <n v="7"/>
    <n v="0"/>
    <n v="43.598100000000002"/>
  </r>
  <r>
    <n v="2153"/>
    <x v="1048"/>
    <x v="1"/>
    <x v="6"/>
    <d v="2012-11-26T00:00:00"/>
    <s v="Standard Class"/>
    <s v="AR-10540"/>
    <s v="Andy Reiter"/>
    <x v="0"/>
    <x v="0"/>
    <s v="Quincy"/>
    <x v="31"/>
    <n v="2169"/>
    <x v="3"/>
    <s v="OFF-PA-10002586"/>
    <x v="1"/>
    <x v="10"/>
    <x v="1007"/>
    <n v="14.940000000000001"/>
    <n v="3"/>
    <n v="0"/>
    <n v="7.0218000000000007"/>
  </r>
  <r>
    <n v="2154"/>
    <x v="1049"/>
    <x v="0"/>
    <x v="216"/>
    <d v="2013-07-19T00:00:00"/>
    <s v="Standard Class"/>
    <s v="DR-12880"/>
    <s v="Dan Reichenbach"/>
    <x v="1"/>
    <x v="0"/>
    <s v="New York City"/>
    <x v="15"/>
    <n v="10009"/>
    <x v="3"/>
    <s v="OFF-BI-10004094"/>
    <x v="1"/>
    <x v="8"/>
    <x v="603"/>
    <n v="14.16"/>
    <n v="2"/>
    <n v="0.2"/>
    <n v="5.133"/>
  </r>
  <r>
    <n v="2155"/>
    <x v="1050"/>
    <x v="0"/>
    <x v="567"/>
    <d v="2013-05-06T00:00:00"/>
    <s v="Standard Class"/>
    <s v="BF-11170"/>
    <s v="Ben Ferrer"/>
    <x v="2"/>
    <x v="0"/>
    <s v="Dallas"/>
    <x v="5"/>
    <n v="75081"/>
    <x v="2"/>
    <s v="FUR-FU-10004973"/>
    <x v="0"/>
    <x v="5"/>
    <x v="1134"/>
    <n v="22.608000000000001"/>
    <n v="3"/>
    <n v="0.6"/>
    <n v="-10.173599999999997"/>
  </r>
  <r>
    <n v="2156"/>
    <x v="1051"/>
    <x v="0"/>
    <x v="197"/>
    <d v="2013-07-28T00:00:00"/>
    <s v="Second Class"/>
    <s v="LB-16735"/>
    <s v="Larry Blacks"/>
    <x v="0"/>
    <x v="0"/>
    <s v="Los Angeles"/>
    <x v="1"/>
    <n v="90032"/>
    <x v="1"/>
    <s v="OFF-FA-10000624"/>
    <x v="1"/>
    <x v="13"/>
    <x v="291"/>
    <n v="21.48"/>
    <n v="6"/>
    <n v="0"/>
    <n v="10.74"/>
  </r>
  <r>
    <n v="2157"/>
    <x v="1052"/>
    <x v="2"/>
    <x v="169"/>
    <d v="2011-06-24T00:00:00"/>
    <s v="First Class"/>
    <s v="DV-13465"/>
    <s v="Dianna Vittorini"/>
    <x v="0"/>
    <x v="0"/>
    <s v="Minneapolis"/>
    <x v="11"/>
    <n v="55407"/>
    <x v="2"/>
    <s v="OFF-ST-10001097"/>
    <x v="1"/>
    <x v="4"/>
    <x v="740"/>
    <n v="501.81000000000006"/>
    <n v="3"/>
    <n v="0"/>
    <n v="0"/>
  </r>
  <r>
    <n v="2158"/>
    <x v="1052"/>
    <x v="2"/>
    <x v="169"/>
    <d v="2011-06-24T00:00:00"/>
    <s v="First Class"/>
    <s v="DV-13465"/>
    <s v="Dianna Vittorini"/>
    <x v="0"/>
    <x v="0"/>
    <s v="Minneapolis"/>
    <x v="11"/>
    <n v="55407"/>
    <x v="2"/>
    <s v="OFF-ST-10001469"/>
    <x v="1"/>
    <x v="4"/>
    <x v="394"/>
    <n v="161.94"/>
    <n v="3"/>
    <n v="0"/>
    <n v="9.716399999999993"/>
  </r>
  <r>
    <n v="2159"/>
    <x v="1053"/>
    <x v="3"/>
    <x v="208"/>
    <d v="2014-10-27T00:00:00"/>
    <s v="Standard Class"/>
    <s v="NK-18490"/>
    <s v="Neil Knudson"/>
    <x v="2"/>
    <x v="0"/>
    <s v="Deltona"/>
    <x v="2"/>
    <n v="32725"/>
    <x v="0"/>
    <s v="OFF-AR-10004956"/>
    <x v="1"/>
    <x v="6"/>
    <x v="1235"/>
    <n v="17.856000000000002"/>
    <n v="4"/>
    <n v="0.2"/>
    <n v="2.0087999999999973"/>
  </r>
  <r>
    <n v="2160"/>
    <x v="1054"/>
    <x v="0"/>
    <x v="323"/>
    <d v="2013-09-10T00:00:00"/>
    <s v="Standard Class"/>
    <s v="CS-11950"/>
    <s v="Carlos Soltero"/>
    <x v="0"/>
    <x v="0"/>
    <s v="Chicago"/>
    <x v="10"/>
    <n v="60610"/>
    <x v="2"/>
    <s v="OFF-BI-10004236"/>
    <x v="1"/>
    <x v="8"/>
    <x v="891"/>
    <n v="8.8079999999999981"/>
    <n v="3"/>
    <n v="0.8"/>
    <n v="-14.973600000000001"/>
  </r>
  <r>
    <n v="2161"/>
    <x v="1055"/>
    <x v="0"/>
    <x v="675"/>
    <d v="2013-05-15T00:00:00"/>
    <s v="Same Day"/>
    <s v="LH-17155"/>
    <s v="Logan Haushalter"/>
    <x v="0"/>
    <x v="0"/>
    <s v="Cincinnati"/>
    <x v="24"/>
    <n v="45231"/>
    <x v="3"/>
    <s v="FUR-FU-10002937"/>
    <x v="0"/>
    <x v="5"/>
    <x v="1051"/>
    <n v="79.384000000000015"/>
    <n v="1"/>
    <n v="0.2"/>
    <n v="29.768999999999998"/>
  </r>
  <r>
    <n v="2162"/>
    <x v="1056"/>
    <x v="0"/>
    <x v="676"/>
    <d v="2013-01-12T00:00:00"/>
    <s v="Standard Class"/>
    <s v="DW-13480"/>
    <s v="Dianna Wilson"/>
    <x v="2"/>
    <x v="0"/>
    <s v="Oakland"/>
    <x v="1"/>
    <n v="94601"/>
    <x v="1"/>
    <s v="OFF-AR-10003696"/>
    <x v="1"/>
    <x v="6"/>
    <x v="1236"/>
    <n v="34.58"/>
    <n v="1"/>
    <n v="0"/>
    <n v="10.028199999999998"/>
  </r>
  <r>
    <n v="2163"/>
    <x v="1057"/>
    <x v="3"/>
    <x v="677"/>
    <d v="2014-03-20T00:00:00"/>
    <s v="Standard Class"/>
    <s v="KF-16285"/>
    <s v="Karen Ferguson"/>
    <x v="2"/>
    <x v="0"/>
    <s v="Manteca"/>
    <x v="1"/>
    <n v="95336"/>
    <x v="1"/>
    <s v="OFF-PA-10004359"/>
    <x v="1"/>
    <x v="10"/>
    <x v="1059"/>
    <n v="314.54999999999995"/>
    <n v="3"/>
    <n v="0"/>
    <n v="150.98399999999998"/>
  </r>
  <r>
    <n v="2164"/>
    <x v="1058"/>
    <x v="0"/>
    <x v="63"/>
    <d v="2013-10-20T00:00:00"/>
    <s v="Standard Class"/>
    <s v="HA-14920"/>
    <s v="Helen Andreada"/>
    <x v="0"/>
    <x v="0"/>
    <s v="Laredo"/>
    <x v="5"/>
    <n v="78041"/>
    <x v="2"/>
    <s v="TEC-AC-10002402"/>
    <x v="2"/>
    <x v="11"/>
    <x v="651"/>
    <n v="191.976"/>
    <n v="3"/>
    <n v="0.2"/>
    <n v="23.996999999999986"/>
  </r>
  <r>
    <n v="2165"/>
    <x v="1058"/>
    <x v="0"/>
    <x v="63"/>
    <d v="2013-10-20T00:00:00"/>
    <s v="Standard Class"/>
    <s v="HA-14920"/>
    <s v="Helen Andreada"/>
    <x v="0"/>
    <x v="0"/>
    <s v="Laredo"/>
    <x v="5"/>
    <n v="78041"/>
    <x v="2"/>
    <s v="OFF-PA-10000551"/>
    <x v="1"/>
    <x v="10"/>
    <x v="1237"/>
    <n v="8.2880000000000003"/>
    <n v="2"/>
    <n v="0.2"/>
    <n v="3.0043999999999995"/>
  </r>
  <r>
    <n v="2166"/>
    <x v="1058"/>
    <x v="0"/>
    <x v="63"/>
    <d v="2013-10-20T00:00:00"/>
    <s v="Standard Class"/>
    <s v="HA-14920"/>
    <s v="Helen Andreada"/>
    <x v="0"/>
    <x v="0"/>
    <s v="Laredo"/>
    <x v="5"/>
    <n v="78041"/>
    <x v="2"/>
    <s v="FUR-FU-10003394"/>
    <x v="0"/>
    <x v="5"/>
    <x v="578"/>
    <n v="139.91999999999999"/>
    <n v="5"/>
    <n v="0.6"/>
    <n v="-150.41399999999999"/>
  </r>
  <r>
    <n v="2167"/>
    <x v="1058"/>
    <x v="0"/>
    <x v="63"/>
    <d v="2013-10-20T00:00:00"/>
    <s v="Standard Class"/>
    <s v="HA-14920"/>
    <s v="Helen Andreada"/>
    <x v="0"/>
    <x v="0"/>
    <s v="Laredo"/>
    <x v="5"/>
    <n v="78041"/>
    <x v="2"/>
    <s v="OFF-AR-10002067"/>
    <x v="1"/>
    <x v="6"/>
    <x v="1145"/>
    <n v="15.872"/>
    <n v="1"/>
    <n v="0.2"/>
    <n v="1.1904000000000003"/>
  </r>
  <r>
    <n v="2168"/>
    <x v="1058"/>
    <x v="0"/>
    <x v="63"/>
    <d v="2013-10-20T00:00:00"/>
    <s v="Standard Class"/>
    <s v="HA-14920"/>
    <s v="Helen Andreada"/>
    <x v="0"/>
    <x v="0"/>
    <s v="Laredo"/>
    <x v="5"/>
    <n v="78041"/>
    <x v="2"/>
    <s v="OFF-BI-10004140"/>
    <x v="1"/>
    <x v="8"/>
    <x v="304"/>
    <n v="6.2859999999999987"/>
    <n v="7"/>
    <n v="0.8"/>
    <n v="-11.000500000000008"/>
  </r>
  <r>
    <n v="2169"/>
    <x v="1059"/>
    <x v="3"/>
    <x v="678"/>
    <d v="2014-01-31T00:00:00"/>
    <s v="Second Class"/>
    <s v="JH-15820"/>
    <s v="John Huston"/>
    <x v="0"/>
    <x v="0"/>
    <s v="Kent"/>
    <x v="24"/>
    <n v="44240"/>
    <x v="3"/>
    <s v="OFF-AR-10004078"/>
    <x v="1"/>
    <x v="6"/>
    <x v="507"/>
    <n v="14.015999999999998"/>
    <n v="3"/>
    <n v="0.2"/>
    <n v="1.7519999999999998"/>
  </r>
  <r>
    <n v="2170"/>
    <x v="1059"/>
    <x v="3"/>
    <x v="678"/>
    <d v="2014-01-31T00:00:00"/>
    <s v="Second Class"/>
    <s v="JH-15820"/>
    <s v="John Huston"/>
    <x v="0"/>
    <x v="0"/>
    <s v="Kent"/>
    <x v="24"/>
    <n v="44240"/>
    <x v="3"/>
    <s v="TEC-AC-10000927"/>
    <x v="2"/>
    <x v="11"/>
    <x v="694"/>
    <n v="71.975999999999999"/>
    <n v="3"/>
    <n v="0.2"/>
    <n v="-8.9970000000000034"/>
  </r>
  <r>
    <n v="2171"/>
    <x v="1059"/>
    <x v="3"/>
    <x v="678"/>
    <d v="2014-01-31T00:00:00"/>
    <s v="Second Class"/>
    <s v="JH-15820"/>
    <s v="John Huston"/>
    <x v="0"/>
    <x v="0"/>
    <s v="Kent"/>
    <x v="24"/>
    <n v="44240"/>
    <x v="3"/>
    <s v="TEC-PH-10003931"/>
    <x v="2"/>
    <x v="7"/>
    <x v="159"/>
    <n v="107.982"/>
    <n v="3"/>
    <n v="0.4"/>
    <n v="-26.995499999999993"/>
  </r>
  <r>
    <n v="2172"/>
    <x v="1060"/>
    <x v="3"/>
    <x v="123"/>
    <d v="2014-11-26T00:00:00"/>
    <s v="Standard Class"/>
    <s v="LC-16930"/>
    <s v="Linda Cazamias"/>
    <x v="1"/>
    <x v="0"/>
    <s v="San Angelo"/>
    <x v="5"/>
    <n v="76903"/>
    <x v="2"/>
    <s v="FUR-CH-10004675"/>
    <x v="0"/>
    <x v="1"/>
    <x v="629"/>
    <n v="305.31200000000001"/>
    <n v="2"/>
    <n v="0.3"/>
    <n v="-8.7232000000000198"/>
  </r>
  <r>
    <n v="2173"/>
    <x v="1061"/>
    <x v="2"/>
    <x v="601"/>
    <d v="2011-08-03T00:00:00"/>
    <s v="First Class"/>
    <s v="IL-15100"/>
    <s v="Ivan Liston"/>
    <x v="0"/>
    <x v="0"/>
    <s v="San Francisco"/>
    <x v="1"/>
    <n v="94122"/>
    <x v="1"/>
    <s v="OFF-BI-10004506"/>
    <x v="1"/>
    <x v="8"/>
    <x v="1238"/>
    <n v="19.752000000000002"/>
    <n v="3"/>
    <n v="0.2"/>
    <n v="6.9131999999999998"/>
  </r>
  <r>
    <n v="2174"/>
    <x v="1062"/>
    <x v="0"/>
    <x v="679"/>
    <d v="2013-08-05T00:00:00"/>
    <s v="Standard Class"/>
    <s v="LS-16975"/>
    <s v="Lindsay Shagiari"/>
    <x v="2"/>
    <x v="0"/>
    <s v="Houston"/>
    <x v="5"/>
    <n v="77070"/>
    <x v="2"/>
    <s v="OFF-BI-10002353"/>
    <x v="1"/>
    <x v="8"/>
    <x v="1068"/>
    <n v="9.2639999999999976"/>
    <n v="3"/>
    <n v="0.8"/>
    <n v="-13.895999999999997"/>
  </r>
  <r>
    <n v="2175"/>
    <x v="1063"/>
    <x v="1"/>
    <x v="117"/>
    <d v="2012-08-03T00:00:00"/>
    <s v="Second Class"/>
    <s v="CC-12610"/>
    <s v="Corey Catlett"/>
    <x v="1"/>
    <x v="0"/>
    <s v="Houston"/>
    <x v="5"/>
    <n v="77041"/>
    <x v="2"/>
    <s v="OFF-ST-10000943"/>
    <x v="1"/>
    <x v="4"/>
    <x v="1195"/>
    <n v="61.792000000000002"/>
    <n v="4"/>
    <n v="0.2"/>
    <n v="6.1792000000000016"/>
  </r>
  <r>
    <n v="2176"/>
    <x v="1064"/>
    <x v="0"/>
    <x v="680"/>
    <d v="2013-10-22T00:00:00"/>
    <s v="Standard Class"/>
    <s v="PB-18805"/>
    <s v="Patrick Bzostek"/>
    <x v="2"/>
    <x v="0"/>
    <s v="Salt Lake City"/>
    <x v="7"/>
    <n v="84106"/>
    <x v="1"/>
    <s v="OFF-PA-10000740"/>
    <x v="1"/>
    <x v="10"/>
    <x v="1239"/>
    <n v="45.68"/>
    <n v="2"/>
    <n v="0"/>
    <n v="21.012799999999999"/>
  </r>
  <r>
    <n v="2177"/>
    <x v="1064"/>
    <x v="0"/>
    <x v="680"/>
    <d v="2013-10-22T00:00:00"/>
    <s v="Standard Class"/>
    <s v="PB-18805"/>
    <s v="Patrick Bzostek"/>
    <x v="2"/>
    <x v="0"/>
    <s v="Salt Lake City"/>
    <x v="7"/>
    <n v="84106"/>
    <x v="1"/>
    <s v="OFF-PA-10003001"/>
    <x v="1"/>
    <x v="10"/>
    <x v="1064"/>
    <n v="60.12"/>
    <n v="9"/>
    <n v="0"/>
    <n v="28.857599999999998"/>
  </r>
  <r>
    <n v="2178"/>
    <x v="1064"/>
    <x v="0"/>
    <x v="680"/>
    <d v="2013-10-22T00:00:00"/>
    <s v="Standard Class"/>
    <s v="PB-18805"/>
    <s v="Patrick Bzostek"/>
    <x v="2"/>
    <x v="0"/>
    <s v="Salt Lake City"/>
    <x v="7"/>
    <n v="84106"/>
    <x v="1"/>
    <s v="OFF-BI-10001628"/>
    <x v="1"/>
    <x v="8"/>
    <x v="1103"/>
    <n v="41.72"/>
    <n v="5"/>
    <n v="0.2"/>
    <n v="13.037499999999998"/>
  </r>
  <r>
    <n v="2179"/>
    <x v="1064"/>
    <x v="0"/>
    <x v="680"/>
    <d v="2013-10-22T00:00:00"/>
    <s v="Standard Class"/>
    <s v="PB-18805"/>
    <s v="Patrick Bzostek"/>
    <x v="2"/>
    <x v="0"/>
    <s v="Salt Lake City"/>
    <x v="7"/>
    <n v="84106"/>
    <x v="1"/>
    <s v="OFF-PA-10001509"/>
    <x v="1"/>
    <x v="10"/>
    <x v="417"/>
    <n v="71.599999999999994"/>
    <n v="8"/>
    <n v="0"/>
    <n v="32.935999999999993"/>
  </r>
  <r>
    <n v="2180"/>
    <x v="1065"/>
    <x v="0"/>
    <x v="681"/>
    <d v="2013-05-12T00:00:00"/>
    <s v="Standard Class"/>
    <s v="CJ-12010"/>
    <s v="Caroline Jumper"/>
    <x v="0"/>
    <x v="0"/>
    <s v="New York City"/>
    <x v="15"/>
    <n v="10009"/>
    <x v="3"/>
    <s v="OFF-BI-10000309"/>
    <x v="1"/>
    <x v="8"/>
    <x v="334"/>
    <n v="85.232000000000014"/>
    <n v="7"/>
    <n v="0.2"/>
    <n v="30.896599999999996"/>
  </r>
  <r>
    <n v="2181"/>
    <x v="1065"/>
    <x v="0"/>
    <x v="681"/>
    <d v="2013-05-12T00:00:00"/>
    <s v="Standard Class"/>
    <s v="CJ-12010"/>
    <s v="Caroline Jumper"/>
    <x v="0"/>
    <x v="0"/>
    <s v="New York City"/>
    <x v="15"/>
    <n v="10009"/>
    <x v="3"/>
    <s v="OFF-LA-10003923"/>
    <x v="1"/>
    <x v="2"/>
    <x v="424"/>
    <n v="44.400000000000006"/>
    <n v="3"/>
    <n v="0"/>
    <n v="22.200000000000003"/>
  </r>
  <r>
    <n v="2182"/>
    <x v="1065"/>
    <x v="0"/>
    <x v="681"/>
    <d v="2013-05-12T00:00:00"/>
    <s v="Standard Class"/>
    <s v="CJ-12010"/>
    <s v="Caroline Jumper"/>
    <x v="0"/>
    <x v="0"/>
    <s v="New York City"/>
    <x v="15"/>
    <n v="10009"/>
    <x v="3"/>
    <s v="FUR-CH-10002084"/>
    <x v="0"/>
    <x v="1"/>
    <x v="1240"/>
    <n v="442.76400000000001"/>
    <n v="4"/>
    <n v="0.1"/>
    <n v="59.035200000000003"/>
  </r>
  <r>
    <n v="2183"/>
    <x v="1065"/>
    <x v="0"/>
    <x v="681"/>
    <d v="2013-05-12T00:00:00"/>
    <s v="Standard Class"/>
    <s v="CJ-12010"/>
    <s v="Caroline Jumper"/>
    <x v="0"/>
    <x v="0"/>
    <s v="New York City"/>
    <x v="15"/>
    <n v="10009"/>
    <x v="3"/>
    <s v="TEC-MA-10000488"/>
    <x v="2"/>
    <x v="15"/>
    <x v="1129"/>
    <n v="3999.95"/>
    <n v="5"/>
    <n v="0"/>
    <n v="1159.9854999999998"/>
  </r>
  <r>
    <n v="2184"/>
    <x v="1065"/>
    <x v="0"/>
    <x v="681"/>
    <d v="2013-05-12T00:00:00"/>
    <s v="Standard Class"/>
    <s v="CJ-12010"/>
    <s v="Caroline Jumper"/>
    <x v="0"/>
    <x v="0"/>
    <s v="New York City"/>
    <x v="15"/>
    <n v="10009"/>
    <x v="3"/>
    <s v="TEC-AC-10001767"/>
    <x v="2"/>
    <x v="11"/>
    <x v="97"/>
    <n v="199.95000000000002"/>
    <n v="5"/>
    <n v="0"/>
    <n v="21.994499999999988"/>
  </r>
  <r>
    <n v="2185"/>
    <x v="1065"/>
    <x v="0"/>
    <x v="681"/>
    <d v="2013-05-12T00:00:00"/>
    <s v="Standard Class"/>
    <s v="CJ-12010"/>
    <s v="Caroline Jumper"/>
    <x v="0"/>
    <x v="0"/>
    <s v="New York City"/>
    <x v="15"/>
    <n v="10009"/>
    <x v="3"/>
    <s v="FUR-FU-10001940"/>
    <x v="0"/>
    <x v="5"/>
    <x v="33"/>
    <n v="63.68"/>
    <n v="8"/>
    <n v="0"/>
    <n v="28.019200000000005"/>
  </r>
  <r>
    <n v="2186"/>
    <x v="1066"/>
    <x v="3"/>
    <x v="378"/>
    <d v="2014-08-05T00:00:00"/>
    <s v="Second Class"/>
    <s v="HK-14890"/>
    <s v="Heather Kirkland"/>
    <x v="1"/>
    <x v="0"/>
    <s v="Salinas"/>
    <x v="1"/>
    <n v="93905"/>
    <x v="1"/>
    <s v="OFF-BI-10002735"/>
    <x v="1"/>
    <x v="8"/>
    <x v="141"/>
    <n v="54.896000000000008"/>
    <n v="2"/>
    <n v="0.2"/>
    <n v="18.5274"/>
  </r>
  <r>
    <n v="2187"/>
    <x v="1067"/>
    <x v="0"/>
    <x v="216"/>
    <d v="2013-07-15T00:00:00"/>
    <s v="Same Day"/>
    <s v="RH-19600"/>
    <s v="Rob Haberlin"/>
    <x v="0"/>
    <x v="0"/>
    <s v="Huntsville"/>
    <x v="19"/>
    <n v="35810"/>
    <x v="0"/>
    <s v="TEC-AC-10002345"/>
    <x v="2"/>
    <x v="11"/>
    <x v="173"/>
    <n v="29"/>
    <n v="2"/>
    <n v="0"/>
    <n v="7.25"/>
  </r>
  <r>
    <n v="2188"/>
    <x v="1068"/>
    <x v="3"/>
    <x v="682"/>
    <d v="2014-08-16T00:00:00"/>
    <s v="Standard Class"/>
    <s v="IL-15100"/>
    <s v="Ivan Liston"/>
    <x v="0"/>
    <x v="0"/>
    <s v="Columbus"/>
    <x v="14"/>
    <n v="47201"/>
    <x v="2"/>
    <s v="OFF-EN-10003134"/>
    <x v="1"/>
    <x v="12"/>
    <x v="33"/>
    <n v="70.08"/>
    <n v="6"/>
    <n v="0"/>
    <n v="35.04"/>
  </r>
  <r>
    <n v="2189"/>
    <x v="1068"/>
    <x v="3"/>
    <x v="682"/>
    <d v="2014-08-16T00:00:00"/>
    <s v="Standard Class"/>
    <s v="IL-15100"/>
    <s v="Ivan Liston"/>
    <x v="0"/>
    <x v="0"/>
    <s v="Columbus"/>
    <x v="14"/>
    <n v="47201"/>
    <x v="2"/>
    <s v="FUR-FU-10003708"/>
    <x v="0"/>
    <x v="5"/>
    <x v="71"/>
    <n v="121.3"/>
    <n v="2"/>
    <n v="0"/>
    <n v="25.472999999999999"/>
  </r>
  <r>
    <n v="2190"/>
    <x v="1068"/>
    <x v="3"/>
    <x v="682"/>
    <d v="2014-08-16T00:00:00"/>
    <s v="Standard Class"/>
    <s v="IL-15100"/>
    <s v="Ivan Liston"/>
    <x v="0"/>
    <x v="0"/>
    <s v="Columbus"/>
    <x v="14"/>
    <n v="47201"/>
    <x v="2"/>
    <s v="TEC-PH-10003645"/>
    <x v="2"/>
    <x v="7"/>
    <x v="294"/>
    <n v="1454.4900000000002"/>
    <n v="9"/>
    <n v="0"/>
    <n v="378.16740000000004"/>
  </r>
  <r>
    <n v="2191"/>
    <x v="1069"/>
    <x v="0"/>
    <x v="674"/>
    <d v="2013-06-30T00:00:00"/>
    <s v="Standard Class"/>
    <s v="AS-10240"/>
    <s v="Alan Shonely"/>
    <x v="0"/>
    <x v="0"/>
    <s v="Los Angeles"/>
    <x v="1"/>
    <n v="90049"/>
    <x v="1"/>
    <s v="OFF-AP-10000692"/>
    <x v="1"/>
    <x v="9"/>
    <x v="1241"/>
    <n v="60.81"/>
    <n v="3"/>
    <n v="0"/>
    <n v="17.026800000000001"/>
  </r>
  <r>
    <n v="2192"/>
    <x v="1070"/>
    <x v="0"/>
    <x v="107"/>
    <d v="2013-12-18T00:00:00"/>
    <s v="Standard Class"/>
    <s v="AP-10915"/>
    <s v="Arthur Prichep"/>
    <x v="0"/>
    <x v="0"/>
    <s v="Seattle"/>
    <x v="4"/>
    <n v="98105"/>
    <x v="1"/>
    <s v="OFF-BI-10001718"/>
    <x v="1"/>
    <x v="8"/>
    <x v="1216"/>
    <n v="153.55199999999999"/>
    <n v="3"/>
    <n v="0.2"/>
    <n v="51.823799999999999"/>
  </r>
  <r>
    <n v="2193"/>
    <x v="1070"/>
    <x v="0"/>
    <x v="107"/>
    <d v="2013-12-18T00:00:00"/>
    <s v="Standard Class"/>
    <s v="AP-10915"/>
    <s v="Arthur Prichep"/>
    <x v="0"/>
    <x v="0"/>
    <s v="Seattle"/>
    <x v="4"/>
    <n v="98105"/>
    <x v="1"/>
    <s v="OFF-AP-10002082"/>
    <x v="1"/>
    <x v="9"/>
    <x v="1092"/>
    <n v="65.34"/>
    <n v="3"/>
    <n v="0"/>
    <n v="22.869"/>
  </r>
  <r>
    <n v="2194"/>
    <x v="1070"/>
    <x v="0"/>
    <x v="107"/>
    <d v="2013-12-18T00:00:00"/>
    <s v="Standard Class"/>
    <s v="AP-10915"/>
    <s v="Arthur Prichep"/>
    <x v="0"/>
    <x v="0"/>
    <s v="Seattle"/>
    <x v="4"/>
    <n v="98105"/>
    <x v="1"/>
    <s v="OFF-PA-10001125"/>
    <x v="1"/>
    <x v="10"/>
    <x v="1012"/>
    <n v="123.92"/>
    <n v="4"/>
    <n v="0"/>
    <n v="55.763999999999996"/>
  </r>
  <r>
    <n v="2195"/>
    <x v="1070"/>
    <x v="0"/>
    <x v="107"/>
    <d v="2013-12-18T00:00:00"/>
    <s v="Standard Class"/>
    <s v="AP-10915"/>
    <s v="Arthur Prichep"/>
    <x v="0"/>
    <x v="0"/>
    <s v="Seattle"/>
    <x v="4"/>
    <n v="98105"/>
    <x v="1"/>
    <s v="OFF-AP-10000252"/>
    <x v="1"/>
    <x v="9"/>
    <x v="1242"/>
    <n v="35.099999999999994"/>
    <n v="3"/>
    <n v="0"/>
    <n v="12.285"/>
  </r>
  <r>
    <n v="2196"/>
    <x v="1070"/>
    <x v="0"/>
    <x v="107"/>
    <d v="2013-12-18T00:00:00"/>
    <s v="Standard Class"/>
    <s v="AP-10915"/>
    <s v="Arthur Prichep"/>
    <x v="0"/>
    <x v="0"/>
    <s v="Seattle"/>
    <x v="4"/>
    <n v="98105"/>
    <x v="1"/>
    <s v="TEC-AC-10003038"/>
    <x v="2"/>
    <x v="11"/>
    <x v="1024"/>
    <n v="44.75"/>
    <n v="5"/>
    <n v="0"/>
    <n v="8.5024999999999942"/>
  </r>
  <r>
    <n v="2197"/>
    <x v="1071"/>
    <x v="0"/>
    <x v="49"/>
    <d v="2013-12-07T00:00:00"/>
    <s v="Standard Class"/>
    <s v="AG-10390"/>
    <s v="Allen Goldenen"/>
    <x v="0"/>
    <x v="0"/>
    <s v="Knoxville"/>
    <x v="18"/>
    <n v="37918"/>
    <x v="0"/>
    <s v="OFF-AR-10000940"/>
    <x v="1"/>
    <x v="6"/>
    <x v="134"/>
    <n v="4.7039999999999997"/>
    <n v="2"/>
    <n v="0.2"/>
    <n v="0.41160000000000019"/>
  </r>
  <r>
    <n v="2198"/>
    <x v="1072"/>
    <x v="2"/>
    <x v="683"/>
    <d v="2011-12-04T00:00:00"/>
    <s v="Standard Class"/>
    <s v="BF-11080"/>
    <s v="Bart Folk"/>
    <x v="0"/>
    <x v="0"/>
    <s v="Montgomery"/>
    <x v="19"/>
    <n v="36116"/>
    <x v="0"/>
    <s v="OFF-AR-10001954"/>
    <x v="1"/>
    <x v="6"/>
    <x v="558"/>
    <n v="14.669999999999998"/>
    <n v="3"/>
    <n v="0"/>
    <n v="3.9609000000000001"/>
  </r>
  <r>
    <n v="2199"/>
    <x v="1073"/>
    <x v="1"/>
    <x v="262"/>
    <d v="2012-04-02T00:00:00"/>
    <s v="Standard Class"/>
    <s v="CK-12205"/>
    <s v="Chloris Kastensmidt"/>
    <x v="0"/>
    <x v="0"/>
    <s v="Philadelphia"/>
    <x v="9"/>
    <n v="19120"/>
    <x v="3"/>
    <s v="OFF-PA-10003177"/>
    <x v="1"/>
    <x v="10"/>
    <x v="89"/>
    <n v="15.552000000000003"/>
    <n v="3"/>
    <n v="0.2"/>
    <n v="5.4432"/>
  </r>
  <r>
    <n v="2200"/>
    <x v="1073"/>
    <x v="1"/>
    <x v="262"/>
    <d v="2012-04-02T00:00:00"/>
    <s v="Standard Class"/>
    <s v="CK-12205"/>
    <s v="Chloris Kastensmidt"/>
    <x v="0"/>
    <x v="0"/>
    <s v="Philadelphia"/>
    <x v="9"/>
    <n v="19120"/>
    <x v="3"/>
    <s v="OFF-PA-10000533"/>
    <x v="1"/>
    <x v="10"/>
    <x v="1196"/>
    <n v="5.2320000000000002"/>
    <n v="1"/>
    <n v="0.2"/>
    <n v="1.7003999999999999"/>
  </r>
  <r>
    <n v="2201"/>
    <x v="1074"/>
    <x v="2"/>
    <x v="106"/>
    <d v="2011-06-06T00:00:00"/>
    <s v="Standard Class"/>
    <s v="LT-17110"/>
    <s v="Liz Thompson"/>
    <x v="0"/>
    <x v="0"/>
    <s v="Little Rock"/>
    <x v="36"/>
    <n v="72209"/>
    <x v="0"/>
    <s v="FUR-FU-10001935"/>
    <x v="0"/>
    <x v="5"/>
    <x v="341"/>
    <n v="22.200000000000003"/>
    <n v="6"/>
    <n v="0"/>
    <n v="9.1020000000000021"/>
  </r>
  <r>
    <n v="2202"/>
    <x v="1074"/>
    <x v="2"/>
    <x v="106"/>
    <d v="2011-06-06T00:00:00"/>
    <s v="Standard Class"/>
    <s v="LT-17110"/>
    <s v="Liz Thompson"/>
    <x v="0"/>
    <x v="0"/>
    <s v="Little Rock"/>
    <x v="36"/>
    <n v="72209"/>
    <x v="0"/>
    <s v="TEC-PH-10002563"/>
    <x v="2"/>
    <x v="7"/>
    <x v="201"/>
    <n v="881.93"/>
    <n v="7"/>
    <n v="0"/>
    <n v="229.30180000000001"/>
  </r>
  <r>
    <n v="2203"/>
    <x v="1075"/>
    <x v="1"/>
    <x v="684"/>
    <d v="2012-09-12T00:00:00"/>
    <s v="Standard Class"/>
    <s v="BT-11305"/>
    <s v="Beth Thompson"/>
    <x v="2"/>
    <x v="0"/>
    <s v="Seattle"/>
    <x v="4"/>
    <n v="98103"/>
    <x v="1"/>
    <s v="OFF-BI-10002160"/>
    <x v="1"/>
    <x v="8"/>
    <x v="312"/>
    <n v="6.0960000000000001"/>
    <n v="2"/>
    <n v="0.2"/>
    <n v="2.1335999999999999"/>
  </r>
  <r>
    <n v="2204"/>
    <x v="1075"/>
    <x v="1"/>
    <x v="684"/>
    <d v="2012-09-12T00:00:00"/>
    <s v="Standard Class"/>
    <s v="BT-11305"/>
    <s v="Beth Thompson"/>
    <x v="2"/>
    <x v="0"/>
    <s v="Seattle"/>
    <x v="4"/>
    <n v="98103"/>
    <x v="1"/>
    <s v="FUR-FU-10004748"/>
    <x v="0"/>
    <x v="5"/>
    <x v="1243"/>
    <n v="191.82"/>
    <n v="3"/>
    <n v="0"/>
    <n v="74.809799999999996"/>
  </r>
  <r>
    <n v="2205"/>
    <x v="1076"/>
    <x v="1"/>
    <x v="685"/>
    <d v="2012-07-05T00:00:00"/>
    <s v="Standard Class"/>
    <s v="SC-20725"/>
    <s v="Steven Cartwright"/>
    <x v="0"/>
    <x v="0"/>
    <s v="Lancaster"/>
    <x v="9"/>
    <n v="17602"/>
    <x v="3"/>
    <s v="FUR-FU-10001473"/>
    <x v="0"/>
    <x v="5"/>
    <x v="1244"/>
    <n v="20.103999999999999"/>
    <n v="1"/>
    <n v="0.2"/>
    <n v="1.7591000000000001"/>
  </r>
  <r>
    <n v="2206"/>
    <x v="1077"/>
    <x v="0"/>
    <x v="545"/>
    <d v="2013-09-13T00:00:00"/>
    <s v="Second Class"/>
    <s v="CG-12040"/>
    <s v="Catherine Glotzbach"/>
    <x v="2"/>
    <x v="0"/>
    <s v="Bristol"/>
    <x v="18"/>
    <n v="37620"/>
    <x v="0"/>
    <s v="OFF-AR-10000538"/>
    <x v="1"/>
    <x v="6"/>
    <x v="1245"/>
    <n v="67.56"/>
    <n v="3"/>
    <n v="0.2"/>
    <n v="8.4449999999999896"/>
  </r>
  <r>
    <n v="2207"/>
    <x v="1078"/>
    <x v="2"/>
    <x v="686"/>
    <d v="2011-07-20T00:00:00"/>
    <s v="Standard Class"/>
    <s v="AW-10930"/>
    <s v="Arthur Wiediger"/>
    <x v="2"/>
    <x v="0"/>
    <s v="Aurora"/>
    <x v="10"/>
    <n v="60505"/>
    <x v="2"/>
    <s v="OFF-BI-10001098"/>
    <x v="1"/>
    <x v="8"/>
    <x v="405"/>
    <n v="29.931999999999992"/>
    <n v="7"/>
    <n v="0.8"/>
    <n v="-46.394600000000011"/>
  </r>
  <r>
    <n v="2208"/>
    <x v="1078"/>
    <x v="2"/>
    <x v="686"/>
    <d v="2011-07-20T00:00:00"/>
    <s v="Standard Class"/>
    <s v="AW-10930"/>
    <s v="Arthur Wiediger"/>
    <x v="2"/>
    <x v="0"/>
    <s v="Aurora"/>
    <x v="10"/>
    <n v="60505"/>
    <x v="2"/>
    <s v="TEC-PH-10001552"/>
    <x v="2"/>
    <x v="7"/>
    <x v="178"/>
    <n v="38.272000000000006"/>
    <n v="4"/>
    <n v="0.2"/>
    <n v="3.8272000000000013"/>
  </r>
  <r>
    <n v="2209"/>
    <x v="1079"/>
    <x v="1"/>
    <x v="421"/>
    <d v="2012-08-26T00:00:00"/>
    <s v="Standard Class"/>
    <s v="RB-19705"/>
    <s v="Roger Barcio"/>
    <x v="2"/>
    <x v="0"/>
    <s v="New York City"/>
    <x v="15"/>
    <n v="10009"/>
    <x v="3"/>
    <s v="OFF-AR-10000390"/>
    <x v="1"/>
    <x v="6"/>
    <x v="105"/>
    <n v="16.52"/>
    <n v="4"/>
    <n v="0"/>
    <n v="7.5991999999999997"/>
  </r>
  <r>
    <n v="2210"/>
    <x v="1080"/>
    <x v="2"/>
    <x v="687"/>
    <d v="2011-11-16T00:00:00"/>
    <s v="Second Class"/>
    <s v="ML-17410"/>
    <s v="Maris LaWare"/>
    <x v="0"/>
    <x v="0"/>
    <s v="Fairfield"/>
    <x v="29"/>
    <n v="6824"/>
    <x v="3"/>
    <s v="TEC-PH-10001079"/>
    <x v="2"/>
    <x v="7"/>
    <x v="1246"/>
    <n v="832.93"/>
    <n v="7"/>
    <n v="0"/>
    <n v="233.22039999999998"/>
  </r>
  <r>
    <n v="2211"/>
    <x v="1080"/>
    <x v="2"/>
    <x v="687"/>
    <d v="2011-11-16T00:00:00"/>
    <s v="Second Class"/>
    <s v="ML-17410"/>
    <s v="Maris LaWare"/>
    <x v="0"/>
    <x v="0"/>
    <s v="Fairfield"/>
    <x v="29"/>
    <n v="6824"/>
    <x v="3"/>
    <s v="OFF-BI-10003460"/>
    <x v="1"/>
    <x v="8"/>
    <x v="234"/>
    <n v="43.8"/>
    <n v="10"/>
    <n v="0"/>
    <n v="21.023999999999997"/>
  </r>
  <r>
    <n v="2212"/>
    <x v="1081"/>
    <x v="0"/>
    <x v="581"/>
    <d v="2013-12-01T00:00:00"/>
    <s v="First Class"/>
    <s v="VB-21745"/>
    <s v="Victoria Brennan"/>
    <x v="1"/>
    <x v="0"/>
    <s v="Lincoln Park"/>
    <x v="12"/>
    <n v="48146"/>
    <x v="2"/>
    <s v="OFF-AP-10003842"/>
    <x v="1"/>
    <x v="9"/>
    <x v="1247"/>
    <n v="167.292"/>
    <n v="6"/>
    <n v="0.1"/>
    <n v="29.7408"/>
  </r>
  <r>
    <n v="2213"/>
    <x v="1082"/>
    <x v="3"/>
    <x v="610"/>
    <d v="2014-11-26T00:00:00"/>
    <s v="Standard Class"/>
    <s v="SW-20275"/>
    <s v="Scott Williamson"/>
    <x v="0"/>
    <x v="0"/>
    <s v="New York City"/>
    <x v="15"/>
    <n v="10035"/>
    <x v="3"/>
    <s v="FUR-FU-10003535"/>
    <x v="0"/>
    <x v="5"/>
    <x v="888"/>
    <n v="27.42"/>
    <n v="1"/>
    <n v="0"/>
    <n v="11.2422"/>
  </r>
  <r>
    <n v="2214"/>
    <x v="1083"/>
    <x v="3"/>
    <x v="172"/>
    <d v="2014-10-03T00:00:00"/>
    <s v="First Class"/>
    <s v="NS-18505"/>
    <s v="Neola Schneider"/>
    <x v="0"/>
    <x v="0"/>
    <s v="San Jose"/>
    <x v="1"/>
    <n v="95123"/>
    <x v="1"/>
    <s v="OFF-BI-10002012"/>
    <x v="1"/>
    <x v="8"/>
    <x v="742"/>
    <n v="1.4400000000000002"/>
    <n v="1"/>
    <n v="0.2"/>
    <n v="0.504"/>
  </r>
  <r>
    <n v="2215"/>
    <x v="1083"/>
    <x v="3"/>
    <x v="172"/>
    <d v="2014-10-03T00:00:00"/>
    <s v="First Class"/>
    <s v="NS-18505"/>
    <s v="Neola Schneider"/>
    <x v="0"/>
    <x v="0"/>
    <s v="San Jose"/>
    <x v="1"/>
    <n v="95123"/>
    <x v="1"/>
    <s v="OFF-BI-10001922"/>
    <x v="1"/>
    <x v="8"/>
    <x v="302"/>
    <n v="61.77600000000001"/>
    <n v="13"/>
    <n v="0.2"/>
    <n v="20.849399999999996"/>
  </r>
  <r>
    <n v="2216"/>
    <x v="1083"/>
    <x v="3"/>
    <x v="172"/>
    <d v="2014-10-03T00:00:00"/>
    <s v="First Class"/>
    <s v="NS-18505"/>
    <s v="Neola Schneider"/>
    <x v="0"/>
    <x v="0"/>
    <s v="San Jose"/>
    <x v="1"/>
    <n v="95123"/>
    <x v="1"/>
    <s v="OFF-AP-10000576"/>
    <x v="1"/>
    <x v="9"/>
    <x v="842"/>
    <n v="241.96"/>
    <n v="2"/>
    <n v="0"/>
    <n v="60.490000000000009"/>
  </r>
  <r>
    <n v="2217"/>
    <x v="1083"/>
    <x v="3"/>
    <x v="172"/>
    <d v="2014-10-03T00:00:00"/>
    <s v="First Class"/>
    <s v="NS-18505"/>
    <s v="Neola Schneider"/>
    <x v="0"/>
    <x v="0"/>
    <s v="San Jose"/>
    <x v="1"/>
    <n v="95123"/>
    <x v="1"/>
    <s v="FUR-CH-10000553"/>
    <x v="0"/>
    <x v="1"/>
    <x v="1248"/>
    <n v="108.608"/>
    <n v="4"/>
    <n v="0.2"/>
    <n v="9.5031999999999925"/>
  </r>
  <r>
    <n v="2218"/>
    <x v="1084"/>
    <x v="2"/>
    <x v="59"/>
    <d v="2011-09-25T00:00:00"/>
    <s v="Standard Class"/>
    <s v="DB-13555"/>
    <s v="Dorothy Badders"/>
    <x v="1"/>
    <x v="0"/>
    <s v="Jacksonville"/>
    <x v="2"/>
    <n v="32216"/>
    <x v="0"/>
    <s v="OFF-AR-10003469"/>
    <x v="1"/>
    <x v="6"/>
    <x v="1249"/>
    <n v="2.8160000000000003"/>
    <n v="2"/>
    <n v="0.2"/>
    <n v="0.98559999999999992"/>
  </r>
  <r>
    <n v="2219"/>
    <x v="1085"/>
    <x v="3"/>
    <x v="688"/>
    <d v="2014-08-02T00:00:00"/>
    <s v="Standard Class"/>
    <s v="MH-17620"/>
    <s v="Matt Hagelstein"/>
    <x v="1"/>
    <x v="0"/>
    <s v="San Francisco"/>
    <x v="1"/>
    <n v="94110"/>
    <x v="1"/>
    <s v="OFF-BI-10000145"/>
    <x v="1"/>
    <x v="8"/>
    <x v="735"/>
    <n v="9.9840000000000018"/>
    <n v="4"/>
    <n v="0.2"/>
    <n v="3.6191999999999993"/>
  </r>
  <r>
    <n v="2220"/>
    <x v="1085"/>
    <x v="3"/>
    <x v="688"/>
    <d v="2014-08-02T00:00:00"/>
    <s v="Standard Class"/>
    <s v="MH-17620"/>
    <s v="Matt Hagelstein"/>
    <x v="1"/>
    <x v="0"/>
    <s v="San Francisco"/>
    <x v="1"/>
    <n v="94110"/>
    <x v="1"/>
    <s v="OFF-ST-10001580"/>
    <x v="1"/>
    <x v="4"/>
    <x v="351"/>
    <n v="14.98"/>
    <n v="1"/>
    <n v="0"/>
    <n v="4.1943999999999999"/>
  </r>
  <r>
    <n v="2221"/>
    <x v="1085"/>
    <x v="3"/>
    <x v="688"/>
    <d v="2014-08-02T00:00:00"/>
    <s v="Standard Class"/>
    <s v="MH-17620"/>
    <s v="Matt Hagelstein"/>
    <x v="1"/>
    <x v="0"/>
    <s v="San Francisco"/>
    <x v="1"/>
    <n v="94110"/>
    <x v="1"/>
    <s v="TEC-PH-10001817"/>
    <x v="2"/>
    <x v="7"/>
    <x v="1097"/>
    <n v="1145.6000000000001"/>
    <n v="4"/>
    <n v="0.2"/>
    <n v="100.24000000000007"/>
  </r>
  <r>
    <n v="2222"/>
    <x v="1086"/>
    <x v="1"/>
    <x v="401"/>
    <d v="2012-12-06T00:00:00"/>
    <s v="Same Day"/>
    <s v="DK-13375"/>
    <s v="Dennis Kane"/>
    <x v="0"/>
    <x v="0"/>
    <s v="Marion"/>
    <x v="24"/>
    <n v="43302"/>
    <x v="3"/>
    <s v="TEC-PH-10001578"/>
    <x v="2"/>
    <x v="7"/>
    <x v="1221"/>
    <n v="485.93999999999994"/>
    <n v="2"/>
    <n v="0.4"/>
    <n v="-89.089000000000055"/>
  </r>
  <r>
    <n v="2223"/>
    <x v="1086"/>
    <x v="1"/>
    <x v="401"/>
    <d v="2012-12-06T00:00:00"/>
    <s v="Same Day"/>
    <s v="DK-13375"/>
    <s v="Dennis Kane"/>
    <x v="0"/>
    <x v="0"/>
    <s v="Marion"/>
    <x v="24"/>
    <n v="43302"/>
    <x v="3"/>
    <s v="OFF-AR-10004078"/>
    <x v="1"/>
    <x v="6"/>
    <x v="507"/>
    <n v="37.375999999999998"/>
    <n v="8"/>
    <n v="0.2"/>
    <n v="4.6719999999999988"/>
  </r>
  <r>
    <n v="2224"/>
    <x v="1086"/>
    <x v="1"/>
    <x v="401"/>
    <d v="2012-12-06T00:00:00"/>
    <s v="Same Day"/>
    <s v="DK-13375"/>
    <s v="Dennis Kane"/>
    <x v="0"/>
    <x v="0"/>
    <s v="Marion"/>
    <x v="24"/>
    <n v="43302"/>
    <x v="3"/>
    <s v="FUR-CH-10004860"/>
    <x v="0"/>
    <x v="1"/>
    <x v="210"/>
    <n v="70.685999999999993"/>
    <n v="1"/>
    <n v="0.3"/>
    <n v="-24.23520000000001"/>
  </r>
  <r>
    <n v="2225"/>
    <x v="1087"/>
    <x v="3"/>
    <x v="689"/>
    <d v="2014-08-06T00:00:00"/>
    <s v="Standard Class"/>
    <s v="EA-14035"/>
    <s v="Erin Ashbrook"/>
    <x v="1"/>
    <x v="0"/>
    <s v="Philadelphia"/>
    <x v="9"/>
    <n v="19134"/>
    <x v="3"/>
    <s v="OFF-PA-10003790"/>
    <x v="1"/>
    <x v="10"/>
    <x v="1250"/>
    <n v="54.816000000000003"/>
    <n v="3"/>
    <n v="0.2"/>
    <n v="17.815199999999997"/>
  </r>
  <r>
    <n v="2226"/>
    <x v="1088"/>
    <x v="0"/>
    <x v="690"/>
    <d v="2013-03-22T00:00:00"/>
    <s v="Second Class"/>
    <s v="BT-11440"/>
    <s v="Bobby Trafton"/>
    <x v="0"/>
    <x v="0"/>
    <s v="Littleton"/>
    <x v="22"/>
    <n v="80122"/>
    <x v="1"/>
    <s v="FUR-BO-10002202"/>
    <x v="0"/>
    <x v="0"/>
    <x v="1251"/>
    <n v="72.294000000000011"/>
    <n v="1"/>
    <n v="0.7"/>
    <n v="-98.801799999999986"/>
  </r>
  <r>
    <n v="2227"/>
    <x v="1089"/>
    <x v="3"/>
    <x v="570"/>
    <d v="2014-08-04T00:00:00"/>
    <s v="Standard Class"/>
    <s v="LA-16780"/>
    <s v="Laura Armstrong"/>
    <x v="1"/>
    <x v="0"/>
    <s v="Austin"/>
    <x v="5"/>
    <n v="78745"/>
    <x v="2"/>
    <s v="OFF-FA-10003059"/>
    <x v="1"/>
    <x v="13"/>
    <x v="794"/>
    <n v="2.8960000000000004"/>
    <n v="2"/>
    <n v="0.2"/>
    <n v="0.4705999999999998"/>
  </r>
  <r>
    <n v="2228"/>
    <x v="1089"/>
    <x v="3"/>
    <x v="570"/>
    <d v="2014-08-04T00:00:00"/>
    <s v="Standard Class"/>
    <s v="LA-16780"/>
    <s v="Laura Armstrong"/>
    <x v="1"/>
    <x v="0"/>
    <s v="Austin"/>
    <x v="5"/>
    <n v="78745"/>
    <x v="2"/>
    <s v="TEC-PH-10002496"/>
    <x v="2"/>
    <x v="7"/>
    <x v="490"/>
    <n v="124.79200000000002"/>
    <n v="1"/>
    <n v="0.2"/>
    <n v="15.598999999999993"/>
  </r>
  <r>
    <n v="2229"/>
    <x v="1090"/>
    <x v="0"/>
    <x v="393"/>
    <d v="2013-10-06T00:00:00"/>
    <s v="Standard Class"/>
    <s v="GM-14680"/>
    <s v="Greg Matthias"/>
    <x v="0"/>
    <x v="0"/>
    <s v="New York City"/>
    <x v="15"/>
    <n v="10024"/>
    <x v="3"/>
    <s v="FUR-TA-10003238"/>
    <x v="0"/>
    <x v="3"/>
    <x v="1233"/>
    <n v="330.58800000000002"/>
    <n v="1"/>
    <n v="0.4"/>
    <n v="-115.70580000000004"/>
  </r>
  <r>
    <n v="2230"/>
    <x v="1091"/>
    <x v="2"/>
    <x v="691"/>
    <d v="2011-04-05T00:00:00"/>
    <s v="Standard Class"/>
    <s v="AA-10315"/>
    <s v="Alex Avila"/>
    <x v="0"/>
    <x v="0"/>
    <s v="San Francisco"/>
    <x v="1"/>
    <n v="94122"/>
    <x v="1"/>
    <s v="OFF-BI-10004390"/>
    <x v="1"/>
    <x v="8"/>
    <x v="1155"/>
    <n v="673.5680000000001"/>
    <n v="2"/>
    <n v="0.2"/>
    <n v="252.58799999999999"/>
  </r>
  <r>
    <n v="2231"/>
    <x v="1091"/>
    <x v="2"/>
    <x v="691"/>
    <d v="2011-04-05T00:00:00"/>
    <s v="Standard Class"/>
    <s v="AA-10315"/>
    <s v="Alex Avila"/>
    <x v="0"/>
    <x v="0"/>
    <s v="San Francisco"/>
    <x v="1"/>
    <n v="94122"/>
    <x v="1"/>
    <s v="OFF-AP-10002765"/>
    <x v="1"/>
    <x v="9"/>
    <x v="1252"/>
    <n v="52.98"/>
    <n v="2"/>
    <n v="0"/>
    <n v="14.834400000000002"/>
  </r>
  <r>
    <n v="2232"/>
    <x v="1092"/>
    <x v="3"/>
    <x v="335"/>
    <d v="2014-07-02T00:00:00"/>
    <s v="Standard Class"/>
    <s v="DB-13405"/>
    <s v="Denny Blanton"/>
    <x v="0"/>
    <x v="0"/>
    <s v="La Porte"/>
    <x v="14"/>
    <n v="46350"/>
    <x v="2"/>
    <s v="FUR-FU-10000293"/>
    <x v="0"/>
    <x v="5"/>
    <x v="783"/>
    <n v="526.45000000000005"/>
    <n v="5"/>
    <n v="0"/>
    <n v="31.586999999999961"/>
  </r>
  <r>
    <n v="2233"/>
    <x v="1093"/>
    <x v="3"/>
    <x v="362"/>
    <d v="2014-07-15T00:00:00"/>
    <s v="Standard Class"/>
    <s v="JH-15820"/>
    <s v="John Huston"/>
    <x v="0"/>
    <x v="0"/>
    <s v="Chicago"/>
    <x v="10"/>
    <n v="60610"/>
    <x v="2"/>
    <s v="OFF-ST-10003692"/>
    <x v="1"/>
    <x v="4"/>
    <x v="1253"/>
    <n v="228.92"/>
    <n v="5"/>
    <n v="0.2"/>
    <n v="14.307499999999997"/>
  </r>
  <r>
    <n v="2234"/>
    <x v="1094"/>
    <x v="1"/>
    <x v="639"/>
    <d v="2012-12-16T00:00:00"/>
    <s v="Second Class"/>
    <s v="DJ-13630"/>
    <s v="Doug Jacobs"/>
    <x v="0"/>
    <x v="0"/>
    <s v="Portland"/>
    <x v="21"/>
    <n v="97206"/>
    <x v="1"/>
    <s v="TEC-PH-10001051"/>
    <x v="2"/>
    <x v="7"/>
    <x v="1254"/>
    <n v="319.96800000000002"/>
    <n v="4"/>
    <n v="0.2"/>
    <n v="35.996399999999952"/>
  </r>
  <r>
    <n v="2235"/>
    <x v="1095"/>
    <x v="3"/>
    <x v="256"/>
    <d v="2014-12-11T00:00:00"/>
    <s v="Standard Class"/>
    <s v="QJ-19255"/>
    <s v="Quincy Jones"/>
    <x v="1"/>
    <x v="0"/>
    <s v="Burlington"/>
    <x v="42"/>
    <s v="05408"/>
    <x v="3"/>
    <s v="TEC-AC-10001013"/>
    <x v="2"/>
    <x v="11"/>
    <x v="813"/>
    <n v="205.03"/>
    <n v="7"/>
    <n v="0"/>
    <n v="67.659899999999979"/>
  </r>
  <r>
    <n v="2236"/>
    <x v="1096"/>
    <x v="1"/>
    <x v="426"/>
    <d v="2012-09-17T00:00:00"/>
    <s v="Second Class"/>
    <s v="CT-11995"/>
    <s v="Carol Triggs"/>
    <x v="0"/>
    <x v="0"/>
    <s v="Indianapolis"/>
    <x v="14"/>
    <n v="46203"/>
    <x v="2"/>
    <s v="OFF-ST-10000025"/>
    <x v="1"/>
    <x v="4"/>
    <x v="615"/>
    <n v="190.86"/>
    <n v="2"/>
    <n v="0"/>
    <n v="11.451599999999985"/>
  </r>
  <r>
    <n v="2237"/>
    <x v="1096"/>
    <x v="1"/>
    <x v="426"/>
    <d v="2012-09-17T00:00:00"/>
    <s v="Second Class"/>
    <s v="CT-11995"/>
    <s v="Carol Triggs"/>
    <x v="0"/>
    <x v="0"/>
    <s v="Indianapolis"/>
    <x v="14"/>
    <n v="46203"/>
    <x v="2"/>
    <s v="OFF-AR-10000817"/>
    <x v="1"/>
    <x v="6"/>
    <x v="1255"/>
    <n v="24.32"/>
    <n v="8"/>
    <n v="0"/>
    <n v="8.2687999999999988"/>
  </r>
  <r>
    <n v="2238"/>
    <x v="1097"/>
    <x v="0"/>
    <x v="692"/>
    <d v="2013-07-22T00:00:00"/>
    <s v="Standard Class"/>
    <s v="RH-19510"/>
    <s v="Rick Huthwaite"/>
    <x v="2"/>
    <x v="0"/>
    <s v="Provo"/>
    <x v="7"/>
    <n v="84604"/>
    <x v="1"/>
    <s v="OFF-SU-10000952"/>
    <x v="1"/>
    <x v="14"/>
    <x v="1256"/>
    <n v="44.400000000000006"/>
    <n v="5"/>
    <n v="0"/>
    <n v="12.432000000000002"/>
  </r>
  <r>
    <n v="2239"/>
    <x v="1098"/>
    <x v="3"/>
    <x v="693"/>
    <d v="2014-04-27T00:00:00"/>
    <s v="Standard Class"/>
    <s v="SJ-20125"/>
    <s v="Sanjit Jacobs"/>
    <x v="2"/>
    <x v="0"/>
    <s v="Chicago"/>
    <x v="10"/>
    <n v="60610"/>
    <x v="2"/>
    <s v="FUR-FU-10004597"/>
    <x v="0"/>
    <x v="5"/>
    <x v="1257"/>
    <n v="44.400000000000006"/>
    <n v="2"/>
    <n v="0.6"/>
    <n v="-52.169999999999987"/>
  </r>
  <r>
    <n v="2240"/>
    <x v="1099"/>
    <x v="0"/>
    <x v="625"/>
    <d v="2013-11-18T00:00:00"/>
    <s v="Second Class"/>
    <s v="TG-21310"/>
    <s v="Toby Gnade"/>
    <x v="0"/>
    <x v="0"/>
    <s v="Los Angeles"/>
    <x v="1"/>
    <n v="90049"/>
    <x v="1"/>
    <s v="OFF-BI-10003527"/>
    <x v="1"/>
    <x v="8"/>
    <x v="446"/>
    <n v="1016.792"/>
    <n v="1"/>
    <n v="0.2"/>
    <n v="381.29700000000003"/>
  </r>
  <r>
    <n v="2241"/>
    <x v="1099"/>
    <x v="0"/>
    <x v="625"/>
    <d v="2013-11-18T00:00:00"/>
    <s v="Second Class"/>
    <s v="TG-21310"/>
    <s v="Toby Gnade"/>
    <x v="0"/>
    <x v="0"/>
    <s v="Los Angeles"/>
    <x v="1"/>
    <n v="90049"/>
    <x v="1"/>
    <s v="OFF-BI-10002982"/>
    <x v="1"/>
    <x v="8"/>
    <x v="1258"/>
    <n v="38.136000000000003"/>
    <n v="7"/>
    <n v="0.2"/>
    <n v="13.347599999999998"/>
  </r>
  <r>
    <n v="2242"/>
    <x v="1100"/>
    <x v="0"/>
    <x v="491"/>
    <d v="2013-12-02T00:00:00"/>
    <s v="Standard Class"/>
    <s v="CT-11995"/>
    <s v="Carol Triggs"/>
    <x v="0"/>
    <x v="0"/>
    <s v="Philadelphia"/>
    <x v="9"/>
    <n v="19134"/>
    <x v="3"/>
    <s v="TEC-PH-10004165"/>
    <x v="2"/>
    <x v="7"/>
    <x v="886"/>
    <n v="494.98199999999997"/>
    <n v="3"/>
    <n v="0.4"/>
    <n v="-115.49580000000006"/>
  </r>
  <r>
    <n v="2243"/>
    <x v="1101"/>
    <x v="3"/>
    <x v="610"/>
    <d v="2014-11-26T00:00:00"/>
    <s v="Standard Class"/>
    <s v="BF-11005"/>
    <s v="Barry Franz"/>
    <x v="2"/>
    <x v="0"/>
    <s v="Pasadena"/>
    <x v="1"/>
    <n v="91104"/>
    <x v="1"/>
    <s v="OFF-ST-10003442"/>
    <x v="1"/>
    <x v="4"/>
    <x v="86"/>
    <n v="56.56"/>
    <n v="2"/>
    <n v="0"/>
    <n v="15.2712"/>
  </r>
  <r>
    <n v="2244"/>
    <x v="1101"/>
    <x v="3"/>
    <x v="610"/>
    <d v="2014-11-26T00:00:00"/>
    <s v="Standard Class"/>
    <s v="BF-11005"/>
    <s v="Barry Franz"/>
    <x v="2"/>
    <x v="0"/>
    <s v="Pasadena"/>
    <x v="1"/>
    <n v="91104"/>
    <x v="1"/>
    <s v="OFF-AR-10003856"/>
    <x v="1"/>
    <x v="6"/>
    <x v="444"/>
    <n v="5.56"/>
    <n v="2"/>
    <n v="0"/>
    <n v="1.4455999999999998"/>
  </r>
  <r>
    <n v="2245"/>
    <x v="1101"/>
    <x v="3"/>
    <x v="610"/>
    <d v="2014-11-26T00:00:00"/>
    <s v="Standard Class"/>
    <s v="BF-11005"/>
    <s v="Barry Franz"/>
    <x v="2"/>
    <x v="0"/>
    <s v="Pasadena"/>
    <x v="1"/>
    <n v="91104"/>
    <x v="1"/>
    <s v="OFF-FA-10004248"/>
    <x v="1"/>
    <x v="13"/>
    <x v="480"/>
    <n v="9.02"/>
    <n v="2"/>
    <n v="0"/>
    <n v="3.5178000000000003"/>
  </r>
  <r>
    <n v="2246"/>
    <x v="1101"/>
    <x v="3"/>
    <x v="610"/>
    <d v="2014-11-26T00:00:00"/>
    <s v="Standard Class"/>
    <s v="BF-11005"/>
    <s v="Barry Franz"/>
    <x v="2"/>
    <x v="0"/>
    <s v="Pasadena"/>
    <x v="1"/>
    <n v="91104"/>
    <x v="1"/>
    <s v="OFF-AP-10001492"/>
    <x v="1"/>
    <x v="9"/>
    <x v="22"/>
    <n v="8.6199999999999992"/>
    <n v="1"/>
    <n v="0"/>
    <n v="2.2412000000000001"/>
  </r>
  <r>
    <n v="2247"/>
    <x v="1101"/>
    <x v="3"/>
    <x v="610"/>
    <d v="2014-11-26T00:00:00"/>
    <s v="Standard Class"/>
    <s v="BF-11005"/>
    <s v="Barry Franz"/>
    <x v="2"/>
    <x v="0"/>
    <s v="Pasadena"/>
    <x v="1"/>
    <n v="91104"/>
    <x v="1"/>
    <s v="TEC-PH-10004165"/>
    <x v="2"/>
    <x v="7"/>
    <x v="886"/>
    <n v="659.97600000000011"/>
    <n v="3"/>
    <n v="0.2"/>
    <n v="49.498199999999969"/>
  </r>
  <r>
    <n v="2248"/>
    <x v="1102"/>
    <x v="1"/>
    <x v="586"/>
    <d v="2012-02-18T00:00:00"/>
    <s v="Second Class"/>
    <s v="JM-16195"/>
    <s v="Justin MacKendrick"/>
    <x v="0"/>
    <x v="0"/>
    <s v="Los Angeles"/>
    <x v="1"/>
    <n v="90004"/>
    <x v="1"/>
    <s v="OFF-PA-10004285"/>
    <x v="1"/>
    <x v="10"/>
    <x v="1259"/>
    <n v="13.36"/>
    <n v="2"/>
    <n v="0"/>
    <n v="6.4127999999999998"/>
  </r>
  <r>
    <n v="2249"/>
    <x v="1102"/>
    <x v="1"/>
    <x v="586"/>
    <d v="2012-02-18T00:00:00"/>
    <s v="Second Class"/>
    <s v="JM-16195"/>
    <s v="Justin MacKendrick"/>
    <x v="0"/>
    <x v="0"/>
    <s v="Los Angeles"/>
    <x v="1"/>
    <n v="90004"/>
    <x v="1"/>
    <s v="OFF-BI-10001628"/>
    <x v="1"/>
    <x v="8"/>
    <x v="1103"/>
    <n v="41.72"/>
    <n v="5"/>
    <n v="0.2"/>
    <n v="13.037499999999998"/>
  </r>
  <r>
    <n v="2250"/>
    <x v="1102"/>
    <x v="1"/>
    <x v="586"/>
    <d v="2012-02-18T00:00:00"/>
    <s v="Second Class"/>
    <s v="JM-16195"/>
    <s v="Justin MacKendrick"/>
    <x v="0"/>
    <x v="0"/>
    <s v="Los Angeles"/>
    <x v="1"/>
    <n v="90004"/>
    <x v="1"/>
    <s v="OFF-BI-10000546"/>
    <x v="1"/>
    <x v="8"/>
    <x v="609"/>
    <n v="11.52"/>
    <n v="5"/>
    <n v="0.2"/>
    <n v="4.1760000000000002"/>
  </r>
  <r>
    <n v="2251"/>
    <x v="1102"/>
    <x v="1"/>
    <x v="586"/>
    <d v="2012-02-18T00:00:00"/>
    <s v="Second Class"/>
    <s v="JM-16195"/>
    <s v="Justin MacKendrick"/>
    <x v="0"/>
    <x v="0"/>
    <s v="Los Angeles"/>
    <x v="1"/>
    <n v="90004"/>
    <x v="1"/>
    <s v="OFF-AP-10001391"/>
    <x v="1"/>
    <x v="9"/>
    <x v="1260"/>
    <n v="541.43999999999994"/>
    <n v="6"/>
    <n v="0"/>
    <n v="157.01759999999993"/>
  </r>
  <r>
    <n v="2252"/>
    <x v="1102"/>
    <x v="1"/>
    <x v="586"/>
    <d v="2012-02-18T00:00:00"/>
    <s v="Second Class"/>
    <s v="JM-16195"/>
    <s v="Justin MacKendrick"/>
    <x v="0"/>
    <x v="0"/>
    <s v="Los Angeles"/>
    <x v="1"/>
    <n v="90004"/>
    <x v="1"/>
    <s v="OFF-PA-10000477"/>
    <x v="1"/>
    <x v="10"/>
    <x v="1261"/>
    <n v="19.440000000000001"/>
    <n v="3"/>
    <n v="0"/>
    <n v="9.3312000000000008"/>
  </r>
  <r>
    <n v="2253"/>
    <x v="1103"/>
    <x v="0"/>
    <x v="173"/>
    <d v="2013-04-18T00:00:00"/>
    <s v="Second Class"/>
    <s v="JK-16120"/>
    <s v="Julie Kriz"/>
    <x v="2"/>
    <x v="0"/>
    <s v="San Diego"/>
    <x v="1"/>
    <n v="92105"/>
    <x v="1"/>
    <s v="OFF-PA-10004327"/>
    <x v="1"/>
    <x v="10"/>
    <x v="136"/>
    <n v="143.69999999999999"/>
    <n v="3"/>
    <n v="0"/>
    <n v="68.975999999999999"/>
  </r>
  <r>
    <n v="2254"/>
    <x v="1104"/>
    <x v="1"/>
    <x v="694"/>
    <d v="2012-10-01T00:00:00"/>
    <s v="First Class"/>
    <s v="HG-14965"/>
    <s v="Henry Goldwyn"/>
    <x v="1"/>
    <x v="0"/>
    <s v="San Francisco"/>
    <x v="1"/>
    <n v="94110"/>
    <x v="1"/>
    <s v="OFF-AP-10000696"/>
    <x v="1"/>
    <x v="9"/>
    <x v="332"/>
    <n v="43.26"/>
    <n v="3"/>
    <n v="0"/>
    <n v="14.275799999999998"/>
  </r>
  <r>
    <n v="2255"/>
    <x v="1104"/>
    <x v="1"/>
    <x v="694"/>
    <d v="2012-10-01T00:00:00"/>
    <s v="First Class"/>
    <s v="HG-14965"/>
    <s v="Henry Goldwyn"/>
    <x v="1"/>
    <x v="0"/>
    <s v="San Francisco"/>
    <x v="1"/>
    <n v="94110"/>
    <x v="1"/>
    <s v="OFF-AP-10002082"/>
    <x v="1"/>
    <x v="9"/>
    <x v="1092"/>
    <n v="43.56"/>
    <n v="2"/>
    <n v="0"/>
    <n v="15.245999999999999"/>
  </r>
  <r>
    <n v="2256"/>
    <x v="1105"/>
    <x v="0"/>
    <x v="42"/>
    <d v="2013-09-23T00:00:00"/>
    <s v="Standard Class"/>
    <s v="LA-16780"/>
    <s v="Laura Armstrong"/>
    <x v="1"/>
    <x v="0"/>
    <s v="Bangor"/>
    <x v="43"/>
    <n v="4401"/>
    <x v="3"/>
    <s v="TEC-PH-10001944"/>
    <x v="2"/>
    <x v="7"/>
    <x v="1262"/>
    <n v="437.84999999999997"/>
    <n v="3"/>
    <n v="0"/>
    <n v="131.35499999999996"/>
  </r>
  <r>
    <n v="2257"/>
    <x v="1105"/>
    <x v="0"/>
    <x v="42"/>
    <d v="2013-09-23T00:00:00"/>
    <s v="Standard Class"/>
    <s v="LA-16780"/>
    <s v="Laura Armstrong"/>
    <x v="1"/>
    <x v="0"/>
    <s v="Bangor"/>
    <x v="43"/>
    <n v="4401"/>
    <x v="3"/>
    <s v="FUR-FU-10004952"/>
    <x v="0"/>
    <x v="5"/>
    <x v="845"/>
    <n v="109.48"/>
    <n v="2"/>
    <n v="0"/>
    <n v="33.938800000000001"/>
  </r>
  <r>
    <n v="2258"/>
    <x v="1106"/>
    <x v="3"/>
    <x v="114"/>
    <d v="2014-06-20T00:00:00"/>
    <s v="First Class"/>
    <s v="TS-21610"/>
    <s v="Troy Staebel"/>
    <x v="0"/>
    <x v="0"/>
    <s v="San Francisco"/>
    <x v="1"/>
    <n v="94122"/>
    <x v="1"/>
    <s v="FUR-CH-10000015"/>
    <x v="0"/>
    <x v="1"/>
    <x v="373"/>
    <n v="1212.96"/>
    <n v="7"/>
    <n v="0.2"/>
    <n v="90.97199999999998"/>
  </r>
  <r>
    <n v="2259"/>
    <x v="1106"/>
    <x v="3"/>
    <x v="114"/>
    <d v="2014-06-20T00:00:00"/>
    <s v="First Class"/>
    <s v="TS-21610"/>
    <s v="Troy Staebel"/>
    <x v="0"/>
    <x v="0"/>
    <s v="San Francisco"/>
    <x v="1"/>
    <n v="94122"/>
    <x v="1"/>
    <s v="OFF-PA-10001776"/>
    <x v="1"/>
    <x v="10"/>
    <x v="1263"/>
    <n v="18.54"/>
    <n v="2"/>
    <n v="0"/>
    <n v="8.7137999999999991"/>
  </r>
  <r>
    <n v="2260"/>
    <x v="1107"/>
    <x v="1"/>
    <x v="627"/>
    <d v="2012-11-10T00:00:00"/>
    <s v="Second Class"/>
    <s v="MZ-17335"/>
    <s v="Maria Zettner"/>
    <x v="2"/>
    <x v="0"/>
    <s v="San Diego"/>
    <x v="1"/>
    <n v="92024"/>
    <x v="1"/>
    <s v="OFF-FA-10002280"/>
    <x v="1"/>
    <x v="13"/>
    <x v="653"/>
    <n v="5"/>
    <n v="1"/>
    <n v="0"/>
    <n v="2.4"/>
  </r>
  <r>
    <n v="2261"/>
    <x v="1107"/>
    <x v="1"/>
    <x v="627"/>
    <d v="2012-11-10T00:00:00"/>
    <s v="Second Class"/>
    <s v="MZ-17335"/>
    <s v="Maria Zettner"/>
    <x v="2"/>
    <x v="0"/>
    <s v="San Diego"/>
    <x v="1"/>
    <n v="92024"/>
    <x v="1"/>
    <s v="TEC-AC-10002049"/>
    <x v="2"/>
    <x v="11"/>
    <x v="688"/>
    <n v="371.96999999999997"/>
    <n v="3"/>
    <n v="0"/>
    <n v="66.954599999999971"/>
  </r>
  <r>
    <n v="2262"/>
    <x v="1108"/>
    <x v="1"/>
    <x v="217"/>
    <d v="2012-12-18T00:00:00"/>
    <s v="Same Day"/>
    <s v="MW-18220"/>
    <s v="Mitch Webber"/>
    <x v="0"/>
    <x v="0"/>
    <s v="New York City"/>
    <x v="15"/>
    <n v="10035"/>
    <x v="3"/>
    <s v="TEC-AC-10002253"/>
    <x v="2"/>
    <x v="11"/>
    <x v="572"/>
    <n v="166.24"/>
    <n v="1"/>
    <n v="0"/>
    <n v="24.936000000000007"/>
  </r>
  <r>
    <n v="2263"/>
    <x v="1109"/>
    <x v="3"/>
    <x v="695"/>
    <d v="2014-02-10T00:00:00"/>
    <s v="First Class"/>
    <s v="MV-17485"/>
    <s v="Mark Van Huff"/>
    <x v="0"/>
    <x v="0"/>
    <s v="Arlington"/>
    <x v="17"/>
    <n v="22204"/>
    <x v="0"/>
    <s v="FUR-BO-10004015"/>
    <x v="0"/>
    <x v="0"/>
    <x v="569"/>
    <n v="359.96999999999997"/>
    <n v="3"/>
    <n v="0"/>
    <n v="79.193399999999968"/>
  </r>
  <r>
    <n v="2264"/>
    <x v="1110"/>
    <x v="0"/>
    <x v="696"/>
    <d v="2013-11-17T00:00:00"/>
    <s v="Second Class"/>
    <s v="AA-10375"/>
    <s v="Allen Armold"/>
    <x v="0"/>
    <x v="0"/>
    <s v="Atlanta"/>
    <x v="32"/>
    <n v="30318"/>
    <x v="0"/>
    <s v="TEC-AC-10004145"/>
    <x v="2"/>
    <x v="11"/>
    <x v="1264"/>
    <n v="499.98"/>
    <n v="2"/>
    <n v="0"/>
    <n v="114.99540000000002"/>
  </r>
  <r>
    <n v="2265"/>
    <x v="1110"/>
    <x v="0"/>
    <x v="696"/>
    <d v="2013-11-17T00:00:00"/>
    <s v="Second Class"/>
    <s v="AA-10375"/>
    <s v="Allen Armold"/>
    <x v="0"/>
    <x v="0"/>
    <s v="Atlanta"/>
    <x v="32"/>
    <n v="30318"/>
    <x v="0"/>
    <s v="OFF-PA-10002479"/>
    <x v="1"/>
    <x v="10"/>
    <x v="217"/>
    <n v="5.28"/>
    <n v="1"/>
    <n v="0"/>
    <n v="2.3759999999999999"/>
  </r>
  <r>
    <n v="2266"/>
    <x v="1110"/>
    <x v="0"/>
    <x v="696"/>
    <d v="2013-11-17T00:00:00"/>
    <s v="Second Class"/>
    <s v="AA-10375"/>
    <s v="Allen Armold"/>
    <x v="0"/>
    <x v="0"/>
    <s v="Atlanta"/>
    <x v="32"/>
    <n v="30318"/>
    <x v="0"/>
    <s v="OFF-BI-10004970"/>
    <x v="1"/>
    <x v="8"/>
    <x v="908"/>
    <n v="8.26"/>
    <n v="2"/>
    <n v="0"/>
    <n v="3.8822000000000001"/>
  </r>
  <r>
    <n v="2267"/>
    <x v="1111"/>
    <x v="3"/>
    <x v="386"/>
    <d v="2014-10-13T00:00:00"/>
    <s v="Same Day"/>
    <s v="SM-20320"/>
    <s v="Sean Miller"/>
    <x v="2"/>
    <x v="0"/>
    <s v="Monroe"/>
    <x v="3"/>
    <n v="28110"/>
    <x v="0"/>
    <s v="OFF-PA-10003919"/>
    <x v="1"/>
    <x v="10"/>
    <x v="1265"/>
    <n v="7.9680000000000009"/>
    <n v="2"/>
    <n v="0.2"/>
    <n v="2.6892000000000005"/>
  </r>
  <r>
    <n v="2268"/>
    <x v="1112"/>
    <x v="3"/>
    <x v="697"/>
    <d v="2014-09-18T00:00:00"/>
    <s v="Same Day"/>
    <s v="TP-21415"/>
    <s v="Tom Prescott"/>
    <x v="0"/>
    <x v="0"/>
    <s v="Seattle"/>
    <x v="4"/>
    <n v="98115"/>
    <x v="1"/>
    <s v="OFF-PA-10002001"/>
    <x v="1"/>
    <x v="10"/>
    <x v="1266"/>
    <n v="12.96"/>
    <n v="2"/>
    <n v="0"/>
    <n v="6.3504000000000005"/>
  </r>
  <r>
    <n v="2269"/>
    <x v="1113"/>
    <x v="3"/>
    <x v="698"/>
    <d v="2014-12-27T00:00:00"/>
    <s v="Standard Class"/>
    <s v="DK-13225"/>
    <s v="Dean Katz"/>
    <x v="1"/>
    <x v="0"/>
    <s v="Rochester"/>
    <x v="15"/>
    <n v="14609"/>
    <x v="3"/>
    <s v="OFF-PA-10002787"/>
    <x v="1"/>
    <x v="10"/>
    <x v="1267"/>
    <n v="6.48"/>
    <n v="1"/>
    <n v="0"/>
    <n v="3.1104000000000003"/>
  </r>
  <r>
    <n v="2270"/>
    <x v="1113"/>
    <x v="3"/>
    <x v="698"/>
    <d v="2014-12-27T00:00:00"/>
    <s v="Standard Class"/>
    <s v="DK-13225"/>
    <s v="Dean Katz"/>
    <x v="1"/>
    <x v="0"/>
    <s v="Rochester"/>
    <x v="15"/>
    <n v="14609"/>
    <x v="3"/>
    <s v="OFF-BI-10003291"/>
    <x v="1"/>
    <x v="8"/>
    <x v="44"/>
    <n v="6.9840000000000009"/>
    <n v="1"/>
    <n v="0.2"/>
    <n v="2.3570999999999991"/>
  </r>
  <r>
    <n v="2271"/>
    <x v="1114"/>
    <x v="3"/>
    <x v="574"/>
    <d v="2014-12-08T00:00:00"/>
    <s v="Standard Class"/>
    <s v="MK-17905"/>
    <s v="Michael Kennedy"/>
    <x v="1"/>
    <x v="0"/>
    <s v="Miami"/>
    <x v="2"/>
    <n v="33180"/>
    <x v="0"/>
    <s v="OFF-AR-10004344"/>
    <x v="1"/>
    <x v="6"/>
    <x v="365"/>
    <n v="47.96"/>
    <n v="5"/>
    <n v="0.2"/>
    <n v="4.196499999999995"/>
  </r>
  <r>
    <n v="2272"/>
    <x v="1115"/>
    <x v="1"/>
    <x v="481"/>
    <d v="2012-09-27T00:00:00"/>
    <s v="Standard Class"/>
    <s v="CS-12130"/>
    <s v="Chad Sievert"/>
    <x v="0"/>
    <x v="0"/>
    <s v="Seattle"/>
    <x v="4"/>
    <n v="98105"/>
    <x v="1"/>
    <s v="OFF-ST-10003123"/>
    <x v="1"/>
    <x v="4"/>
    <x v="1268"/>
    <n v="199.74"/>
    <n v="6"/>
    <n v="0"/>
    <n v="47.937599999999996"/>
  </r>
  <r>
    <n v="2273"/>
    <x v="1116"/>
    <x v="1"/>
    <x v="699"/>
    <d v="2012-03-11T00:00:00"/>
    <s v="Standard Class"/>
    <s v="JL-15850"/>
    <s v="John Lucas"/>
    <x v="0"/>
    <x v="0"/>
    <s v="San Francisco"/>
    <x v="1"/>
    <n v="94122"/>
    <x v="1"/>
    <s v="FUR-FU-10000308"/>
    <x v="0"/>
    <x v="5"/>
    <x v="1269"/>
    <n v="435.26"/>
    <n v="7"/>
    <n v="0"/>
    <n v="95.757200000000012"/>
  </r>
  <r>
    <n v="2274"/>
    <x v="1116"/>
    <x v="1"/>
    <x v="699"/>
    <d v="2012-03-11T00:00:00"/>
    <s v="Standard Class"/>
    <s v="JL-15850"/>
    <s v="John Lucas"/>
    <x v="0"/>
    <x v="0"/>
    <s v="San Francisco"/>
    <x v="1"/>
    <n v="94122"/>
    <x v="1"/>
    <s v="TEC-CO-10003763"/>
    <x v="2"/>
    <x v="16"/>
    <x v="1270"/>
    <n v="1119.9840000000002"/>
    <n v="2"/>
    <n v="0.2"/>
    <n v="377.99459999999993"/>
  </r>
  <r>
    <n v="2275"/>
    <x v="1117"/>
    <x v="2"/>
    <x v="462"/>
    <d v="2011-10-08T00:00:00"/>
    <s v="Second Class"/>
    <s v="AR-10405"/>
    <s v="Allen Rosenblatt"/>
    <x v="1"/>
    <x v="0"/>
    <s v="Los Angeles"/>
    <x v="1"/>
    <n v="90036"/>
    <x v="1"/>
    <s v="FUR-TA-10001866"/>
    <x v="0"/>
    <x v="3"/>
    <x v="1271"/>
    <n v="143.43199999999999"/>
    <n v="1"/>
    <n v="0.2"/>
    <n v="3.5857999999999848"/>
  </r>
  <r>
    <n v="2276"/>
    <x v="1117"/>
    <x v="2"/>
    <x v="462"/>
    <d v="2011-10-08T00:00:00"/>
    <s v="Second Class"/>
    <s v="AR-10405"/>
    <s v="Allen Rosenblatt"/>
    <x v="1"/>
    <x v="0"/>
    <s v="Los Angeles"/>
    <x v="1"/>
    <n v="90036"/>
    <x v="1"/>
    <s v="FUR-CH-10002774"/>
    <x v="0"/>
    <x v="1"/>
    <x v="23"/>
    <n v="122.352"/>
    <n v="3"/>
    <n v="0.2"/>
    <n v="13.764599999999994"/>
  </r>
  <r>
    <n v="2277"/>
    <x v="1118"/>
    <x v="2"/>
    <x v="700"/>
    <d v="2011-07-01T00:00:00"/>
    <s v="Standard Class"/>
    <s v="LM-17065"/>
    <s v="Liz MacKendrick"/>
    <x v="0"/>
    <x v="0"/>
    <s v="Southaven"/>
    <x v="35"/>
    <n v="38671"/>
    <x v="0"/>
    <s v="OFF-ST-10004337"/>
    <x v="1"/>
    <x v="4"/>
    <x v="839"/>
    <n v="306.2"/>
    <n v="5"/>
    <n v="0"/>
    <n v="0"/>
  </r>
  <r>
    <n v="2278"/>
    <x v="1118"/>
    <x v="2"/>
    <x v="700"/>
    <d v="2011-07-01T00:00:00"/>
    <s v="Standard Class"/>
    <s v="LM-17065"/>
    <s v="Liz MacKendrick"/>
    <x v="0"/>
    <x v="0"/>
    <s v="Southaven"/>
    <x v="35"/>
    <n v="38671"/>
    <x v="0"/>
    <s v="FUR-TA-10001039"/>
    <x v="0"/>
    <x v="3"/>
    <x v="824"/>
    <n v="85.98"/>
    <n v="1"/>
    <n v="0"/>
    <n v="22.354800000000004"/>
  </r>
  <r>
    <n v="2279"/>
    <x v="1118"/>
    <x v="2"/>
    <x v="700"/>
    <d v="2011-07-01T00:00:00"/>
    <s v="Standard Class"/>
    <s v="LM-17065"/>
    <s v="Liz MacKendrick"/>
    <x v="0"/>
    <x v="0"/>
    <s v="Southaven"/>
    <x v="35"/>
    <n v="38671"/>
    <x v="0"/>
    <s v="TEC-AC-10000109"/>
    <x v="2"/>
    <x v="11"/>
    <x v="200"/>
    <n v="223.96"/>
    <n v="4"/>
    <n v="0"/>
    <n v="53.750400000000013"/>
  </r>
  <r>
    <n v="2280"/>
    <x v="1119"/>
    <x v="3"/>
    <x v="505"/>
    <d v="2014-11-03T00:00:00"/>
    <s v="First Class"/>
    <s v="JK-15625"/>
    <s v="Jim Karlsson"/>
    <x v="0"/>
    <x v="0"/>
    <s v="Seattle"/>
    <x v="4"/>
    <n v="98115"/>
    <x v="1"/>
    <s v="FUR-CH-10003833"/>
    <x v="0"/>
    <x v="1"/>
    <x v="1200"/>
    <n v="97.567999999999998"/>
    <n v="2"/>
    <n v="0.2"/>
    <n v="-6.0980000000000025"/>
  </r>
  <r>
    <n v="2281"/>
    <x v="1119"/>
    <x v="3"/>
    <x v="505"/>
    <d v="2014-11-03T00:00:00"/>
    <s v="First Class"/>
    <s v="JK-15625"/>
    <s v="Jim Karlsson"/>
    <x v="0"/>
    <x v="0"/>
    <s v="Seattle"/>
    <x v="4"/>
    <n v="98115"/>
    <x v="1"/>
    <s v="FUR-CH-10004289"/>
    <x v="0"/>
    <x v="1"/>
    <x v="975"/>
    <n v="614.27200000000005"/>
    <n v="8"/>
    <n v="0.2"/>
    <n v="-23.03520000000006"/>
  </r>
  <r>
    <n v="2282"/>
    <x v="1119"/>
    <x v="3"/>
    <x v="505"/>
    <d v="2014-11-03T00:00:00"/>
    <s v="First Class"/>
    <s v="JK-15625"/>
    <s v="Jim Karlsson"/>
    <x v="0"/>
    <x v="0"/>
    <s v="Seattle"/>
    <x v="4"/>
    <n v="98115"/>
    <x v="1"/>
    <s v="FUR-BO-10004467"/>
    <x v="0"/>
    <x v="0"/>
    <x v="883"/>
    <n v="199.98"/>
    <n v="2"/>
    <n v="0"/>
    <n v="37.996199999999988"/>
  </r>
  <r>
    <n v="2283"/>
    <x v="1120"/>
    <x v="0"/>
    <x v="323"/>
    <d v="2013-09-06T00:00:00"/>
    <s v="First Class"/>
    <s v="FM-14215"/>
    <s v="Filia McAdams"/>
    <x v="1"/>
    <x v="0"/>
    <s v="Middletown"/>
    <x v="29"/>
    <n v="6457"/>
    <x v="3"/>
    <s v="OFF-PA-10002713"/>
    <x v="1"/>
    <x v="10"/>
    <x v="317"/>
    <n v="48.16"/>
    <n v="7"/>
    <n v="0"/>
    <n v="22.153599999999997"/>
  </r>
  <r>
    <n v="2284"/>
    <x v="1121"/>
    <x v="1"/>
    <x v="616"/>
    <d v="2012-03-09T00:00:00"/>
    <s v="Standard Class"/>
    <s v="SF-20200"/>
    <s v="Sarah Foster"/>
    <x v="0"/>
    <x v="0"/>
    <s v="New Castle"/>
    <x v="14"/>
    <n v="47362"/>
    <x v="2"/>
    <s v="TEC-PH-10001552"/>
    <x v="2"/>
    <x v="7"/>
    <x v="178"/>
    <n v="23.92"/>
    <n v="2"/>
    <n v="0"/>
    <n v="6.6976000000000013"/>
  </r>
  <r>
    <n v="2285"/>
    <x v="1121"/>
    <x v="1"/>
    <x v="616"/>
    <d v="2012-03-09T00:00:00"/>
    <s v="Standard Class"/>
    <s v="SF-20200"/>
    <s v="Sarah Foster"/>
    <x v="0"/>
    <x v="0"/>
    <s v="New Castle"/>
    <x v="14"/>
    <n v="47362"/>
    <x v="2"/>
    <s v="OFF-AP-10002222"/>
    <x v="1"/>
    <x v="9"/>
    <x v="33"/>
    <n v="60.69"/>
    <n v="7"/>
    <n v="0"/>
    <n v="16.386300000000002"/>
  </r>
  <r>
    <n v="2286"/>
    <x v="1122"/>
    <x v="0"/>
    <x v="465"/>
    <d v="2013-05-09T00:00:00"/>
    <s v="First Class"/>
    <s v="PJ-18835"/>
    <s v="Patrick Jones"/>
    <x v="1"/>
    <x v="0"/>
    <s v="Murfreesboro"/>
    <x v="18"/>
    <n v="37130"/>
    <x v="0"/>
    <s v="OFF-PA-10003971"/>
    <x v="1"/>
    <x v="10"/>
    <x v="1272"/>
    <n v="14.352000000000002"/>
    <n v="3"/>
    <n v="0.2"/>
    <n v="5.2026000000000003"/>
  </r>
  <r>
    <n v="2287"/>
    <x v="1123"/>
    <x v="3"/>
    <x v="701"/>
    <d v="2014-11-24T00:00:00"/>
    <s v="Standard Class"/>
    <s v="CS-12355"/>
    <s v="Christine Sundaresam"/>
    <x v="0"/>
    <x v="0"/>
    <s v="Salem"/>
    <x v="17"/>
    <n v="24153"/>
    <x v="0"/>
    <s v="OFF-AP-10004036"/>
    <x v="1"/>
    <x v="9"/>
    <x v="1273"/>
    <n v="35.04"/>
    <n v="2"/>
    <n v="0"/>
    <n v="12.263999999999999"/>
  </r>
  <r>
    <n v="2288"/>
    <x v="1124"/>
    <x v="3"/>
    <x v="702"/>
    <d v="2014-06-06T00:00:00"/>
    <s v="Second Class"/>
    <s v="BB-10990"/>
    <s v="Barry Blumstein"/>
    <x v="1"/>
    <x v="0"/>
    <s v="Toledo"/>
    <x v="24"/>
    <n v="43615"/>
    <x v="3"/>
    <s v="OFF-AP-10002287"/>
    <x v="1"/>
    <x v="9"/>
    <x v="1274"/>
    <n v="17.480000000000004"/>
    <n v="5"/>
    <n v="0.2"/>
    <n v="1.3109999999999999"/>
  </r>
  <r>
    <n v="2289"/>
    <x v="1125"/>
    <x v="3"/>
    <x v="193"/>
    <d v="2014-06-14T00:00:00"/>
    <s v="First Class"/>
    <s v="BW-11200"/>
    <s v="Ben Wallace"/>
    <x v="0"/>
    <x v="0"/>
    <s v="Los Angeles"/>
    <x v="1"/>
    <n v="90032"/>
    <x v="1"/>
    <s v="OFF-AR-10002375"/>
    <x v="1"/>
    <x v="6"/>
    <x v="823"/>
    <n v="16.399999999999999"/>
    <n v="5"/>
    <n v="0"/>
    <n v="4.7559999999999985"/>
  </r>
  <r>
    <n v="2290"/>
    <x v="1126"/>
    <x v="3"/>
    <x v="703"/>
    <d v="2014-01-12T00:00:00"/>
    <s v="First Class"/>
    <s v="RS-19420"/>
    <s v="Ricardo Sperren"/>
    <x v="1"/>
    <x v="0"/>
    <s v="Seattle"/>
    <x v="4"/>
    <n v="98115"/>
    <x v="1"/>
    <s v="FUR-TA-10001950"/>
    <x v="0"/>
    <x v="3"/>
    <x v="1275"/>
    <n v="892.98"/>
    <n v="2"/>
    <n v="0"/>
    <n v="80.368200000000002"/>
  </r>
  <r>
    <n v="2291"/>
    <x v="1127"/>
    <x v="1"/>
    <x v="704"/>
    <d v="2012-04-25T00:00:00"/>
    <s v="Standard Class"/>
    <s v="TS-21160"/>
    <s v="Theresa Swint"/>
    <x v="1"/>
    <x v="0"/>
    <s v="Columbus"/>
    <x v="32"/>
    <n v="31907"/>
    <x v="0"/>
    <s v="TEC-PH-10001557"/>
    <x v="2"/>
    <x v="7"/>
    <x v="658"/>
    <n v="287.96999999999997"/>
    <n v="3"/>
    <n v="0"/>
    <n v="77.751899999999992"/>
  </r>
  <r>
    <n v="2292"/>
    <x v="1127"/>
    <x v="1"/>
    <x v="704"/>
    <d v="2012-04-25T00:00:00"/>
    <s v="Standard Class"/>
    <s v="TS-21160"/>
    <s v="Theresa Swint"/>
    <x v="1"/>
    <x v="0"/>
    <s v="Columbus"/>
    <x v="32"/>
    <n v="31907"/>
    <x v="0"/>
    <s v="FUR-FU-10002937"/>
    <x v="0"/>
    <x v="5"/>
    <x v="1051"/>
    <n v="595.38"/>
    <n v="6"/>
    <n v="0"/>
    <n v="297.69"/>
  </r>
  <r>
    <n v="2293"/>
    <x v="1127"/>
    <x v="1"/>
    <x v="704"/>
    <d v="2012-04-25T00:00:00"/>
    <s v="Standard Class"/>
    <s v="TS-21160"/>
    <s v="Theresa Swint"/>
    <x v="1"/>
    <x v="0"/>
    <s v="Columbus"/>
    <x v="32"/>
    <n v="31907"/>
    <x v="0"/>
    <s v="OFF-PA-10001166"/>
    <x v="1"/>
    <x v="10"/>
    <x v="769"/>
    <n v="12.96"/>
    <n v="2"/>
    <n v="0"/>
    <n v="6.2208000000000006"/>
  </r>
  <r>
    <n v="2294"/>
    <x v="1128"/>
    <x v="1"/>
    <x v="549"/>
    <d v="2012-11-06T00:00:00"/>
    <s v="Standard Class"/>
    <s v="QJ-19255"/>
    <s v="Quincy Jones"/>
    <x v="1"/>
    <x v="0"/>
    <s v="New York City"/>
    <x v="15"/>
    <n v="10009"/>
    <x v="3"/>
    <s v="TEC-PH-10000347"/>
    <x v="2"/>
    <x v="7"/>
    <x v="495"/>
    <n v="4.95"/>
    <n v="1"/>
    <n v="0"/>
    <n v="1.3365"/>
  </r>
  <r>
    <n v="2295"/>
    <x v="1129"/>
    <x v="3"/>
    <x v="331"/>
    <d v="2014-12-28T00:00:00"/>
    <s v="Standard Class"/>
    <s v="FM-14215"/>
    <s v="Filia McAdams"/>
    <x v="1"/>
    <x v="0"/>
    <s v="Middletown"/>
    <x v="29"/>
    <n v="6457"/>
    <x v="3"/>
    <s v="FUR-FU-10003708"/>
    <x v="0"/>
    <x v="5"/>
    <x v="71"/>
    <n v="181.95"/>
    <n v="3"/>
    <n v="0"/>
    <n v="38.209499999999998"/>
  </r>
  <r>
    <n v="2296"/>
    <x v="1130"/>
    <x v="1"/>
    <x v="549"/>
    <d v="2012-11-05T00:00:00"/>
    <s v="Standard Class"/>
    <s v="VD-21670"/>
    <s v="Valerie Dominguez"/>
    <x v="0"/>
    <x v="0"/>
    <s v="New York City"/>
    <x v="15"/>
    <n v="10011"/>
    <x v="3"/>
    <s v="OFF-PA-10002659"/>
    <x v="1"/>
    <x v="10"/>
    <x v="922"/>
    <n v="13.52"/>
    <n v="4"/>
    <n v="0"/>
    <n v="6.219199999999999"/>
  </r>
  <r>
    <n v="2297"/>
    <x v="1130"/>
    <x v="1"/>
    <x v="549"/>
    <d v="2012-11-05T00:00:00"/>
    <s v="Standard Class"/>
    <s v="VD-21670"/>
    <s v="Valerie Dominguez"/>
    <x v="0"/>
    <x v="0"/>
    <s v="New York City"/>
    <x v="15"/>
    <n v="10011"/>
    <x v="3"/>
    <s v="FUR-FU-10000965"/>
    <x v="0"/>
    <x v="5"/>
    <x v="682"/>
    <n v="259.7"/>
    <n v="5"/>
    <n v="0"/>
    <n v="106.477"/>
  </r>
  <r>
    <n v="2298"/>
    <x v="1130"/>
    <x v="1"/>
    <x v="549"/>
    <d v="2012-11-05T00:00:00"/>
    <s v="Standard Class"/>
    <s v="VD-21670"/>
    <s v="Valerie Dominguez"/>
    <x v="0"/>
    <x v="0"/>
    <s v="New York City"/>
    <x v="15"/>
    <n v="10011"/>
    <x v="3"/>
    <s v="TEC-PH-10001527"/>
    <x v="2"/>
    <x v="7"/>
    <x v="1276"/>
    <n v="42.95"/>
    <n v="1"/>
    <n v="0"/>
    <n v="1.2884999999999991"/>
  </r>
  <r>
    <n v="2299"/>
    <x v="1130"/>
    <x v="1"/>
    <x v="549"/>
    <d v="2012-11-05T00:00:00"/>
    <s v="Standard Class"/>
    <s v="VD-21670"/>
    <s v="Valerie Dominguez"/>
    <x v="0"/>
    <x v="0"/>
    <s v="New York City"/>
    <x v="15"/>
    <n v="10011"/>
    <x v="3"/>
    <s v="TEC-AC-10001838"/>
    <x v="2"/>
    <x v="11"/>
    <x v="645"/>
    <n v="1399.93"/>
    <n v="7"/>
    <n v="0"/>
    <n v="601.96990000000005"/>
  </r>
  <r>
    <n v="2300"/>
    <x v="1130"/>
    <x v="1"/>
    <x v="549"/>
    <d v="2012-11-05T00:00:00"/>
    <s v="Standard Class"/>
    <s v="VD-21670"/>
    <s v="Valerie Dominguez"/>
    <x v="0"/>
    <x v="0"/>
    <s v="New York City"/>
    <x v="15"/>
    <n v="10011"/>
    <x v="3"/>
    <s v="TEC-PH-10002597"/>
    <x v="2"/>
    <x v="7"/>
    <x v="474"/>
    <n v="503.96"/>
    <n v="4"/>
    <n v="0"/>
    <n v="125.99000000000001"/>
  </r>
  <r>
    <n v="2301"/>
    <x v="1131"/>
    <x v="2"/>
    <x v="687"/>
    <d v="2011-11-18T00:00:00"/>
    <s v="Standard Class"/>
    <s v="JL-15505"/>
    <s v="Jeremy Lonsdale"/>
    <x v="0"/>
    <x v="0"/>
    <s v="Midland"/>
    <x v="12"/>
    <n v="48640"/>
    <x v="2"/>
    <s v="OFF-BI-10000756"/>
    <x v="1"/>
    <x v="8"/>
    <x v="15"/>
    <n v="12.72"/>
    <n v="3"/>
    <n v="0"/>
    <n v="6.36"/>
  </r>
  <r>
    <n v="2302"/>
    <x v="1131"/>
    <x v="2"/>
    <x v="687"/>
    <d v="2011-11-18T00:00:00"/>
    <s v="Standard Class"/>
    <s v="JL-15505"/>
    <s v="Jeremy Lonsdale"/>
    <x v="0"/>
    <x v="0"/>
    <s v="Midland"/>
    <x v="12"/>
    <n v="48640"/>
    <x v="2"/>
    <s v="OFF-BI-10000546"/>
    <x v="1"/>
    <x v="8"/>
    <x v="609"/>
    <n v="11.52"/>
    <n v="4"/>
    <n v="0"/>
    <n v="5.6448"/>
  </r>
  <r>
    <n v="2303"/>
    <x v="1132"/>
    <x v="0"/>
    <x v="327"/>
    <d v="2013-01-21T00:00:00"/>
    <s v="Standard Class"/>
    <s v="DL-13495"/>
    <s v="Dionis Lloyd"/>
    <x v="1"/>
    <x v="0"/>
    <s v="Columbus"/>
    <x v="32"/>
    <n v="31907"/>
    <x v="0"/>
    <s v="TEC-AC-10001142"/>
    <x v="2"/>
    <x v="11"/>
    <x v="546"/>
    <n v="316"/>
    <n v="4"/>
    <n v="0"/>
    <n v="31.599999999999966"/>
  </r>
  <r>
    <n v="2304"/>
    <x v="1133"/>
    <x v="3"/>
    <x v="697"/>
    <d v="2014-09-23T00:00:00"/>
    <s v="Second Class"/>
    <s v="MO-17800"/>
    <s v="Meg O'Connel"/>
    <x v="2"/>
    <x v="0"/>
    <s v="Roswell"/>
    <x v="32"/>
    <n v="30076"/>
    <x v="0"/>
    <s v="FUR-CH-10000785"/>
    <x v="0"/>
    <x v="1"/>
    <x v="320"/>
    <n v="723.92"/>
    <n v="4"/>
    <n v="0"/>
    <n v="188.2192"/>
  </r>
  <r>
    <n v="2305"/>
    <x v="1133"/>
    <x v="3"/>
    <x v="697"/>
    <d v="2014-09-23T00:00:00"/>
    <s v="Second Class"/>
    <s v="MO-17800"/>
    <s v="Meg O'Connel"/>
    <x v="2"/>
    <x v="0"/>
    <s v="Roswell"/>
    <x v="32"/>
    <n v="30076"/>
    <x v="0"/>
    <s v="OFF-PA-10000474"/>
    <x v="1"/>
    <x v="10"/>
    <x v="33"/>
    <n v="106.32"/>
    <n v="3"/>
    <n v="0"/>
    <n v="49.970399999999991"/>
  </r>
  <r>
    <n v="2306"/>
    <x v="1134"/>
    <x v="0"/>
    <x v="443"/>
    <d v="2013-12-25T00:00:00"/>
    <s v="First Class"/>
    <s v="BP-11185"/>
    <s v="Ben Peterman"/>
    <x v="1"/>
    <x v="0"/>
    <s v="Chicago"/>
    <x v="10"/>
    <n v="60623"/>
    <x v="2"/>
    <s v="FUR-BO-10003441"/>
    <x v="0"/>
    <x v="0"/>
    <x v="705"/>
    <n v="141.37199999999999"/>
    <n v="2"/>
    <n v="0.3"/>
    <n v="-14.137200000000014"/>
  </r>
  <r>
    <n v="2307"/>
    <x v="1135"/>
    <x v="1"/>
    <x v="705"/>
    <d v="2012-08-08T00:00:00"/>
    <s v="First Class"/>
    <s v="MS-17980"/>
    <s v="Michael Stewart"/>
    <x v="1"/>
    <x v="0"/>
    <s v="Houston"/>
    <x v="5"/>
    <n v="77041"/>
    <x v="2"/>
    <s v="OFF-PA-10004156"/>
    <x v="1"/>
    <x v="10"/>
    <x v="743"/>
    <n v="27.216000000000001"/>
    <n v="3"/>
    <n v="0.2"/>
    <n v="9.8657999999999983"/>
  </r>
  <r>
    <n v="2308"/>
    <x v="1136"/>
    <x v="3"/>
    <x v="60"/>
    <d v="2014-11-10T00:00:00"/>
    <s v="Standard Class"/>
    <s v="SV-20935"/>
    <s v="Susan Vittorini"/>
    <x v="0"/>
    <x v="0"/>
    <s v="New York City"/>
    <x v="15"/>
    <n v="10009"/>
    <x v="3"/>
    <s v="TEC-AC-10001432"/>
    <x v="2"/>
    <x v="11"/>
    <x v="471"/>
    <n v="390.75"/>
    <n v="5"/>
    <n v="0"/>
    <n v="171.93000000000006"/>
  </r>
  <r>
    <n v="2309"/>
    <x v="1137"/>
    <x v="3"/>
    <x v="532"/>
    <d v="2014-06-13T00:00:00"/>
    <s v="First Class"/>
    <s v="BC-11125"/>
    <s v="Becky Castell"/>
    <x v="2"/>
    <x v="0"/>
    <s v="Peoria"/>
    <x v="16"/>
    <n v="85345"/>
    <x v="1"/>
    <s v="FUR-CH-10001394"/>
    <x v="0"/>
    <x v="1"/>
    <x v="648"/>
    <n v="280.79200000000003"/>
    <n v="1"/>
    <n v="0.2"/>
    <n v="35.098999999999961"/>
  </r>
  <r>
    <n v="2310"/>
    <x v="1137"/>
    <x v="3"/>
    <x v="532"/>
    <d v="2014-06-13T00:00:00"/>
    <s v="First Class"/>
    <s v="BC-11125"/>
    <s v="Becky Castell"/>
    <x v="2"/>
    <x v="0"/>
    <s v="Peoria"/>
    <x v="16"/>
    <n v="85345"/>
    <x v="1"/>
    <s v="OFF-ST-10002370"/>
    <x v="1"/>
    <x v="4"/>
    <x v="80"/>
    <n v="68.448000000000008"/>
    <n v="4"/>
    <n v="0.2"/>
    <n v="7.7003999999999948"/>
  </r>
  <r>
    <n v="2311"/>
    <x v="1137"/>
    <x v="3"/>
    <x v="532"/>
    <d v="2014-06-13T00:00:00"/>
    <s v="First Class"/>
    <s v="BC-11125"/>
    <s v="Becky Castell"/>
    <x v="2"/>
    <x v="0"/>
    <s v="Peoria"/>
    <x v="16"/>
    <n v="85345"/>
    <x v="1"/>
    <s v="OFF-AR-10002956"/>
    <x v="1"/>
    <x v="6"/>
    <x v="660"/>
    <n v="88.04"/>
    <n v="5"/>
    <n v="0.2"/>
    <n v="6.602999999999998"/>
  </r>
  <r>
    <n v="2312"/>
    <x v="1137"/>
    <x v="3"/>
    <x v="532"/>
    <d v="2014-06-13T00:00:00"/>
    <s v="First Class"/>
    <s v="BC-11125"/>
    <s v="Becky Castell"/>
    <x v="2"/>
    <x v="0"/>
    <s v="Peoria"/>
    <x v="16"/>
    <n v="85345"/>
    <x v="1"/>
    <s v="OFF-AR-10001955"/>
    <x v="1"/>
    <x v="6"/>
    <x v="1021"/>
    <n v="15.872"/>
    <n v="1"/>
    <n v="0.2"/>
    <n v="1.9839999999999982"/>
  </r>
  <r>
    <n v="2313"/>
    <x v="1137"/>
    <x v="3"/>
    <x v="532"/>
    <d v="2014-06-13T00:00:00"/>
    <s v="First Class"/>
    <s v="BC-11125"/>
    <s v="Becky Castell"/>
    <x v="2"/>
    <x v="0"/>
    <s v="Peoria"/>
    <x v="16"/>
    <n v="85345"/>
    <x v="1"/>
    <s v="OFF-ST-10001809"/>
    <x v="1"/>
    <x v="4"/>
    <x v="430"/>
    <n v="215.59200000000001"/>
    <n v="3"/>
    <n v="0.2"/>
    <n v="-48.508200000000009"/>
  </r>
  <r>
    <n v="2314"/>
    <x v="1138"/>
    <x v="3"/>
    <x v="228"/>
    <d v="2014-07-26T00:00:00"/>
    <s v="Standard Class"/>
    <s v="EM-13825"/>
    <s v="Elizabeth Moffitt"/>
    <x v="1"/>
    <x v="0"/>
    <s v="Sioux Falls"/>
    <x v="44"/>
    <n v="57103"/>
    <x v="2"/>
    <s v="OFF-LA-10004093"/>
    <x v="1"/>
    <x v="2"/>
    <x v="670"/>
    <n v="14.62"/>
    <n v="2"/>
    <n v="0"/>
    <n v="6.8713999999999995"/>
  </r>
  <r>
    <n v="2315"/>
    <x v="1138"/>
    <x v="3"/>
    <x v="228"/>
    <d v="2014-07-26T00:00:00"/>
    <s v="Standard Class"/>
    <s v="EM-13825"/>
    <s v="Elizabeth Moffitt"/>
    <x v="1"/>
    <x v="0"/>
    <s v="Sioux Falls"/>
    <x v="44"/>
    <n v="57103"/>
    <x v="2"/>
    <s v="OFF-AP-10002118"/>
    <x v="1"/>
    <x v="9"/>
    <x v="77"/>
    <n v="416.32"/>
    <n v="2"/>
    <n v="0"/>
    <n v="112.40640000000002"/>
  </r>
  <r>
    <n v="2316"/>
    <x v="1138"/>
    <x v="3"/>
    <x v="228"/>
    <d v="2014-07-26T00:00:00"/>
    <s v="Standard Class"/>
    <s v="EM-13825"/>
    <s v="Elizabeth Moffitt"/>
    <x v="1"/>
    <x v="0"/>
    <s v="Sioux Falls"/>
    <x v="44"/>
    <n v="57103"/>
    <x v="2"/>
    <s v="OFF-BI-10000404"/>
    <x v="1"/>
    <x v="8"/>
    <x v="476"/>
    <n v="43"/>
    <n v="5"/>
    <n v="0"/>
    <n v="20.21"/>
  </r>
  <r>
    <n v="2317"/>
    <x v="1138"/>
    <x v="3"/>
    <x v="228"/>
    <d v="2014-07-26T00:00:00"/>
    <s v="Standard Class"/>
    <s v="EM-13825"/>
    <s v="Elizabeth Moffitt"/>
    <x v="1"/>
    <x v="0"/>
    <s v="Sioux Falls"/>
    <x v="44"/>
    <n v="57103"/>
    <x v="2"/>
    <s v="FUR-CH-10003833"/>
    <x v="0"/>
    <x v="1"/>
    <x v="1200"/>
    <n v="182.94"/>
    <n v="3"/>
    <n v="0"/>
    <n v="27.440999999999995"/>
  </r>
  <r>
    <n v="2318"/>
    <x v="1138"/>
    <x v="3"/>
    <x v="228"/>
    <d v="2014-07-26T00:00:00"/>
    <s v="Standard Class"/>
    <s v="EM-13825"/>
    <s v="Elizabeth Moffitt"/>
    <x v="1"/>
    <x v="0"/>
    <s v="Sioux Falls"/>
    <x v="44"/>
    <n v="57103"/>
    <x v="2"/>
    <s v="OFF-BI-10002072"/>
    <x v="1"/>
    <x v="8"/>
    <x v="830"/>
    <n v="60.83"/>
    <n v="7"/>
    <n v="0"/>
    <n v="30.414999999999999"/>
  </r>
  <r>
    <n v="2319"/>
    <x v="1138"/>
    <x v="3"/>
    <x v="228"/>
    <d v="2014-07-26T00:00:00"/>
    <s v="Standard Class"/>
    <s v="EM-13825"/>
    <s v="Elizabeth Moffitt"/>
    <x v="1"/>
    <x v="0"/>
    <s v="Sioux Falls"/>
    <x v="44"/>
    <n v="57103"/>
    <x v="2"/>
    <s v="TEC-AC-10003095"/>
    <x v="2"/>
    <x v="11"/>
    <x v="1277"/>
    <n v="389.97"/>
    <n v="3"/>
    <n v="0"/>
    <n v="132.58980000000003"/>
  </r>
  <r>
    <n v="2320"/>
    <x v="1139"/>
    <x v="1"/>
    <x v="706"/>
    <d v="2012-12-26T00:00:00"/>
    <s v="First Class"/>
    <s v="BD-11500"/>
    <s v="Bradley Drucker"/>
    <x v="0"/>
    <x v="0"/>
    <s v="Richmond"/>
    <x v="17"/>
    <n v="23223"/>
    <x v="0"/>
    <s v="OFF-AP-10001563"/>
    <x v="1"/>
    <x v="9"/>
    <x v="530"/>
    <n v="194.32"/>
    <n v="4"/>
    <n v="0"/>
    <n v="56.352799999999974"/>
  </r>
  <r>
    <n v="2321"/>
    <x v="1140"/>
    <x v="3"/>
    <x v="177"/>
    <d v="2014-03-25T00:00:00"/>
    <s v="Standard Class"/>
    <s v="HW-14935"/>
    <s v="Helen Wasserman"/>
    <x v="1"/>
    <x v="0"/>
    <s v="Seattle"/>
    <x v="4"/>
    <n v="98115"/>
    <x v="1"/>
    <s v="TEC-AC-10000358"/>
    <x v="2"/>
    <x v="11"/>
    <x v="1278"/>
    <n v="265.93"/>
    <n v="7"/>
    <n v="0"/>
    <n v="63.8232"/>
  </r>
  <r>
    <n v="2322"/>
    <x v="1141"/>
    <x v="1"/>
    <x v="620"/>
    <d v="2013-01-03T00:00:00"/>
    <s v="Second Class"/>
    <s v="KC-16255"/>
    <s v="Karen Carlisle"/>
    <x v="1"/>
    <x v="0"/>
    <s v="Henderson"/>
    <x v="0"/>
    <n v="42420"/>
    <x v="0"/>
    <s v="OFF-BI-10004492"/>
    <x v="1"/>
    <x v="8"/>
    <x v="347"/>
    <n v="94.74"/>
    <n v="3"/>
    <n v="0"/>
    <n v="44.527799999999992"/>
  </r>
  <r>
    <n v="2323"/>
    <x v="1141"/>
    <x v="1"/>
    <x v="620"/>
    <d v="2013-01-03T00:00:00"/>
    <s v="Second Class"/>
    <s v="KC-16255"/>
    <s v="Karen Carlisle"/>
    <x v="1"/>
    <x v="0"/>
    <s v="Henderson"/>
    <x v="0"/>
    <n v="42420"/>
    <x v="0"/>
    <s v="OFF-BI-10001072"/>
    <x v="1"/>
    <x v="8"/>
    <x v="277"/>
    <n v="60.64"/>
    <n v="4"/>
    <n v="0"/>
    <n v="27.894399999999997"/>
  </r>
  <r>
    <n v="2324"/>
    <x v="1141"/>
    <x v="1"/>
    <x v="620"/>
    <d v="2013-01-03T00:00:00"/>
    <s v="Second Class"/>
    <s v="KC-16255"/>
    <s v="Karen Carlisle"/>
    <x v="1"/>
    <x v="0"/>
    <s v="Henderson"/>
    <x v="0"/>
    <n v="42420"/>
    <x v="0"/>
    <s v="OFF-BI-10003707"/>
    <x v="1"/>
    <x v="8"/>
    <x v="776"/>
    <n v="76.3"/>
    <n v="5"/>
    <n v="0"/>
    <n v="38.15"/>
  </r>
  <r>
    <n v="2325"/>
    <x v="1141"/>
    <x v="1"/>
    <x v="620"/>
    <d v="2013-01-03T00:00:00"/>
    <s v="Second Class"/>
    <s v="KC-16255"/>
    <s v="Karen Carlisle"/>
    <x v="1"/>
    <x v="0"/>
    <s v="Henderson"/>
    <x v="0"/>
    <n v="42420"/>
    <x v="0"/>
    <s v="OFF-BI-10000977"/>
    <x v="1"/>
    <x v="8"/>
    <x v="982"/>
    <n v="364.79999999999995"/>
    <n v="12"/>
    <n v="0"/>
    <n v="167.80799999999999"/>
  </r>
  <r>
    <n v="2326"/>
    <x v="1142"/>
    <x v="1"/>
    <x v="426"/>
    <d v="2012-09-19T00:00:00"/>
    <s v="Second Class"/>
    <s v="BM-11575"/>
    <s v="Brendan Murry"/>
    <x v="1"/>
    <x v="0"/>
    <s v="New York City"/>
    <x v="15"/>
    <n v="10035"/>
    <x v="3"/>
    <s v="OFF-BI-10002082"/>
    <x v="1"/>
    <x v="8"/>
    <x v="1173"/>
    <n v="79.872000000000014"/>
    <n v="3"/>
    <n v="0.2"/>
    <n v="29.951999999999998"/>
  </r>
  <r>
    <n v="2327"/>
    <x v="1142"/>
    <x v="1"/>
    <x v="426"/>
    <d v="2012-09-19T00:00:00"/>
    <s v="Second Class"/>
    <s v="BM-11575"/>
    <s v="Brendan Murry"/>
    <x v="1"/>
    <x v="0"/>
    <s v="New York City"/>
    <x v="15"/>
    <n v="10035"/>
    <x v="3"/>
    <s v="FUR-BO-10004709"/>
    <x v="0"/>
    <x v="0"/>
    <x v="263"/>
    <n v="46.384"/>
    <n v="1"/>
    <n v="0.2"/>
    <n v="1.1596000000000011"/>
  </r>
  <r>
    <n v="2328"/>
    <x v="1142"/>
    <x v="1"/>
    <x v="426"/>
    <d v="2012-09-19T00:00:00"/>
    <s v="Second Class"/>
    <s v="BM-11575"/>
    <s v="Brendan Murry"/>
    <x v="1"/>
    <x v="0"/>
    <s v="New York City"/>
    <x v="15"/>
    <n v="10035"/>
    <x v="3"/>
    <s v="OFF-PA-10002365"/>
    <x v="1"/>
    <x v="10"/>
    <x v="12"/>
    <n v="12.96"/>
    <n v="2"/>
    <n v="0"/>
    <n v="6.2208000000000006"/>
  </r>
  <r>
    <n v="2329"/>
    <x v="1143"/>
    <x v="3"/>
    <x v="397"/>
    <d v="2014-09-27T00:00:00"/>
    <s v="First Class"/>
    <s v="KN-16705"/>
    <s v="Kristina Nunn"/>
    <x v="2"/>
    <x v="0"/>
    <s v="Fort Collins"/>
    <x v="22"/>
    <n v="80525"/>
    <x v="1"/>
    <s v="OFF-EN-10004147"/>
    <x v="1"/>
    <x v="12"/>
    <x v="1279"/>
    <n v="14.352000000000002"/>
    <n v="3"/>
    <n v="0.2"/>
    <n v="5.2026000000000003"/>
  </r>
  <r>
    <n v="2330"/>
    <x v="1144"/>
    <x v="1"/>
    <x v="707"/>
    <d v="2012-12-29T00:00:00"/>
    <s v="Standard Class"/>
    <s v="JD-16150"/>
    <s v="Justin Deggeller"/>
    <x v="1"/>
    <x v="0"/>
    <s v="Philadelphia"/>
    <x v="9"/>
    <n v="19140"/>
    <x v="3"/>
    <s v="FUR-FU-10001468"/>
    <x v="0"/>
    <x v="5"/>
    <x v="1280"/>
    <n v="547.13599999999997"/>
    <n v="4"/>
    <n v="0.2"/>
    <n v="-68.392000000000053"/>
  </r>
  <r>
    <n v="2331"/>
    <x v="1145"/>
    <x v="0"/>
    <x v="446"/>
    <d v="2013-09-27T00:00:00"/>
    <s v="Second Class"/>
    <s v="LA-16780"/>
    <s v="Laura Armstrong"/>
    <x v="1"/>
    <x v="0"/>
    <s v="Los Angeles"/>
    <x v="1"/>
    <n v="90004"/>
    <x v="1"/>
    <s v="OFF-ST-10000642"/>
    <x v="1"/>
    <x v="4"/>
    <x v="192"/>
    <n v="41.96"/>
    <n v="2"/>
    <n v="0"/>
    <n v="2.9371999999999971"/>
  </r>
  <r>
    <n v="2332"/>
    <x v="1145"/>
    <x v="0"/>
    <x v="446"/>
    <d v="2013-09-27T00:00:00"/>
    <s v="Second Class"/>
    <s v="LA-16780"/>
    <s v="Laura Armstrong"/>
    <x v="1"/>
    <x v="0"/>
    <s v="Los Angeles"/>
    <x v="1"/>
    <n v="90004"/>
    <x v="1"/>
    <s v="OFF-PA-10000380"/>
    <x v="1"/>
    <x v="10"/>
    <x v="1281"/>
    <n v="41.7"/>
    <n v="5"/>
    <n v="0"/>
    <n v="20.85"/>
  </r>
  <r>
    <n v="2333"/>
    <x v="1146"/>
    <x v="3"/>
    <x v="708"/>
    <d v="2014-03-26T00:00:00"/>
    <s v="Standard Class"/>
    <s v="RW-19690"/>
    <s v="Robert Waldorf"/>
    <x v="0"/>
    <x v="0"/>
    <s v="Lafayette"/>
    <x v="14"/>
    <n v="47905"/>
    <x v="2"/>
    <s v="OFF-PA-10004071"/>
    <x v="1"/>
    <x v="10"/>
    <x v="412"/>
    <n v="277.39999999999998"/>
    <n v="5"/>
    <n v="0"/>
    <n v="133.15199999999999"/>
  </r>
  <r>
    <n v="2334"/>
    <x v="1146"/>
    <x v="3"/>
    <x v="708"/>
    <d v="2014-03-26T00:00:00"/>
    <s v="Standard Class"/>
    <s v="RW-19690"/>
    <s v="Robert Waldorf"/>
    <x v="0"/>
    <x v="0"/>
    <s v="Lafayette"/>
    <x v="14"/>
    <n v="47905"/>
    <x v="2"/>
    <s v="OFF-PA-10004971"/>
    <x v="1"/>
    <x v="10"/>
    <x v="604"/>
    <n v="5.78"/>
    <n v="1"/>
    <n v="0"/>
    <n v="2.8322000000000003"/>
  </r>
  <r>
    <n v="2335"/>
    <x v="1147"/>
    <x v="2"/>
    <x v="587"/>
    <d v="2011-10-04T00:00:00"/>
    <s v="Standard Class"/>
    <s v="KW-16570"/>
    <s v="Kelly Williams"/>
    <x v="0"/>
    <x v="0"/>
    <s v="Clarksville"/>
    <x v="18"/>
    <n v="37042"/>
    <x v="0"/>
    <s v="OFF-AP-10000696"/>
    <x v="1"/>
    <x v="9"/>
    <x v="332"/>
    <n v="69.216000000000008"/>
    <n v="6"/>
    <n v="0.2"/>
    <n v="11.247599999999995"/>
  </r>
  <r>
    <n v="2336"/>
    <x v="1148"/>
    <x v="3"/>
    <x v="389"/>
    <d v="2014-12-11T00:00:00"/>
    <s v="Same Day"/>
    <s v="CC-12220"/>
    <s v="Chris Cortes"/>
    <x v="0"/>
    <x v="0"/>
    <s v="Fairfield"/>
    <x v="29"/>
    <n v="6824"/>
    <x v="3"/>
    <s v="OFF-EN-10004030"/>
    <x v="1"/>
    <x v="12"/>
    <x v="135"/>
    <n v="10.86"/>
    <n v="3"/>
    <n v="0"/>
    <n v="5.1042000000000005"/>
  </r>
  <r>
    <n v="2337"/>
    <x v="1148"/>
    <x v="3"/>
    <x v="389"/>
    <d v="2014-12-11T00:00:00"/>
    <s v="Same Day"/>
    <s v="CC-12220"/>
    <s v="Chris Cortes"/>
    <x v="0"/>
    <x v="0"/>
    <s v="Fairfield"/>
    <x v="29"/>
    <n v="6824"/>
    <x v="3"/>
    <s v="OFF-AP-10000026"/>
    <x v="1"/>
    <x v="9"/>
    <x v="1282"/>
    <n v="426.78999999999996"/>
    <n v="7"/>
    <n v="0"/>
    <n v="123.76909999999995"/>
  </r>
  <r>
    <n v="2338"/>
    <x v="1149"/>
    <x v="2"/>
    <x v="709"/>
    <d v="2011-08-23T00:00:00"/>
    <s v="Same Day"/>
    <s v="RH-19495"/>
    <s v="Rick Hansen"/>
    <x v="0"/>
    <x v="0"/>
    <s v="New York City"/>
    <x v="15"/>
    <n v="10009"/>
    <x v="3"/>
    <s v="OFF-PA-10003936"/>
    <x v="1"/>
    <x v="10"/>
    <x v="1283"/>
    <n v="25.92"/>
    <n v="4"/>
    <n v="0"/>
    <n v="12.441600000000001"/>
  </r>
  <r>
    <n v="2339"/>
    <x v="1149"/>
    <x v="2"/>
    <x v="709"/>
    <d v="2011-08-23T00:00:00"/>
    <s v="Same Day"/>
    <s v="RH-19495"/>
    <s v="Rick Hansen"/>
    <x v="0"/>
    <x v="0"/>
    <s v="New York City"/>
    <x v="15"/>
    <n v="10009"/>
    <x v="3"/>
    <s v="OFF-PA-10004530"/>
    <x v="1"/>
    <x v="10"/>
    <x v="491"/>
    <n v="45.92"/>
    <n v="4"/>
    <n v="0"/>
    <n v="22.500800000000002"/>
  </r>
  <r>
    <n v="2340"/>
    <x v="1150"/>
    <x v="2"/>
    <x v="710"/>
    <d v="2011-08-24T00:00:00"/>
    <s v="Standard Class"/>
    <s v="JK-15625"/>
    <s v="Jim Karlsson"/>
    <x v="0"/>
    <x v="0"/>
    <s v="Columbus"/>
    <x v="24"/>
    <n v="43229"/>
    <x v="3"/>
    <s v="OFF-AR-10004930"/>
    <x v="1"/>
    <x v="6"/>
    <x v="87"/>
    <n v="10.72"/>
    <n v="2"/>
    <n v="0.2"/>
    <n v="1.7419999999999987"/>
  </r>
  <r>
    <n v="2341"/>
    <x v="1151"/>
    <x v="0"/>
    <x v="338"/>
    <d v="2013-11-16T00:00:00"/>
    <s v="Standard Class"/>
    <s v="DC-13285"/>
    <s v="Debra Catini"/>
    <x v="0"/>
    <x v="0"/>
    <s v="Warner Robins"/>
    <x v="32"/>
    <n v="31088"/>
    <x v="0"/>
    <s v="OFF-AR-10004999"/>
    <x v="1"/>
    <x v="6"/>
    <x v="864"/>
    <n v="41.86"/>
    <n v="7"/>
    <n v="0"/>
    <n v="10.465"/>
  </r>
  <r>
    <n v="2342"/>
    <x v="1152"/>
    <x v="2"/>
    <x v="520"/>
    <d v="2012-01-03T00:00:00"/>
    <s v="First Class"/>
    <s v="GM-14455"/>
    <s v="Gary Mitchum"/>
    <x v="2"/>
    <x v="0"/>
    <s v="Franklin"/>
    <x v="31"/>
    <n v="2038"/>
    <x v="3"/>
    <s v="FUR-FU-10002501"/>
    <x v="0"/>
    <x v="5"/>
    <x v="1284"/>
    <n v="63.2"/>
    <n v="5"/>
    <n v="0"/>
    <n v="23.384"/>
  </r>
  <r>
    <n v="2343"/>
    <x v="1152"/>
    <x v="2"/>
    <x v="520"/>
    <d v="2012-01-03T00:00:00"/>
    <s v="First Class"/>
    <s v="GM-14455"/>
    <s v="Gary Mitchum"/>
    <x v="2"/>
    <x v="0"/>
    <s v="Franklin"/>
    <x v="31"/>
    <n v="2038"/>
    <x v="3"/>
    <s v="TEC-AC-10000358"/>
    <x v="2"/>
    <x v="11"/>
    <x v="1278"/>
    <n v="113.97"/>
    <n v="3"/>
    <n v="0"/>
    <n v="27.352799999999998"/>
  </r>
  <r>
    <n v="2344"/>
    <x v="1153"/>
    <x v="2"/>
    <x v="711"/>
    <d v="2011-07-30T00:00:00"/>
    <s v="Second Class"/>
    <s v="CL-11890"/>
    <s v="Carl Ludwig"/>
    <x v="0"/>
    <x v="0"/>
    <s v="Chicago"/>
    <x v="10"/>
    <n v="60623"/>
    <x v="2"/>
    <s v="OFF-ST-10004804"/>
    <x v="1"/>
    <x v="4"/>
    <x v="230"/>
    <n v="123.55199999999999"/>
    <n v="3"/>
    <n v="0.2"/>
    <n v="-29.343599999999995"/>
  </r>
  <r>
    <n v="2345"/>
    <x v="1154"/>
    <x v="0"/>
    <x v="712"/>
    <d v="2013-02-28T00:00:00"/>
    <s v="Standard Class"/>
    <s v="PV-18985"/>
    <s v="Paul Van Hugh"/>
    <x v="2"/>
    <x v="0"/>
    <s v="Milwaukee"/>
    <x v="6"/>
    <n v="53209"/>
    <x v="2"/>
    <s v="OFF-AP-10001205"/>
    <x v="1"/>
    <x v="9"/>
    <x v="1285"/>
    <n v="490.32"/>
    <n v="9"/>
    <n v="0"/>
    <n v="137.28960000000004"/>
  </r>
  <r>
    <n v="2346"/>
    <x v="1155"/>
    <x v="0"/>
    <x v="69"/>
    <d v="2013-03-19T00:00:00"/>
    <s v="Standard Class"/>
    <s v="LT-17110"/>
    <s v="Liz Thompson"/>
    <x v="0"/>
    <x v="0"/>
    <s v="San Antonio"/>
    <x v="5"/>
    <n v="78207"/>
    <x v="2"/>
    <s v="OFF-PA-10000659"/>
    <x v="1"/>
    <x v="10"/>
    <x v="1286"/>
    <n v="70.08"/>
    <n v="5"/>
    <n v="0.2"/>
    <n v="24.527999999999995"/>
  </r>
  <r>
    <n v="2347"/>
    <x v="1155"/>
    <x v="0"/>
    <x v="69"/>
    <d v="2013-03-19T00:00:00"/>
    <s v="Standard Class"/>
    <s v="LT-17110"/>
    <s v="Liz Thompson"/>
    <x v="0"/>
    <x v="0"/>
    <s v="San Antonio"/>
    <x v="5"/>
    <n v="78207"/>
    <x v="2"/>
    <s v="OFF-BI-10004141"/>
    <x v="1"/>
    <x v="8"/>
    <x v="1287"/>
    <n v="1.2719999999999998"/>
    <n v="2"/>
    <n v="0.8"/>
    <n v="-2.1624000000000012"/>
  </r>
  <r>
    <n v="2348"/>
    <x v="1155"/>
    <x v="0"/>
    <x v="69"/>
    <d v="2013-03-19T00:00:00"/>
    <s v="Standard Class"/>
    <s v="LT-17110"/>
    <s v="Liz Thompson"/>
    <x v="0"/>
    <x v="0"/>
    <s v="San Antonio"/>
    <x v="5"/>
    <n v="78207"/>
    <x v="2"/>
    <s v="FUR-TA-10004619"/>
    <x v="0"/>
    <x v="3"/>
    <x v="882"/>
    <n v="557.58500000000004"/>
    <n v="5"/>
    <n v="0.3"/>
    <n v="0"/>
  </r>
  <r>
    <n v="2349"/>
    <x v="1156"/>
    <x v="3"/>
    <x v="574"/>
    <d v="2014-12-04T00:00:00"/>
    <s v="Same Day"/>
    <s v="AM-10360"/>
    <s v="Alice McCarthy"/>
    <x v="1"/>
    <x v="0"/>
    <s v="Los Angeles"/>
    <x v="1"/>
    <n v="90032"/>
    <x v="1"/>
    <s v="OFF-BI-10004187"/>
    <x v="1"/>
    <x v="8"/>
    <x v="33"/>
    <n v="9.0240000000000009"/>
    <n v="6"/>
    <n v="0.2"/>
    <n v="3.1583999999999985"/>
  </r>
  <r>
    <n v="2350"/>
    <x v="1156"/>
    <x v="3"/>
    <x v="574"/>
    <d v="2014-12-04T00:00:00"/>
    <s v="Same Day"/>
    <s v="AM-10360"/>
    <s v="Alice McCarthy"/>
    <x v="1"/>
    <x v="0"/>
    <s v="Los Angeles"/>
    <x v="1"/>
    <n v="90032"/>
    <x v="1"/>
    <s v="OFF-BI-10000632"/>
    <x v="1"/>
    <x v="8"/>
    <x v="1288"/>
    <n v="69.456000000000003"/>
    <n v="2"/>
    <n v="0.2"/>
    <n v="22.573199999999996"/>
  </r>
  <r>
    <n v="2351"/>
    <x v="1156"/>
    <x v="3"/>
    <x v="574"/>
    <d v="2014-12-04T00:00:00"/>
    <s v="Same Day"/>
    <s v="AM-10360"/>
    <s v="Alice McCarthy"/>
    <x v="1"/>
    <x v="0"/>
    <s v="Los Angeles"/>
    <x v="1"/>
    <n v="90032"/>
    <x v="1"/>
    <s v="OFF-PA-10003724"/>
    <x v="1"/>
    <x v="10"/>
    <x v="357"/>
    <n v="10.86"/>
    <n v="2"/>
    <n v="0"/>
    <n v="5.3213999999999997"/>
  </r>
  <r>
    <n v="2352"/>
    <x v="1156"/>
    <x v="3"/>
    <x v="574"/>
    <d v="2014-12-04T00:00:00"/>
    <s v="Same Day"/>
    <s v="AM-10360"/>
    <s v="Alice McCarthy"/>
    <x v="1"/>
    <x v="0"/>
    <s v="Los Angeles"/>
    <x v="1"/>
    <n v="90032"/>
    <x v="1"/>
    <s v="OFF-AP-10002765"/>
    <x v="1"/>
    <x v="9"/>
    <x v="1252"/>
    <n v="79.47"/>
    <n v="3"/>
    <n v="0"/>
    <n v="22.251600000000003"/>
  </r>
  <r>
    <n v="2353"/>
    <x v="1156"/>
    <x v="3"/>
    <x v="574"/>
    <d v="2014-12-04T00:00:00"/>
    <s v="Same Day"/>
    <s v="AM-10360"/>
    <s v="Alice McCarthy"/>
    <x v="1"/>
    <x v="0"/>
    <s v="Los Angeles"/>
    <x v="1"/>
    <n v="90032"/>
    <x v="1"/>
    <s v="OFF-AR-10001868"/>
    <x v="1"/>
    <x v="6"/>
    <x v="59"/>
    <n v="10.08"/>
    <n v="6"/>
    <n v="0"/>
    <n v="5.04"/>
  </r>
  <r>
    <n v="2354"/>
    <x v="1157"/>
    <x v="1"/>
    <x v="284"/>
    <d v="2012-09-02T00:00:00"/>
    <s v="First Class"/>
    <s v="SC-20260"/>
    <s v="Scott Cohen"/>
    <x v="1"/>
    <x v="0"/>
    <s v="San Francisco"/>
    <x v="1"/>
    <n v="94122"/>
    <x v="1"/>
    <s v="FUR-BO-10002545"/>
    <x v="0"/>
    <x v="0"/>
    <x v="37"/>
    <n v="1552.8309999999999"/>
    <n v="7"/>
    <n v="0.15"/>
    <n v="200.95460000000008"/>
  </r>
  <r>
    <n v="2355"/>
    <x v="1157"/>
    <x v="1"/>
    <x v="284"/>
    <d v="2012-09-02T00:00:00"/>
    <s v="First Class"/>
    <s v="SC-20260"/>
    <s v="Scott Cohen"/>
    <x v="1"/>
    <x v="0"/>
    <s v="San Francisco"/>
    <x v="1"/>
    <n v="94122"/>
    <x v="1"/>
    <s v="OFF-BI-10002735"/>
    <x v="1"/>
    <x v="8"/>
    <x v="141"/>
    <n v="137.24"/>
    <n v="5"/>
    <n v="0.2"/>
    <n v="46.3185"/>
  </r>
  <r>
    <n v="2356"/>
    <x v="1157"/>
    <x v="1"/>
    <x v="284"/>
    <d v="2012-09-02T00:00:00"/>
    <s v="First Class"/>
    <s v="SC-20260"/>
    <s v="Scott Cohen"/>
    <x v="1"/>
    <x v="0"/>
    <s v="San Francisco"/>
    <x v="1"/>
    <n v="94122"/>
    <x v="1"/>
    <s v="TEC-AC-10004864"/>
    <x v="2"/>
    <x v="11"/>
    <x v="1289"/>
    <n v="36.51"/>
    <n v="1"/>
    <n v="0"/>
    <n v="15.699300000000001"/>
  </r>
  <r>
    <n v="2357"/>
    <x v="1157"/>
    <x v="1"/>
    <x v="284"/>
    <d v="2012-09-02T00:00:00"/>
    <s v="First Class"/>
    <s v="SC-20260"/>
    <s v="Scott Cohen"/>
    <x v="1"/>
    <x v="0"/>
    <s v="San Francisco"/>
    <x v="1"/>
    <n v="94122"/>
    <x v="1"/>
    <s v="TEC-MA-10000597"/>
    <x v="2"/>
    <x v="15"/>
    <x v="1290"/>
    <n v="239.976"/>
    <n v="3"/>
    <n v="0.2"/>
    <n v="80.991899999999987"/>
  </r>
  <r>
    <n v="2358"/>
    <x v="1158"/>
    <x v="2"/>
    <x v="461"/>
    <d v="2011-03-21T00:00:00"/>
    <s v="Standard Class"/>
    <s v="CP-12340"/>
    <s v="Christine Phan"/>
    <x v="1"/>
    <x v="0"/>
    <s v="New York City"/>
    <x v="15"/>
    <n v="10024"/>
    <x v="3"/>
    <s v="FUR-TA-10003473"/>
    <x v="0"/>
    <x v="3"/>
    <x v="214"/>
    <n v="1579.7460000000001"/>
    <n v="7"/>
    <n v="0.4"/>
    <n v="-447.59469999999988"/>
  </r>
  <r>
    <n v="2359"/>
    <x v="1158"/>
    <x v="2"/>
    <x v="461"/>
    <d v="2011-03-21T00:00:00"/>
    <s v="Standard Class"/>
    <s v="CP-12340"/>
    <s v="Christine Phan"/>
    <x v="1"/>
    <x v="0"/>
    <s v="New York City"/>
    <x v="15"/>
    <n v="10024"/>
    <x v="3"/>
    <s v="FUR-TA-10001950"/>
    <x v="0"/>
    <x v="3"/>
    <x v="1275"/>
    <n v="1071.576"/>
    <n v="4"/>
    <n v="0.4"/>
    <n v="-553.64760000000001"/>
  </r>
  <r>
    <n v="2360"/>
    <x v="1158"/>
    <x v="2"/>
    <x v="461"/>
    <d v="2011-03-21T00:00:00"/>
    <s v="Standard Class"/>
    <s v="CP-12340"/>
    <s v="Christine Phan"/>
    <x v="1"/>
    <x v="0"/>
    <s v="New York City"/>
    <x v="15"/>
    <n v="10024"/>
    <x v="3"/>
    <s v="FUR-TA-10004175"/>
    <x v="0"/>
    <x v="3"/>
    <x v="1146"/>
    <n v="613.90800000000002"/>
    <n v="3"/>
    <n v="0.4"/>
    <n v="-122.78160000000003"/>
  </r>
  <r>
    <n v="2361"/>
    <x v="1158"/>
    <x v="2"/>
    <x v="461"/>
    <d v="2011-03-21T00:00:00"/>
    <s v="Standard Class"/>
    <s v="CP-12340"/>
    <s v="Christine Phan"/>
    <x v="1"/>
    <x v="0"/>
    <s v="New York City"/>
    <x v="15"/>
    <n v="10024"/>
    <x v="3"/>
    <s v="OFF-PA-10002960"/>
    <x v="1"/>
    <x v="10"/>
    <x v="1291"/>
    <n v="34.86"/>
    <n v="7"/>
    <n v="0"/>
    <n v="16.3842"/>
  </r>
  <r>
    <n v="2362"/>
    <x v="1158"/>
    <x v="2"/>
    <x v="461"/>
    <d v="2011-03-21T00:00:00"/>
    <s v="Standard Class"/>
    <s v="CP-12340"/>
    <s v="Christine Phan"/>
    <x v="1"/>
    <x v="0"/>
    <s v="New York City"/>
    <x v="15"/>
    <n v="10024"/>
    <x v="3"/>
    <s v="OFF-PA-10000919"/>
    <x v="1"/>
    <x v="10"/>
    <x v="1292"/>
    <n v="155.04"/>
    <n v="4"/>
    <n v="0"/>
    <n v="75.9696"/>
  </r>
  <r>
    <n v="2363"/>
    <x v="1159"/>
    <x v="3"/>
    <x v="513"/>
    <d v="2014-04-21T00:00:00"/>
    <s v="Standard Class"/>
    <s v="RF-19840"/>
    <s v="Roy Französisch"/>
    <x v="0"/>
    <x v="0"/>
    <s v="Columbus"/>
    <x v="24"/>
    <n v="43229"/>
    <x v="3"/>
    <s v="OFF-BI-10001553"/>
    <x v="1"/>
    <x v="8"/>
    <x v="1293"/>
    <n v="13.710000000000003"/>
    <n v="5"/>
    <n v="0.7"/>
    <n v="-10.053999999999998"/>
  </r>
  <r>
    <n v="2364"/>
    <x v="1160"/>
    <x v="0"/>
    <x v="69"/>
    <d v="2013-03-19T00:00:00"/>
    <s v="Standard Class"/>
    <s v="AB-10060"/>
    <s v="Adam Bellavance"/>
    <x v="2"/>
    <x v="0"/>
    <s v="Waynesboro"/>
    <x v="17"/>
    <n v="22980"/>
    <x v="0"/>
    <s v="FUR-FU-10004864"/>
    <x v="0"/>
    <x v="5"/>
    <x v="436"/>
    <n v="127.88"/>
    <n v="2"/>
    <n v="0"/>
    <n v="40.921599999999998"/>
  </r>
  <r>
    <n v="2365"/>
    <x v="1160"/>
    <x v="0"/>
    <x v="69"/>
    <d v="2013-03-19T00:00:00"/>
    <s v="Standard Class"/>
    <s v="AB-10060"/>
    <s v="Adam Bellavance"/>
    <x v="2"/>
    <x v="0"/>
    <s v="Waynesboro"/>
    <x v="17"/>
    <n v="22980"/>
    <x v="0"/>
    <s v="OFF-AP-10004540"/>
    <x v="1"/>
    <x v="9"/>
    <x v="1294"/>
    <n v="160.32"/>
    <n v="2"/>
    <n v="0"/>
    <n v="44.889600000000002"/>
  </r>
  <r>
    <n v="2366"/>
    <x v="1160"/>
    <x v="0"/>
    <x v="69"/>
    <d v="2013-03-19T00:00:00"/>
    <s v="Standard Class"/>
    <s v="AB-10060"/>
    <s v="Adam Bellavance"/>
    <x v="2"/>
    <x v="0"/>
    <s v="Waynesboro"/>
    <x v="17"/>
    <n v="22980"/>
    <x v="0"/>
    <s v="OFF-BI-10004965"/>
    <x v="1"/>
    <x v="8"/>
    <x v="1005"/>
    <n v="46"/>
    <n v="4"/>
    <n v="0"/>
    <n v="20.7"/>
  </r>
  <r>
    <n v="2367"/>
    <x v="1161"/>
    <x v="2"/>
    <x v="156"/>
    <d v="2011-11-26T00:00:00"/>
    <s v="Second Class"/>
    <s v="EH-13990"/>
    <s v="Erica Hackney"/>
    <x v="0"/>
    <x v="0"/>
    <s v="Sacramento"/>
    <x v="1"/>
    <n v="95823"/>
    <x v="1"/>
    <s v="FUR-CH-10001714"/>
    <x v="0"/>
    <x v="1"/>
    <x v="1295"/>
    <n v="120.71199999999999"/>
    <n v="1"/>
    <n v="0.2"/>
    <n v="-18.106799999999993"/>
  </r>
  <r>
    <n v="2368"/>
    <x v="1162"/>
    <x v="3"/>
    <x v="516"/>
    <d v="2014-02-14T00:00:00"/>
    <s v="First Class"/>
    <s v="MN-17935"/>
    <s v="Michael Nguyen"/>
    <x v="0"/>
    <x v="0"/>
    <s v="Clinton"/>
    <x v="39"/>
    <n v="20735"/>
    <x v="3"/>
    <s v="OFF-PA-10002464"/>
    <x v="1"/>
    <x v="10"/>
    <x v="993"/>
    <n v="23.12"/>
    <n v="4"/>
    <n v="0"/>
    <n v="11.328800000000001"/>
  </r>
  <r>
    <n v="2369"/>
    <x v="1163"/>
    <x v="0"/>
    <x v="713"/>
    <d v="2013-09-28T00:00:00"/>
    <s v="Standard Class"/>
    <s v="KL-16555"/>
    <s v="Kelly Lampkin"/>
    <x v="1"/>
    <x v="0"/>
    <s v="Fairfield"/>
    <x v="24"/>
    <n v="45014"/>
    <x v="3"/>
    <s v="FUR-FU-10002298"/>
    <x v="0"/>
    <x v="5"/>
    <x v="1296"/>
    <n v="532.70400000000006"/>
    <n v="6"/>
    <n v="0.2"/>
    <n v="-26.635200000000026"/>
  </r>
  <r>
    <n v="2370"/>
    <x v="1163"/>
    <x v="0"/>
    <x v="713"/>
    <d v="2013-09-28T00:00:00"/>
    <s v="Standard Class"/>
    <s v="KL-16555"/>
    <s v="Kelly Lampkin"/>
    <x v="1"/>
    <x v="0"/>
    <s v="Fairfield"/>
    <x v="24"/>
    <n v="45014"/>
    <x v="3"/>
    <s v="OFF-AR-10000315"/>
    <x v="1"/>
    <x v="6"/>
    <x v="1297"/>
    <n v="4.9119999999999999"/>
    <n v="2"/>
    <n v="0.2"/>
    <n v="0.30700000000000016"/>
  </r>
  <r>
    <n v="2371"/>
    <x v="1164"/>
    <x v="3"/>
    <x v="437"/>
    <d v="2014-07-10T00:00:00"/>
    <s v="Second Class"/>
    <s v="MP-17965"/>
    <s v="Michael Paige"/>
    <x v="1"/>
    <x v="0"/>
    <s v="Warwick"/>
    <x v="34"/>
    <n v="2886"/>
    <x v="3"/>
    <s v="TEC-AC-10004353"/>
    <x v="2"/>
    <x v="11"/>
    <x v="717"/>
    <n v="252"/>
    <n v="4"/>
    <n v="0"/>
    <n v="93.240000000000009"/>
  </r>
  <r>
    <n v="2372"/>
    <x v="1165"/>
    <x v="0"/>
    <x v="274"/>
    <d v="2013-07-12T00:00:00"/>
    <s v="Second Class"/>
    <s v="BF-11020"/>
    <s v="Barry Französisch"/>
    <x v="1"/>
    <x v="0"/>
    <s v="Aurora"/>
    <x v="10"/>
    <n v="60505"/>
    <x v="2"/>
    <s v="FUR-FU-10004973"/>
    <x v="0"/>
    <x v="5"/>
    <x v="1134"/>
    <n v="60.288000000000004"/>
    <n v="8"/>
    <n v="0.6"/>
    <n v="-27.129599999999996"/>
  </r>
  <r>
    <n v="2373"/>
    <x v="1165"/>
    <x v="0"/>
    <x v="274"/>
    <d v="2013-07-12T00:00:00"/>
    <s v="Second Class"/>
    <s v="BF-11020"/>
    <s v="Barry Französisch"/>
    <x v="1"/>
    <x v="0"/>
    <s v="Aurora"/>
    <x v="10"/>
    <n v="60505"/>
    <x v="2"/>
    <s v="OFF-FA-10000936"/>
    <x v="1"/>
    <x v="13"/>
    <x v="1298"/>
    <n v="2.6320000000000001"/>
    <n v="1"/>
    <n v="0.2"/>
    <n v="0.8224999999999999"/>
  </r>
  <r>
    <n v="2374"/>
    <x v="1165"/>
    <x v="0"/>
    <x v="274"/>
    <d v="2013-07-12T00:00:00"/>
    <s v="Second Class"/>
    <s v="BF-11020"/>
    <s v="Barry Französisch"/>
    <x v="1"/>
    <x v="0"/>
    <s v="Aurora"/>
    <x v="10"/>
    <n v="60505"/>
    <x v="2"/>
    <s v="OFF-PA-10001609"/>
    <x v="1"/>
    <x v="10"/>
    <x v="1107"/>
    <n v="23.688000000000002"/>
    <n v="9"/>
    <n v="0.2"/>
    <n v="7.698599999999999"/>
  </r>
  <r>
    <n v="2375"/>
    <x v="1165"/>
    <x v="0"/>
    <x v="274"/>
    <d v="2013-07-12T00:00:00"/>
    <s v="Second Class"/>
    <s v="BF-11020"/>
    <s v="Barry Französisch"/>
    <x v="1"/>
    <x v="0"/>
    <s v="Aurora"/>
    <x v="10"/>
    <n v="60505"/>
    <x v="2"/>
    <s v="FUR-CH-10000785"/>
    <x v="0"/>
    <x v="1"/>
    <x v="320"/>
    <n v="253.37199999999996"/>
    <n v="2"/>
    <n v="0.3"/>
    <n v="-14.478399999999993"/>
  </r>
  <r>
    <n v="2376"/>
    <x v="1166"/>
    <x v="3"/>
    <x v="714"/>
    <d v="2014-01-31T00:00:00"/>
    <s v="Standard Class"/>
    <s v="TP-21130"/>
    <s v="Theone Pippenger"/>
    <x v="0"/>
    <x v="0"/>
    <s v="Smyrna"/>
    <x v="32"/>
    <n v="30080"/>
    <x v="0"/>
    <s v="OFF-FA-10000053"/>
    <x v="1"/>
    <x v="13"/>
    <x v="953"/>
    <n v="5.67"/>
    <n v="3"/>
    <n v="0"/>
    <n v="0.11340000000000017"/>
  </r>
  <r>
    <n v="2377"/>
    <x v="1167"/>
    <x v="2"/>
    <x v="710"/>
    <d v="2011-08-21T00:00:00"/>
    <s v="Second Class"/>
    <s v="MS-17770"/>
    <s v="Maxwell Schwartz"/>
    <x v="0"/>
    <x v="0"/>
    <s v="Columbus"/>
    <x v="24"/>
    <n v="43229"/>
    <x v="3"/>
    <s v="OFF-BI-10001718"/>
    <x v="1"/>
    <x v="8"/>
    <x v="1216"/>
    <n v="76.77600000000001"/>
    <n v="4"/>
    <n v="0.7"/>
    <n v="-58.861599999999981"/>
  </r>
  <r>
    <n v="2378"/>
    <x v="1167"/>
    <x v="2"/>
    <x v="710"/>
    <d v="2011-08-21T00:00:00"/>
    <s v="Second Class"/>
    <s v="MS-17770"/>
    <s v="Maxwell Schwartz"/>
    <x v="0"/>
    <x v="0"/>
    <s v="Columbus"/>
    <x v="24"/>
    <n v="43229"/>
    <x v="3"/>
    <s v="OFF-SU-10004768"/>
    <x v="1"/>
    <x v="14"/>
    <x v="1299"/>
    <n v="9.1840000000000011"/>
    <n v="2"/>
    <n v="0.2"/>
    <n v="1.1479999999999988"/>
  </r>
  <r>
    <n v="2379"/>
    <x v="1168"/>
    <x v="1"/>
    <x v="401"/>
    <d v="2012-12-11T00:00:00"/>
    <s v="Standard Class"/>
    <s v="KM-16375"/>
    <s v="Katherine Murray"/>
    <x v="2"/>
    <x v="0"/>
    <s v="Thousand Oaks"/>
    <x v="1"/>
    <n v="91360"/>
    <x v="1"/>
    <s v="OFF-PA-10003883"/>
    <x v="1"/>
    <x v="10"/>
    <x v="1229"/>
    <n v="32.75"/>
    <n v="5"/>
    <n v="0"/>
    <n v="15.065"/>
  </r>
  <r>
    <n v="2380"/>
    <x v="1169"/>
    <x v="0"/>
    <x v="715"/>
    <d v="2013-05-11T00:00:00"/>
    <s v="Standard Class"/>
    <s v="BE-11455"/>
    <s v="Brad Eason"/>
    <x v="2"/>
    <x v="0"/>
    <s v="Lorain"/>
    <x v="24"/>
    <n v="44052"/>
    <x v="3"/>
    <s v="OFF-FA-10004248"/>
    <x v="1"/>
    <x v="13"/>
    <x v="480"/>
    <n v="7.2160000000000002"/>
    <n v="2"/>
    <n v="0.2"/>
    <n v="1.7138000000000002"/>
  </r>
  <r>
    <n v="2381"/>
    <x v="1169"/>
    <x v="0"/>
    <x v="715"/>
    <d v="2013-05-11T00:00:00"/>
    <s v="Standard Class"/>
    <s v="BE-11455"/>
    <s v="Brad Eason"/>
    <x v="2"/>
    <x v="0"/>
    <s v="Lorain"/>
    <x v="24"/>
    <n v="44052"/>
    <x v="3"/>
    <s v="OFF-PA-10002581"/>
    <x v="1"/>
    <x v="10"/>
    <x v="1300"/>
    <n v="49.568000000000005"/>
    <n v="2"/>
    <n v="0.2"/>
    <n v="15.489999999999997"/>
  </r>
  <r>
    <n v="2382"/>
    <x v="1169"/>
    <x v="0"/>
    <x v="715"/>
    <d v="2013-05-11T00:00:00"/>
    <s v="Standard Class"/>
    <s v="BE-11455"/>
    <s v="Brad Eason"/>
    <x v="2"/>
    <x v="0"/>
    <s v="Lorain"/>
    <x v="24"/>
    <n v="44052"/>
    <x v="3"/>
    <s v="FUR-FU-10004848"/>
    <x v="0"/>
    <x v="5"/>
    <x v="1301"/>
    <n v="54.711999999999996"/>
    <n v="7"/>
    <n v="0.2"/>
    <n v="11.626299999999999"/>
  </r>
  <r>
    <n v="2383"/>
    <x v="1170"/>
    <x v="3"/>
    <x v="613"/>
    <d v="2014-03-27T00:00:00"/>
    <s v="First Class"/>
    <s v="CV-12295"/>
    <s v="Christina VanderZanden"/>
    <x v="0"/>
    <x v="0"/>
    <s v="Fresno"/>
    <x v="1"/>
    <n v="93727"/>
    <x v="1"/>
    <s v="OFF-AP-10002403"/>
    <x v="1"/>
    <x v="9"/>
    <x v="1302"/>
    <n v="176.04"/>
    <n v="4"/>
    <n v="0"/>
    <n v="45.770399999999995"/>
  </r>
  <r>
    <n v="2384"/>
    <x v="1170"/>
    <x v="3"/>
    <x v="613"/>
    <d v="2014-03-27T00:00:00"/>
    <s v="First Class"/>
    <s v="CV-12295"/>
    <s v="Christina VanderZanden"/>
    <x v="0"/>
    <x v="0"/>
    <s v="Fresno"/>
    <x v="1"/>
    <n v="93727"/>
    <x v="1"/>
    <s v="OFF-AR-10003087"/>
    <x v="1"/>
    <x v="6"/>
    <x v="33"/>
    <n v="16.02"/>
    <n v="9"/>
    <n v="0"/>
    <n v="4.4855999999999998"/>
  </r>
  <r>
    <n v="2385"/>
    <x v="1170"/>
    <x v="3"/>
    <x v="613"/>
    <d v="2014-03-27T00:00:00"/>
    <s v="First Class"/>
    <s v="CV-12295"/>
    <s v="Christina VanderZanden"/>
    <x v="0"/>
    <x v="0"/>
    <s v="Fresno"/>
    <x v="1"/>
    <n v="93727"/>
    <x v="1"/>
    <s v="OFF-BI-10002026"/>
    <x v="1"/>
    <x v="8"/>
    <x v="903"/>
    <n v="185.92000000000002"/>
    <n v="4"/>
    <n v="0.2"/>
    <n v="62.74799999999999"/>
  </r>
  <r>
    <n v="2386"/>
    <x v="1170"/>
    <x v="3"/>
    <x v="613"/>
    <d v="2014-03-27T00:00:00"/>
    <s v="First Class"/>
    <s v="CV-12295"/>
    <s v="Christina VanderZanden"/>
    <x v="0"/>
    <x v="0"/>
    <s v="Fresno"/>
    <x v="1"/>
    <n v="93727"/>
    <x v="1"/>
    <s v="TEC-PH-10000141"/>
    <x v="2"/>
    <x v="7"/>
    <x v="1303"/>
    <n v="211.16800000000001"/>
    <n v="4"/>
    <n v="0.2"/>
    <n v="15.837600000000009"/>
  </r>
  <r>
    <n v="2387"/>
    <x v="1170"/>
    <x v="3"/>
    <x v="613"/>
    <d v="2014-03-27T00:00:00"/>
    <s v="First Class"/>
    <s v="CV-12295"/>
    <s v="Christina VanderZanden"/>
    <x v="0"/>
    <x v="0"/>
    <s v="Fresno"/>
    <x v="1"/>
    <n v="93727"/>
    <x v="1"/>
    <s v="TEC-CO-10000971"/>
    <x v="2"/>
    <x v="16"/>
    <x v="1304"/>
    <n v="479.98400000000004"/>
    <n v="2"/>
    <n v="0.2"/>
    <n v="59.997999999999962"/>
  </r>
  <r>
    <n v="2388"/>
    <x v="1171"/>
    <x v="1"/>
    <x v="295"/>
    <d v="2012-12-15T00:00:00"/>
    <s v="First Class"/>
    <s v="DK-13375"/>
    <s v="Dennis Kane"/>
    <x v="0"/>
    <x v="0"/>
    <s v="San Diego"/>
    <x v="1"/>
    <n v="92105"/>
    <x v="1"/>
    <s v="OFF-FA-10001229"/>
    <x v="1"/>
    <x v="13"/>
    <x v="33"/>
    <n v="7.86"/>
    <n v="2"/>
    <n v="0"/>
    <n v="3.6155999999999997"/>
  </r>
  <r>
    <n v="2389"/>
    <x v="1171"/>
    <x v="1"/>
    <x v="295"/>
    <d v="2012-12-15T00:00:00"/>
    <s v="First Class"/>
    <s v="DK-13375"/>
    <s v="Dennis Kane"/>
    <x v="0"/>
    <x v="0"/>
    <s v="San Diego"/>
    <x v="1"/>
    <n v="92105"/>
    <x v="1"/>
    <s v="OFF-BI-10002437"/>
    <x v="1"/>
    <x v="8"/>
    <x v="1305"/>
    <n v="24.448"/>
    <n v="2"/>
    <n v="0.2"/>
    <n v="8.8623999999999992"/>
  </r>
  <r>
    <n v="2390"/>
    <x v="1172"/>
    <x v="1"/>
    <x v="401"/>
    <d v="2012-12-10T00:00:00"/>
    <s v="Standard Class"/>
    <s v="SG-20605"/>
    <s v="Speros Goranitis"/>
    <x v="0"/>
    <x v="0"/>
    <s v="New York City"/>
    <x v="15"/>
    <n v="10009"/>
    <x v="3"/>
    <s v="OFF-PA-10004255"/>
    <x v="1"/>
    <x v="10"/>
    <x v="1306"/>
    <n v="6.48"/>
    <n v="1"/>
    <n v="0"/>
    <n v="3.1104000000000003"/>
  </r>
  <r>
    <n v="2391"/>
    <x v="1172"/>
    <x v="1"/>
    <x v="401"/>
    <d v="2012-12-10T00:00:00"/>
    <s v="Standard Class"/>
    <s v="SG-20605"/>
    <s v="Speros Goranitis"/>
    <x v="0"/>
    <x v="0"/>
    <s v="New York City"/>
    <x v="15"/>
    <n v="10009"/>
    <x v="3"/>
    <s v="OFF-PA-10001184"/>
    <x v="1"/>
    <x v="10"/>
    <x v="1307"/>
    <n v="41.86"/>
    <n v="7"/>
    <n v="0"/>
    <n v="20.511400000000002"/>
  </r>
  <r>
    <n v="2392"/>
    <x v="1172"/>
    <x v="1"/>
    <x v="401"/>
    <d v="2012-12-10T00:00:00"/>
    <s v="Standard Class"/>
    <s v="SG-20605"/>
    <s v="Speros Goranitis"/>
    <x v="0"/>
    <x v="0"/>
    <s v="New York City"/>
    <x v="15"/>
    <n v="10009"/>
    <x v="3"/>
    <s v="TEC-AC-10002637"/>
    <x v="2"/>
    <x v="11"/>
    <x v="1308"/>
    <n v="1619.91"/>
    <n v="9"/>
    <n v="0"/>
    <n v="97.194599999999923"/>
  </r>
  <r>
    <n v="2393"/>
    <x v="1172"/>
    <x v="1"/>
    <x v="401"/>
    <d v="2012-12-10T00:00:00"/>
    <s v="Standard Class"/>
    <s v="SG-20605"/>
    <s v="Speros Goranitis"/>
    <x v="0"/>
    <x v="0"/>
    <s v="New York City"/>
    <x v="15"/>
    <n v="10009"/>
    <x v="3"/>
    <s v="FUR-FU-10002878"/>
    <x v="0"/>
    <x v="5"/>
    <x v="1125"/>
    <n v="113.92"/>
    <n v="4"/>
    <n v="0"/>
    <n v="42.150400000000005"/>
  </r>
  <r>
    <n v="2394"/>
    <x v="1173"/>
    <x v="0"/>
    <x v="716"/>
    <d v="2013-03-24T00:00:00"/>
    <s v="Standard Class"/>
    <s v="CS-12355"/>
    <s v="Christine Sundaresam"/>
    <x v="0"/>
    <x v="0"/>
    <s v="Malden"/>
    <x v="31"/>
    <n v="2148"/>
    <x v="3"/>
    <s v="OFF-AR-10000588"/>
    <x v="1"/>
    <x v="6"/>
    <x v="393"/>
    <n v="39.68"/>
    <n v="2"/>
    <n v="0"/>
    <n v="10.316800000000001"/>
  </r>
  <r>
    <n v="2395"/>
    <x v="1174"/>
    <x v="1"/>
    <x v="717"/>
    <d v="2012-11-19T00:00:00"/>
    <s v="Standard Class"/>
    <s v="PJ-18835"/>
    <s v="Patrick Jones"/>
    <x v="1"/>
    <x v="0"/>
    <s v="New York City"/>
    <x v="15"/>
    <n v="10035"/>
    <x v="3"/>
    <s v="TEC-AC-10002217"/>
    <x v="2"/>
    <x v="11"/>
    <x v="1178"/>
    <n v="37.6"/>
    <n v="2"/>
    <n v="0"/>
    <n v="2.2560000000000002"/>
  </r>
  <r>
    <n v="2396"/>
    <x v="1174"/>
    <x v="1"/>
    <x v="717"/>
    <d v="2012-11-19T00:00:00"/>
    <s v="Standard Class"/>
    <s v="PJ-18835"/>
    <s v="Patrick Jones"/>
    <x v="1"/>
    <x v="0"/>
    <s v="New York City"/>
    <x v="15"/>
    <n v="10035"/>
    <x v="3"/>
    <s v="TEC-AC-10001267"/>
    <x v="2"/>
    <x v="11"/>
    <x v="533"/>
    <n v="59.9"/>
    <n v="2"/>
    <n v="0"/>
    <n v="23.96"/>
  </r>
  <r>
    <n v="2397"/>
    <x v="1174"/>
    <x v="1"/>
    <x v="717"/>
    <d v="2012-11-19T00:00:00"/>
    <s v="Standard Class"/>
    <s v="PJ-18835"/>
    <s v="Patrick Jones"/>
    <x v="1"/>
    <x v="0"/>
    <s v="New York City"/>
    <x v="15"/>
    <n v="10035"/>
    <x v="3"/>
    <s v="OFF-PA-10004041"/>
    <x v="1"/>
    <x v="10"/>
    <x v="940"/>
    <n v="37"/>
    <n v="5"/>
    <n v="0"/>
    <n v="16.649999999999999"/>
  </r>
  <r>
    <n v="2398"/>
    <x v="1175"/>
    <x v="3"/>
    <x v="718"/>
    <d v="2014-08-17T00:00:00"/>
    <s v="Second Class"/>
    <s v="NP-18700"/>
    <s v="Nora Preis"/>
    <x v="0"/>
    <x v="0"/>
    <s v="San Francisco"/>
    <x v="1"/>
    <n v="94109"/>
    <x v="1"/>
    <s v="OFF-LA-10001613"/>
    <x v="1"/>
    <x v="2"/>
    <x v="736"/>
    <n v="5.76"/>
    <n v="2"/>
    <n v="0"/>
    <n v="2.8224"/>
  </r>
  <r>
    <n v="2399"/>
    <x v="1175"/>
    <x v="3"/>
    <x v="718"/>
    <d v="2014-08-17T00:00:00"/>
    <s v="Second Class"/>
    <s v="NP-18700"/>
    <s v="Nora Preis"/>
    <x v="0"/>
    <x v="0"/>
    <s v="San Francisco"/>
    <x v="1"/>
    <n v="94109"/>
    <x v="1"/>
    <s v="OFF-AR-10000246"/>
    <x v="1"/>
    <x v="6"/>
    <x v="21"/>
    <n v="16.68"/>
    <n v="6"/>
    <n v="0"/>
    <n v="4.3367999999999993"/>
  </r>
  <r>
    <n v="2400"/>
    <x v="1176"/>
    <x v="3"/>
    <x v="428"/>
    <d v="2014-09-16T00:00:00"/>
    <s v="Standard Class"/>
    <s v="SB-20290"/>
    <s v="Sean Braxton"/>
    <x v="1"/>
    <x v="0"/>
    <s v="Florence"/>
    <x v="20"/>
    <n v="29501"/>
    <x v="0"/>
    <s v="OFF-ST-10001809"/>
    <x v="1"/>
    <x v="4"/>
    <x v="430"/>
    <n v="628.80999999999995"/>
    <n v="7"/>
    <n v="0"/>
    <n v="12.576199999999986"/>
  </r>
  <r>
    <n v="2401"/>
    <x v="1176"/>
    <x v="3"/>
    <x v="428"/>
    <d v="2014-09-16T00:00:00"/>
    <s v="Standard Class"/>
    <s v="SB-20290"/>
    <s v="Sean Braxton"/>
    <x v="1"/>
    <x v="0"/>
    <s v="Florence"/>
    <x v="20"/>
    <n v="29501"/>
    <x v="0"/>
    <s v="OFF-ST-10002214"/>
    <x v="1"/>
    <x v="4"/>
    <x v="994"/>
    <n v="56.449999999999996"/>
    <n v="5"/>
    <n v="0"/>
    <n v="14.676999999999998"/>
  </r>
  <r>
    <n v="2402"/>
    <x v="1177"/>
    <x v="3"/>
    <x v="719"/>
    <d v="2014-04-05T00:00:00"/>
    <s v="Second Class"/>
    <s v="AS-10090"/>
    <s v="Adam Shillingsburg"/>
    <x v="0"/>
    <x v="0"/>
    <s v="Springfield"/>
    <x v="25"/>
    <n v="65807"/>
    <x v="2"/>
    <s v="OFF-ST-10000649"/>
    <x v="1"/>
    <x v="4"/>
    <x v="937"/>
    <n v="94.199999999999989"/>
    <n v="6"/>
    <n v="0"/>
    <n v="23.550000000000004"/>
  </r>
  <r>
    <n v="2403"/>
    <x v="1177"/>
    <x v="3"/>
    <x v="719"/>
    <d v="2014-04-05T00:00:00"/>
    <s v="Second Class"/>
    <s v="AS-10090"/>
    <s v="Adam Shillingsburg"/>
    <x v="0"/>
    <x v="0"/>
    <s v="Springfield"/>
    <x v="25"/>
    <n v="65807"/>
    <x v="2"/>
    <s v="OFF-EN-10001990"/>
    <x v="1"/>
    <x v="12"/>
    <x v="33"/>
    <n v="28.4"/>
    <n v="5"/>
    <n v="0"/>
    <n v="13.347999999999997"/>
  </r>
  <r>
    <n v="2404"/>
    <x v="1178"/>
    <x v="0"/>
    <x v="720"/>
    <d v="2013-10-04T00:00:00"/>
    <s v="Standard Class"/>
    <s v="HM-14860"/>
    <s v="Harry Marie"/>
    <x v="1"/>
    <x v="0"/>
    <s v="Huntsville"/>
    <x v="5"/>
    <n v="77340"/>
    <x v="2"/>
    <s v="FUR-BO-10000780"/>
    <x v="0"/>
    <x v="0"/>
    <x v="1309"/>
    <n v="956.6647999999999"/>
    <n v="7"/>
    <n v="0.32"/>
    <n v="-225.09759999999991"/>
  </r>
  <r>
    <n v="2405"/>
    <x v="1179"/>
    <x v="3"/>
    <x v="566"/>
    <d v="2014-10-12T00:00:00"/>
    <s v="Standard Class"/>
    <s v="MG-18145"/>
    <s v="Mike Gockenbach"/>
    <x v="0"/>
    <x v="0"/>
    <s v="Los Angeles"/>
    <x v="1"/>
    <n v="90045"/>
    <x v="1"/>
    <s v="TEC-AC-10002049"/>
    <x v="2"/>
    <x v="11"/>
    <x v="688"/>
    <n v="1115.9099999999999"/>
    <n v="9"/>
    <n v="0"/>
    <n v="200.86379999999991"/>
  </r>
  <r>
    <n v="2406"/>
    <x v="1179"/>
    <x v="3"/>
    <x v="566"/>
    <d v="2014-10-12T00:00:00"/>
    <s v="Standard Class"/>
    <s v="MG-18145"/>
    <s v="Mike Gockenbach"/>
    <x v="0"/>
    <x v="0"/>
    <s v="Los Angeles"/>
    <x v="1"/>
    <n v="90045"/>
    <x v="1"/>
    <s v="TEC-PH-10003555"/>
    <x v="2"/>
    <x v="7"/>
    <x v="457"/>
    <n v="128.744"/>
    <n v="7"/>
    <n v="0.2"/>
    <n v="-28.967399999999991"/>
  </r>
  <r>
    <n v="2407"/>
    <x v="1179"/>
    <x v="3"/>
    <x v="566"/>
    <d v="2014-10-12T00:00:00"/>
    <s v="Standard Class"/>
    <s v="MG-18145"/>
    <s v="Mike Gockenbach"/>
    <x v="0"/>
    <x v="0"/>
    <s v="Los Angeles"/>
    <x v="1"/>
    <n v="90045"/>
    <x v="1"/>
    <s v="TEC-PH-10000702"/>
    <x v="2"/>
    <x v="7"/>
    <x v="309"/>
    <n v="79.920000000000016"/>
    <n v="10"/>
    <n v="0.2"/>
    <n v="26.972999999999992"/>
  </r>
  <r>
    <n v="2408"/>
    <x v="1180"/>
    <x v="3"/>
    <x v="176"/>
    <d v="2014-01-26T00:00:00"/>
    <s v="Standard Class"/>
    <s v="TM-21010"/>
    <s v="Tamara Manning"/>
    <x v="0"/>
    <x v="0"/>
    <s v="San Francisco"/>
    <x v="1"/>
    <n v="94122"/>
    <x v="1"/>
    <s v="OFF-AR-10003631"/>
    <x v="1"/>
    <x v="6"/>
    <x v="33"/>
    <n v="24.2"/>
    <n v="5"/>
    <n v="0"/>
    <n v="7.9859999999999998"/>
  </r>
  <r>
    <n v="2409"/>
    <x v="1180"/>
    <x v="3"/>
    <x v="176"/>
    <d v="2014-01-26T00:00:00"/>
    <s v="Standard Class"/>
    <s v="TM-21010"/>
    <s v="Tamara Manning"/>
    <x v="0"/>
    <x v="0"/>
    <s v="San Francisco"/>
    <x v="1"/>
    <n v="94122"/>
    <x v="1"/>
    <s v="TEC-PH-10003072"/>
    <x v="2"/>
    <x v="7"/>
    <x v="1310"/>
    <n v="359.97600000000006"/>
    <n v="3"/>
    <n v="0.2"/>
    <n v="130.49130000000002"/>
  </r>
  <r>
    <n v="2410"/>
    <x v="1181"/>
    <x v="3"/>
    <x v="721"/>
    <d v="2014-03-26T00:00:00"/>
    <s v="First Class"/>
    <s v="BE-11335"/>
    <s v="Bill Eplett"/>
    <x v="2"/>
    <x v="0"/>
    <s v="San Francisco"/>
    <x v="1"/>
    <n v="94122"/>
    <x v="1"/>
    <s v="FUR-FU-10000758"/>
    <x v="0"/>
    <x v="5"/>
    <x v="1073"/>
    <n v="211.84"/>
    <n v="8"/>
    <n v="0"/>
    <n v="76.262399999999985"/>
  </r>
  <r>
    <n v="2411"/>
    <x v="1182"/>
    <x v="2"/>
    <x v="601"/>
    <d v="2011-08-06T00:00:00"/>
    <s v="Standard Class"/>
    <s v="AS-10630"/>
    <s v="Ann Steele"/>
    <x v="2"/>
    <x v="0"/>
    <s v="Philadelphia"/>
    <x v="9"/>
    <n v="19120"/>
    <x v="3"/>
    <s v="OFF-FA-10000992"/>
    <x v="1"/>
    <x v="13"/>
    <x v="1033"/>
    <n v="5.68"/>
    <n v="2"/>
    <n v="0.2"/>
    <n v="1.9169999999999998"/>
  </r>
  <r>
    <n v="2412"/>
    <x v="1183"/>
    <x v="1"/>
    <x v="722"/>
    <d v="2012-06-09T00:00:00"/>
    <s v="Second Class"/>
    <s v="EM-13810"/>
    <s v="Eleni McCrary"/>
    <x v="1"/>
    <x v="0"/>
    <s v="Los Angeles"/>
    <x v="1"/>
    <n v="90036"/>
    <x v="1"/>
    <s v="OFF-BI-10004187"/>
    <x v="1"/>
    <x v="8"/>
    <x v="33"/>
    <n v="7.52"/>
    <n v="5"/>
    <n v="0.2"/>
    <n v="2.6319999999999997"/>
  </r>
  <r>
    <n v="2413"/>
    <x v="1184"/>
    <x v="2"/>
    <x v="607"/>
    <d v="2011-11-16T00:00:00"/>
    <s v="Standard Class"/>
    <s v="JA-15970"/>
    <s v="Joseph Airdo"/>
    <x v="0"/>
    <x v="0"/>
    <s v="Los Angeles"/>
    <x v="1"/>
    <n v="90045"/>
    <x v="1"/>
    <s v="OFF-PA-10001947"/>
    <x v="1"/>
    <x v="10"/>
    <x v="354"/>
    <n v="11.96"/>
    <n v="2"/>
    <n v="0"/>
    <n v="5.8604000000000003"/>
  </r>
  <r>
    <n v="2414"/>
    <x v="1184"/>
    <x v="2"/>
    <x v="607"/>
    <d v="2011-11-16T00:00:00"/>
    <s v="Standard Class"/>
    <s v="JA-15970"/>
    <s v="Joseph Airdo"/>
    <x v="0"/>
    <x v="0"/>
    <s v="Los Angeles"/>
    <x v="1"/>
    <n v="90045"/>
    <x v="1"/>
    <s v="FUR-TA-10002356"/>
    <x v="0"/>
    <x v="3"/>
    <x v="728"/>
    <n v="629.06400000000008"/>
    <n v="3"/>
    <n v="0.2"/>
    <n v="31.453199999999953"/>
  </r>
  <r>
    <n v="2415"/>
    <x v="1185"/>
    <x v="0"/>
    <x v="723"/>
    <d v="2014-01-03T00:00:00"/>
    <s v="Standard Class"/>
    <s v="TB-21595"/>
    <s v="Troy Blackwell"/>
    <x v="0"/>
    <x v="0"/>
    <s v="Milwaukee"/>
    <x v="6"/>
    <n v="53209"/>
    <x v="2"/>
    <s v="FUR-CH-10001714"/>
    <x v="0"/>
    <x v="1"/>
    <x v="1295"/>
    <n v="754.44999999999993"/>
    <n v="5"/>
    <n v="0"/>
    <n v="60.356000000000023"/>
  </r>
  <r>
    <n v="2416"/>
    <x v="1186"/>
    <x v="1"/>
    <x v="380"/>
    <d v="2012-07-11T00:00:00"/>
    <s v="Standard Class"/>
    <s v="PP-18955"/>
    <s v="Paul Prost"/>
    <x v="2"/>
    <x v="0"/>
    <s v="Holyoke"/>
    <x v="31"/>
    <n v="1040"/>
    <x v="3"/>
    <s v="FUR-BO-10002824"/>
    <x v="0"/>
    <x v="0"/>
    <x v="410"/>
    <n v="301.95999999999998"/>
    <n v="2"/>
    <n v="0"/>
    <n v="60.391999999999996"/>
  </r>
  <r>
    <n v="2417"/>
    <x v="1187"/>
    <x v="3"/>
    <x v="386"/>
    <d v="2014-10-19T00:00:00"/>
    <s v="Standard Class"/>
    <s v="ML-18040"/>
    <s v="Michelle Lonsdale"/>
    <x v="1"/>
    <x v="0"/>
    <s v="Albuquerque"/>
    <x v="27"/>
    <n v="87105"/>
    <x v="1"/>
    <s v="TEC-AC-10002842"/>
    <x v="2"/>
    <x v="11"/>
    <x v="1176"/>
    <n v="595"/>
    <n v="5"/>
    <n v="0"/>
    <n v="95.200000000000031"/>
  </r>
  <r>
    <n v="2418"/>
    <x v="1187"/>
    <x v="3"/>
    <x v="386"/>
    <d v="2014-10-19T00:00:00"/>
    <s v="Standard Class"/>
    <s v="ML-18040"/>
    <s v="Michelle Lonsdale"/>
    <x v="1"/>
    <x v="0"/>
    <s v="Albuquerque"/>
    <x v="27"/>
    <n v="87105"/>
    <x v="1"/>
    <s v="OFF-BI-10002082"/>
    <x v="1"/>
    <x v="8"/>
    <x v="1173"/>
    <n v="79.872000000000014"/>
    <n v="3"/>
    <n v="0.2"/>
    <n v="29.951999999999998"/>
  </r>
  <r>
    <n v="2419"/>
    <x v="1188"/>
    <x v="0"/>
    <x v="206"/>
    <d v="2013-05-29T00:00:00"/>
    <s v="Standard Class"/>
    <s v="LC-16930"/>
    <s v="Linda Cazamias"/>
    <x v="1"/>
    <x v="0"/>
    <s v="Sparks"/>
    <x v="33"/>
    <n v="89431"/>
    <x v="1"/>
    <s v="TEC-MA-10000112"/>
    <x v="2"/>
    <x v="15"/>
    <x v="1311"/>
    <n v="2396.4"/>
    <n v="10"/>
    <n v="0.2"/>
    <n v="179.73000000000013"/>
  </r>
  <r>
    <n v="2420"/>
    <x v="1189"/>
    <x v="3"/>
    <x v="45"/>
    <d v="2014-11-15T00:00:00"/>
    <s v="Standard Class"/>
    <s v="MC-17590"/>
    <s v="Matt Collister"/>
    <x v="1"/>
    <x v="0"/>
    <s v="Coachella"/>
    <x v="1"/>
    <n v="92236"/>
    <x v="1"/>
    <s v="OFF-ST-10002289"/>
    <x v="1"/>
    <x v="4"/>
    <x v="951"/>
    <n v="63.56"/>
    <n v="2"/>
    <n v="0"/>
    <n v="3.1779999999999973"/>
  </r>
  <r>
    <n v="2421"/>
    <x v="1189"/>
    <x v="3"/>
    <x v="45"/>
    <d v="2014-11-15T00:00:00"/>
    <s v="Standard Class"/>
    <s v="MC-17590"/>
    <s v="Matt Collister"/>
    <x v="1"/>
    <x v="0"/>
    <s v="Coachella"/>
    <x v="1"/>
    <n v="92236"/>
    <x v="1"/>
    <s v="TEC-AC-10004171"/>
    <x v="2"/>
    <x v="11"/>
    <x v="1312"/>
    <n v="99.99"/>
    <n v="1"/>
    <n v="0"/>
    <n v="43.995600000000003"/>
  </r>
  <r>
    <n v="2422"/>
    <x v="1190"/>
    <x v="0"/>
    <x v="724"/>
    <d v="2013-04-24T00:00:00"/>
    <s v="Standard Class"/>
    <s v="CR-12580"/>
    <s v="Clay Rozendal"/>
    <x v="2"/>
    <x v="0"/>
    <s v="Elmhurst"/>
    <x v="10"/>
    <n v="60126"/>
    <x v="2"/>
    <s v="OFF-ST-10003656"/>
    <x v="1"/>
    <x v="4"/>
    <x v="82"/>
    <n v="230.376"/>
    <n v="3"/>
    <n v="0.2"/>
    <n v="-48.954900000000002"/>
  </r>
  <r>
    <n v="2423"/>
    <x v="1190"/>
    <x v="0"/>
    <x v="724"/>
    <d v="2013-04-24T00:00:00"/>
    <s v="Standard Class"/>
    <s v="CR-12580"/>
    <s v="Clay Rozendal"/>
    <x v="2"/>
    <x v="0"/>
    <s v="Elmhurst"/>
    <x v="10"/>
    <n v="60126"/>
    <x v="2"/>
    <s v="OFF-PA-10001560"/>
    <x v="1"/>
    <x v="10"/>
    <x v="664"/>
    <n v="9.6640000000000015"/>
    <n v="2"/>
    <n v="0.2"/>
    <n v="3.2615999999999996"/>
  </r>
  <r>
    <n v="2424"/>
    <x v="1191"/>
    <x v="3"/>
    <x v="53"/>
    <d v="2014-12-31T00:00:00"/>
    <s v="Standard Class"/>
    <s v="SV-20935"/>
    <s v="Susan Vittorini"/>
    <x v="0"/>
    <x v="0"/>
    <s v="Fairfield"/>
    <x v="24"/>
    <n v="45014"/>
    <x v="3"/>
    <s v="TEC-AC-10002473"/>
    <x v="2"/>
    <x v="11"/>
    <x v="713"/>
    <n v="158.928"/>
    <n v="7"/>
    <n v="0.2"/>
    <n v="41.718599999999995"/>
  </r>
  <r>
    <n v="2425"/>
    <x v="1191"/>
    <x v="3"/>
    <x v="53"/>
    <d v="2014-12-31T00:00:00"/>
    <s v="Standard Class"/>
    <s v="SV-20935"/>
    <s v="Susan Vittorini"/>
    <x v="0"/>
    <x v="0"/>
    <s v="Fairfield"/>
    <x v="24"/>
    <n v="45014"/>
    <x v="3"/>
    <s v="OFF-BI-10000632"/>
    <x v="1"/>
    <x v="8"/>
    <x v="1288"/>
    <n v="13.023000000000001"/>
    <n v="1"/>
    <n v="0.7"/>
    <n v="-10.418399999999998"/>
  </r>
  <r>
    <n v="2426"/>
    <x v="1191"/>
    <x v="3"/>
    <x v="53"/>
    <d v="2014-12-31T00:00:00"/>
    <s v="Standard Class"/>
    <s v="SV-20935"/>
    <s v="Susan Vittorini"/>
    <x v="0"/>
    <x v="0"/>
    <s v="Fairfield"/>
    <x v="24"/>
    <n v="45014"/>
    <x v="3"/>
    <s v="FUR-TA-10002645"/>
    <x v="0"/>
    <x v="3"/>
    <x v="1313"/>
    <n v="273.06"/>
    <n v="2"/>
    <n v="0.4"/>
    <n v="-104.67300000000006"/>
  </r>
  <r>
    <n v="2427"/>
    <x v="1191"/>
    <x v="3"/>
    <x v="53"/>
    <d v="2014-12-31T00:00:00"/>
    <s v="Standard Class"/>
    <s v="SV-20935"/>
    <s v="Susan Vittorini"/>
    <x v="0"/>
    <x v="0"/>
    <s v="Fairfield"/>
    <x v="24"/>
    <n v="45014"/>
    <x v="3"/>
    <s v="OFF-FA-10002975"/>
    <x v="1"/>
    <x v="13"/>
    <x v="33"/>
    <n v="39.311999999999998"/>
    <n v="13"/>
    <n v="0.2"/>
    <n v="12.776399999999999"/>
  </r>
  <r>
    <n v="2428"/>
    <x v="1192"/>
    <x v="0"/>
    <x v="725"/>
    <d v="2013-06-18T00:00:00"/>
    <s v="Standard Class"/>
    <s v="MZ-17515"/>
    <s v="Mary Zewe"/>
    <x v="1"/>
    <x v="0"/>
    <s v="Arlington"/>
    <x v="5"/>
    <n v="76017"/>
    <x v="2"/>
    <s v="OFF-BI-10003784"/>
    <x v="1"/>
    <x v="8"/>
    <x v="1314"/>
    <n v="1.3439999999999996"/>
    <n v="4"/>
    <n v="0.8"/>
    <n v="-2.1504000000000008"/>
  </r>
  <r>
    <n v="2429"/>
    <x v="1192"/>
    <x v="0"/>
    <x v="725"/>
    <d v="2013-06-18T00:00:00"/>
    <s v="Standard Class"/>
    <s v="MZ-17515"/>
    <s v="Mary Zewe"/>
    <x v="1"/>
    <x v="0"/>
    <s v="Arlington"/>
    <x v="5"/>
    <n v="76017"/>
    <x v="2"/>
    <s v="OFF-BI-10001617"/>
    <x v="1"/>
    <x v="8"/>
    <x v="1315"/>
    <n v="8.2719999999999985"/>
    <n v="4"/>
    <n v="0.8"/>
    <n v="-13.648800000000001"/>
  </r>
  <r>
    <n v="2430"/>
    <x v="1192"/>
    <x v="0"/>
    <x v="725"/>
    <d v="2013-06-18T00:00:00"/>
    <s v="Standard Class"/>
    <s v="MZ-17515"/>
    <s v="Mary Zewe"/>
    <x v="1"/>
    <x v="0"/>
    <s v="Arlington"/>
    <x v="5"/>
    <n v="76017"/>
    <x v="2"/>
    <s v="FUR-FU-10004415"/>
    <x v="0"/>
    <x v="5"/>
    <x v="1054"/>
    <n v="12.544000000000002"/>
    <n v="7"/>
    <n v="0.6"/>
    <n v="-9.0944000000000038"/>
  </r>
  <r>
    <n v="2431"/>
    <x v="1193"/>
    <x v="3"/>
    <x v="726"/>
    <d v="2014-05-21T00:00:00"/>
    <s v="Standard Class"/>
    <s v="RB-19795"/>
    <s v="Ross Baird"/>
    <x v="2"/>
    <x v="0"/>
    <s v="San Francisco"/>
    <x v="1"/>
    <n v="94110"/>
    <x v="1"/>
    <s v="OFF-LA-10000240"/>
    <x v="1"/>
    <x v="2"/>
    <x v="2"/>
    <n v="58.48"/>
    <n v="8"/>
    <n v="0"/>
    <n v="27.485599999999998"/>
  </r>
  <r>
    <n v="2432"/>
    <x v="1194"/>
    <x v="3"/>
    <x v="116"/>
    <d v="2015-01-03T00:00:00"/>
    <s v="Standard Class"/>
    <s v="HM-14860"/>
    <s v="Harry Marie"/>
    <x v="1"/>
    <x v="0"/>
    <s v="Seattle"/>
    <x v="4"/>
    <n v="98103"/>
    <x v="1"/>
    <s v="FUR-FU-10001935"/>
    <x v="0"/>
    <x v="5"/>
    <x v="341"/>
    <n v="7.4"/>
    <n v="2"/>
    <n v="0"/>
    <n v="3.0340000000000007"/>
  </r>
  <r>
    <n v="2433"/>
    <x v="1195"/>
    <x v="2"/>
    <x v="727"/>
    <d v="2011-04-01T00:00:00"/>
    <s v="Standard Class"/>
    <s v="AZ-10750"/>
    <s v="Annie Zypern"/>
    <x v="0"/>
    <x v="0"/>
    <s v="New York City"/>
    <x v="15"/>
    <n v="10009"/>
    <x v="3"/>
    <s v="FUR-CH-10002439"/>
    <x v="0"/>
    <x v="1"/>
    <x v="1316"/>
    <n v="366.786"/>
    <n v="7"/>
    <n v="0.1"/>
    <n v="65.206400000000002"/>
  </r>
  <r>
    <n v="2434"/>
    <x v="1196"/>
    <x v="3"/>
    <x v="39"/>
    <d v="2014-06-02T00:00:00"/>
    <s v="Standard Class"/>
    <s v="JH-15910"/>
    <s v="Jonathan Howell"/>
    <x v="0"/>
    <x v="0"/>
    <s v="Houston"/>
    <x v="5"/>
    <n v="77070"/>
    <x v="2"/>
    <s v="TEC-PH-10001536"/>
    <x v="2"/>
    <x v="7"/>
    <x v="1234"/>
    <n v="54.367999999999995"/>
    <n v="4"/>
    <n v="0.2"/>
    <n v="4.0775999999999968"/>
  </r>
  <r>
    <n v="2435"/>
    <x v="1197"/>
    <x v="1"/>
    <x v="717"/>
    <d v="2012-11-17T00:00:00"/>
    <s v="First Class"/>
    <s v="PJ-18835"/>
    <s v="Patrick Jones"/>
    <x v="1"/>
    <x v="0"/>
    <s v="Springfield"/>
    <x v="17"/>
    <n v="22153"/>
    <x v="0"/>
    <s v="OFF-EN-10001532"/>
    <x v="1"/>
    <x v="12"/>
    <x v="613"/>
    <n v="33.96"/>
    <n v="2"/>
    <n v="0"/>
    <n v="16.98"/>
  </r>
  <r>
    <n v="2436"/>
    <x v="1197"/>
    <x v="1"/>
    <x v="717"/>
    <d v="2012-11-17T00:00:00"/>
    <s v="First Class"/>
    <s v="PJ-18835"/>
    <s v="Patrick Jones"/>
    <x v="1"/>
    <x v="0"/>
    <s v="Springfield"/>
    <x v="17"/>
    <n v="22153"/>
    <x v="0"/>
    <s v="OFF-AP-10003057"/>
    <x v="1"/>
    <x v="9"/>
    <x v="1317"/>
    <n v="826.11"/>
    <n v="3"/>
    <n v="0"/>
    <n v="322.18290000000002"/>
  </r>
  <r>
    <n v="2437"/>
    <x v="1198"/>
    <x v="3"/>
    <x v="445"/>
    <d v="2014-07-11T00:00:00"/>
    <s v="Standard Class"/>
    <s v="CA-12265"/>
    <s v="Christina Anderson"/>
    <x v="0"/>
    <x v="0"/>
    <s v="Farmington"/>
    <x v="27"/>
    <n v="87401"/>
    <x v="1"/>
    <s v="FUR-FU-10003708"/>
    <x v="0"/>
    <x v="5"/>
    <x v="71"/>
    <n v="545.85"/>
    <n v="9"/>
    <n v="0"/>
    <n v="114.6285"/>
  </r>
  <r>
    <n v="2438"/>
    <x v="1199"/>
    <x v="2"/>
    <x v="728"/>
    <d v="2011-11-20T00:00:00"/>
    <s v="Second Class"/>
    <s v="PW-19240"/>
    <s v="Pierre Wener"/>
    <x v="0"/>
    <x v="0"/>
    <s v="Louisville"/>
    <x v="22"/>
    <n v="80027"/>
    <x v="1"/>
    <s v="FUR-TA-10000849"/>
    <x v="0"/>
    <x v="3"/>
    <x v="1318"/>
    <n v="145.97999999999999"/>
    <n v="2"/>
    <n v="0.5"/>
    <n v="-99.266399999999976"/>
  </r>
  <r>
    <n v="2439"/>
    <x v="1199"/>
    <x v="2"/>
    <x v="728"/>
    <d v="2011-11-20T00:00:00"/>
    <s v="Second Class"/>
    <s v="PW-19240"/>
    <s v="Pierre Wener"/>
    <x v="0"/>
    <x v="0"/>
    <s v="Louisville"/>
    <x v="22"/>
    <n v="80027"/>
    <x v="1"/>
    <s v="OFF-PA-10002259"/>
    <x v="1"/>
    <x v="10"/>
    <x v="848"/>
    <n v="35.808"/>
    <n v="4"/>
    <n v="0.2"/>
    <n v="12.5328"/>
  </r>
  <r>
    <n v="2440"/>
    <x v="1200"/>
    <x v="3"/>
    <x v="729"/>
    <d v="2014-07-23T00:00:00"/>
    <s v="Standard Class"/>
    <s v="SW-20455"/>
    <s v="Shaun Weien"/>
    <x v="0"/>
    <x v="0"/>
    <s v="Tampa"/>
    <x v="2"/>
    <n v="33614"/>
    <x v="0"/>
    <s v="FUR-FU-10002597"/>
    <x v="0"/>
    <x v="5"/>
    <x v="621"/>
    <n v="7.9040000000000008"/>
    <n v="2"/>
    <n v="0.2"/>
    <n v="2.1736000000000004"/>
  </r>
  <r>
    <n v="2441"/>
    <x v="1201"/>
    <x v="0"/>
    <x v="730"/>
    <d v="2013-05-28T00:00:00"/>
    <s v="Standard Class"/>
    <s v="AF-10870"/>
    <s v="Art Ferguson"/>
    <x v="0"/>
    <x v="0"/>
    <s v="Passaic"/>
    <x v="30"/>
    <n v="7055"/>
    <x v="3"/>
    <s v="TEC-PH-10004614"/>
    <x v="2"/>
    <x v="7"/>
    <x v="299"/>
    <n v="345"/>
    <n v="5"/>
    <n v="0"/>
    <n v="86.25"/>
  </r>
  <r>
    <n v="2442"/>
    <x v="1201"/>
    <x v="0"/>
    <x v="730"/>
    <d v="2013-05-28T00:00:00"/>
    <s v="Standard Class"/>
    <s v="AF-10870"/>
    <s v="Art Ferguson"/>
    <x v="0"/>
    <x v="0"/>
    <s v="Passaic"/>
    <x v="30"/>
    <n v="7055"/>
    <x v="3"/>
    <s v="FUR-TA-10003748"/>
    <x v="0"/>
    <x v="3"/>
    <x v="208"/>
    <n v="174.28599999999997"/>
    <n v="2"/>
    <n v="0.3"/>
    <n v="-19.918399999999991"/>
  </r>
  <r>
    <n v="2443"/>
    <x v="1201"/>
    <x v="0"/>
    <x v="730"/>
    <d v="2013-05-28T00:00:00"/>
    <s v="Standard Class"/>
    <s v="AF-10870"/>
    <s v="Art Ferguson"/>
    <x v="0"/>
    <x v="0"/>
    <s v="Passaic"/>
    <x v="30"/>
    <n v="7055"/>
    <x v="3"/>
    <s v="OFF-AP-10003217"/>
    <x v="1"/>
    <x v="9"/>
    <x v="189"/>
    <n v="662.84"/>
    <n v="4"/>
    <n v="0"/>
    <n v="172.33840000000004"/>
  </r>
  <r>
    <n v="2444"/>
    <x v="1201"/>
    <x v="0"/>
    <x v="730"/>
    <d v="2013-05-28T00:00:00"/>
    <s v="Standard Class"/>
    <s v="AF-10870"/>
    <s v="Art Ferguson"/>
    <x v="0"/>
    <x v="0"/>
    <s v="Passaic"/>
    <x v="30"/>
    <n v="7055"/>
    <x v="3"/>
    <s v="TEC-AC-10002399"/>
    <x v="2"/>
    <x v="11"/>
    <x v="448"/>
    <n v="95.1"/>
    <n v="5"/>
    <n v="0"/>
    <n v="30.431999999999995"/>
  </r>
  <r>
    <n v="2445"/>
    <x v="1201"/>
    <x v="0"/>
    <x v="730"/>
    <d v="2013-05-28T00:00:00"/>
    <s v="Standard Class"/>
    <s v="AF-10870"/>
    <s v="Art Ferguson"/>
    <x v="0"/>
    <x v="0"/>
    <s v="Passaic"/>
    <x v="30"/>
    <n v="7055"/>
    <x v="3"/>
    <s v="OFF-EN-10002973"/>
    <x v="1"/>
    <x v="12"/>
    <x v="1319"/>
    <n v="26.880000000000003"/>
    <n v="6"/>
    <n v="0"/>
    <n v="12.902400000000002"/>
  </r>
  <r>
    <n v="2446"/>
    <x v="1201"/>
    <x v="0"/>
    <x v="730"/>
    <d v="2013-05-28T00:00:00"/>
    <s v="Standard Class"/>
    <s v="AF-10870"/>
    <s v="Art Ferguson"/>
    <x v="0"/>
    <x v="0"/>
    <s v="Passaic"/>
    <x v="30"/>
    <n v="7055"/>
    <x v="3"/>
    <s v="TEC-PH-10001336"/>
    <x v="2"/>
    <x v="7"/>
    <x v="941"/>
    <n v="257.98"/>
    <n v="2"/>
    <n v="0"/>
    <n v="74.8142"/>
  </r>
  <r>
    <n v="2447"/>
    <x v="1202"/>
    <x v="1"/>
    <x v="12"/>
    <d v="2012-10-01T00:00:00"/>
    <s v="Standard Class"/>
    <s v="AM-10705"/>
    <s v="Anne McFarland"/>
    <x v="0"/>
    <x v="0"/>
    <s v="Los Angeles"/>
    <x v="1"/>
    <n v="90004"/>
    <x v="1"/>
    <s v="OFF-EN-10000461"/>
    <x v="1"/>
    <x v="12"/>
    <x v="746"/>
    <n v="17.48"/>
    <n v="2"/>
    <n v="0"/>
    <n v="8.2156000000000002"/>
  </r>
  <r>
    <n v="2448"/>
    <x v="1203"/>
    <x v="0"/>
    <x v="731"/>
    <d v="2013-11-07T00:00:00"/>
    <s v="Standard Class"/>
    <s v="BD-11320"/>
    <s v="Bill Donatelli"/>
    <x v="0"/>
    <x v="0"/>
    <s v="Philadelphia"/>
    <x v="9"/>
    <n v="19143"/>
    <x v="3"/>
    <s v="FUR-CH-10000988"/>
    <x v="0"/>
    <x v="1"/>
    <x v="1132"/>
    <n v="492.83499999999998"/>
    <n v="5"/>
    <n v="0.3"/>
    <n v="-14.080999999999989"/>
  </r>
  <r>
    <n v="2449"/>
    <x v="1204"/>
    <x v="1"/>
    <x v="471"/>
    <d v="2012-09-17T00:00:00"/>
    <s v="Second Class"/>
    <s v="CM-12385"/>
    <s v="Christopher Martinez"/>
    <x v="0"/>
    <x v="0"/>
    <s v="North Charleston"/>
    <x v="20"/>
    <n v="29406"/>
    <x v="0"/>
    <s v="OFF-ST-10001809"/>
    <x v="1"/>
    <x v="4"/>
    <x v="430"/>
    <n v="269.49"/>
    <n v="3"/>
    <n v="0"/>
    <n v="5.3897999999999939"/>
  </r>
  <r>
    <n v="2450"/>
    <x v="1205"/>
    <x v="0"/>
    <x v="732"/>
    <d v="2013-11-11T00:00:00"/>
    <s v="Standard Class"/>
    <s v="CS-12400"/>
    <s v="Christopher Schild"/>
    <x v="2"/>
    <x v="0"/>
    <s v="San Jose"/>
    <x v="1"/>
    <n v="95123"/>
    <x v="1"/>
    <s v="OFF-BI-10003963"/>
    <x v="1"/>
    <x v="8"/>
    <x v="1320"/>
    <n v="29.120000000000005"/>
    <n v="5"/>
    <n v="0.2"/>
    <n v="9.8279999999999959"/>
  </r>
  <r>
    <n v="2451"/>
    <x v="1206"/>
    <x v="3"/>
    <x v="294"/>
    <d v="2014-03-23T00:00:00"/>
    <s v="Second Class"/>
    <s v="DB-13405"/>
    <s v="Denny Blanton"/>
    <x v="0"/>
    <x v="0"/>
    <s v="New York City"/>
    <x v="15"/>
    <n v="10011"/>
    <x v="3"/>
    <s v="OFF-LA-10000081"/>
    <x v="1"/>
    <x v="2"/>
    <x v="1321"/>
    <n v="18.75"/>
    <n v="5"/>
    <n v="0"/>
    <n v="9"/>
  </r>
  <r>
    <n v="2452"/>
    <x v="1206"/>
    <x v="3"/>
    <x v="294"/>
    <d v="2014-03-23T00:00:00"/>
    <s v="Second Class"/>
    <s v="DB-13405"/>
    <s v="Denny Blanton"/>
    <x v="0"/>
    <x v="0"/>
    <s v="New York City"/>
    <x v="15"/>
    <n v="10011"/>
    <x v="3"/>
    <s v="TEC-PH-10000149"/>
    <x v="2"/>
    <x v="7"/>
    <x v="419"/>
    <n v="119.69999999999999"/>
    <n v="6"/>
    <n v="0"/>
    <n v="31.121999999999996"/>
  </r>
  <r>
    <n v="2453"/>
    <x v="1206"/>
    <x v="3"/>
    <x v="294"/>
    <d v="2014-03-23T00:00:00"/>
    <s v="Second Class"/>
    <s v="DB-13405"/>
    <s v="Denny Blanton"/>
    <x v="0"/>
    <x v="0"/>
    <s v="New York City"/>
    <x v="15"/>
    <n v="10011"/>
    <x v="3"/>
    <s v="OFF-BI-10000605"/>
    <x v="1"/>
    <x v="8"/>
    <x v="531"/>
    <n v="9.1440000000000001"/>
    <n v="3"/>
    <n v="0.2"/>
    <n v="3.0860999999999996"/>
  </r>
  <r>
    <n v="2454"/>
    <x v="1206"/>
    <x v="3"/>
    <x v="294"/>
    <d v="2014-03-23T00:00:00"/>
    <s v="Second Class"/>
    <s v="DB-13405"/>
    <s v="Denny Blanton"/>
    <x v="0"/>
    <x v="0"/>
    <s v="New York City"/>
    <x v="15"/>
    <n v="10011"/>
    <x v="3"/>
    <s v="TEC-AC-10002399"/>
    <x v="2"/>
    <x v="11"/>
    <x v="448"/>
    <n v="57.06"/>
    <n v="3"/>
    <n v="0"/>
    <n v="18.2592"/>
  </r>
  <r>
    <n v="2455"/>
    <x v="1206"/>
    <x v="3"/>
    <x v="294"/>
    <d v="2014-03-23T00:00:00"/>
    <s v="Second Class"/>
    <s v="DB-13405"/>
    <s v="Denny Blanton"/>
    <x v="0"/>
    <x v="0"/>
    <s v="New York City"/>
    <x v="15"/>
    <n v="10011"/>
    <x v="3"/>
    <s v="TEC-AC-10003038"/>
    <x v="2"/>
    <x v="11"/>
    <x v="1024"/>
    <n v="71.599999999999994"/>
    <n v="8"/>
    <n v="0"/>
    <n v="13.603999999999992"/>
  </r>
  <r>
    <n v="2456"/>
    <x v="1206"/>
    <x v="3"/>
    <x v="294"/>
    <d v="2014-03-23T00:00:00"/>
    <s v="Second Class"/>
    <s v="DB-13405"/>
    <s v="Denny Blanton"/>
    <x v="0"/>
    <x v="0"/>
    <s v="New York City"/>
    <x v="15"/>
    <n v="10011"/>
    <x v="3"/>
    <s v="OFF-ST-10000344"/>
    <x v="1"/>
    <x v="4"/>
    <x v="1013"/>
    <n v="107.44"/>
    <n v="8"/>
    <n v="0"/>
    <n v="27.934399999999997"/>
  </r>
  <r>
    <n v="2457"/>
    <x v="1206"/>
    <x v="3"/>
    <x v="294"/>
    <d v="2014-03-23T00:00:00"/>
    <s v="Second Class"/>
    <s v="DB-13405"/>
    <s v="Denny Blanton"/>
    <x v="0"/>
    <x v="0"/>
    <s v="New York City"/>
    <x v="15"/>
    <n v="10011"/>
    <x v="3"/>
    <s v="OFF-LA-10004093"/>
    <x v="1"/>
    <x v="2"/>
    <x v="670"/>
    <n v="7.31"/>
    <n v="1"/>
    <n v="0"/>
    <n v="3.4356999999999998"/>
  </r>
  <r>
    <n v="2458"/>
    <x v="1206"/>
    <x v="3"/>
    <x v="294"/>
    <d v="2014-03-23T00:00:00"/>
    <s v="Second Class"/>
    <s v="DB-13405"/>
    <s v="Denny Blanton"/>
    <x v="0"/>
    <x v="0"/>
    <s v="New York City"/>
    <x v="15"/>
    <n v="10011"/>
    <x v="3"/>
    <s v="OFF-AR-10001683"/>
    <x v="1"/>
    <x v="6"/>
    <x v="32"/>
    <n v="59.099999999999994"/>
    <n v="6"/>
    <n v="0"/>
    <n v="22.458000000000002"/>
  </r>
  <r>
    <n v="2459"/>
    <x v="1206"/>
    <x v="3"/>
    <x v="294"/>
    <d v="2014-03-23T00:00:00"/>
    <s v="Second Class"/>
    <s v="DB-13405"/>
    <s v="Denny Blanton"/>
    <x v="0"/>
    <x v="0"/>
    <s v="New York City"/>
    <x v="15"/>
    <n v="10011"/>
    <x v="3"/>
    <s v="OFF-ST-10003455"/>
    <x v="1"/>
    <x v="4"/>
    <x v="169"/>
    <n v="46.53"/>
    <n v="3"/>
    <n v="0"/>
    <n v="12.097800000000001"/>
  </r>
  <r>
    <n v="2460"/>
    <x v="1207"/>
    <x v="3"/>
    <x v="733"/>
    <d v="2014-08-22T00:00:00"/>
    <s v="Standard Class"/>
    <s v="JG-15160"/>
    <s v="James Galang"/>
    <x v="0"/>
    <x v="0"/>
    <s v="Plainfield"/>
    <x v="30"/>
    <n v="7060"/>
    <x v="3"/>
    <s v="OFF-AP-10002578"/>
    <x v="1"/>
    <x v="9"/>
    <x v="409"/>
    <n v="97.84"/>
    <n v="2"/>
    <n v="0"/>
    <n v="25.438400000000001"/>
  </r>
  <r>
    <n v="2461"/>
    <x v="1208"/>
    <x v="1"/>
    <x v="655"/>
    <d v="2012-07-13T00:00:00"/>
    <s v="Second Class"/>
    <s v="SC-20380"/>
    <s v="Shahid Collister"/>
    <x v="0"/>
    <x v="0"/>
    <s v="Seattle"/>
    <x v="4"/>
    <n v="98115"/>
    <x v="1"/>
    <s v="OFF-PA-10001763"/>
    <x v="1"/>
    <x v="10"/>
    <x v="829"/>
    <n v="29.97"/>
    <n v="3"/>
    <n v="0"/>
    <n v="13.486499999999999"/>
  </r>
  <r>
    <n v="2462"/>
    <x v="1208"/>
    <x v="1"/>
    <x v="655"/>
    <d v="2012-07-13T00:00:00"/>
    <s v="Second Class"/>
    <s v="SC-20380"/>
    <s v="Shahid Collister"/>
    <x v="0"/>
    <x v="0"/>
    <s v="Seattle"/>
    <x v="4"/>
    <n v="98115"/>
    <x v="1"/>
    <s v="OFF-BI-10001597"/>
    <x v="1"/>
    <x v="8"/>
    <x v="790"/>
    <n v="98.352000000000004"/>
    <n v="3"/>
    <n v="0.2"/>
    <n v="34.423199999999987"/>
  </r>
  <r>
    <n v="2463"/>
    <x v="1209"/>
    <x v="3"/>
    <x v="734"/>
    <d v="2014-12-10T00:00:00"/>
    <s v="Standard Class"/>
    <s v="CS-12460"/>
    <s v="Chuck Sachs"/>
    <x v="0"/>
    <x v="0"/>
    <s v="New York City"/>
    <x v="15"/>
    <n v="10009"/>
    <x v="3"/>
    <s v="OFF-BI-10001524"/>
    <x v="1"/>
    <x v="8"/>
    <x v="298"/>
    <n v="83.920000000000016"/>
    <n v="5"/>
    <n v="0.2"/>
    <n v="29.371999999999993"/>
  </r>
  <r>
    <n v="2464"/>
    <x v="1209"/>
    <x v="3"/>
    <x v="734"/>
    <d v="2014-12-10T00:00:00"/>
    <s v="Standard Class"/>
    <s v="CS-12460"/>
    <s v="Chuck Sachs"/>
    <x v="0"/>
    <x v="0"/>
    <s v="New York City"/>
    <x v="15"/>
    <n v="10009"/>
    <x v="3"/>
    <s v="OFF-BI-10001553"/>
    <x v="1"/>
    <x v="8"/>
    <x v="1293"/>
    <n v="14.624000000000002"/>
    <n v="2"/>
    <n v="0.2"/>
    <n v="5.1183999999999994"/>
  </r>
  <r>
    <n v="2465"/>
    <x v="1209"/>
    <x v="3"/>
    <x v="734"/>
    <d v="2014-12-10T00:00:00"/>
    <s v="Standard Class"/>
    <s v="CS-12460"/>
    <s v="Chuck Sachs"/>
    <x v="0"/>
    <x v="0"/>
    <s v="New York City"/>
    <x v="15"/>
    <n v="10009"/>
    <x v="3"/>
    <s v="TEC-PH-10000576"/>
    <x v="2"/>
    <x v="7"/>
    <x v="807"/>
    <n v="136.99"/>
    <n v="1"/>
    <n v="0"/>
    <n v="36.987300000000005"/>
  </r>
  <r>
    <n v="2466"/>
    <x v="1209"/>
    <x v="3"/>
    <x v="734"/>
    <d v="2014-12-10T00:00:00"/>
    <s v="Standard Class"/>
    <s v="CS-12460"/>
    <s v="Chuck Sachs"/>
    <x v="0"/>
    <x v="0"/>
    <s v="New York City"/>
    <x v="15"/>
    <n v="10009"/>
    <x v="3"/>
    <s v="OFF-LA-10001317"/>
    <x v="1"/>
    <x v="2"/>
    <x v="391"/>
    <n v="3.15"/>
    <n v="1"/>
    <n v="0"/>
    <n v="1.512"/>
  </r>
  <r>
    <n v="2467"/>
    <x v="1210"/>
    <x v="3"/>
    <x v="464"/>
    <d v="2014-05-09T00:00:00"/>
    <s v="Standard Class"/>
    <s v="MK-18160"/>
    <s v="Mike Kennedy"/>
    <x v="0"/>
    <x v="0"/>
    <s v="Newport News"/>
    <x v="17"/>
    <n v="23602"/>
    <x v="0"/>
    <s v="OFF-PA-10000726"/>
    <x v="1"/>
    <x v="10"/>
    <x v="1322"/>
    <n v="9.11"/>
    <n v="1"/>
    <n v="0"/>
    <n v="4.099499999999999"/>
  </r>
  <r>
    <n v="2468"/>
    <x v="1210"/>
    <x v="3"/>
    <x v="464"/>
    <d v="2014-05-09T00:00:00"/>
    <s v="Standard Class"/>
    <s v="MK-18160"/>
    <s v="Mike Kennedy"/>
    <x v="0"/>
    <x v="0"/>
    <s v="Newport News"/>
    <x v="17"/>
    <n v="23602"/>
    <x v="0"/>
    <s v="OFF-ST-10003306"/>
    <x v="1"/>
    <x v="4"/>
    <x v="380"/>
    <n v="571.44000000000005"/>
    <n v="4"/>
    <n v="0"/>
    <n v="165.71759999999995"/>
  </r>
  <r>
    <n v="2469"/>
    <x v="1210"/>
    <x v="3"/>
    <x v="464"/>
    <d v="2014-05-09T00:00:00"/>
    <s v="Standard Class"/>
    <s v="MK-18160"/>
    <s v="Mike Kennedy"/>
    <x v="0"/>
    <x v="0"/>
    <s v="Newport News"/>
    <x v="17"/>
    <n v="23602"/>
    <x v="0"/>
    <s v="OFF-PA-10004983"/>
    <x v="1"/>
    <x v="10"/>
    <x v="1323"/>
    <n v="32.400000000000006"/>
    <n v="5"/>
    <n v="0"/>
    <n v="15.552000000000001"/>
  </r>
  <r>
    <n v="2470"/>
    <x v="1210"/>
    <x v="3"/>
    <x v="464"/>
    <d v="2014-05-09T00:00:00"/>
    <s v="Standard Class"/>
    <s v="MK-18160"/>
    <s v="Mike Kennedy"/>
    <x v="0"/>
    <x v="0"/>
    <s v="Newport News"/>
    <x v="17"/>
    <n v="23602"/>
    <x v="0"/>
    <s v="OFF-ST-10001291"/>
    <x v="1"/>
    <x v="4"/>
    <x v="1017"/>
    <n v="16.91"/>
    <n v="1"/>
    <n v="0"/>
    <n v="4.5656999999999996"/>
  </r>
  <r>
    <n v="2471"/>
    <x v="1211"/>
    <x v="0"/>
    <x v="115"/>
    <d v="2013-01-28T00:00:00"/>
    <s v="Standard Class"/>
    <s v="CM-11935"/>
    <s v="Carlos Meador"/>
    <x v="0"/>
    <x v="0"/>
    <s v="Fayetteville"/>
    <x v="3"/>
    <n v="28314"/>
    <x v="0"/>
    <s v="FUR-FU-10002107"/>
    <x v="0"/>
    <x v="5"/>
    <x v="1324"/>
    <n v="14.272"/>
    <n v="8"/>
    <n v="0.2"/>
    <n v="4.281600000000001"/>
  </r>
  <r>
    <n v="2472"/>
    <x v="1211"/>
    <x v="0"/>
    <x v="115"/>
    <d v="2013-01-28T00:00:00"/>
    <s v="Standard Class"/>
    <s v="CM-11935"/>
    <s v="Carlos Meador"/>
    <x v="0"/>
    <x v="0"/>
    <s v="Fayetteville"/>
    <x v="3"/>
    <n v="28314"/>
    <x v="0"/>
    <s v="FUR-BO-10002213"/>
    <x v="0"/>
    <x v="0"/>
    <x v="1325"/>
    <n v="451.13599999999997"/>
    <n v="4"/>
    <n v="0.2"/>
    <n v="-67.670399999999972"/>
  </r>
  <r>
    <n v="2473"/>
    <x v="1211"/>
    <x v="0"/>
    <x v="115"/>
    <d v="2013-01-28T00:00:00"/>
    <s v="Standard Class"/>
    <s v="CM-11935"/>
    <s v="Carlos Meador"/>
    <x v="0"/>
    <x v="0"/>
    <s v="Fayetteville"/>
    <x v="3"/>
    <n v="28314"/>
    <x v="0"/>
    <s v="OFF-AP-10000692"/>
    <x v="1"/>
    <x v="9"/>
    <x v="1241"/>
    <n v="64.864000000000004"/>
    <n v="4"/>
    <n v="0.2"/>
    <n v="6.4864000000000033"/>
  </r>
  <r>
    <n v="2474"/>
    <x v="1212"/>
    <x v="0"/>
    <x v="54"/>
    <d v="2013-11-07T00:00:00"/>
    <s v="First Class"/>
    <s v="PF-19225"/>
    <s v="Phillip Flathmann"/>
    <x v="0"/>
    <x v="0"/>
    <s v="Los Angeles"/>
    <x v="1"/>
    <n v="90032"/>
    <x v="1"/>
    <s v="FUR-CH-10001190"/>
    <x v="0"/>
    <x v="1"/>
    <x v="1326"/>
    <n v="217.58400000000003"/>
    <n v="2"/>
    <n v="0.2"/>
    <n v="-29.917800000000021"/>
  </r>
  <r>
    <n v="2475"/>
    <x v="1212"/>
    <x v="0"/>
    <x v="54"/>
    <d v="2013-11-07T00:00:00"/>
    <s v="First Class"/>
    <s v="PF-19225"/>
    <s v="Phillip Flathmann"/>
    <x v="0"/>
    <x v="0"/>
    <s v="Los Angeles"/>
    <x v="1"/>
    <n v="90032"/>
    <x v="1"/>
    <s v="TEC-AC-10000682"/>
    <x v="2"/>
    <x v="11"/>
    <x v="1327"/>
    <n v="82.95"/>
    <n v="5"/>
    <n v="0"/>
    <n v="29.032499999999999"/>
  </r>
  <r>
    <n v="2476"/>
    <x v="1212"/>
    <x v="0"/>
    <x v="54"/>
    <d v="2013-11-07T00:00:00"/>
    <s v="First Class"/>
    <s v="PF-19225"/>
    <s v="Phillip Flathmann"/>
    <x v="0"/>
    <x v="0"/>
    <s v="Los Angeles"/>
    <x v="1"/>
    <n v="90032"/>
    <x v="1"/>
    <s v="OFF-LA-10004545"/>
    <x v="1"/>
    <x v="2"/>
    <x v="1328"/>
    <n v="87.71"/>
    <n v="7"/>
    <n v="0"/>
    <n v="41.223699999999994"/>
  </r>
  <r>
    <n v="2477"/>
    <x v="1212"/>
    <x v="0"/>
    <x v="54"/>
    <d v="2013-11-07T00:00:00"/>
    <s v="First Class"/>
    <s v="PF-19225"/>
    <s v="Phillip Flathmann"/>
    <x v="0"/>
    <x v="0"/>
    <s v="Los Angeles"/>
    <x v="1"/>
    <n v="90032"/>
    <x v="1"/>
    <s v="OFF-AP-10003057"/>
    <x v="1"/>
    <x v="9"/>
    <x v="1317"/>
    <n v="1101.48"/>
    <n v="4"/>
    <n v="0"/>
    <n v="429.57720000000006"/>
  </r>
  <r>
    <n v="2478"/>
    <x v="1213"/>
    <x v="3"/>
    <x v="507"/>
    <d v="2014-09-09T00:00:00"/>
    <s v="Second Class"/>
    <s v="GM-14695"/>
    <s v="Greg Maxwell"/>
    <x v="1"/>
    <x v="0"/>
    <s v="Los Angeles"/>
    <x v="1"/>
    <n v="90036"/>
    <x v="1"/>
    <s v="FUR-TA-10000198"/>
    <x v="0"/>
    <x v="3"/>
    <x v="589"/>
    <n v="1322.3520000000001"/>
    <n v="3"/>
    <n v="0.2"/>
    <n v="-99.176400000000001"/>
  </r>
  <r>
    <n v="2479"/>
    <x v="1214"/>
    <x v="2"/>
    <x v="103"/>
    <d v="2011-09-19T00:00:00"/>
    <s v="Standard Class"/>
    <s v="DC-12850"/>
    <s v="Dan Campbell"/>
    <x v="0"/>
    <x v="0"/>
    <s v="New York City"/>
    <x v="15"/>
    <n v="10011"/>
    <x v="3"/>
    <s v="OFF-AR-10002833"/>
    <x v="1"/>
    <x v="6"/>
    <x v="6"/>
    <n v="5.46"/>
    <n v="3"/>
    <n v="0"/>
    <n v="1.4742000000000002"/>
  </r>
  <r>
    <n v="2480"/>
    <x v="1215"/>
    <x v="3"/>
    <x v="249"/>
    <d v="2014-06-26T00:00:00"/>
    <s v="Standard Class"/>
    <s v="FO-14305"/>
    <s v="Frank Olsen"/>
    <x v="0"/>
    <x v="0"/>
    <s v="Dallas"/>
    <x v="5"/>
    <n v="75220"/>
    <x v="2"/>
    <s v="OFF-SU-10002557"/>
    <x v="1"/>
    <x v="14"/>
    <x v="1329"/>
    <n v="11.184000000000001"/>
    <n v="1"/>
    <n v="0.2"/>
    <n v="0.83879999999999999"/>
  </r>
  <r>
    <n v="2481"/>
    <x v="1215"/>
    <x v="3"/>
    <x v="249"/>
    <d v="2014-06-26T00:00:00"/>
    <s v="Standard Class"/>
    <s v="FO-14305"/>
    <s v="Frank Olsen"/>
    <x v="0"/>
    <x v="0"/>
    <s v="Dallas"/>
    <x v="5"/>
    <n v="75220"/>
    <x v="2"/>
    <s v="OFF-ST-10003656"/>
    <x v="1"/>
    <x v="4"/>
    <x v="82"/>
    <n v="153.584"/>
    <n v="2"/>
    <n v="0.2"/>
    <n v="-32.636600000000001"/>
  </r>
  <r>
    <n v="2482"/>
    <x v="1216"/>
    <x v="3"/>
    <x v="165"/>
    <d v="2015-01-01T00:00:00"/>
    <s v="Standard Class"/>
    <s v="AH-10210"/>
    <s v="Alan Hwang"/>
    <x v="0"/>
    <x v="0"/>
    <s v="Seattle"/>
    <x v="4"/>
    <n v="98105"/>
    <x v="1"/>
    <s v="OFF-ST-10001097"/>
    <x v="1"/>
    <x v="4"/>
    <x v="740"/>
    <n v="1003.6200000000001"/>
    <n v="6"/>
    <n v="0"/>
    <n v="0"/>
  </r>
  <r>
    <n v="2483"/>
    <x v="1217"/>
    <x v="3"/>
    <x v="735"/>
    <d v="2014-09-04T00:00:00"/>
    <s v="Standard Class"/>
    <s v="KN-16705"/>
    <s v="Kristina Nunn"/>
    <x v="2"/>
    <x v="0"/>
    <s v="Seattle"/>
    <x v="4"/>
    <n v="98105"/>
    <x v="1"/>
    <s v="TEC-PH-10000912"/>
    <x v="2"/>
    <x v="7"/>
    <x v="1330"/>
    <n v="35.167999999999999"/>
    <n v="4"/>
    <n v="0.2"/>
    <n v="11.429599999999999"/>
  </r>
  <r>
    <n v="2484"/>
    <x v="1217"/>
    <x v="3"/>
    <x v="735"/>
    <d v="2014-09-04T00:00:00"/>
    <s v="Standard Class"/>
    <s v="KN-16705"/>
    <s v="Kristina Nunn"/>
    <x v="2"/>
    <x v="0"/>
    <s v="Seattle"/>
    <x v="4"/>
    <n v="98105"/>
    <x v="1"/>
    <s v="FUR-TA-10000617"/>
    <x v="0"/>
    <x v="3"/>
    <x v="338"/>
    <n v="1137.75"/>
    <n v="5"/>
    <n v="0"/>
    <n v="250.30500000000004"/>
  </r>
  <r>
    <n v="2485"/>
    <x v="1217"/>
    <x v="3"/>
    <x v="735"/>
    <d v="2014-09-04T00:00:00"/>
    <s v="Standard Class"/>
    <s v="KN-16705"/>
    <s v="Kristina Nunn"/>
    <x v="2"/>
    <x v="0"/>
    <s v="Seattle"/>
    <x v="4"/>
    <n v="98105"/>
    <x v="1"/>
    <s v="OFF-BI-10001658"/>
    <x v="1"/>
    <x v="8"/>
    <x v="439"/>
    <n v="99.680000000000021"/>
    <n v="5"/>
    <n v="0.2"/>
    <n v="32.396000000000001"/>
  </r>
  <r>
    <n v="2486"/>
    <x v="1217"/>
    <x v="3"/>
    <x v="735"/>
    <d v="2014-09-04T00:00:00"/>
    <s v="Standard Class"/>
    <s v="KN-16705"/>
    <s v="Kristina Nunn"/>
    <x v="2"/>
    <x v="0"/>
    <s v="Seattle"/>
    <x v="4"/>
    <n v="98105"/>
    <x v="1"/>
    <s v="OFF-AR-10003856"/>
    <x v="1"/>
    <x v="6"/>
    <x v="444"/>
    <n v="5.56"/>
    <n v="2"/>
    <n v="0"/>
    <n v="1.4455999999999998"/>
  </r>
  <r>
    <n v="2487"/>
    <x v="1218"/>
    <x v="1"/>
    <x v="98"/>
    <d v="2012-01-04T00:00:00"/>
    <s v="Second Class"/>
    <s v="CB-12535"/>
    <s v="Claudia Bergmann"/>
    <x v="1"/>
    <x v="0"/>
    <s v="Newark"/>
    <x v="13"/>
    <n v="19711"/>
    <x v="3"/>
    <s v="OFF-ST-10001837"/>
    <x v="1"/>
    <x v="4"/>
    <x v="1331"/>
    <n v="85.52"/>
    <n v="2"/>
    <n v="0"/>
    <n v="22.235199999999999"/>
  </r>
  <r>
    <n v="2488"/>
    <x v="1218"/>
    <x v="1"/>
    <x v="98"/>
    <d v="2012-01-04T00:00:00"/>
    <s v="Second Class"/>
    <s v="CB-12535"/>
    <s v="Claudia Bergmann"/>
    <x v="1"/>
    <x v="0"/>
    <s v="Newark"/>
    <x v="13"/>
    <n v="19711"/>
    <x v="3"/>
    <s v="OFF-AR-10001473"/>
    <x v="1"/>
    <x v="6"/>
    <x v="1332"/>
    <n v="9.84"/>
    <n v="3"/>
    <n v="0"/>
    <n v="2.6568000000000005"/>
  </r>
  <r>
    <n v="2489"/>
    <x v="1218"/>
    <x v="1"/>
    <x v="98"/>
    <d v="2012-01-04T00:00:00"/>
    <s v="Second Class"/>
    <s v="CB-12535"/>
    <s v="Claudia Bergmann"/>
    <x v="1"/>
    <x v="0"/>
    <s v="Newark"/>
    <x v="13"/>
    <n v="19711"/>
    <x v="3"/>
    <s v="OFF-PA-10004285"/>
    <x v="1"/>
    <x v="10"/>
    <x v="1259"/>
    <n v="20.04"/>
    <n v="3"/>
    <n v="0"/>
    <n v="9.6191999999999993"/>
  </r>
  <r>
    <n v="2490"/>
    <x v="1219"/>
    <x v="1"/>
    <x v="330"/>
    <d v="2012-10-13T00:00:00"/>
    <s v="Second Class"/>
    <s v="TB-21250"/>
    <s v="Tim Brockman"/>
    <x v="0"/>
    <x v="0"/>
    <s v="New York City"/>
    <x v="15"/>
    <n v="10024"/>
    <x v="3"/>
    <s v="TEC-PH-10001835"/>
    <x v="2"/>
    <x v="7"/>
    <x v="1333"/>
    <n v="631.96"/>
    <n v="4"/>
    <n v="0"/>
    <n v="303.3408"/>
  </r>
  <r>
    <n v="2491"/>
    <x v="1219"/>
    <x v="1"/>
    <x v="330"/>
    <d v="2012-10-13T00:00:00"/>
    <s v="Second Class"/>
    <s v="TB-21250"/>
    <s v="Tim Brockman"/>
    <x v="0"/>
    <x v="0"/>
    <s v="New York City"/>
    <x v="15"/>
    <n v="10024"/>
    <x v="3"/>
    <s v="OFF-PA-10002245"/>
    <x v="1"/>
    <x v="10"/>
    <x v="1334"/>
    <n v="23.92"/>
    <n v="4"/>
    <n v="0"/>
    <n v="10.763999999999999"/>
  </r>
  <r>
    <n v="2492"/>
    <x v="1220"/>
    <x v="2"/>
    <x v="736"/>
    <d v="2011-12-15T00:00:00"/>
    <s v="Second Class"/>
    <s v="KD-16345"/>
    <s v="Katherine Ducich"/>
    <x v="0"/>
    <x v="0"/>
    <s v="Los Angeles"/>
    <x v="1"/>
    <n v="90049"/>
    <x v="1"/>
    <s v="OFF-PA-10001457"/>
    <x v="1"/>
    <x v="10"/>
    <x v="1091"/>
    <n v="90.24"/>
    <n v="6"/>
    <n v="0"/>
    <n v="41.51039999999999"/>
  </r>
  <r>
    <n v="2493"/>
    <x v="1221"/>
    <x v="2"/>
    <x v="84"/>
    <d v="2011-11-23T00:00:00"/>
    <s v="Standard Class"/>
    <s v="JM-15865"/>
    <s v="John Murray"/>
    <x v="0"/>
    <x v="0"/>
    <s v="Jamestown"/>
    <x v="15"/>
    <n v="14701"/>
    <x v="3"/>
    <s v="TEC-PH-10002885"/>
    <x v="2"/>
    <x v="7"/>
    <x v="1127"/>
    <n v="4548.8100000000004"/>
    <n v="7"/>
    <n v="0"/>
    <n v="1228.1787000000004"/>
  </r>
  <r>
    <n v="2494"/>
    <x v="1222"/>
    <x v="0"/>
    <x v="545"/>
    <d v="2013-09-15T00:00:00"/>
    <s v="Second Class"/>
    <s v="KT-16480"/>
    <s v="Kean Thornton"/>
    <x v="0"/>
    <x v="0"/>
    <s v="Houston"/>
    <x v="5"/>
    <n v="77095"/>
    <x v="2"/>
    <s v="FUR-TA-10004086"/>
    <x v="0"/>
    <x v="3"/>
    <x v="824"/>
    <n v="300.93"/>
    <n v="5"/>
    <n v="0.3"/>
    <n v="-34.39200000000001"/>
  </r>
  <r>
    <n v="2495"/>
    <x v="1222"/>
    <x v="0"/>
    <x v="545"/>
    <d v="2013-09-15T00:00:00"/>
    <s v="Second Class"/>
    <s v="KT-16480"/>
    <s v="Kean Thornton"/>
    <x v="0"/>
    <x v="0"/>
    <s v="Houston"/>
    <x v="5"/>
    <n v="77095"/>
    <x v="2"/>
    <s v="TEC-PH-10000895"/>
    <x v="2"/>
    <x v="7"/>
    <x v="1128"/>
    <n v="719.96"/>
    <n v="5"/>
    <n v="0.2"/>
    <n v="53.997000000000043"/>
  </r>
  <r>
    <n v="2496"/>
    <x v="1223"/>
    <x v="2"/>
    <x v="737"/>
    <d v="2011-06-22T00:00:00"/>
    <s v="Standard Class"/>
    <s v="SC-20575"/>
    <s v="Sonia Cooley"/>
    <x v="0"/>
    <x v="0"/>
    <s v="Mishawaka"/>
    <x v="14"/>
    <n v="46544"/>
    <x v="2"/>
    <s v="FUR-CH-10000225"/>
    <x v="0"/>
    <x v="1"/>
    <x v="401"/>
    <n v="647.84"/>
    <n v="8"/>
    <n v="0"/>
    <n v="32.391999999999939"/>
  </r>
  <r>
    <n v="2497"/>
    <x v="1224"/>
    <x v="1"/>
    <x v="120"/>
    <d v="2012-10-01T00:00:00"/>
    <s v="Standard Class"/>
    <s v="BS-11800"/>
    <s v="Bryan Spruell"/>
    <x v="2"/>
    <x v="0"/>
    <s v="San Diego"/>
    <x v="1"/>
    <n v="92037"/>
    <x v="1"/>
    <s v="OFF-ST-10002370"/>
    <x v="1"/>
    <x v="4"/>
    <x v="80"/>
    <n v="64.17"/>
    <n v="3"/>
    <n v="0"/>
    <n v="18.609299999999998"/>
  </r>
  <r>
    <n v="2498"/>
    <x v="1224"/>
    <x v="1"/>
    <x v="120"/>
    <d v="2012-10-01T00:00:00"/>
    <s v="Standard Class"/>
    <s v="BS-11800"/>
    <s v="Bryan Spruell"/>
    <x v="2"/>
    <x v="0"/>
    <s v="San Diego"/>
    <x v="1"/>
    <n v="92037"/>
    <x v="1"/>
    <s v="OFF-EN-10000056"/>
    <x v="1"/>
    <x v="12"/>
    <x v="627"/>
    <n v="124.46"/>
    <n v="2"/>
    <n v="0"/>
    <n v="58.496199999999988"/>
  </r>
  <r>
    <n v="2499"/>
    <x v="1225"/>
    <x v="0"/>
    <x v="288"/>
    <d v="2013-05-25T00:00:00"/>
    <s v="Standard Class"/>
    <s v="BT-11395"/>
    <s v="Bill Tyler"/>
    <x v="1"/>
    <x v="0"/>
    <s v="San Francisco"/>
    <x v="1"/>
    <n v="94109"/>
    <x v="1"/>
    <s v="OFF-BI-10004817"/>
    <x v="1"/>
    <x v="8"/>
    <x v="1199"/>
    <n v="9.5840000000000014"/>
    <n v="1"/>
    <n v="0.2"/>
    <n v="3.3543999999999996"/>
  </r>
  <r>
    <n v="2500"/>
    <x v="1226"/>
    <x v="3"/>
    <x v="738"/>
    <d v="2014-06-24T00:00:00"/>
    <s v="First Class"/>
    <s v="DC-12850"/>
    <s v="Dan Campbell"/>
    <x v="0"/>
    <x v="0"/>
    <s v="Miami"/>
    <x v="2"/>
    <n v="33178"/>
    <x v="0"/>
    <s v="OFF-EN-10004483"/>
    <x v="1"/>
    <x v="12"/>
    <x v="1335"/>
    <n v="37.608000000000004"/>
    <n v="3"/>
    <n v="0.2"/>
    <n v="12.692699999999995"/>
  </r>
  <r>
    <n v="2501"/>
    <x v="1227"/>
    <x v="3"/>
    <x v="46"/>
    <d v="2014-06-21T00:00:00"/>
    <s v="First Class"/>
    <s v="LS-17200"/>
    <s v="Luke Schmidt"/>
    <x v="1"/>
    <x v="0"/>
    <s v="Skokie"/>
    <x v="10"/>
    <n v="60076"/>
    <x v="2"/>
    <s v="OFF-PA-10001892"/>
    <x v="1"/>
    <x v="10"/>
    <x v="815"/>
    <n v="12.224"/>
    <n v="2"/>
    <n v="0.2"/>
    <n v="4.4311999999999996"/>
  </r>
  <r>
    <n v="2502"/>
    <x v="1227"/>
    <x v="3"/>
    <x v="46"/>
    <d v="2014-06-21T00:00:00"/>
    <s v="First Class"/>
    <s v="LS-17200"/>
    <s v="Luke Schmidt"/>
    <x v="1"/>
    <x v="0"/>
    <s v="Skokie"/>
    <x v="10"/>
    <n v="60076"/>
    <x v="2"/>
    <s v="OFF-BI-10000546"/>
    <x v="1"/>
    <x v="8"/>
    <x v="609"/>
    <n v="2.3039999999999994"/>
    <n v="4"/>
    <n v="0.8"/>
    <n v="-3.5711999999999993"/>
  </r>
  <r>
    <n v="2503"/>
    <x v="1227"/>
    <x v="3"/>
    <x v="46"/>
    <d v="2014-06-21T00:00:00"/>
    <s v="First Class"/>
    <s v="LS-17200"/>
    <s v="Luke Schmidt"/>
    <x v="1"/>
    <x v="0"/>
    <s v="Skokie"/>
    <x v="10"/>
    <n v="60076"/>
    <x v="2"/>
    <s v="OFF-BI-10001294"/>
    <x v="1"/>
    <x v="8"/>
    <x v="667"/>
    <n v="9.3599999999999977"/>
    <n v="4"/>
    <n v="0.8"/>
    <n v="-16.380000000000003"/>
  </r>
  <r>
    <n v="2504"/>
    <x v="1228"/>
    <x v="0"/>
    <x v="696"/>
    <d v="2013-11-20T00:00:00"/>
    <s v="Standard Class"/>
    <s v="RR-19315"/>
    <s v="Ralph Ritter"/>
    <x v="0"/>
    <x v="0"/>
    <s v="San Francisco"/>
    <x v="1"/>
    <n v="94110"/>
    <x v="1"/>
    <s v="OFF-LA-10000248"/>
    <x v="1"/>
    <x v="2"/>
    <x v="1212"/>
    <n v="7.38"/>
    <n v="2"/>
    <n v="0"/>
    <n v="3.4685999999999999"/>
  </r>
  <r>
    <n v="2505"/>
    <x v="1229"/>
    <x v="2"/>
    <x v="739"/>
    <d v="2011-07-27T00:00:00"/>
    <s v="Second Class"/>
    <s v="KL-16645"/>
    <s v="Ken Lonsdale"/>
    <x v="0"/>
    <x v="0"/>
    <s v="San Francisco"/>
    <x v="1"/>
    <n v="94122"/>
    <x v="1"/>
    <s v="OFF-ST-10001228"/>
    <x v="1"/>
    <x v="4"/>
    <x v="228"/>
    <n v="53.72"/>
    <n v="4"/>
    <n v="0"/>
    <n v="15.041600000000003"/>
  </r>
  <r>
    <n v="2506"/>
    <x v="1229"/>
    <x v="2"/>
    <x v="739"/>
    <d v="2011-07-27T00:00:00"/>
    <s v="Second Class"/>
    <s v="KL-16645"/>
    <s v="Ken Lonsdale"/>
    <x v="0"/>
    <x v="0"/>
    <s v="San Francisco"/>
    <x v="1"/>
    <n v="94122"/>
    <x v="1"/>
    <s v="OFF-SU-10000151"/>
    <x v="1"/>
    <x v="14"/>
    <x v="1336"/>
    <n v="8187.65"/>
    <n v="5"/>
    <n v="0"/>
    <n v="327.50599999999963"/>
  </r>
  <r>
    <n v="2507"/>
    <x v="1229"/>
    <x v="2"/>
    <x v="739"/>
    <d v="2011-07-27T00:00:00"/>
    <s v="Second Class"/>
    <s v="KL-16645"/>
    <s v="Ken Lonsdale"/>
    <x v="0"/>
    <x v="0"/>
    <s v="San Francisco"/>
    <x v="1"/>
    <n v="94122"/>
    <x v="1"/>
    <s v="FUR-FU-10004351"/>
    <x v="0"/>
    <x v="5"/>
    <x v="33"/>
    <n v="77.92"/>
    <n v="8"/>
    <n v="0"/>
    <n v="34.284800000000004"/>
  </r>
  <r>
    <n v="2508"/>
    <x v="1230"/>
    <x v="1"/>
    <x v="740"/>
    <d v="2012-07-02T00:00:00"/>
    <s v="Same Day"/>
    <s v="RB-19435"/>
    <s v="Richard Bierner"/>
    <x v="0"/>
    <x v="0"/>
    <s v="Houston"/>
    <x v="5"/>
    <n v="77070"/>
    <x v="2"/>
    <s v="OFF-AP-10001293"/>
    <x v="1"/>
    <x v="9"/>
    <x v="1337"/>
    <n v="32.783999999999992"/>
    <n v="4"/>
    <n v="0.8"/>
    <n v="-85.238399999999999"/>
  </r>
  <r>
    <n v="2509"/>
    <x v="1231"/>
    <x v="3"/>
    <x v="580"/>
    <d v="2014-03-09T00:00:00"/>
    <s v="Standard Class"/>
    <s v="MY-17380"/>
    <s v="Maribeth Yedwab"/>
    <x v="1"/>
    <x v="0"/>
    <s v="Los Angeles"/>
    <x v="1"/>
    <n v="90045"/>
    <x v="1"/>
    <s v="TEC-PH-10000675"/>
    <x v="2"/>
    <x v="7"/>
    <x v="1338"/>
    <n v="196.77600000000001"/>
    <n v="3"/>
    <n v="0.2"/>
    <n v="14.758199999999995"/>
  </r>
  <r>
    <n v="2510"/>
    <x v="1231"/>
    <x v="3"/>
    <x v="580"/>
    <d v="2014-03-09T00:00:00"/>
    <s v="Standard Class"/>
    <s v="MY-17380"/>
    <s v="Maribeth Yedwab"/>
    <x v="1"/>
    <x v="0"/>
    <s v="Los Angeles"/>
    <x v="1"/>
    <n v="90045"/>
    <x v="1"/>
    <s v="TEC-AC-10000580"/>
    <x v="2"/>
    <x v="11"/>
    <x v="897"/>
    <n v="479.93999999999994"/>
    <n v="6"/>
    <n v="0"/>
    <n v="52.79340000000002"/>
  </r>
  <r>
    <n v="2511"/>
    <x v="1232"/>
    <x v="0"/>
    <x v="741"/>
    <d v="2013-11-24T00:00:00"/>
    <s v="Standard Class"/>
    <s v="AW-10930"/>
    <s v="Arthur Wiediger"/>
    <x v="2"/>
    <x v="0"/>
    <s v="Oklahoma City"/>
    <x v="26"/>
    <n v="73120"/>
    <x v="2"/>
    <s v="OFF-ST-10003470"/>
    <x v="1"/>
    <x v="4"/>
    <x v="1339"/>
    <n v="1117.92"/>
    <n v="4"/>
    <n v="0"/>
    <n v="55.895999999999958"/>
  </r>
  <r>
    <n v="2512"/>
    <x v="1233"/>
    <x v="1"/>
    <x v="24"/>
    <d v="2012-04-19T00:00:00"/>
    <s v="First Class"/>
    <s v="KW-16570"/>
    <s v="Kelly Williams"/>
    <x v="0"/>
    <x v="0"/>
    <s v="Monroe"/>
    <x v="28"/>
    <n v="71203"/>
    <x v="0"/>
    <s v="TEC-AC-10003116"/>
    <x v="2"/>
    <x v="11"/>
    <x v="920"/>
    <n v="106.5"/>
    <n v="6"/>
    <n v="0"/>
    <n v="41.534999999999997"/>
  </r>
  <r>
    <n v="2513"/>
    <x v="1234"/>
    <x v="3"/>
    <x v="574"/>
    <d v="2014-12-07T00:00:00"/>
    <s v="Standard Class"/>
    <s v="DB-12910"/>
    <s v="Daniel Byrd"/>
    <x v="2"/>
    <x v="0"/>
    <s v="Tampa"/>
    <x v="2"/>
    <n v="33614"/>
    <x v="0"/>
    <s v="OFF-BI-10002429"/>
    <x v="1"/>
    <x v="8"/>
    <x v="467"/>
    <n v="45.660000000000011"/>
    <n v="5"/>
    <n v="0.7"/>
    <n v="-33.483999999999995"/>
  </r>
  <r>
    <n v="2514"/>
    <x v="1235"/>
    <x v="0"/>
    <x v="583"/>
    <d v="2013-11-18T00:00:00"/>
    <s v="Standard Class"/>
    <s v="BB-11545"/>
    <s v="Brenda Bowman"/>
    <x v="1"/>
    <x v="0"/>
    <s v="Chicago"/>
    <x v="10"/>
    <n v="60623"/>
    <x v="2"/>
    <s v="TEC-AC-10003280"/>
    <x v="2"/>
    <x v="11"/>
    <x v="1028"/>
    <n v="95.968000000000004"/>
    <n v="4"/>
    <n v="0.2"/>
    <n v="1.1995999999999931"/>
  </r>
  <r>
    <n v="2515"/>
    <x v="1235"/>
    <x v="0"/>
    <x v="583"/>
    <d v="2013-11-18T00:00:00"/>
    <s v="Standard Class"/>
    <s v="BB-11545"/>
    <s v="Brenda Bowman"/>
    <x v="1"/>
    <x v="0"/>
    <s v="Chicago"/>
    <x v="10"/>
    <n v="60623"/>
    <x v="2"/>
    <s v="FUR-CH-10004540"/>
    <x v="0"/>
    <x v="1"/>
    <x v="862"/>
    <n v="47.991999999999997"/>
    <n v="2"/>
    <n v="0.3"/>
    <n v="-2.0567999999999991"/>
  </r>
  <r>
    <n v="2516"/>
    <x v="1236"/>
    <x v="2"/>
    <x v="742"/>
    <d v="2011-09-10T00:00:00"/>
    <s v="Standard Class"/>
    <s v="NP-18700"/>
    <s v="Nora Preis"/>
    <x v="0"/>
    <x v="0"/>
    <s v="Bowling Green"/>
    <x v="24"/>
    <n v="43402"/>
    <x v="3"/>
    <s v="OFF-ST-10000585"/>
    <x v="1"/>
    <x v="4"/>
    <x v="541"/>
    <n v="264.32"/>
    <n v="2"/>
    <n v="0.2"/>
    <n v="19.823999999999998"/>
  </r>
  <r>
    <n v="2517"/>
    <x v="1237"/>
    <x v="2"/>
    <x v="647"/>
    <d v="2011-11-22T00:00:00"/>
    <s v="Standard Class"/>
    <s v="PB-19105"/>
    <s v="Peter Bühler"/>
    <x v="0"/>
    <x v="0"/>
    <s v="Houston"/>
    <x v="5"/>
    <n v="77095"/>
    <x v="2"/>
    <s v="OFF-EN-10003001"/>
    <x v="1"/>
    <x v="12"/>
    <x v="955"/>
    <n v="604.65600000000006"/>
    <n v="9"/>
    <n v="0.2"/>
    <n v="204.07139999999995"/>
  </r>
  <r>
    <n v="2518"/>
    <x v="1238"/>
    <x v="3"/>
    <x v="743"/>
    <d v="2014-05-08T00:00:00"/>
    <s v="Standard Class"/>
    <s v="DW-13585"/>
    <s v="Dorothy Wardle"/>
    <x v="1"/>
    <x v="0"/>
    <s v="Westfield"/>
    <x v="30"/>
    <n v="7090"/>
    <x v="3"/>
    <s v="FUR-FU-10003975"/>
    <x v="0"/>
    <x v="5"/>
    <x v="775"/>
    <n v="129.93"/>
    <n v="3"/>
    <n v="0"/>
    <n v="12.992999999999988"/>
  </r>
  <r>
    <n v="2519"/>
    <x v="1239"/>
    <x v="0"/>
    <x v="680"/>
    <d v="2013-10-22T00:00:00"/>
    <s v="Standard Class"/>
    <s v="CD-12790"/>
    <s v="Cynthia Delaney"/>
    <x v="2"/>
    <x v="0"/>
    <s v="Oklahoma City"/>
    <x v="26"/>
    <n v="73120"/>
    <x v="2"/>
    <s v="OFF-LA-10004559"/>
    <x v="1"/>
    <x v="2"/>
    <x v="1340"/>
    <n v="20.16"/>
    <n v="7"/>
    <n v="0"/>
    <n v="9.8783999999999992"/>
  </r>
  <r>
    <n v="2520"/>
    <x v="1239"/>
    <x v="0"/>
    <x v="680"/>
    <d v="2013-10-22T00:00:00"/>
    <s v="Standard Class"/>
    <s v="CD-12790"/>
    <s v="Cynthia Delaney"/>
    <x v="2"/>
    <x v="0"/>
    <s v="Oklahoma City"/>
    <x v="26"/>
    <n v="73120"/>
    <x v="2"/>
    <s v="OFF-LA-10003223"/>
    <x v="1"/>
    <x v="2"/>
    <x v="602"/>
    <n v="29.46"/>
    <n v="6"/>
    <n v="0"/>
    <n v="14.4354"/>
  </r>
  <r>
    <n v="2521"/>
    <x v="1239"/>
    <x v="0"/>
    <x v="680"/>
    <d v="2013-10-22T00:00:00"/>
    <s v="Standard Class"/>
    <s v="CD-12790"/>
    <s v="Cynthia Delaney"/>
    <x v="2"/>
    <x v="0"/>
    <s v="Oklahoma City"/>
    <x v="26"/>
    <n v="73120"/>
    <x v="2"/>
    <s v="OFF-AP-10002651"/>
    <x v="1"/>
    <x v="9"/>
    <x v="1341"/>
    <n v="868.58999999999992"/>
    <n v="3"/>
    <n v="0"/>
    <n v="251.89109999999988"/>
  </r>
  <r>
    <n v="2522"/>
    <x v="1239"/>
    <x v="0"/>
    <x v="680"/>
    <d v="2013-10-22T00:00:00"/>
    <s v="Standard Class"/>
    <s v="CD-12790"/>
    <s v="Cynthia Delaney"/>
    <x v="2"/>
    <x v="0"/>
    <s v="Oklahoma City"/>
    <x v="26"/>
    <n v="73120"/>
    <x v="2"/>
    <s v="OFF-PA-10003177"/>
    <x v="1"/>
    <x v="10"/>
    <x v="89"/>
    <n v="12.96"/>
    <n v="2"/>
    <n v="0"/>
    <n v="6.2208000000000006"/>
  </r>
  <r>
    <n v="2523"/>
    <x v="1239"/>
    <x v="0"/>
    <x v="680"/>
    <d v="2013-10-22T00:00:00"/>
    <s v="Standard Class"/>
    <s v="CD-12790"/>
    <s v="Cynthia Delaney"/>
    <x v="2"/>
    <x v="0"/>
    <s v="Oklahoma City"/>
    <x v="26"/>
    <n v="73120"/>
    <x v="2"/>
    <s v="TEC-PH-10003442"/>
    <x v="2"/>
    <x v="7"/>
    <x v="879"/>
    <n v="5.5"/>
    <n v="1"/>
    <n v="0"/>
    <n v="1.375"/>
  </r>
  <r>
    <n v="2524"/>
    <x v="1239"/>
    <x v="0"/>
    <x v="680"/>
    <d v="2013-10-22T00:00:00"/>
    <s v="Standard Class"/>
    <s v="CD-12790"/>
    <s v="Cynthia Delaney"/>
    <x v="2"/>
    <x v="0"/>
    <s v="Oklahoma City"/>
    <x v="26"/>
    <n v="73120"/>
    <x v="2"/>
    <s v="OFF-BI-10000977"/>
    <x v="1"/>
    <x v="8"/>
    <x v="982"/>
    <n v="121.6"/>
    <n v="4"/>
    <n v="0"/>
    <n v="55.935999999999993"/>
  </r>
  <r>
    <n v="2525"/>
    <x v="1240"/>
    <x v="1"/>
    <x v="744"/>
    <d v="2012-04-10T00:00:00"/>
    <s v="Standard Class"/>
    <s v="TT-21220"/>
    <s v="Thomas Thornton"/>
    <x v="0"/>
    <x v="0"/>
    <s v="Houston"/>
    <x v="5"/>
    <n v="77041"/>
    <x v="2"/>
    <s v="OFF-AR-10004078"/>
    <x v="1"/>
    <x v="6"/>
    <x v="507"/>
    <n v="42.047999999999995"/>
    <n v="9"/>
    <n v="0.2"/>
    <n v="5.2559999999999985"/>
  </r>
  <r>
    <n v="2526"/>
    <x v="1240"/>
    <x v="1"/>
    <x v="744"/>
    <d v="2012-04-10T00:00:00"/>
    <s v="Standard Class"/>
    <s v="TT-21220"/>
    <s v="Thomas Thornton"/>
    <x v="0"/>
    <x v="0"/>
    <s v="Houston"/>
    <x v="5"/>
    <n v="77041"/>
    <x v="2"/>
    <s v="TEC-AC-10002550"/>
    <x v="2"/>
    <x v="11"/>
    <x v="1342"/>
    <n v="25.488"/>
    <n v="2"/>
    <n v="0.2"/>
    <n v="4.4603999999999999"/>
  </r>
  <r>
    <n v="2527"/>
    <x v="1240"/>
    <x v="1"/>
    <x v="744"/>
    <d v="2012-04-10T00:00:00"/>
    <s v="Standard Class"/>
    <s v="TT-21220"/>
    <s v="Thomas Thornton"/>
    <x v="0"/>
    <x v="0"/>
    <s v="Houston"/>
    <x v="5"/>
    <n v="77041"/>
    <x v="2"/>
    <s v="OFF-BI-10004965"/>
    <x v="1"/>
    <x v="8"/>
    <x v="1005"/>
    <n v="6.8999999999999986"/>
    <n v="3"/>
    <n v="0.8"/>
    <n v="-12.075000000000003"/>
  </r>
  <r>
    <n v="2528"/>
    <x v="1240"/>
    <x v="1"/>
    <x v="744"/>
    <d v="2012-04-10T00:00:00"/>
    <s v="Standard Class"/>
    <s v="TT-21220"/>
    <s v="Thomas Thornton"/>
    <x v="0"/>
    <x v="0"/>
    <s v="Houston"/>
    <x v="5"/>
    <n v="77041"/>
    <x v="2"/>
    <s v="OFF-BI-10004209"/>
    <x v="1"/>
    <x v="8"/>
    <x v="1206"/>
    <n v="9.6479999999999961"/>
    <n v="6"/>
    <n v="0.8"/>
    <n v="-16.884"/>
  </r>
  <r>
    <n v="2529"/>
    <x v="1240"/>
    <x v="1"/>
    <x v="744"/>
    <d v="2012-04-10T00:00:00"/>
    <s v="Standard Class"/>
    <s v="TT-21220"/>
    <s v="Thomas Thornton"/>
    <x v="0"/>
    <x v="0"/>
    <s v="Houston"/>
    <x v="5"/>
    <n v="77041"/>
    <x v="2"/>
    <s v="OFF-PA-10001526"/>
    <x v="1"/>
    <x v="10"/>
    <x v="1030"/>
    <n v="7.9680000000000009"/>
    <n v="2"/>
    <n v="0.2"/>
    <n v="2.8884000000000007"/>
  </r>
  <r>
    <n v="2530"/>
    <x v="1241"/>
    <x v="2"/>
    <x v="745"/>
    <d v="2011-10-29T00:00:00"/>
    <s v="Standard Class"/>
    <s v="DB-12910"/>
    <s v="Daniel Byrd"/>
    <x v="2"/>
    <x v="0"/>
    <s v="Fort Lauderdale"/>
    <x v="2"/>
    <n v="33311"/>
    <x v="0"/>
    <s v="OFF-PA-10000788"/>
    <x v="1"/>
    <x v="10"/>
    <x v="731"/>
    <n v="10.368000000000002"/>
    <n v="2"/>
    <n v="0.2"/>
    <n v="3.6288"/>
  </r>
  <r>
    <n v="2531"/>
    <x v="1242"/>
    <x v="2"/>
    <x v="654"/>
    <d v="2011-08-21T00:00:00"/>
    <s v="Standard Class"/>
    <s v="DJ-13510"/>
    <s v="Don Jones"/>
    <x v="1"/>
    <x v="0"/>
    <s v="Little Rock"/>
    <x v="36"/>
    <n v="72209"/>
    <x v="0"/>
    <s v="OFF-PA-10000595"/>
    <x v="1"/>
    <x v="10"/>
    <x v="1117"/>
    <n v="114.2"/>
    <n v="5"/>
    <n v="0"/>
    <n v="52.531999999999996"/>
  </r>
  <r>
    <n v="2532"/>
    <x v="1242"/>
    <x v="2"/>
    <x v="654"/>
    <d v="2011-08-21T00:00:00"/>
    <s v="Standard Class"/>
    <s v="DJ-13510"/>
    <s v="Don Jones"/>
    <x v="1"/>
    <x v="0"/>
    <s v="Little Rock"/>
    <x v="36"/>
    <n v="72209"/>
    <x v="0"/>
    <s v="OFF-BI-10000829"/>
    <x v="1"/>
    <x v="8"/>
    <x v="304"/>
    <n v="17.96"/>
    <n v="4"/>
    <n v="0"/>
    <n v="8.2615999999999996"/>
  </r>
  <r>
    <n v="2533"/>
    <x v="1242"/>
    <x v="2"/>
    <x v="654"/>
    <d v="2011-08-21T00:00:00"/>
    <s v="Standard Class"/>
    <s v="DJ-13510"/>
    <s v="Don Jones"/>
    <x v="1"/>
    <x v="0"/>
    <s v="Little Rock"/>
    <x v="36"/>
    <n v="72209"/>
    <x v="0"/>
    <s v="OFF-FA-10002676"/>
    <x v="1"/>
    <x v="13"/>
    <x v="1069"/>
    <n v="12.67"/>
    <n v="7"/>
    <n v="0"/>
    <n v="4.5611999999999995"/>
  </r>
  <r>
    <n v="2534"/>
    <x v="1242"/>
    <x v="2"/>
    <x v="654"/>
    <d v="2011-08-21T00:00:00"/>
    <s v="Standard Class"/>
    <s v="DJ-13510"/>
    <s v="Don Jones"/>
    <x v="1"/>
    <x v="0"/>
    <s v="Little Rock"/>
    <x v="36"/>
    <n v="72209"/>
    <x v="0"/>
    <s v="TEC-AC-10000844"/>
    <x v="2"/>
    <x v="11"/>
    <x v="106"/>
    <n v="339.96"/>
    <n v="4"/>
    <n v="0"/>
    <n v="122.38559999999998"/>
  </r>
  <r>
    <n v="2535"/>
    <x v="1243"/>
    <x v="3"/>
    <x v="733"/>
    <d v="2014-08-19T00:00:00"/>
    <s v="Second Class"/>
    <s v="DL-13495"/>
    <s v="Dionis Lloyd"/>
    <x v="1"/>
    <x v="0"/>
    <s v="Philadelphia"/>
    <x v="9"/>
    <n v="19120"/>
    <x v="3"/>
    <s v="OFF-ST-10004459"/>
    <x v="1"/>
    <x v="4"/>
    <x v="454"/>
    <n v="1801.6320000000001"/>
    <n v="6"/>
    <n v="0.2"/>
    <n v="-337.80600000000004"/>
  </r>
  <r>
    <n v="2536"/>
    <x v="1244"/>
    <x v="1"/>
    <x v="684"/>
    <d v="2012-09-08T00:00:00"/>
    <s v="First Class"/>
    <s v="LO-17170"/>
    <s v="Lori Olson"/>
    <x v="1"/>
    <x v="0"/>
    <s v="La Quinta"/>
    <x v="1"/>
    <n v="92253"/>
    <x v="1"/>
    <s v="TEC-AC-10003499"/>
    <x v="2"/>
    <x v="11"/>
    <x v="103"/>
    <n v="46.32"/>
    <n v="4"/>
    <n v="0"/>
    <n v="18.064800000000002"/>
  </r>
  <r>
    <n v="2537"/>
    <x v="1245"/>
    <x v="1"/>
    <x v="746"/>
    <d v="2012-01-29T00:00:00"/>
    <s v="Second Class"/>
    <s v="SV-20365"/>
    <s v="Seth Vernon"/>
    <x v="0"/>
    <x v="0"/>
    <s v="Cleveland"/>
    <x v="24"/>
    <n v="44105"/>
    <x v="3"/>
    <s v="FUR-CH-10000513"/>
    <x v="0"/>
    <x v="1"/>
    <x v="70"/>
    <n v="181.98599999999999"/>
    <n v="2"/>
    <n v="0.3"/>
    <n v="-54.595799999999997"/>
  </r>
  <r>
    <n v="2538"/>
    <x v="1245"/>
    <x v="1"/>
    <x v="746"/>
    <d v="2012-01-29T00:00:00"/>
    <s v="Second Class"/>
    <s v="SV-20365"/>
    <s v="Seth Vernon"/>
    <x v="0"/>
    <x v="0"/>
    <s v="Cleveland"/>
    <x v="24"/>
    <n v="44105"/>
    <x v="3"/>
    <s v="TEC-PH-10000895"/>
    <x v="2"/>
    <x v="7"/>
    <x v="1128"/>
    <n v="431.976"/>
    <n v="4"/>
    <n v="0.4"/>
    <n v="-100.7944"/>
  </r>
  <r>
    <n v="2539"/>
    <x v="1245"/>
    <x v="1"/>
    <x v="746"/>
    <d v="2012-01-29T00:00:00"/>
    <s v="Second Class"/>
    <s v="SV-20365"/>
    <s v="Seth Vernon"/>
    <x v="0"/>
    <x v="0"/>
    <s v="Cleveland"/>
    <x v="24"/>
    <n v="44105"/>
    <x v="3"/>
    <s v="TEC-PH-10002555"/>
    <x v="2"/>
    <x v="7"/>
    <x v="1343"/>
    <n v="155.36999999999998"/>
    <n v="1"/>
    <n v="0.4"/>
    <n v="-36.253"/>
  </r>
  <r>
    <n v="2540"/>
    <x v="1246"/>
    <x v="1"/>
    <x v="747"/>
    <d v="2012-07-16T00:00:00"/>
    <s v="Same Day"/>
    <s v="EM-13810"/>
    <s v="Eleni McCrary"/>
    <x v="1"/>
    <x v="0"/>
    <s v="San Francisco"/>
    <x v="1"/>
    <n v="94122"/>
    <x v="1"/>
    <s v="FUR-CH-10003312"/>
    <x v="0"/>
    <x v="1"/>
    <x v="296"/>
    <n v="1348.7040000000002"/>
    <n v="6"/>
    <n v="0.2"/>
    <n v="-219.16440000000023"/>
  </r>
  <r>
    <n v="2541"/>
    <x v="1246"/>
    <x v="1"/>
    <x v="747"/>
    <d v="2012-07-16T00:00:00"/>
    <s v="Same Day"/>
    <s v="EM-13810"/>
    <s v="Eleni McCrary"/>
    <x v="1"/>
    <x v="0"/>
    <s v="San Francisco"/>
    <x v="1"/>
    <n v="94122"/>
    <x v="1"/>
    <s v="FUR-CH-10004086"/>
    <x v="0"/>
    <x v="1"/>
    <x v="281"/>
    <n v="700.15200000000004"/>
    <n v="3"/>
    <n v="0.2"/>
    <n v="78.767099999999971"/>
  </r>
  <r>
    <n v="2542"/>
    <x v="1247"/>
    <x v="0"/>
    <x v="567"/>
    <d v="2013-05-05T00:00:00"/>
    <s v="Standard Class"/>
    <s v="KD-16615"/>
    <s v="Ken Dana"/>
    <x v="1"/>
    <x v="0"/>
    <s v="Scottsdale"/>
    <x v="16"/>
    <n v="85254"/>
    <x v="1"/>
    <s v="FUR-FU-10002759"/>
    <x v="0"/>
    <x v="5"/>
    <x v="555"/>
    <n v="111.88800000000001"/>
    <n v="7"/>
    <n v="0.2"/>
    <n v="22.377600000000001"/>
  </r>
  <r>
    <n v="2543"/>
    <x v="1248"/>
    <x v="2"/>
    <x v="467"/>
    <d v="2011-10-01T00:00:00"/>
    <s v="Second Class"/>
    <s v="NB-18580"/>
    <s v="Nicole Brennan"/>
    <x v="1"/>
    <x v="0"/>
    <s v="Philadelphia"/>
    <x v="9"/>
    <n v="19134"/>
    <x v="3"/>
    <s v="OFF-AP-10002191"/>
    <x v="1"/>
    <x v="9"/>
    <x v="800"/>
    <n v="143.952"/>
    <n v="3"/>
    <n v="0.2"/>
    <n v="14.39520000000001"/>
  </r>
  <r>
    <n v="2544"/>
    <x v="1249"/>
    <x v="0"/>
    <x v="162"/>
    <d v="2013-09-15T00:00:00"/>
    <s v="Standard Class"/>
    <s v="AP-10720"/>
    <s v="Anne Pryor"/>
    <x v="2"/>
    <x v="0"/>
    <s v="Malden"/>
    <x v="31"/>
    <n v="2148"/>
    <x v="3"/>
    <s v="FUR-BO-10003450"/>
    <x v="0"/>
    <x v="0"/>
    <x v="1344"/>
    <n v="173.94"/>
    <n v="3"/>
    <n v="0"/>
    <n v="13.915199999999992"/>
  </r>
  <r>
    <n v="2545"/>
    <x v="1249"/>
    <x v="0"/>
    <x v="162"/>
    <d v="2013-09-15T00:00:00"/>
    <s v="Standard Class"/>
    <s v="AP-10720"/>
    <s v="Anne Pryor"/>
    <x v="2"/>
    <x v="0"/>
    <s v="Malden"/>
    <x v="31"/>
    <n v="2148"/>
    <x v="3"/>
    <s v="OFF-LA-10000248"/>
    <x v="1"/>
    <x v="2"/>
    <x v="1212"/>
    <n v="14.76"/>
    <n v="4"/>
    <n v="0"/>
    <n v="6.9371999999999998"/>
  </r>
  <r>
    <n v="2546"/>
    <x v="1250"/>
    <x v="3"/>
    <x v="513"/>
    <d v="2014-04-21T00:00:00"/>
    <s v="Standard Class"/>
    <s v="JE-15745"/>
    <s v="Joel Eaton"/>
    <x v="0"/>
    <x v="0"/>
    <s v="San Jose"/>
    <x v="1"/>
    <n v="95123"/>
    <x v="1"/>
    <s v="OFF-ST-10004804"/>
    <x v="1"/>
    <x v="4"/>
    <x v="230"/>
    <n v="205.92"/>
    <n v="4"/>
    <n v="0"/>
    <n v="2.0592000000000041"/>
  </r>
  <r>
    <n v="2547"/>
    <x v="1250"/>
    <x v="3"/>
    <x v="513"/>
    <d v="2014-04-21T00:00:00"/>
    <s v="Standard Class"/>
    <s v="JE-15745"/>
    <s v="Joel Eaton"/>
    <x v="0"/>
    <x v="0"/>
    <s v="San Jose"/>
    <x v="1"/>
    <n v="95123"/>
    <x v="1"/>
    <s v="FUR-BO-10001337"/>
    <x v="0"/>
    <x v="0"/>
    <x v="425"/>
    <n v="102.833"/>
    <n v="1"/>
    <n v="0.15"/>
    <n v="-6.0489999999999995"/>
  </r>
  <r>
    <n v="2548"/>
    <x v="1251"/>
    <x v="1"/>
    <x v="748"/>
    <d v="2012-08-22T00:00:00"/>
    <s v="Standard Class"/>
    <s v="JM-15865"/>
    <s v="John Murray"/>
    <x v="0"/>
    <x v="0"/>
    <s v="Phoenix"/>
    <x v="16"/>
    <n v="85023"/>
    <x v="1"/>
    <s v="OFF-AR-10002255"/>
    <x v="1"/>
    <x v="6"/>
    <x v="814"/>
    <n v="2.3039999999999998"/>
    <n v="1"/>
    <n v="0.2"/>
    <n v="0.25919999999999999"/>
  </r>
  <r>
    <n v="2549"/>
    <x v="1251"/>
    <x v="1"/>
    <x v="748"/>
    <d v="2012-08-22T00:00:00"/>
    <s v="Standard Class"/>
    <s v="JM-15865"/>
    <s v="John Murray"/>
    <x v="0"/>
    <x v="0"/>
    <s v="Phoenix"/>
    <x v="16"/>
    <n v="85023"/>
    <x v="1"/>
    <s v="TEC-PH-10002624"/>
    <x v="2"/>
    <x v="7"/>
    <x v="1126"/>
    <n v="1879.96"/>
    <n v="5"/>
    <n v="0.2"/>
    <n v="211.49549999999977"/>
  </r>
  <r>
    <n v="2550"/>
    <x v="1251"/>
    <x v="1"/>
    <x v="748"/>
    <d v="2012-08-22T00:00:00"/>
    <s v="Standard Class"/>
    <s v="JM-15865"/>
    <s v="John Murray"/>
    <x v="0"/>
    <x v="0"/>
    <s v="Phoenix"/>
    <x v="16"/>
    <n v="85023"/>
    <x v="1"/>
    <s v="OFF-PA-10001878"/>
    <x v="1"/>
    <x v="10"/>
    <x v="1161"/>
    <n v="313.024"/>
    <n v="8"/>
    <n v="0.2"/>
    <n v="105.64559999999997"/>
  </r>
  <r>
    <n v="2551"/>
    <x v="1251"/>
    <x v="1"/>
    <x v="748"/>
    <d v="2012-08-22T00:00:00"/>
    <s v="Standard Class"/>
    <s v="JM-15865"/>
    <s v="John Murray"/>
    <x v="0"/>
    <x v="0"/>
    <s v="Phoenix"/>
    <x v="16"/>
    <n v="85023"/>
    <x v="1"/>
    <s v="OFF-LA-10000452"/>
    <x v="1"/>
    <x v="2"/>
    <x v="804"/>
    <n v="5.04"/>
    <n v="2"/>
    <n v="0.2"/>
    <n v="1.764"/>
  </r>
  <r>
    <n v="2552"/>
    <x v="1252"/>
    <x v="3"/>
    <x v="123"/>
    <d v="2014-11-24T00:00:00"/>
    <s v="Standard Class"/>
    <s v="AB-10105"/>
    <s v="Adrian Barton"/>
    <x v="0"/>
    <x v="0"/>
    <s v="Henderson"/>
    <x v="0"/>
    <n v="42420"/>
    <x v="0"/>
    <s v="FUR-FU-10004665"/>
    <x v="0"/>
    <x v="5"/>
    <x v="1345"/>
    <n v="821.87999999999988"/>
    <n v="6"/>
    <n v="0"/>
    <n v="213.68880000000001"/>
  </r>
  <r>
    <n v="2553"/>
    <x v="1252"/>
    <x v="3"/>
    <x v="123"/>
    <d v="2014-11-24T00:00:00"/>
    <s v="Standard Class"/>
    <s v="AB-10105"/>
    <s v="Adrian Barton"/>
    <x v="0"/>
    <x v="0"/>
    <s v="Henderson"/>
    <x v="0"/>
    <n v="42420"/>
    <x v="0"/>
    <s v="OFF-BI-10000088"/>
    <x v="1"/>
    <x v="8"/>
    <x v="1025"/>
    <n v="21.96"/>
    <n v="2"/>
    <n v="0"/>
    <n v="10.760400000000001"/>
  </r>
  <r>
    <n v="2554"/>
    <x v="1253"/>
    <x v="0"/>
    <x v="749"/>
    <d v="2013-09-19T00:00:00"/>
    <s v="Standard Class"/>
    <s v="PN-18775"/>
    <s v="Parhena Norris"/>
    <x v="2"/>
    <x v="0"/>
    <s v="Columbia"/>
    <x v="20"/>
    <n v="29203"/>
    <x v="0"/>
    <s v="OFF-PA-10000029"/>
    <x v="1"/>
    <x v="10"/>
    <x v="803"/>
    <n v="25.92"/>
    <n v="4"/>
    <n v="0"/>
    <n v="12.441600000000001"/>
  </r>
  <r>
    <n v="2555"/>
    <x v="1254"/>
    <x v="0"/>
    <x v="243"/>
    <d v="2013-08-21T00:00:00"/>
    <s v="Standard Class"/>
    <s v="JC-15775"/>
    <s v="John Castell"/>
    <x v="0"/>
    <x v="0"/>
    <s v="Tallahassee"/>
    <x v="2"/>
    <n v="32303"/>
    <x v="0"/>
    <s v="TEC-PH-10000369"/>
    <x v="2"/>
    <x v="7"/>
    <x v="1346"/>
    <n v="705.54399999999998"/>
    <n v="7"/>
    <n v="0.2"/>
    <n v="70.554400000000072"/>
  </r>
  <r>
    <n v="2556"/>
    <x v="1255"/>
    <x v="1"/>
    <x v="120"/>
    <d v="2012-09-30T00:00:00"/>
    <s v="Standard Class"/>
    <s v="PF-19165"/>
    <s v="Philip Fox"/>
    <x v="0"/>
    <x v="0"/>
    <s v="New York City"/>
    <x v="15"/>
    <n v="10035"/>
    <x v="3"/>
    <s v="TEC-AC-10001590"/>
    <x v="2"/>
    <x v="11"/>
    <x v="1347"/>
    <n v="50"/>
    <n v="2"/>
    <n v="0"/>
    <n v="12"/>
  </r>
  <r>
    <n v="2557"/>
    <x v="1256"/>
    <x v="0"/>
    <x v="750"/>
    <d v="2013-10-15T00:00:00"/>
    <s v="Standard Class"/>
    <s v="BW-11110"/>
    <s v="Bart Watters"/>
    <x v="1"/>
    <x v="0"/>
    <s v="Houston"/>
    <x v="5"/>
    <n v="77070"/>
    <x v="2"/>
    <s v="FUR-FU-10004909"/>
    <x v="0"/>
    <x v="5"/>
    <x v="1348"/>
    <n v="51.712000000000003"/>
    <n v="8"/>
    <n v="0.6"/>
    <n v="-32.320000000000007"/>
  </r>
  <r>
    <n v="2558"/>
    <x v="1257"/>
    <x v="1"/>
    <x v="539"/>
    <d v="2012-03-30T00:00:00"/>
    <s v="Standard Class"/>
    <s v="BP-11185"/>
    <s v="Ben Peterman"/>
    <x v="1"/>
    <x v="0"/>
    <s v="Coral Springs"/>
    <x v="2"/>
    <n v="33065"/>
    <x v="0"/>
    <s v="OFF-AP-10002287"/>
    <x v="1"/>
    <x v="9"/>
    <x v="1274"/>
    <n v="6.9920000000000009"/>
    <n v="2"/>
    <n v="0.2"/>
    <n v="0.52439999999999998"/>
  </r>
  <r>
    <n v="2559"/>
    <x v="1258"/>
    <x v="1"/>
    <x v="70"/>
    <d v="2012-06-04T00:00:00"/>
    <s v="Standard Class"/>
    <s v="TM-21010"/>
    <s v="Tamara Manning"/>
    <x v="0"/>
    <x v="0"/>
    <s v="Orem"/>
    <x v="7"/>
    <n v="84057"/>
    <x v="1"/>
    <s v="FUR-BO-10004357"/>
    <x v="0"/>
    <x v="0"/>
    <x v="1349"/>
    <n v="1406.86"/>
    <n v="7"/>
    <n v="0"/>
    <n v="140.68599999999989"/>
  </r>
  <r>
    <n v="2560"/>
    <x v="1258"/>
    <x v="1"/>
    <x v="70"/>
    <d v="2012-06-04T00:00:00"/>
    <s v="Standard Class"/>
    <s v="TM-21010"/>
    <s v="Tamara Manning"/>
    <x v="0"/>
    <x v="0"/>
    <s v="Orem"/>
    <x v="7"/>
    <n v="84057"/>
    <x v="1"/>
    <s v="OFF-LA-10003766"/>
    <x v="1"/>
    <x v="2"/>
    <x v="360"/>
    <n v="15.75"/>
    <n v="5"/>
    <n v="0"/>
    <n v="7.5600000000000005"/>
  </r>
  <r>
    <n v="2561"/>
    <x v="1258"/>
    <x v="1"/>
    <x v="70"/>
    <d v="2012-06-04T00:00:00"/>
    <s v="Standard Class"/>
    <s v="TM-21010"/>
    <s v="Tamara Manning"/>
    <x v="0"/>
    <x v="0"/>
    <s v="Orem"/>
    <x v="7"/>
    <n v="84057"/>
    <x v="1"/>
    <s v="OFF-ST-10000046"/>
    <x v="1"/>
    <x v="4"/>
    <x v="757"/>
    <n v="323.10000000000002"/>
    <n v="2"/>
    <n v="0"/>
    <n v="61.38900000000001"/>
  </r>
  <r>
    <n v="2562"/>
    <x v="1259"/>
    <x v="1"/>
    <x v="707"/>
    <d v="2012-12-31T00:00:00"/>
    <s v="Standard Class"/>
    <s v="MB-17305"/>
    <s v="Maria Bertelson"/>
    <x v="0"/>
    <x v="0"/>
    <s v="Nashville"/>
    <x v="18"/>
    <n v="37211"/>
    <x v="0"/>
    <s v="OFF-LA-10003190"/>
    <x v="1"/>
    <x v="2"/>
    <x v="1163"/>
    <n v="9.2159999999999993"/>
    <n v="4"/>
    <n v="0.2"/>
    <n v="3.3408000000000002"/>
  </r>
  <r>
    <n v="2563"/>
    <x v="1259"/>
    <x v="1"/>
    <x v="707"/>
    <d v="2012-12-31T00:00:00"/>
    <s v="Standard Class"/>
    <s v="MB-17305"/>
    <s v="Maria Bertelson"/>
    <x v="0"/>
    <x v="0"/>
    <s v="Nashville"/>
    <x v="18"/>
    <n v="37211"/>
    <x v="0"/>
    <s v="OFF-PA-10002787"/>
    <x v="1"/>
    <x v="10"/>
    <x v="1267"/>
    <n v="10.368000000000002"/>
    <n v="2"/>
    <n v="0.2"/>
    <n v="3.6288"/>
  </r>
  <r>
    <n v="2564"/>
    <x v="1260"/>
    <x v="1"/>
    <x v="751"/>
    <d v="2012-03-22T00:00:00"/>
    <s v="Second Class"/>
    <s v="HR-14830"/>
    <s v="Harold Ryan"/>
    <x v="1"/>
    <x v="0"/>
    <s v="New York City"/>
    <x v="15"/>
    <n v="10009"/>
    <x v="3"/>
    <s v="TEC-AC-10000387"/>
    <x v="2"/>
    <x v="11"/>
    <x v="1350"/>
    <n v="15.02"/>
    <n v="1"/>
    <n v="0"/>
    <n v="2.7035999999999998"/>
  </r>
  <r>
    <n v="2565"/>
    <x v="1260"/>
    <x v="1"/>
    <x v="751"/>
    <d v="2012-03-22T00:00:00"/>
    <s v="Second Class"/>
    <s v="HR-14830"/>
    <s v="Harold Ryan"/>
    <x v="1"/>
    <x v="0"/>
    <s v="New York City"/>
    <x v="15"/>
    <n v="10009"/>
    <x v="3"/>
    <s v="OFF-ST-10001291"/>
    <x v="1"/>
    <x v="4"/>
    <x v="1017"/>
    <n v="33.82"/>
    <n v="2"/>
    <n v="0"/>
    <n v="9.1313999999999993"/>
  </r>
  <r>
    <n v="2566"/>
    <x v="1261"/>
    <x v="3"/>
    <x v="202"/>
    <d v="2014-12-25T00:00:00"/>
    <s v="First Class"/>
    <s v="BD-11635"/>
    <s v="Brian Derr"/>
    <x v="0"/>
    <x v="0"/>
    <s v="Bowling Green"/>
    <x v="0"/>
    <n v="42104"/>
    <x v="0"/>
    <s v="TEC-AC-10003116"/>
    <x v="2"/>
    <x v="11"/>
    <x v="920"/>
    <n v="71"/>
    <n v="4"/>
    <n v="0"/>
    <n v="27.689999999999998"/>
  </r>
  <r>
    <n v="2567"/>
    <x v="1262"/>
    <x v="3"/>
    <x v="752"/>
    <d v="2014-11-04T00:00:00"/>
    <s v="Second Class"/>
    <s v="SF-20200"/>
    <s v="Sarah Foster"/>
    <x v="0"/>
    <x v="0"/>
    <s v="Bellingham"/>
    <x v="4"/>
    <n v="98226"/>
    <x v="1"/>
    <s v="OFF-BI-10001308"/>
    <x v="1"/>
    <x v="8"/>
    <x v="1351"/>
    <n v="25.120000000000005"/>
    <n v="5"/>
    <n v="0.2"/>
    <n v="7.8499999999999979"/>
  </r>
  <r>
    <n v="2568"/>
    <x v="1262"/>
    <x v="3"/>
    <x v="752"/>
    <d v="2014-11-04T00:00:00"/>
    <s v="Second Class"/>
    <s v="SF-20200"/>
    <s v="Sarah Foster"/>
    <x v="0"/>
    <x v="0"/>
    <s v="Bellingham"/>
    <x v="4"/>
    <n v="98226"/>
    <x v="1"/>
    <s v="FUR-TA-10003954"/>
    <x v="0"/>
    <x v="3"/>
    <x v="1208"/>
    <n v="2665.62"/>
    <n v="9"/>
    <n v="0"/>
    <n v="239.90580000000011"/>
  </r>
  <r>
    <n v="2569"/>
    <x v="1263"/>
    <x v="3"/>
    <x v="210"/>
    <d v="2014-09-12T00:00:00"/>
    <s v="Standard Class"/>
    <s v="SP-20620"/>
    <s v="Stefania Perrino"/>
    <x v="1"/>
    <x v="0"/>
    <s v="New York City"/>
    <x v="15"/>
    <n v="10011"/>
    <x v="3"/>
    <s v="OFF-ST-10003282"/>
    <x v="1"/>
    <x v="4"/>
    <x v="42"/>
    <n v="478.08"/>
    <n v="8"/>
    <n v="0"/>
    <n v="133.86240000000004"/>
  </r>
  <r>
    <n v="2570"/>
    <x v="1264"/>
    <x v="3"/>
    <x v="753"/>
    <d v="2014-12-28T00:00:00"/>
    <s v="Same Day"/>
    <s v="DR-12880"/>
    <s v="Dan Reichenbach"/>
    <x v="1"/>
    <x v="0"/>
    <s v="Newark"/>
    <x v="24"/>
    <n v="43055"/>
    <x v="3"/>
    <s v="TEC-PH-10000576"/>
    <x v="2"/>
    <x v="7"/>
    <x v="807"/>
    <n v="164.38800000000001"/>
    <n v="2"/>
    <n v="0.4"/>
    <n v="-35.617400000000004"/>
  </r>
  <r>
    <n v="2571"/>
    <x v="1264"/>
    <x v="3"/>
    <x v="753"/>
    <d v="2014-12-28T00:00:00"/>
    <s v="Same Day"/>
    <s v="DR-12880"/>
    <s v="Dan Reichenbach"/>
    <x v="1"/>
    <x v="0"/>
    <s v="Newark"/>
    <x v="24"/>
    <n v="43055"/>
    <x v="3"/>
    <s v="OFF-AR-10004441"/>
    <x v="1"/>
    <x v="6"/>
    <x v="153"/>
    <n v="13.247999999999999"/>
    <n v="4"/>
    <n v="0.2"/>
    <n v="3.6431999999999998"/>
  </r>
  <r>
    <n v="2572"/>
    <x v="1265"/>
    <x v="3"/>
    <x v="11"/>
    <d v="2014-07-22T00:00:00"/>
    <s v="Standard Class"/>
    <s v="VM-21685"/>
    <s v="Valerie Mitchum"/>
    <x v="2"/>
    <x v="0"/>
    <s v="Woodstock"/>
    <x v="10"/>
    <n v="60098"/>
    <x v="2"/>
    <s v="OFF-AR-10003759"/>
    <x v="1"/>
    <x v="6"/>
    <x v="838"/>
    <n v="2.9120000000000004"/>
    <n v="2"/>
    <n v="0.2"/>
    <n v="0.90999999999999981"/>
  </r>
  <r>
    <n v="2573"/>
    <x v="1266"/>
    <x v="0"/>
    <x v="399"/>
    <d v="2013-08-16T00:00:00"/>
    <s v="Second Class"/>
    <s v="CM-12235"/>
    <s v="Chris McAfee"/>
    <x v="0"/>
    <x v="0"/>
    <s v="Carrollton"/>
    <x v="5"/>
    <n v="75007"/>
    <x v="2"/>
    <s v="TEC-AC-10004145"/>
    <x v="2"/>
    <x v="11"/>
    <x v="1264"/>
    <n v="1399.9440000000002"/>
    <n v="7"/>
    <n v="0.2"/>
    <n v="52.497900000000016"/>
  </r>
  <r>
    <n v="2574"/>
    <x v="1267"/>
    <x v="3"/>
    <x v="362"/>
    <d v="2014-07-15T00:00:00"/>
    <s v="Standard Class"/>
    <s v="SM-20320"/>
    <s v="Sean Miller"/>
    <x v="2"/>
    <x v="0"/>
    <s v="Lafayette"/>
    <x v="14"/>
    <n v="47905"/>
    <x v="2"/>
    <s v="FUR-FU-10000293"/>
    <x v="0"/>
    <x v="5"/>
    <x v="783"/>
    <n v="526.45000000000005"/>
    <n v="5"/>
    <n v="0"/>
    <n v="31.586999999999961"/>
  </r>
  <r>
    <n v="2575"/>
    <x v="1268"/>
    <x v="2"/>
    <x v="754"/>
    <d v="2011-11-27T00:00:00"/>
    <s v="Standard Class"/>
    <s v="RA-19885"/>
    <s v="Ruben Ausman"/>
    <x v="1"/>
    <x v="0"/>
    <s v="Columbus"/>
    <x v="32"/>
    <n v="31907"/>
    <x v="0"/>
    <s v="OFF-EN-10004955"/>
    <x v="1"/>
    <x v="12"/>
    <x v="881"/>
    <n v="16.23"/>
    <n v="3"/>
    <n v="0"/>
    <n v="7.9527000000000001"/>
  </r>
  <r>
    <n v="2576"/>
    <x v="1268"/>
    <x v="2"/>
    <x v="754"/>
    <d v="2011-11-27T00:00:00"/>
    <s v="Standard Class"/>
    <s v="RA-19885"/>
    <s v="Ruben Ausman"/>
    <x v="1"/>
    <x v="0"/>
    <s v="Columbus"/>
    <x v="32"/>
    <n v="31907"/>
    <x v="0"/>
    <s v="OFF-BI-10001071"/>
    <x v="1"/>
    <x v="8"/>
    <x v="663"/>
    <n v="319.89999999999998"/>
    <n v="5"/>
    <n v="0"/>
    <n v="156.751"/>
  </r>
  <r>
    <n v="2577"/>
    <x v="1268"/>
    <x v="2"/>
    <x v="754"/>
    <d v="2011-11-27T00:00:00"/>
    <s v="Standard Class"/>
    <s v="RA-19885"/>
    <s v="Ruben Ausman"/>
    <x v="1"/>
    <x v="0"/>
    <s v="Columbus"/>
    <x v="32"/>
    <n v="31907"/>
    <x v="0"/>
    <s v="OFF-EN-10001990"/>
    <x v="1"/>
    <x v="12"/>
    <x v="33"/>
    <n v="11.36"/>
    <n v="2"/>
    <n v="0"/>
    <n v="5.3391999999999991"/>
  </r>
  <r>
    <n v="2578"/>
    <x v="1268"/>
    <x v="2"/>
    <x v="754"/>
    <d v="2011-11-27T00:00:00"/>
    <s v="Standard Class"/>
    <s v="RA-19885"/>
    <s v="Ruben Ausman"/>
    <x v="1"/>
    <x v="0"/>
    <s v="Columbus"/>
    <x v="32"/>
    <n v="31907"/>
    <x v="0"/>
    <s v="OFF-AP-10002734"/>
    <x v="1"/>
    <x v="9"/>
    <x v="1352"/>
    <n v="675.12"/>
    <n v="3"/>
    <n v="0"/>
    <n v="290.30160000000001"/>
  </r>
  <r>
    <n v="2579"/>
    <x v="1269"/>
    <x v="2"/>
    <x v="755"/>
    <d v="2011-02-01T00:00:00"/>
    <s v="Standard Class"/>
    <s v="SD-20485"/>
    <s v="Shirley Daniels"/>
    <x v="2"/>
    <x v="0"/>
    <s v="Alexandria"/>
    <x v="17"/>
    <n v="22304"/>
    <x v="0"/>
    <s v="FUR-FU-10004587"/>
    <x v="0"/>
    <x v="5"/>
    <x v="1353"/>
    <n v="62.820000000000007"/>
    <n v="3"/>
    <n v="0"/>
    <n v="30.7818"/>
  </r>
  <r>
    <n v="2580"/>
    <x v="1269"/>
    <x v="2"/>
    <x v="755"/>
    <d v="2011-02-01T00:00:00"/>
    <s v="Standard Class"/>
    <s v="SD-20485"/>
    <s v="Shirley Daniels"/>
    <x v="2"/>
    <x v="0"/>
    <s v="Alexandria"/>
    <x v="17"/>
    <n v="22304"/>
    <x v="0"/>
    <s v="OFF-ST-10004337"/>
    <x v="1"/>
    <x v="4"/>
    <x v="839"/>
    <n v="489.92"/>
    <n v="8"/>
    <n v="0"/>
    <n v="0"/>
  </r>
  <r>
    <n v="2581"/>
    <x v="1269"/>
    <x v="2"/>
    <x v="755"/>
    <d v="2011-02-01T00:00:00"/>
    <s v="Standard Class"/>
    <s v="SD-20485"/>
    <s v="Shirley Daniels"/>
    <x v="2"/>
    <x v="0"/>
    <s v="Alexandria"/>
    <x v="17"/>
    <n v="22304"/>
    <x v="0"/>
    <s v="OFF-PA-10003072"/>
    <x v="1"/>
    <x v="10"/>
    <x v="918"/>
    <n v="19.440000000000001"/>
    <n v="3"/>
    <n v="0"/>
    <n v="9.3312000000000008"/>
  </r>
  <r>
    <n v="2582"/>
    <x v="1269"/>
    <x v="2"/>
    <x v="755"/>
    <d v="2011-02-01T00:00:00"/>
    <s v="Standard Class"/>
    <s v="SD-20485"/>
    <s v="Shirley Daniels"/>
    <x v="2"/>
    <x v="0"/>
    <s v="Alexandria"/>
    <x v="17"/>
    <n v="22304"/>
    <x v="0"/>
    <s v="OFF-PA-10000380"/>
    <x v="1"/>
    <x v="10"/>
    <x v="1281"/>
    <n v="16.68"/>
    <n v="2"/>
    <n v="0"/>
    <n v="8.34"/>
  </r>
  <r>
    <n v="2583"/>
    <x v="1269"/>
    <x v="2"/>
    <x v="755"/>
    <d v="2011-02-01T00:00:00"/>
    <s v="Standard Class"/>
    <s v="SD-20485"/>
    <s v="Shirley Daniels"/>
    <x v="2"/>
    <x v="0"/>
    <s v="Alexandria"/>
    <x v="17"/>
    <n v="22304"/>
    <x v="0"/>
    <s v="TEC-PH-10004833"/>
    <x v="2"/>
    <x v="7"/>
    <x v="1354"/>
    <n v="155.35"/>
    <n v="13"/>
    <n v="0"/>
    <n v="0"/>
  </r>
  <r>
    <n v="2584"/>
    <x v="1269"/>
    <x v="2"/>
    <x v="755"/>
    <d v="2011-02-01T00:00:00"/>
    <s v="Standard Class"/>
    <s v="SD-20485"/>
    <s v="Shirley Daniels"/>
    <x v="2"/>
    <x v="0"/>
    <s v="Alexandria"/>
    <x v="17"/>
    <n v="22304"/>
    <x v="0"/>
    <s v="FUR-FU-10001847"/>
    <x v="0"/>
    <x v="5"/>
    <x v="1355"/>
    <n v="12.419999999999998"/>
    <n v="3"/>
    <n v="0"/>
    <n v="4.4711999999999996"/>
  </r>
  <r>
    <n v="2585"/>
    <x v="1269"/>
    <x v="2"/>
    <x v="755"/>
    <d v="2011-02-01T00:00:00"/>
    <s v="Standard Class"/>
    <s v="SD-20485"/>
    <s v="Shirley Daniels"/>
    <x v="2"/>
    <x v="0"/>
    <s v="Alexandria"/>
    <x v="17"/>
    <n v="22304"/>
    <x v="0"/>
    <s v="TEC-PH-10002103"/>
    <x v="2"/>
    <x v="7"/>
    <x v="534"/>
    <n v="187.98"/>
    <n v="2"/>
    <n v="0"/>
    <n v="52.634399999999999"/>
  </r>
  <r>
    <n v="2586"/>
    <x v="1270"/>
    <x v="1"/>
    <x v="502"/>
    <d v="2012-11-10T00:00:00"/>
    <s v="Standard Class"/>
    <s v="CS-12250"/>
    <s v="Chris Selesnick"/>
    <x v="1"/>
    <x v="0"/>
    <s v="Haltom City"/>
    <x v="5"/>
    <n v="76117"/>
    <x v="2"/>
    <s v="OFF-EN-10001137"/>
    <x v="1"/>
    <x v="12"/>
    <x v="315"/>
    <n v="6.6080000000000005"/>
    <n v="2"/>
    <n v="0.2"/>
    <n v="2.1475999999999997"/>
  </r>
  <r>
    <n v="2587"/>
    <x v="1271"/>
    <x v="3"/>
    <x v="160"/>
    <d v="2014-07-07T00:00:00"/>
    <s v="Standard Class"/>
    <s v="RA-19285"/>
    <s v="Ralph Arnett"/>
    <x v="0"/>
    <x v="0"/>
    <s v="New York City"/>
    <x v="15"/>
    <n v="10024"/>
    <x v="3"/>
    <s v="OFF-ST-10001476"/>
    <x v="1"/>
    <x v="4"/>
    <x v="827"/>
    <n v="248.57"/>
    <n v="7"/>
    <n v="0"/>
    <n v="67.113900000000015"/>
  </r>
  <r>
    <n v="2588"/>
    <x v="1271"/>
    <x v="3"/>
    <x v="160"/>
    <d v="2014-07-07T00:00:00"/>
    <s v="Standard Class"/>
    <s v="RA-19285"/>
    <s v="Ralph Arnett"/>
    <x v="0"/>
    <x v="0"/>
    <s v="New York City"/>
    <x v="15"/>
    <n v="10024"/>
    <x v="3"/>
    <s v="FUR-FU-10002045"/>
    <x v="0"/>
    <x v="5"/>
    <x v="1356"/>
    <n v="22.23"/>
    <n v="1"/>
    <n v="0"/>
    <n v="9.7812000000000019"/>
  </r>
  <r>
    <n v="2589"/>
    <x v="1272"/>
    <x v="0"/>
    <x v="465"/>
    <d v="2013-05-10T00:00:00"/>
    <s v="Standard Class"/>
    <s v="BF-11005"/>
    <s v="Barry Franz"/>
    <x v="2"/>
    <x v="0"/>
    <s v="Los Angeles"/>
    <x v="1"/>
    <n v="90004"/>
    <x v="1"/>
    <s v="OFF-ST-10001505"/>
    <x v="1"/>
    <x v="4"/>
    <x v="1174"/>
    <n v="5.98"/>
    <n v="1"/>
    <n v="0"/>
    <n v="1.0165999999999995"/>
  </r>
  <r>
    <n v="2590"/>
    <x v="1272"/>
    <x v="0"/>
    <x v="465"/>
    <d v="2013-05-10T00:00:00"/>
    <s v="Standard Class"/>
    <s v="BF-11005"/>
    <s v="Barry Franz"/>
    <x v="2"/>
    <x v="0"/>
    <s v="Los Angeles"/>
    <x v="1"/>
    <n v="90004"/>
    <x v="1"/>
    <s v="TEC-PH-10001433"/>
    <x v="2"/>
    <x v="7"/>
    <x v="237"/>
    <n v="246.16800000000001"/>
    <n v="3"/>
    <n v="0.2"/>
    <n v="21.539699999999996"/>
  </r>
  <r>
    <n v="2591"/>
    <x v="1273"/>
    <x v="0"/>
    <x v="162"/>
    <d v="2013-09-15T00:00:00"/>
    <s v="Standard Class"/>
    <s v="SE-20110"/>
    <s v="Sanjit Engle"/>
    <x v="0"/>
    <x v="0"/>
    <s v="Wheeling"/>
    <x v="10"/>
    <n v="60090"/>
    <x v="2"/>
    <s v="FUR-FU-10004671"/>
    <x v="0"/>
    <x v="5"/>
    <x v="1357"/>
    <n v="14.136000000000003"/>
    <n v="2"/>
    <n v="0.6"/>
    <n v="-7.774799999999999"/>
  </r>
  <r>
    <n v="2592"/>
    <x v="1273"/>
    <x v="0"/>
    <x v="162"/>
    <d v="2013-09-15T00:00:00"/>
    <s v="Standard Class"/>
    <s v="SE-20110"/>
    <s v="Sanjit Engle"/>
    <x v="0"/>
    <x v="0"/>
    <s v="Wheeling"/>
    <x v="10"/>
    <n v="60090"/>
    <x v="2"/>
    <s v="FUR-TA-10003569"/>
    <x v="0"/>
    <x v="3"/>
    <x v="1358"/>
    <n v="601.47"/>
    <n v="3"/>
    <n v="0.5"/>
    <n v="-300.73500000000001"/>
  </r>
  <r>
    <n v="2593"/>
    <x v="1274"/>
    <x v="3"/>
    <x v="221"/>
    <d v="2014-11-27T00:00:00"/>
    <s v="Second Class"/>
    <s v="RS-19765"/>
    <s v="Roland Schwarz"/>
    <x v="1"/>
    <x v="0"/>
    <s v="Summerville"/>
    <x v="20"/>
    <n v="29483"/>
    <x v="0"/>
    <s v="TEC-PH-10002807"/>
    <x v="2"/>
    <x v="7"/>
    <x v="1230"/>
    <n v="79.099999999999994"/>
    <n v="2"/>
    <n v="0"/>
    <n v="39.549999999999997"/>
  </r>
  <r>
    <n v="2594"/>
    <x v="1274"/>
    <x v="3"/>
    <x v="221"/>
    <d v="2014-11-27T00:00:00"/>
    <s v="Second Class"/>
    <s v="RS-19765"/>
    <s v="Roland Schwarz"/>
    <x v="1"/>
    <x v="0"/>
    <s v="Summerville"/>
    <x v="20"/>
    <n v="29483"/>
    <x v="0"/>
    <s v="OFF-BI-10001597"/>
    <x v="1"/>
    <x v="8"/>
    <x v="790"/>
    <n v="327.84"/>
    <n v="8"/>
    <n v="0"/>
    <n v="157.36319999999998"/>
  </r>
  <r>
    <n v="2595"/>
    <x v="1275"/>
    <x v="3"/>
    <x v="726"/>
    <d v="2014-05-18T00:00:00"/>
    <s v="Standard Class"/>
    <s v="BM-11650"/>
    <s v="Brian Moss"/>
    <x v="1"/>
    <x v="0"/>
    <s v="Columbus"/>
    <x v="14"/>
    <n v="47201"/>
    <x v="2"/>
    <s v="OFF-EN-10003296"/>
    <x v="1"/>
    <x v="12"/>
    <x v="229"/>
    <n v="180.96"/>
    <n v="2"/>
    <n v="0"/>
    <n v="81.432000000000002"/>
  </r>
  <r>
    <n v="2596"/>
    <x v="1275"/>
    <x v="3"/>
    <x v="726"/>
    <d v="2014-05-18T00:00:00"/>
    <s v="Standard Class"/>
    <s v="BM-11650"/>
    <s v="Brian Moss"/>
    <x v="1"/>
    <x v="0"/>
    <s v="Columbus"/>
    <x v="14"/>
    <n v="47201"/>
    <x v="2"/>
    <s v="OFF-BI-10004632"/>
    <x v="1"/>
    <x v="8"/>
    <x v="564"/>
    <n v="914.97"/>
    <n v="3"/>
    <n v="0"/>
    <n v="411.73649999999998"/>
  </r>
  <r>
    <n v="2597"/>
    <x v="1275"/>
    <x v="3"/>
    <x v="726"/>
    <d v="2014-05-18T00:00:00"/>
    <s v="Standard Class"/>
    <s v="BM-11650"/>
    <s v="Brian Moss"/>
    <x v="1"/>
    <x v="0"/>
    <s v="Columbus"/>
    <x v="14"/>
    <n v="47201"/>
    <x v="2"/>
    <s v="TEC-PH-10002310"/>
    <x v="2"/>
    <x v="7"/>
    <x v="1359"/>
    <n v="587.97"/>
    <n v="3"/>
    <n v="0"/>
    <n v="158.75190000000003"/>
  </r>
  <r>
    <n v="2598"/>
    <x v="1275"/>
    <x v="3"/>
    <x v="726"/>
    <d v="2014-05-18T00:00:00"/>
    <s v="Standard Class"/>
    <s v="BM-11650"/>
    <s v="Brian Moss"/>
    <x v="1"/>
    <x v="0"/>
    <s v="Columbus"/>
    <x v="14"/>
    <n v="47201"/>
    <x v="2"/>
    <s v="OFF-ST-10000078"/>
    <x v="1"/>
    <x v="4"/>
    <x v="1218"/>
    <n v="530.34"/>
    <n v="2"/>
    <n v="0"/>
    <n v="95.461199999999963"/>
  </r>
  <r>
    <n v="2599"/>
    <x v="1275"/>
    <x v="3"/>
    <x v="726"/>
    <d v="2014-05-18T00:00:00"/>
    <s v="Standard Class"/>
    <s v="BM-11650"/>
    <s v="Brian Moss"/>
    <x v="1"/>
    <x v="0"/>
    <s v="Columbus"/>
    <x v="14"/>
    <n v="47201"/>
    <x v="2"/>
    <s v="OFF-PA-10001752"/>
    <x v="1"/>
    <x v="10"/>
    <x v="1360"/>
    <n v="14.940000000000001"/>
    <n v="3"/>
    <n v="0"/>
    <n v="7.3206000000000007"/>
  </r>
  <r>
    <n v="2600"/>
    <x v="1276"/>
    <x v="3"/>
    <x v="756"/>
    <d v="2014-04-30T00:00:00"/>
    <s v="Standard Class"/>
    <s v="SK-19990"/>
    <s v="Sally Knutson"/>
    <x v="0"/>
    <x v="0"/>
    <s v="New York City"/>
    <x v="15"/>
    <n v="10024"/>
    <x v="3"/>
    <s v="OFF-AP-10000026"/>
    <x v="1"/>
    <x v="9"/>
    <x v="1282"/>
    <n v="121.94"/>
    <n v="2"/>
    <n v="0"/>
    <n v="35.362599999999986"/>
  </r>
  <r>
    <n v="2601"/>
    <x v="1276"/>
    <x v="3"/>
    <x v="756"/>
    <d v="2014-04-30T00:00:00"/>
    <s v="Standard Class"/>
    <s v="SK-19990"/>
    <s v="Sally Knutson"/>
    <x v="0"/>
    <x v="0"/>
    <s v="New York City"/>
    <x v="15"/>
    <n v="10024"/>
    <x v="3"/>
    <s v="OFF-SU-10002573"/>
    <x v="1"/>
    <x v="14"/>
    <x v="350"/>
    <n v="122.71000000000001"/>
    <n v="7"/>
    <n v="0"/>
    <n v="36.812999999999988"/>
  </r>
  <r>
    <n v="2602"/>
    <x v="1277"/>
    <x v="0"/>
    <x v="30"/>
    <d v="2013-06-05T00:00:00"/>
    <s v="Same Day"/>
    <s v="EN-13780"/>
    <s v="Edward Nazzal"/>
    <x v="0"/>
    <x v="0"/>
    <s v="New York City"/>
    <x v="15"/>
    <n v="10035"/>
    <x v="3"/>
    <s v="OFF-PA-10000349"/>
    <x v="1"/>
    <x v="10"/>
    <x v="33"/>
    <n v="14.940000000000001"/>
    <n v="3"/>
    <n v="0"/>
    <n v="7.0218000000000007"/>
  </r>
  <r>
    <n v="2603"/>
    <x v="1277"/>
    <x v="0"/>
    <x v="30"/>
    <d v="2013-06-05T00:00:00"/>
    <s v="Same Day"/>
    <s v="EN-13780"/>
    <s v="Edward Nazzal"/>
    <x v="0"/>
    <x v="0"/>
    <s v="New York City"/>
    <x v="15"/>
    <n v="10035"/>
    <x v="3"/>
    <s v="TEC-MA-10003356"/>
    <x v="2"/>
    <x v="15"/>
    <x v="1361"/>
    <n v="1349.85"/>
    <n v="3"/>
    <n v="0"/>
    <n v="364.45949999999993"/>
  </r>
  <r>
    <n v="2604"/>
    <x v="1277"/>
    <x v="0"/>
    <x v="30"/>
    <d v="2013-06-05T00:00:00"/>
    <s v="Same Day"/>
    <s v="EN-13780"/>
    <s v="Edward Nazzal"/>
    <x v="0"/>
    <x v="0"/>
    <s v="New York City"/>
    <x v="15"/>
    <n v="10035"/>
    <x v="3"/>
    <s v="FUR-BO-10000362"/>
    <x v="0"/>
    <x v="0"/>
    <x v="1037"/>
    <n v="136.78399999999999"/>
    <n v="1"/>
    <n v="0.2"/>
    <n v="5.129400000000004"/>
  </r>
  <r>
    <n v="2605"/>
    <x v="1277"/>
    <x v="0"/>
    <x v="30"/>
    <d v="2013-06-05T00:00:00"/>
    <s v="Same Day"/>
    <s v="EN-13780"/>
    <s v="Edward Nazzal"/>
    <x v="0"/>
    <x v="0"/>
    <s v="New York City"/>
    <x v="15"/>
    <n v="10035"/>
    <x v="3"/>
    <s v="FUR-FU-10003878"/>
    <x v="0"/>
    <x v="5"/>
    <x v="671"/>
    <n v="61.12"/>
    <n v="4"/>
    <n v="0"/>
    <n v="20.780799999999999"/>
  </r>
  <r>
    <n v="2606"/>
    <x v="1278"/>
    <x v="2"/>
    <x v="757"/>
    <d v="2011-12-21T00:00:00"/>
    <s v="Standard Class"/>
    <s v="KN-16450"/>
    <s v="Kean Nguyen"/>
    <x v="1"/>
    <x v="0"/>
    <s v="Jacksonville"/>
    <x v="2"/>
    <n v="32216"/>
    <x v="0"/>
    <s v="OFF-BI-10000591"/>
    <x v="1"/>
    <x v="8"/>
    <x v="1045"/>
    <n v="1.1670000000000003"/>
    <n v="1"/>
    <n v="0.7"/>
    <n v="-0.85579999999999989"/>
  </r>
  <r>
    <n v="2607"/>
    <x v="1279"/>
    <x v="0"/>
    <x v="758"/>
    <d v="2013-03-11T00:00:00"/>
    <s v="Standard Class"/>
    <s v="MG-17890"/>
    <s v="Michael Granlund"/>
    <x v="2"/>
    <x v="0"/>
    <s v="San Diego"/>
    <x v="1"/>
    <n v="92024"/>
    <x v="1"/>
    <s v="OFF-AR-10003727"/>
    <x v="1"/>
    <x v="6"/>
    <x v="1362"/>
    <n v="16.989999999999998"/>
    <n v="1"/>
    <n v="0"/>
    <n v="4.9270999999999976"/>
  </r>
  <r>
    <n v="2608"/>
    <x v="1280"/>
    <x v="2"/>
    <x v="641"/>
    <d v="2011-11-30T00:00:00"/>
    <s v="Standard Class"/>
    <s v="MC-17590"/>
    <s v="Matt Collister"/>
    <x v="1"/>
    <x v="0"/>
    <s v="Arlington"/>
    <x v="5"/>
    <n v="76017"/>
    <x v="2"/>
    <s v="TEC-AC-10001635"/>
    <x v="2"/>
    <x v="11"/>
    <x v="1363"/>
    <n v="24.672000000000001"/>
    <n v="3"/>
    <n v="0.2"/>
    <n v="0"/>
  </r>
  <r>
    <n v="2609"/>
    <x v="1280"/>
    <x v="2"/>
    <x v="641"/>
    <d v="2011-11-30T00:00:00"/>
    <s v="Standard Class"/>
    <s v="MC-17590"/>
    <s v="Matt Collister"/>
    <x v="1"/>
    <x v="0"/>
    <s v="Arlington"/>
    <x v="5"/>
    <n v="76017"/>
    <x v="2"/>
    <s v="OFF-LA-10001317"/>
    <x v="1"/>
    <x v="2"/>
    <x v="391"/>
    <n v="2.52"/>
    <n v="1"/>
    <n v="0.2"/>
    <n v="0.88200000000000001"/>
  </r>
  <r>
    <n v="2610"/>
    <x v="1280"/>
    <x v="2"/>
    <x v="641"/>
    <d v="2011-11-30T00:00:00"/>
    <s v="Standard Class"/>
    <s v="MC-17590"/>
    <s v="Matt Collister"/>
    <x v="1"/>
    <x v="0"/>
    <s v="Arlington"/>
    <x v="5"/>
    <n v="76017"/>
    <x v="2"/>
    <s v="FUR-TA-10000577"/>
    <x v="0"/>
    <x v="3"/>
    <x v="3"/>
    <n v="1218.7349999999997"/>
    <n v="5"/>
    <n v="0.3"/>
    <n v="-121.87349999999992"/>
  </r>
  <r>
    <n v="2611"/>
    <x v="1280"/>
    <x v="2"/>
    <x v="641"/>
    <d v="2011-11-30T00:00:00"/>
    <s v="Standard Class"/>
    <s v="MC-17590"/>
    <s v="Matt Collister"/>
    <x v="1"/>
    <x v="0"/>
    <s v="Arlington"/>
    <x v="5"/>
    <n v="76017"/>
    <x v="2"/>
    <s v="OFF-LA-10000248"/>
    <x v="1"/>
    <x v="2"/>
    <x v="1212"/>
    <n v="5.9039999999999999"/>
    <n v="2"/>
    <n v="0.2"/>
    <n v="1.9925999999999999"/>
  </r>
  <r>
    <n v="2612"/>
    <x v="1280"/>
    <x v="2"/>
    <x v="641"/>
    <d v="2011-11-30T00:00:00"/>
    <s v="Standard Class"/>
    <s v="MC-17590"/>
    <s v="Matt Collister"/>
    <x v="1"/>
    <x v="0"/>
    <s v="Arlington"/>
    <x v="5"/>
    <n v="76017"/>
    <x v="2"/>
    <s v="OFF-PA-10000955"/>
    <x v="1"/>
    <x v="10"/>
    <x v="774"/>
    <n v="15.696000000000002"/>
    <n v="3"/>
    <n v="0.2"/>
    <n v="5.1011999999999995"/>
  </r>
  <r>
    <n v="2613"/>
    <x v="1280"/>
    <x v="2"/>
    <x v="641"/>
    <d v="2011-11-30T00:00:00"/>
    <s v="Standard Class"/>
    <s v="MC-17590"/>
    <s v="Matt Collister"/>
    <x v="1"/>
    <x v="0"/>
    <s v="Arlington"/>
    <x v="5"/>
    <n v="76017"/>
    <x v="2"/>
    <s v="FUR-FU-10000221"/>
    <x v="0"/>
    <x v="5"/>
    <x v="529"/>
    <n v="6.0960000000000001"/>
    <n v="3"/>
    <n v="0.6"/>
    <n v="-3.9624000000000006"/>
  </r>
  <r>
    <n v="2614"/>
    <x v="1281"/>
    <x v="0"/>
    <x v="236"/>
    <d v="2013-05-06T00:00:00"/>
    <s v="Standard Class"/>
    <s v="BO-11350"/>
    <s v="Bill Overfelt"/>
    <x v="1"/>
    <x v="0"/>
    <s v="Los Angeles"/>
    <x v="1"/>
    <n v="90045"/>
    <x v="1"/>
    <s v="FUR-CH-10002304"/>
    <x v="0"/>
    <x v="1"/>
    <x v="782"/>
    <n v="41.568000000000005"/>
    <n v="2"/>
    <n v="0.2"/>
    <n v="2.5980000000000008"/>
  </r>
  <r>
    <n v="2615"/>
    <x v="1282"/>
    <x v="2"/>
    <x v="759"/>
    <d v="2011-05-03T00:00:00"/>
    <s v="Standard Class"/>
    <s v="AG-10300"/>
    <s v="Aleksandra Gannaway"/>
    <x v="1"/>
    <x v="0"/>
    <s v="Los Angeles"/>
    <x v="1"/>
    <n v="90049"/>
    <x v="1"/>
    <s v="FUR-CH-10004886"/>
    <x v="0"/>
    <x v="1"/>
    <x v="366"/>
    <n v="230.28000000000003"/>
    <n v="3"/>
    <n v="0.2"/>
    <n v="23.027999999999992"/>
  </r>
  <r>
    <n v="2616"/>
    <x v="1282"/>
    <x v="2"/>
    <x v="759"/>
    <d v="2011-05-03T00:00:00"/>
    <s v="Standard Class"/>
    <s v="AG-10300"/>
    <s v="Aleksandra Gannaway"/>
    <x v="1"/>
    <x v="0"/>
    <s v="Los Angeles"/>
    <x v="1"/>
    <n v="90049"/>
    <x v="1"/>
    <s v="OFF-BI-10001525"/>
    <x v="1"/>
    <x v="8"/>
    <x v="31"/>
    <n v="18.288"/>
    <n v="6"/>
    <n v="0.2"/>
    <n v="5.714999999999999"/>
  </r>
  <r>
    <n v="2617"/>
    <x v="1283"/>
    <x v="3"/>
    <x v="719"/>
    <d v="2014-04-06T00:00:00"/>
    <s v="Standard Class"/>
    <s v="MS-17365"/>
    <s v="Maribeth Schnelling"/>
    <x v="0"/>
    <x v="0"/>
    <s v="San Francisco"/>
    <x v="1"/>
    <n v="94110"/>
    <x v="1"/>
    <s v="OFF-LA-10003663"/>
    <x v="1"/>
    <x v="2"/>
    <x v="1364"/>
    <n v="5.78"/>
    <n v="2"/>
    <n v="0"/>
    <n v="2.7166000000000001"/>
  </r>
  <r>
    <n v="2618"/>
    <x v="1283"/>
    <x v="3"/>
    <x v="719"/>
    <d v="2014-04-06T00:00:00"/>
    <s v="Standard Class"/>
    <s v="MS-17365"/>
    <s v="Maribeth Schnelling"/>
    <x v="0"/>
    <x v="0"/>
    <s v="San Francisco"/>
    <x v="1"/>
    <n v="94110"/>
    <x v="1"/>
    <s v="OFF-BI-10001294"/>
    <x v="1"/>
    <x v="8"/>
    <x v="667"/>
    <n v="121.67999999999999"/>
    <n v="13"/>
    <n v="0.2"/>
    <n v="38.024999999999977"/>
  </r>
  <r>
    <n v="2619"/>
    <x v="1284"/>
    <x v="3"/>
    <x v="66"/>
    <d v="2014-12-27T00:00:00"/>
    <s v="Standard Class"/>
    <s v="JM-15655"/>
    <s v="Jim Mitchum"/>
    <x v="1"/>
    <x v="0"/>
    <s v="Carlsbad"/>
    <x v="27"/>
    <n v="88220"/>
    <x v="1"/>
    <s v="OFF-AR-10000369"/>
    <x v="1"/>
    <x v="6"/>
    <x v="377"/>
    <n v="4.17"/>
    <n v="3"/>
    <n v="0"/>
    <n v="1.0841999999999998"/>
  </r>
  <r>
    <n v="2620"/>
    <x v="1284"/>
    <x v="3"/>
    <x v="66"/>
    <d v="2014-12-27T00:00:00"/>
    <s v="Standard Class"/>
    <s v="JM-15655"/>
    <s v="Jim Mitchum"/>
    <x v="1"/>
    <x v="0"/>
    <s v="Carlsbad"/>
    <x v="27"/>
    <n v="88220"/>
    <x v="1"/>
    <s v="TEC-PH-10001300"/>
    <x v="2"/>
    <x v="7"/>
    <x v="1002"/>
    <n v="67.040000000000006"/>
    <n v="4"/>
    <n v="0.2"/>
    <n v="6.7039999999999971"/>
  </r>
  <r>
    <n v="2621"/>
    <x v="1284"/>
    <x v="3"/>
    <x v="66"/>
    <d v="2014-12-27T00:00:00"/>
    <s v="Standard Class"/>
    <s v="JM-15655"/>
    <s v="Jim Mitchum"/>
    <x v="1"/>
    <x v="0"/>
    <s v="Carlsbad"/>
    <x v="27"/>
    <n v="88220"/>
    <x v="1"/>
    <s v="OFF-ST-10000876"/>
    <x v="1"/>
    <x v="4"/>
    <x v="251"/>
    <n v="37.32"/>
    <n v="3"/>
    <n v="0"/>
    <n v="10.4496"/>
  </r>
  <r>
    <n v="2622"/>
    <x v="1284"/>
    <x v="3"/>
    <x v="66"/>
    <d v="2014-12-27T00:00:00"/>
    <s v="Standard Class"/>
    <s v="JM-15655"/>
    <s v="Jim Mitchum"/>
    <x v="1"/>
    <x v="0"/>
    <s v="Carlsbad"/>
    <x v="27"/>
    <n v="88220"/>
    <x v="1"/>
    <s v="OFF-LA-10001404"/>
    <x v="1"/>
    <x v="2"/>
    <x v="916"/>
    <n v="18.45"/>
    <n v="5"/>
    <n v="0"/>
    <n v="8.6715"/>
  </r>
  <r>
    <n v="2623"/>
    <x v="1285"/>
    <x v="2"/>
    <x v="640"/>
    <d v="2011-12-06T00:00:00"/>
    <s v="Second Class"/>
    <s v="MC-17635"/>
    <s v="Matthew Clasen"/>
    <x v="1"/>
    <x v="0"/>
    <s v="Saint Louis"/>
    <x v="25"/>
    <n v="63116"/>
    <x v="2"/>
    <s v="OFF-PA-10001972"/>
    <x v="1"/>
    <x v="10"/>
    <x v="1169"/>
    <n v="25.92"/>
    <n v="4"/>
    <n v="0"/>
    <n v="12.441600000000001"/>
  </r>
  <r>
    <n v="2624"/>
    <x v="1286"/>
    <x v="3"/>
    <x v="760"/>
    <d v="2014-10-25T00:00:00"/>
    <s v="First Class"/>
    <s v="TA-21385"/>
    <s v="Tom Ashbrook"/>
    <x v="2"/>
    <x v="0"/>
    <s v="New York City"/>
    <x v="15"/>
    <n v="10024"/>
    <x v="3"/>
    <s v="TEC-CO-10004722"/>
    <x v="2"/>
    <x v="16"/>
    <x v="1365"/>
    <n v="11199.968000000001"/>
    <n v="4"/>
    <n v="0.2"/>
    <n v="3919.9887999999992"/>
  </r>
  <r>
    <n v="2625"/>
    <x v="1286"/>
    <x v="3"/>
    <x v="760"/>
    <d v="2014-10-25T00:00:00"/>
    <s v="First Class"/>
    <s v="TA-21385"/>
    <s v="Tom Ashbrook"/>
    <x v="2"/>
    <x v="0"/>
    <s v="New York City"/>
    <x v="15"/>
    <n v="10024"/>
    <x v="3"/>
    <s v="TEC-PH-10001494"/>
    <x v="2"/>
    <x v="7"/>
    <x v="708"/>
    <n v="2399.6"/>
    <n v="8"/>
    <n v="0"/>
    <n v="647.89200000000005"/>
  </r>
  <r>
    <n v="2626"/>
    <x v="1286"/>
    <x v="3"/>
    <x v="760"/>
    <d v="2014-10-25T00:00:00"/>
    <s v="First Class"/>
    <s v="TA-21385"/>
    <s v="Tom Ashbrook"/>
    <x v="2"/>
    <x v="0"/>
    <s v="New York City"/>
    <x v="15"/>
    <n v="10024"/>
    <x v="3"/>
    <s v="OFF-EN-10002500"/>
    <x v="1"/>
    <x v="12"/>
    <x v="118"/>
    <n v="63.9"/>
    <n v="5"/>
    <n v="0"/>
    <n v="28.754999999999995"/>
  </r>
  <r>
    <n v="2627"/>
    <x v="1286"/>
    <x v="3"/>
    <x v="760"/>
    <d v="2014-10-25T00:00:00"/>
    <s v="First Class"/>
    <s v="TA-21385"/>
    <s v="Tom Ashbrook"/>
    <x v="2"/>
    <x v="0"/>
    <s v="New York City"/>
    <x v="15"/>
    <n v="10024"/>
    <x v="3"/>
    <s v="TEC-PH-10003800"/>
    <x v="2"/>
    <x v="7"/>
    <x v="504"/>
    <n v="52.99"/>
    <n v="1"/>
    <n v="0"/>
    <n v="0.52989999999999782"/>
  </r>
  <r>
    <n v="2628"/>
    <x v="1287"/>
    <x v="3"/>
    <x v="38"/>
    <d v="2014-11-16T00:00:00"/>
    <s v="First Class"/>
    <s v="SB-20290"/>
    <s v="Sean Braxton"/>
    <x v="1"/>
    <x v="0"/>
    <s v="Springfield"/>
    <x v="24"/>
    <n v="45503"/>
    <x v="3"/>
    <s v="TEC-AC-10002399"/>
    <x v="2"/>
    <x v="11"/>
    <x v="448"/>
    <n v="60.864000000000004"/>
    <n v="4"/>
    <n v="0.2"/>
    <n v="9.1295999999999964"/>
  </r>
  <r>
    <n v="2629"/>
    <x v="1287"/>
    <x v="3"/>
    <x v="38"/>
    <d v="2014-11-16T00:00:00"/>
    <s v="First Class"/>
    <s v="SB-20290"/>
    <s v="Sean Braxton"/>
    <x v="1"/>
    <x v="0"/>
    <s v="Springfield"/>
    <x v="24"/>
    <n v="45503"/>
    <x v="3"/>
    <s v="TEC-MA-10002210"/>
    <x v="2"/>
    <x v="15"/>
    <x v="1366"/>
    <n v="652.99500000000012"/>
    <n v="7"/>
    <n v="0.7"/>
    <n v="-935.95949999999993"/>
  </r>
  <r>
    <n v="2630"/>
    <x v="1287"/>
    <x v="3"/>
    <x v="38"/>
    <d v="2014-11-16T00:00:00"/>
    <s v="First Class"/>
    <s v="SB-20290"/>
    <s v="Sean Braxton"/>
    <x v="1"/>
    <x v="0"/>
    <s v="Springfield"/>
    <x v="24"/>
    <n v="45503"/>
    <x v="3"/>
    <s v="OFF-BI-10003196"/>
    <x v="1"/>
    <x v="8"/>
    <x v="1367"/>
    <n v="11.220000000000002"/>
    <n v="10"/>
    <n v="0.7"/>
    <n v="-7.4799999999999969"/>
  </r>
  <r>
    <n v="2631"/>
    <x v="1288"/>
    <x v="1"/>
    <x v="229"/>
    <d v="2012-09-15T00:00:00"/>
    <s v="Standard Class"/>
    <s v="AB-10150"/>
    <s v="Aimee Bixby"/>
    <x v="0"/>
    <x v="0"/>
    <s v="Tulsa"/>
    <x v="26"/>
    <n v="74133"/>
    <x v="2"/>
    <s v="OFF-PA-10000477"/>
    <x v="1"/>
    <x v="10"/>
    <x v="1205"/>
    <n v="14.940000000000001"/>
    <n v="3"/>
    <n v="0"/>
    <n v="7.0218000000000007"/>
  </r>
  <r>
    <n v="2632"/>
    <x v="1289"/>
    <x v="3"/>
    <x v="356"/>
    <d v="2014-05-21T00:00:00"/>
    <s v="Standard Class"/>
    <s v="JF-15295"/>
    <s v="Jason Fortune-"/>
    <x v="0"/>
    <x v="0"/>
    <s v="Seattle"/>
    <x v="4"/>
    <n v="98103"/>
    <x v="1"/>
    <s v="FUR-FU-10000076"/>
    <x v="0"/>
    <x v="5"/>
    <x v="875"/>
    <n v="39.96"/>
    <n v="2"/>
    <n v="0"/>
    <n v="17.182800000000004"/>
  </r>
  <r>
    <n v="2633"/>
    <x v="1289"/>
    <x v="3"/>
    <x v="356"/>
    <d v="2014-05-21T00:00:00"/>
    <s v="Standard Class"/>
    <s v="JF-15295"/>
    <s v="Jason Fortune-"/>
    <x v="0"/>
    <x v="0"/>
    <s v="Seattle"/>
    <x v="4"/>
    <n v="98103"/>
    <x v="1"/>
    <s v="FUR-CH-10002017"/>
    <x v="0"/>
    <x v="1"/>
    <x v="1368"/>
    <n v="42.624000000000002"/>
    <n v="2"/>
    <n v="0.2"/>
    <n v="4.2623999999999977"/>
  </r>
  <r>
    <n v="2634"/>
    <x v="1289"/>
    <x v="3"/>
    <x v="356"/>
    <d v="2014-05-21T00:00:00"/>
    <s v="Standard Class"/>
    <s v="JF-15295"/>
    <s v="Jason Fortune-"/>
    <x v="0"/>
    <x v="0"/>
    <s v="Seattle"/>
    <x v="4"/>
    <n v="98103"/>
    <x v="1"/>
    <s v="FUR-CH-10004287"/>
    <x v="0"/>
    <x v="1"/>
    <x v="156"/>
    <n v="220.96"/>
    <n v="1"/>
    <n v="0.2"/>
    <n v="24.857999999999983"/>
  </r>
  <r>
    <n v="2635"/>
    <x v="1290"/>
    <x v="1"/>
    <x v="761"/>
    <d v="2012-07-10T00:00:00"/>
    <s v="Second Class"/>
    <s v="BF-10975"/>
    <s v="Barbara Fisher"/>
    <x v="1"/>
    <x v="0"/>
    <s v="Fayetteville"/>
    <x v="3"/>
    <n v="28314"/>
    <x v="0"/>
    <s v="FUR-FU-10003829"/>
    <x v="0"/>
    <x v="5"/>
    <x v="1369"/>
    <n v="4.9280000000000008"/>
    <n v="2"/>
    <n v="0.2"/>
    <n v="0.73919999999999941"/>
  </r>
  <r>
    <n v="2636"/>
    <x v="1290"/>
    <x v="1"/>
    <x v="761"/>
    <d v="2012-07-10T00:00:00"/>
    <s v="Second Class"/>
    <s v="BF-10975"/>
    <s v="Barbara Fisher"/>
    <x v="1"/>
    <x v="0"/>
    <s v="Fayetteville"/>
    <x v="3"/>
    <n v="28314"/>
    <x v="0"/>
    <s v="OFF-BI-10004728"/>
    <x v="1"/>
    <x v="8"/>
    <x v="539"/>
    <n v="7.2300000000000022"/>
    <n v="5"/>
    <n v="0.7"/>
    <n v="-5.7840000000000007"/>
  </r>
  <r>
    <n v="2637"/>
    <x v="1291"/>
    <x v="1"/>
    <x v="762"/>
    <d v="2012-08-19T00:00:00"/>
    <s v="Standard Class"/>
    <s v="TT-21265"/>
    <s v="Tim Taslimi"/>
    <x v="1"/>
    <x v="0"/>
    <s v="Los Angeles"/>
    <x v="1"/>
    <n v="90045"/>
    <x v="1"/>
    <s v="OFF-ST-10000046"/>
    <x v="1"/>
    <x v="4"/>
    <x v="757"/>
    <n v="323.10000000000002"/>
    <n v="2"/>
    <n v="0"/>
    <n v="61.38900000000001"/>
  </r>
  <r>
    <n v="2638"/>
    <x v="1292"/>
    <x v="3"/>
    <x v="492"/>
    <d v="2014-06-19T00:00:00"/>
    <s v="Standard Class"/>
    <s v="SB-20170"/>
    <s v="Sarah Bern"/>
    <x v="0"/>
    <x v="0"/>
    <s v="New York City"/>
    <x v="15"/>
    <n v="10035"/>
    <x v="3"/>
    <s v="OFF-PA-10000697"/>
    <x v="1"/>
    <x v="10"/>
    <x v="1370"/>
    <n v="19.04"/>
    <n v="4"/>
    <n v="0"/>
    <n v="9.3295999999999992"/>
  </r>
  <r>
    <n v="2639"/>
    <x v="1292"/>
    <x v="3"/>
    <x v="492"/>
    <d v="2014-06-19T00:00:00"/>
    <s v="Standard Class"/>
    <s v="SB-20170"/>
    <s v="Sarah Bern"/>
    <x v="0"/>
    <x v="0"/>
    <s v="New York City"/>
    <x v="15"/>
    <n v="10035"/>
    <x v="3"/>
    <s v="OFF-BI-10000848"/>
    <x v="1"/>
    <x v="8"/>
    <x v="515"/>
    <n v="13.128"/>
    <n v="3"/>
    <n v="0.2"/>
    <n v="4.2665999999999986"/>
  </r>
  <r>
    <n v="2640"/>
    <x v="1292"/>
    <x v="3"/>
    <x v="492"/>
    <d v="2014-06-19T00:00:00"/>
    <s v="Standard Class"/>
    <s v="SB-20170"/>
    <s v="Sarah Bern"/>
    <x v="0"/>
    <x v="0"/>
    <s v="New York City"/>
    <x v="15"/>
    <n v="10035"/>
    <x v="3"/>
    <s v="OFF-AR-10004691"/>
    <x v="1"/>
    <x v="6"/>
    <x v="1371"/>
    <n v="64.14"/>
    <n v="3"/>
    <n v="0"/>
    <n v="16.676400000000001"/>
  </r>
  <r>
    <n v="2641"/>
    <x v="1292"/>
    <x v="3"/>
    <x v="492"/>
    <d v="2014-06-19T00:00:00"/>
    <s v="Standard Class"/>
    <s v="SB-20170"/>
    <s v="Sarah Bern"/>
    <x v="0"/>
    <x v="0"/>
    <s v="New York City"/>
    <x v="15"/>
    <n v="10035"/>
    <x v="3"/>
    <s v="FUR-CH-10000595"/>
    <x v="0"/>
    <x v="1"/>
    <x v="463"/>
    <n v="858.24"/>
    <n v="4"/>
    <n v="0.1"/>
    <n v="143.03999999999996"/>
  </r>
  <r>
    <n v="2642"/>
    <x v="1293"/>
    <x v="1"/>
    <x v="763"/>
    <d v="2012-02-25T00:00:00"/>
    <s v="Standard Class"/>
    <s v="LM-17065"/>
    <s v="Liz MacKendrick"/>
    <x v="0"/>
    <x v="0"/>
    <s v="Hot Springs"/>
    <x v="36"/>
    <n v="71901"/>
    <x v="0"/>
    <s v="TEC-AC-10000927"/>
    <x v="2"/>
    <x v="11"/>
    <x v="694"/>
    <n v="29.99"/>
    <n v="1"/>
    <n v="0"/>
    <n v="2.9989999999999988"/>
  </r>
  <r>
    <n v="2643"/>
    <x v="1294"/>
    <x v="0"/>
    <x v="723"/>
    <d v="2013-12-31T00:00:00"/>
    <s v="First Class"/>
    <s v="KA-16525"/>
    <s v="Kelly Andreada"/>
    <x v="0"/>
    <x v="0"/>
    <s v="Aurora"/>
    <x v="10"/>
    <n v="60505"/>
    <x v="2"/>
    <s v="OFF-PA-10001289"/>
    <x v="1"/>
    <x v="10"/>
    <x v="952"/>
    <n v="186.048"/>
    <n v="6"/>
    <n v="0.2"/>
    <n v="67.442399999999992"/>
  </r>
  <r>
    <n v="2644"/>
    <x v="1295"/>
    <x v="0"/>
    <x v="764"/>
    <d v="2013-04-22T00:00:00"/>
    <s v="Second Class"/>
    <s v="BF-11170"/>
    <s v="Ben Ferrer"/>
    <x v="2"/>
    <x v="0"/>
    <s v="Raleigh"/>
    <x v="3"/>
    <n v="27604"/>
    <x v="0"/>
    <s v="TEC-PH-10003092"/>
    <x v="2"/>
    <x v="7"/>
    <x v="516"/>
    <n v="36.792000000000002"/>
    <n v="1"/>
    <n v="0.2"/>
    <n v="4.1390999999999991"/>
  </r>
  <r>
    <n v="2645"/>
    <x v="1295"/>
    <x v="0"/>
    <x v="764"/>
    <d v="2013-04-22T00:00:00"/>
    <s v="Second Class"/>
    <s v="BF-11170"/>
    <s v="Ben Ferrer"/>
    <x v="2"/>
    <x v="0"/>
    <s v="Raleigh"/>
    <x v="3"/>
    <n v="27604"/>
    <x v="0"/>
    <s v="FUR-FU-10000206"/>
    <x v="0"/>
    <x v="5"/>
    <x v="392"/>
    <n v="18.624000000000002"/>
    <n v="8"/>
    <n v="0.2"/>
    <n v="6.2855999999999987"/>
  </r>
  <r>
    <n v="2646"/>
    <x v="1296"/>
    <x v="2"/>
    <x v="557"/>
    <d v="2011-09-12T00:00:00"/>
    <s v="Second Class"/>
    <s v="TB-21400"/>
    <s v="Tom Boeckenhauer"/>
    <x v="0"/>
    <x v="0"/>
    <s v="Tulsa"/>
    <x v="26"/>
    <n v="74133"/>
    <x v="2"/>
    <s v="FUR-FU-10004270"/>
    <x v="0"/>
    <x v="5"/>
    <x v="1372"/>
    <n v="57.69"/>
    <n v="3"/>
    <n v="0"/>
    <n v="23.652900000000002"/>
  </r>
  <r>
    <n v="2647"/>
    <x v="1296"/>
    <x v="2"/>
    <x v="557"/>
    <d v="2011-09-12T00:00:00"/>
    <s v="Second Class"/>
    <s v="TB-21400"/>
    <s v="Tom Boeckenhauer"/>
    <x v="0"/>
    <x v="0"/>
    <s v="Tulsa"/>
    <x v="26"/>
    <n v="74133"/>
    <x v="2"/>
    <s v="OFF-BI-10000948"/>
    <x v="1"/>
    <x v="8"/>
    <x v="1373"/>
    <n v="42.81"/>
    <n v="3"/>
    <n v="0"/>
    <n v="20.120699999999999"/>
  </r>
  <r>
    <n v="2648"/>
    <x v="1296"/>
    <x v="2"/>
    <x v="557"/>
    <d v="2011-09-12T00:00:00"/>
    <s v="Second Class"/>
    <s v="TB-21400"/>
    <s v="Tom Boeckenhauer"/>
    <x v="0"/>
    <x v="0"/>
    <s v="Tulsa"/>
    <x v="26"/>
    <n v="74133"/>
    <x v="2"/>
    <s v="OFF-PA-10000223"/>
    <x v="1"/>
    <x v="10"/>
    <x v="1374"/>
    <n v="12.96"/>
    <n v="2"/>
    <n v="0"/>
    <n v="6.2208000000000006"/>
  </r>
  <r>
    <n v="2649"/>
    <x v="1296"/>
    <x v="2"/>
    <x v="557"/>
    <d v="2011-09-12T00:00:00"/>
    <s v="Second Class"/>
    <s v="TB-21400"/>
    <s v="Tom Boeckenhauer"/>
    <x v="0"/>
    <x v="0"/>
    <s v="Tulsa"/>
    <x v="26"/>
    <n v="74133"/>
    <x v="2"/>
    <s v="FUR-FU-10004665"/>
    <x v="0"/>
    <x v="5"/>
    <x v="1345"/>
    <n v="821.87999999999988"/>
    <n v="6"/>
    <n v="0"/>
    <n v="213.68880000000001"/>
  </r>
  <r>
    <n v="2650"/>
    <x v="1296"/>
    <x v="2"/>
    <x v="557"/>
    <d v="2011-09-12T00:00:00"/>
    <s v="Second Class"/>
    <s v="TB-21400"/>
    <s v="Tom Boeckenhauer"/>
    <x v="0"/>
    <x v="0"/>
    <s v="Tulsa"/>
    <x v="26"/>
    <n v="74133"/>
    <x v="2"/>
    <s v="TEC-PH-10000215"/>
    <x v="2"/>
    <x v="7"/>
    <x v="139"/>
    <n v="104.85000000000001"/>
    <n v="3"/>
    <n v="0"/>
    <n v="28.309500000000007"/>
  </r>
  <r>
    <n v="2651"/>
    <x v="1297"/>
    <x v="0"/>
    <x v="182"/>
    <d v="2013-10-02T00:00:00"/>
    <s v="Standard Class"/>
    <s v="SH-19975"/>
    <s v="Sally Hughsby"/>
    <x v="1"/>
    <x v="0"/>
    <s v="Hesperia"/>
    <x v="1"/>
    <n v="92345"/>
    <x v="1"/>
    <s v="FUR-BO-10004467"/>
    <x v="0"/>
    <x v="0"/>
    <x v="883"/>
    <n v="424.95749999999992"/>
    <n v="5"/>
    <n v="0.15"/>
    <n v="19.997999999999976"/>
  </r>
  <r>
    <n v="2652"/>
    <x v="1298"/>
    <x v="3"/>
    <x v="697"/>
    <d v="2014-09-22T00:00:00"/>
    <s v="Second Class"/>
    <s v="AS-10225"/>
    <s v="Alan Schoenberger"/>
    <x v="1"/>
    <x v="0"/>
    <s v="Provo"/>
    <x v="7"/>
    <n v="84604"/>
    <x v="1"/>
    <s v="OFF-BI-10000829"/>
    <x v="1"/>
    <x v="8"/>
    <x v="304"/>
    <n v="10.776000000000002"/>
    <n v="3"/>
    <n v="0.2"/>
    <n v="3.5021999999999989"/>
  </r>
  <r>
    <n v="2653"/>
    <x v="1298"/>
    <x v="3"/>
    <x v="697"/>
    <d v="2014-09-22T00:00:00"/>
    <s v="Second Class"/>
    <s v="AS-10225"/>
    <s v="Alan Schoenberger"/>
    <x v="1"/>
    <x v="0"/>
    <s v="Provo"/>
    <x v="7"/>
    <n v="84604"/>
    <x v="1"/>
    <s v="OFF-BI-10003712"/>
    <x v="1"/>
    <x v="8"/>
    <x v="689"/>
    <n v="11.784000000000001"/>
    <n v="3"/>
    <n v="0.2"/>
    <n v="4.2716999999999992"/>
  </r>
  <r>
    <n v="2654"/>
    <x v="1298"/>
    <x v="3"/>
    <x v="697"/>
    <d v="2014-09-22T00:00:00"/>
    <s v="Second Class"/>
    <s v="AS-10225"/>
    <s v="Alan Schoenberger"/>
    <x v="1"/>
    <x v="0"/>
    <s v="Provo"/>
    <x v="7"/>
    <n v="84604"/>
    <x v="1"/>
    <s v="OFF-PA-10000062"/>
    <x v="1"/>
    <x v="10"/>
    <x v="1375"/>
    <n v="164.88"/>
    <n v="3"/>
    <n v="0"/>
    <n v="80.791200000000003"/>
  </r>
  <r>
    <n v="2655"/>
    <x v="1298"/>
    <x v="3"/>
    <x v="697"/>
    <d v="2014-09-22T00:00:00"/>
    <s v="Second Class"/>
    <s v="AS-10225"/>
    <s v="Alan Schoenberger"/>
    <x v="1"/>
    <x v="0"/>
    <s v="Provo"/>
    <x v="7"/>
    <n v="84604"/>
    <x v="1"/>
    <s v="FUR-BO-10003404"/>
    <x v="0"/>
    <x v="0"/>
    <x v="1376"/>
    <n v="1292.94"/>
    <n v="3"/>
    <n v="0"/>
    <n v="77.576399999999921"/>
  </r>
  <r>
    <n v="2656"/>
    <x v="1298"/>
    <x v="3"/>
    <x v="697"/>
    <d v="2014-09-22T00:00:00"/>
    <s v="Second Class"/>
    <s v="AS-10225"/>
    <s v="Alan Schoenberger"/>
    <x v="1"/>
    <x v="0"/>
    <s v="Provo"/>
    <x v="7"/>
    <n v="84604"/>
    <x v="1"/>
    <s v="OFF-BI-10004233"/>
    <x v="1"/>
    <x v="8"/>
    <x v="1377"/>
    <n v="25.584000000000003"/>
    <n v="2"/>
    <n v="0.2"/>
    <n v="8.9543999999999997"/>
  </r>
  <r>
    <n v="2657"/>
    <x v="1298"/>
    <x v="3"/>
    <x v="697"/>
    <d v="2014-09-22T00:00:00"/>
    <s v="Second Class"/>
    <s v="AS-10225"/>
    <s v="Alan Schoenberger"/>
    <x v="1"/>
    <x v="0"/>
    <s v="Provo"/>
    <x v="7"/>
    <n v="84604"/>
    <x v="1"/>
    <s v="OFF-ST-10001272"/>
    <x v="1"/>
    <x v="4"/>
    <x v="528"/>
    <n v="261.74"/>
    <n v="2"/>
    <n v="0"/>
    <n v="65.435000000000002"/>
  </r>
  <r>
    <n v="2658"/>
    <x v="1298"/>
    <x v="3"/>
    <x v="697"/>
    <d v="2014-09-22T00:00:00"/>
    <s v="Second Class"/>
    <s v="AS-10225"/>
    <s v="Alan Schoenberger"/>
    <x v="1"/>
    <x v="0"/>
    <s v="Provo"/>
    <x v="7"/>
    <n v="84604"/>
    <x v="1"/>
    <s v="OFF-LA-10001175"/>
    <x v="1"/>
    <x v="2"/>
    <x v="773"/>
    <n v="14.399999999999999"/>
    <n v="5"/>
    <n v="0"/>
    <n v="7.056"/>
  </r>
  <r>
    <n v="2659"/>
    <x v="1299"/>
    <x v="0"/>
    <x v="765"/>
    <d v="2013-08-21T00:00:00"/>
    <s v="Standard Class"/>
    <s v="PK-19075"/>
    <s v="Pete Kriz"/>
    <x v="0"/>
    <x v="0"/>
    <s v="San Francisco"/>
    <x v="1"/>
    <n v="94110"/>
    <x v="1"/>
    <s v="OFF-EN-10004030"/>
    <x v="1"/>
    <x v="12"/>
    <x v="135"/>
    <n v="10.86"/>
    <n v="3"/>
    <n v="0"/>
    <n v="5.1042000000000005"/>
  </r>
  <r>
    <n v="2660"/>
    <x v="1300"/>
    <x v="1"/>
    <x v="100"/>
    <d v="2012-12-28T00:00:00"/>
    <s v="Standard Class"/>
    <s v="HR-14830"/>
    <s v="Harold Ryan"/>
    <x v="1"/>
    <x v="0"/>
    <s v="Gilbert"/>
    <x v="16"/>
    <n v="85234"/>
    <x v="1"/>
    <s v="FUR-CH-10004287"/>
    <x v="0"/>
    <x v="1"/>
    <x v="156"/>
    <n v="883.84"/>
    <n v="4"/>
    <n v="0.2"/>
    <n v="99.431999999999931"/>
  </r>
  <r>
    <n v="2661"/>
    <x v="1301"/>
    <x v="3"/>
    <x v="354"/>
    <d v="2014-12-03T00:00:00"/>
    <s v="Standard Class"/>
    <s v="DG-13300"/>
    <s v="Deirdre Greer"/>
    <x v="1"/>
    <x v="0"/>
    <s v="New York City"/>
    <x v="15"/>
    <n v="10035"/>
    <x v="3"/>
    <s v="TEC-PH-10002834"/>
    <x v="2"/>
    <x v="7"/>
    <x v="1378"/>
    <n v="1979.89"/>
    <n v="11"/>
    <n v="0"/>
    <n v="494.97250000000003"/>
  </r>
  <r>
    <n v="2662"/>
    <x v="1301"/>
    <x v="3"/>
    <x v="354"/>
    <d v="2014-12-03T00:00:00"/>
    <s v="Standard Class"/>
    <s v="DG-13300"/>
    <s v="Deirdre Greer"/>
    <x v="1"/>
    <x v="0"/>
    <s v="New York City"/>
    <x v="15"/>
    <n v="10035"/>
    <x v="3"/>
    <s v="OFF-EN-10003055"/>
    <x v="1"/>
    <x v="12"/>
    <x v="873"/>
    <n v="79.959999999999994"/>
    <n v="2"/>
    <n v="0"/>
    <n v="35.981999999999992"/>
  </r>
  <r>
    <n v="2663"/>
    <x v="1302"/>
    <x v="3"/>
    <x v="349"/>
    <d v="2014-04-16T00:00:00"/>
    <s v="First Class"/>
    <s v="CL-12700"/>
    <s v="Craig Leslie"/>
    <x v="2"/>
    <x v="0"/>
    <s v="Springfield"/>
    <x v="25"/>
    <n v="65807"/>
    <x v="2"/>
    <s v="OFF-BI-10003460"/>
    <x v="1"/>
    <x v="8"/>
    <x v="234"/>
    <n v="8.76"/>
    <n v="2"/>
    <n v="0"/>
    <n v="4.2047999999999996"/>
  </r>
  <r>
    <n v="2664"/>
    <x v="1303"/>
    <x v="0"/>
    <x v="766"/>
    <d v="2013-05-05T00:00:00"/>
    <s v="First Class"/>
    <s v="HF-14995"/>
    <s v="Herbert Flentye"/>
    <x v="0"/>
    <x v="0"/>
    <s v="Memphis"/>
    <x v="18"/>
    <n v="38109"/>
    <x v="0"/>
    <s v="OFF-LA-10001569"/>
    <x v="1"/>
    <x v="2"/>
    <x v="633"/>
    <n v="3.9840000000000004"/>
    <n v="1"/>
    <n v="0.2"/>
    <n v="1.2948"/>
  </r>
  <r>
    <n v="2665"/>
    <x v="1303"/>
    <x v="0"/>
    <x v="766"/>
    <d v="2013-05-05T00:00:00"/>
    <s v="First Class"/>
    <s v="HF-14995"/>
    <s v="Herbert Flentye"/>
    <x v="0"/>
    <x v="0"/>
    <s v="Memphis"/>
    <x v="18"/>
    <n v="38109"/>
    <x v="0"/>
    <s v="FUR-TA-10004534"/>
    <x v="0"/>
    <x v="3"/>
    <x v="121"/>
    <n v="370.62"/>
    <n v="3"/>
    <n v="0.4"/>
    <n v="-142.07100000000008"/>
  </r>
  <r>
    <n v="2666"/>
    <x v="1303"/>
    <x v="0"/>
    <x v="766"/>
    <d v="2013-05-05T00:00:00"/>
    <s v="First Class"/>
    <s v="HF-14995"/>
    <s v="Herbert Flentye"/>
    <x v="0"/>
    <x v="0"/>
    <s v="Memphis"/>
    <x v="18"/>
    <n v="38109"/>
    <x v="0"/>
    <s v="OFF-BI-10002954"/>
    <x v="1"/>
    <x v="8"/>
    <x v="1179"/>
    <n v="2.7420000000000004"/>
    <n v="2"/>
    <n v="0.7"/>
    <n v="-2.0107999999999997"/>
  </r>
  <r>
    <n v="2667"/>
    <x v="1304"/>
    <x v="0"/>
    <x v="393"/>
    <d v="2013-10-02T00:00:00"/>
    <s v="Same Day"/>
    <s v="HG-15025"/>
    <s v="Hunter Glantz"/>
    <x v="0"/>
    <x v="0"/>
    <s v="Amarillo"/>
    <x v="5"/>
    <n v="79109"/>
    <x v="2"/>
    <s v="TEC-AC-10003832"/>
    <x v="2"/>
    <x v="11"/>
    <x v="458"/>
    <n v="79.512000000000015"/>
    <n v="3"/>
    <n v="0.2"/>
    <n v="20.8719"/>
  </r>
  <r>
    <n v="2668"/>
    <x v="1304"/>
    <x v="0"/>
    <x v="393"/>
    <d v="2013-10-02T00:00:00"/>
    <s v="Same Day"/>
    <s v="HG-15025"/>
    <s v="Hunter Glantz"/>
    <x v="0"/>
    <x v="0"/>
    <s v="Amarillo"/>
    <x v="5"/>
    <n v="79109"/>
    <x v="2"/>
    <s v="OFF-PA-10000474"/>
    <x v="1"/>
    <x v="10"/>
    <x v="33"/>
    <n v="28.352"/>
    <n v="1"/>
    <n v="0.2"/>
    <n v="9.568799999999996"/>
  </r>
  <r>
    <n v="2669"/>
    <x v="1305"/>
    <x v="1"/>
    <x v="767"/>
    <d v="2012-08-30T00:00:00"/>
    <s v="Standard Class"/>
    <s v="NL-18310"/>
    <s v="Nancy Lomonaco"/>
    <x v="2"/>
    <x v="0"/>
    <s v="Los Angeles"/>
    <x v="1"/>
    <n v="90045"/>
    <x v="1"/>
    <s v="FUR-CH-10002774"/>
    <x v="0"/>
    <x v="1"/>
    <x v="23"/>
    <n v="40.783999999999999"/>
    <n v="1"/>
    <n v="0.2"/>
    <n v="4.5881999999999987"/>
  </r>
  <r>
    <n v="2670"/>
    <x v="1305"/>
    <x v="1"/>
    <x v="767"/>
    <d v="2012-08-30T00:00:00"/>
    <s v="Standard Class"/>
    <s v="NL-18310"/>
    <s v="Nancy Lomonaco"/>
    <x v="2"/>
    <x v="0"/>
    <s v="Los Angeles"/>
    <x v="1"/>
    <n v="90045"/>
    <x v="1"/>
    <s v="OFF-AP-10002765"/>
    <x v="1"/>
    <x v="9"/>
    <x v="1252"/>
    <n v="105.96"/>
    <n v="4"/>
    <n v="0"/>
    <n v="29.668800000000005"/>
  </r>
  <r>
    <n v="2671"/>
    <x v="1306"/>
    <x v="2"/>
    <x v="340"/>
    <d v="2011-09-12T00:00:00"/>
    <s v="Second Class"/>
    <s v="RR-19525"/>
    <s v="Rick Reed"/>
    <x v="1"/>
    <x v="0"/>
    <s v="Lowell"/>
    <x v="31"/>
    <n v="1852"/>
    <x v="3"/>
    <s v="OFF-PA-10001144"/>
    <x v="1"/>
    <x v="10"/>
    <x v="161"/>
    <n v="166.44"/>
    <n v="3"/>
    <n v="0"/>
    <n v="79.891199999999998"/>
  </r>
  <r>
    <n v="2672"/>
    <x v="1306"/>
    <x v="2"/>
    <x v="340"/>
    <d v="2011-09-12T00:00:00"/>
    <s v="Second Class"/>
    <s v="RR-19525"/>
    <s v="Rick Reed"/>
    <x v="1"/>
    <x v="0"/>
    <s v="Lowell"/>
    <x v="31"/>
    <n v="1852"/>
    <x v="3"/>
    <s v="FUR-CH-10003761"/>
    <x v="0"/>
    <x v="1"/>
    <x v="1379"/>
    <n v="785.87999999999988"/>
    <n v="6"/>
    <n v="0"/>
    <n v="212.18759999999997"/>
  </r>
  <r>
    <n v="2673"/>
    <x v="1306"/>
    <x v="2"/>
    <x v="340"/>
    <d v="2011-09-12T00:00:00"/>
    <s v="Second Class"/>
    <s v="RR-19525"/>
    <s v="Rick Reed"/>
    <x v="1"/>
    <x v="0"/>
    <s v="Lowell"/>
    <x v="31"/>
    <n v="1852"/>
    <x v="3"/>
    <s v="OFF-PA-10004665"/>
    <x v="1"/>
    <x v="10"/>
    <x v="1380"/>
    <n v="26.2"/>
    <n v="2"/>
    <n v="0"/>
    <n v="12.837999999999999"/>
  </r>
  <r>
    <n v="2674"/>
    <x v="1306"/>
    <x v="2"/>
    <x v="340"/>
    <d v="2011-09-12T00:00:00"/>
    <s v="Second Class"/>
    <s v="RR-19525"/>
    <s v="Rick Reed"/>
    <x v="1"/>
    <x v="0"/>
    <s v="Lowell"/>
    <x v="31"/>
    <n v="1852"/>
    <x v="3"/>
    <s v="OFF-ST-10000078"/>
    <x v="1"/>
    <x v="4"/>
    <x v="1218"/>
    <n v="1325.8500000000001"/>
    <n v="5"/>
    <n v="0"/>
    <n v="238.65299999999991"/>
  </r>
  <r>
    <n v="2675"/>
    <x v="1307"/>
    <x v="3"/>
    <x v="734"/>
    <d v="2014-12-04T00:00:00"/>
    <s v="Same Day"/>
    <s v="TC-21295"/>
    <s v="Toby Carlisle"/>
    <x v="0"/>
    <x v="0"/>
    <s v="San Diego"/>
    <x v="1"/>
    <n v="92024"/>
    <x v="1"/>
    <s v="OFF-PA-10000357"/>
    <x v="1"/>
    <x v="10"/>
    <x v="1219"/>
    <n v="166.44"/>
    <n v="3"/>
    <n v="0"/>
    <n v="79.891199999999998"/>
  </r>
  <r>
    <n v="2676"/>
    <x v="1308"/>
    <x v="3"/>
    <x v="344"/>
    <d v="2014-12-03T00:00:00"/>
    <s v="Standard Class"/>
    <s v="DB-13615"/>
    <s v="Doug Bickford"/>
    <x v="0"/>
    <x v="0"/>
    <s v="Asheville"/>
    <x v="3"/>
    <n v="28806"/>
    <x v="0"/>
    <s v="OFF-AR-10000422"/>
    <x v="1"/>
    <x v="6"/>
    <x v="892"/>
    <n v="8.76"/>
    <n v="5"/>
    <n v="0.2"/>
    <n v="0.76649999999999974"/>
  </r>
  <r>
    <n v="2677"/>
    <x v="1308"/>
    <x v="3"/>
    <x v="344"/>
    <d v="2014-12-03T00:00:00"/>
    <s v="Standard Class"/>
    <s v="DB-13615"/>
    <s v="Doug Bickford"/>
    <x v="0"/>
    <x v="0"/>
    <s v="Asheville"/>
    <x v="3"/>
    <n v="28806"/>
    <x v="0"/>
    <s v="OFF-AP-10001205"/>
    <x v="1"/>
    <x v="9"/>
    <x v="1285"/>
    <n v="43.584000000000003"/>
    <n v="1"/>
    <n v="0.2"/>
    <n v="4.3584000000000032"/>
  </r>
  <r>
    <n v="2678"/>
    <x v="1309"/>
    <x v="2"/>
    <x v="261"/>
    <d v="2011-06-21T00:00:00"/>
    <s v="Same Day"/>
    <s v="SV-20785"/>
    <s v="Stewart Visinsky"/>
    <x v="0"/>
    <x v="0"/>
    <s v="Pueblo"/>
    <x v="22"/>
    <n v="81001"/>
    <x v="1"/>
    <s v="OFF-BI-10001116"/>
    <x v="1"/>
    <x v="8"/>
    <x v="1066"/>
    <n v="11.088000000000003"/>
    <n v="7"/>
    <n v="0.7"/>
    <n v="-8.1311999999999998"/>
  </r>
  <r>
    <n v="2679"/>
    <x v="1309"/>
    <x v="2"/>
    <x v="261"/>
    <d v="2011-06-21T00:00:00"/>
    <s v="Same Day"/>
    <s v="SV-20785"/>
    <s v="Stewart Visinsky"/>
    <x v="0"/>
    <x v="0"/>
    <s v="Pueblo"/>
    <x v="22"/>
    <n v="81001"/>
    <x v="1"/>
    <s v="OFF-BI-10002931"/>
    <x v="1"/>
    <x v="8"/>
    <x v="727"/>
    <n v="25.164000000000001"/>
    <n v="2"/>
    <n v="0.7"/>
    <n v="-16.775999999999996"/>
  </r>
  <r>
    <n v="2680"/>
    <x v="1310"/>
    <x v="3"/>
    <x v="276"/>
    <d v="2014-01-28T00:00:00"/>
    <s v="Standard Class"/>
    <s v="MH-18115"/>
    <s v="Mick Hernandez"/>
    <x v="2"/>
    <x v="0"/>
    <s v="Jackson"/>
    <x v="12"/>
    <n v="49201"/>
    <x v="2"/>
    <s v="OFF-BI-10000546"/>
    <x v="1"/>
    <x v="8"/>
    <x v="609"/>
    <n v="14.399999999999999"/>
    <n v="5"/>
    <n v="0"/>
    <n v="7.056"/>
  </r>
  <r>
    <n v="2681"/>
    <x v="1310"/>
    <x v="3"/>
    <x v="276"/>
    <d v="2014-01-28T00:00:00"/>
    <s v="Standard Class"/>
    <s v="MH-18115"/>
    <s v="Mick Hernandez"/>
    <x v="2"/>
    <x v="0"/>
    <s v="Jackson"/>
    <x v="12"/>
    <n v="49201"/>
    <x v="2"/>
    <s v="TEC-AC-10002049"/>
    <x v="2"/>
    <x v="11"/>
    <x v="688"/>
    <n v="619.94999999999993"/>
    <n v="5"/>
    <n v="0"/>
    <n v="111.59099999999995"/>
  </r>
  <r>
    <n v="2682"/>
    <x v="1310"/>
    <x v="3"/>
    <x v="276"/>
    <d v="2014-01-28T00:00:00"/>
    <s v="Standard Class"/>
    <s v="MH-18115"/>
    <s v="Mick Hernandez"/>
    <x v="2"/>
    <x v="0"/>
    <s v="Jackson"/>
    <x v="12"/>
    <n v="49201"/>
    <x v="2"/>
    <s v="OFF-BI-10001196"/>
    <x v="1"/>
    <x v="8"/>
    <x v="1381"/>
    <n v="89.52"/>
    <n v="4"/>
    <n v="0"/>
    <n v="42.074399999999997"/>
  </r>
  <r>
    <n v="2683"/>
    <x v="1310"/>
    <x v="3"/>
    <x v="276"/>
    <d v="2014-01-28T00:00:00"/>
    <s v="Standard Class"/>
    <s v="MH-18115"/>
    <s v="Mick Hernandez"/>
    <x v="2"/>
    <x v="0"/>
    <s v="Jackson"/>
    <x v="12"/>
    <n v="49201"/>
    <x v="2"/>
    <s v="TEC-MA-10002981"/>
    <x v="2"/>
    <x v="15"/>
    <x v="1382"/>
    <n v="350.97300000000007"/>
    <n v="3"/>
    <n v="0.1"/>
    <n v="152.08829999999998"/>
  </r>
  <r>
    <n v="2684"/>
    <x v="1310"/>
    <x v="3"/>
    <x v="276"/>
    <d v="2014-01-28T00:00:00"/>
    <s v="Standard Class"/>
    <s v="MH-18115"/>
    <s v="Mick Hernandez"/>
    <x v="2"/>
    <x v="0"/>
    <s v="Jackson"/>
    <x v="12"/>
    <n v="49201"/>
    <x v="2"/>
    <s v="TEC-PH-10003601"/>
    <x v="2"/>
    <x v="7"/>
    <x v="1383"/>
    <n v="164.99"/>
    <n v="1"/>
    <n v="0"/>
    <n v="49.496999999999986"/>
  </r>
  <r>
    <n v="2685"/>
    <x v="1311"/>
    <x v="3"/>
    <x v="222"/>
    <d v="2014-07-07T00:00:00"/>
    <s v="Standard Class"/>
    <s v="CT-11995"/>
    <s v="Carol Triggs"/>
    <x v="0"/>
    <x v="0"/>
    <s v="Los Angeles"/>
    <x v="1"/>
    <n v="90004"/>
    <x v="1"/>
    <s v="OFF-BI-10000632"/>
    <x v="1"/>
    <x v="8"/>
    <x v="1288"/>
    <n v="312.55200000000002"/>
    <n v="9"/>
    <n v="0.2"/>
    <n v="101.57939999999999"/>
  </r>
  <r>
    <n v="2686"/>
    <x v="1312"/>
    <x v="0"/>
    <x v="47"/>
    <d v="2013-09-12T00:00:00"/>
    <s v="Standard Class"/>
    <s v="KB-16315"/>
    <s v="Karl Braun"/>
    <x v="0"/>
    <x v="0"/>
    <s v="Thomasville"/>
    <x v="3"/>
    <n v="27360"/>
    <x v="0"/>
    <s v="OFF-EN-10003055"/>
    <x v="1"/>
    <x v="12"/>
    <x v="873"/>
    <n v="95.951999999999998"/>
    <n v="3"/>
    <n v="0.2"/>
    <n v="29.984999999999985"/>
  </r>
  <r>
    <n v="2687"/>
    <x v="1312"/>
    <x v="0"/>
    <x v="47"/>
    <d v="2013-09-12T00:00:00"/>
    <s v="Standard Class"/>
    <s v="KB-16315"/>
    <s v="Karl Braun"/>
    <x v="0"/>
    <x v="0"/>
    <s v="Thomasville"/>
    <x v="3"/>
    <n v="27360"/>
    <x v="0"/>
    <s v="OFF-BI-10001031"/>
    <x v="1"/>
    <x v="8"/>
    <x v="865"/>
    <n v="3.2040000000000002"/>
    <n v="2"/>
    <n v="0.7"/>
    <n v="-2.4563999999999995"/>
  </r>
  <r>
    <n v="2688"/>
    <x v="1313"/>
    <x v="0"/>
    <x v="578"/>
    <d v="2013-08-06T00:00:00"/>
    <s v="First Class"/>
    <s v="RA-19285"/>
    <s v="Ralph Arnett"/>
    <x v="0"/>
    <x v="0"/>
    <s v="Peoria"/>
    <x v="10"/>
    <n v="61604"/>
    <x v="2"/>
    <s v="OFF-BI-10002003"/>
    <x v="1"/>
    <x v="8"/>
    <x v="1384"/>
    <n v="3.9799999999999991"/>
    <n v="5"/>
    <n v="0.8"/>
    <n v="-6.5670000000000019"/>
  </r>
  <r>
    <n v="2689"/>
    <x v="1314"/>
    <x v="1"/>
    <x v="768"/>
    <d v="2012-11-14T00:00:00"/>
    <s v="First Class"/>
    <s v="YC-21895"/>
    <s v="Yoseph Carroll"/>
    <x v="1"/>
    <x v="0"/>
    <s v="Los Angeles"/>
    <x v="1"/>
    <n v="90032"/>
    <x v="1"/>
    <s v="OFF-PA-10003016"/>
    <x v="1"/>
    <x v="10"/>
    <x v="1385"/>
    <n v="15.700000000000001"/>
    <n v="5"/>
    <n v="0"/>
    <n v="7.0649999999999995"/>
  </r>
  <r>
    <n v="2690"/>
    <x v="1315"/>
    <x v="2"/>
    <x v="479"/>
    <d v="2011-07-02T00:00:00"/>
    <s v="First Class"/>
    <s v="RA-19915"/>
    <s v="Russell Applegate"/>
    <x v="0"/>
    <x v="0"/>
    <s v="Chicago"/>
    <x v="10"/>
    <n v="60653"/>
    <x v="2"/>
    <s v="OFF-AR-10004582"/>
    <x v="1"/>
    <x v="6"/>
    <x v="1175"/>
    <n v="5.2480000000000002"/>
    <n v="4"/>
    <n v="0.2"/>
    <n v="1.6399999999999995"/>
  </r>
  <r>
    <n v="2691"/>
    <x v="1316"/>
    <x v="3"/>
    <x v="769"/>
    <d v="2014-12-09T00:00:00"/>
    <s v="Standard Class"/>
    <s v="CM-12160"/>
    <s v="Charles McCrossin"/>
    <x v="0"/>
    <x v="0"/>
    <s v="Philadelphia"/>
    <x v="9"/>
    <n v="19134"/>
    <x v="3"/>
    <s v="OFF-BI-10004364"/>
    <x v="1"/>
    <x v="8"/>
    <x v="302"/>
    <n v="5.3460000000000019"/>
    <n v="3"/>
    <n v="0.7"/>
    <n v="-4.4550000000000001"/>
  </r>
  <r>
    <n v="2692"/>
    <x v="1317"/>
    <x v="0"/>
    <x v="770"/>
    <d v="2013-09-03T00:00:00"/>
    <s v="Standard Class"/>
    <s v="CS-12130"/>
    <s v="Chad Sievert"/>
    <x v="0"/>
    <x v="0"/>
    <s v="Englewood"/>
    <x v="22"/>
    <n v="80112"/>
    <x v="1"/>
    <s v="OFF-PA-10002246"/>
    <x v="1"/>
    <x v="10"/>
    <x v="1386"/>
    <n v="15.48"/>
    <n v="3"/>
    <n v="0.2"/>
    <n v="5.6115000000000004"/>
  </r>
  <r>
    <n v="2693"/>
    <x v="1317"/>
    <x v="0"/>
    <x v="770"/>
    <d v="2013-09-03T00:00:00"/>
    <s v="Standard Class"/>
    <s v="CS-12130"/>
    <s v="Chad Sievert"/>
    <x v="0"/>
    <x v="0"/>
    <s v="Englewood"/>
    <x v="22"/>
    <n v="80112"/>
    <x v="1"/>
    <s v="TEC-PH-10002890"/>
    <x v="2"/>
    <x v="7"/>
    <x v="1387"/>
    <n v="108.57599999999999"/>
    <n v="3"/>
    <n v="0.2"/>
    <n v="8.1432000000000002"/>
  </r>
  <r>
    <n v="2694"/>
    <x v="1318"/>
    <x v="0"/>
    <x v="115"/>
    <d v="2013-01-28T00:00:00"/>
    <s v="Standard Class"/>
    <s v="AJ-10795"/>
    <s v="Anthony Johnson"/>
    <x v="1"/>
    <x v="0"/>
    <s v="Seattle"/>
    <x v="4"/>
    <n v="98115"/>
    <x v="1"/>
    <s v="FUR-FU-10001475"/>
    <x v="0"/>
    <x v="5"/>
    <x v="499"/>
    <n v="109.9"/>
    <n v="5"/>
    <n v="0"/>
    <n v="37.366"/>
  </r>
  <r>
    <n v="2695"/>
    <x v="1319"/>
    <x v="2"/>
    <x v="771"/>
    <d v="2011-10-20T00:00:00"/>
    <s v="Standard Class"/>
    <s v="DL-12865"/>
    <s v="Dan Lawera"/>
    <x v="0"/>
    <x v="0"/>
    <s v="Hialeah"/>
    <x v="2"/>
    <n v="33012"/>
    <x v="0"/>
    <s v="FUR-FU-10004270"/>
    <x v="0"/>
    <x v="5"/>
    <x v="1372"/>
    <n v="15.384"/>
    <n v="1"/>
    <n v="0.2"/>
    <n v="4.0383000000000013"/>
  </r>
  <r>
    <n v="2696"/>
    <x v="1320"/>
    <x v="0"/>
    <x v="569"/>
    <d v="2013-02-09T00:00:00"/>
    <s v="First Class"/>
    <s v="BE-11410"/>
    <s v="Bobby Elias"/>
    <x v="0"/>
    <x v="0"/>
    <s v="Lancaster"/>
    <x v="24"/>
    <n v="43130"/>
    <x v="3"/>
    <s v="OFF-PA-10003465"/>
    <x v="1"/>
    <x v="10"/>
    <x v="418"/>
    <n v="30.352"/>
    <n v="2"/>
    <n v="0.2"/>
    <n v="10.623199999999997"/>
  </r>
  <r>
    <n v="2697"/>
    <x v="1321"/>
    <x v="2"/>
    <x v="772"/>
    <d v="2011-03-23T00:00:00"/>
    <s v="Standard Class"/>
    <s v="SM-20320"/>
    <s v="Sean Miller"/>
    <x v="2"/>
    <x v="0"/>
    <s v="Jacksonville"/>
    <x v="2"/>
    <n v="32216"/>
    <x v="0"/>
    <s v="TEC-MA-10003626"/>
    <x v="2"/>
    <x v="15"/>
    <x v="1388"/>
    <n v="821.3"/>
    <n v="4"/>
    <n v="0.5"/>
    <n v="-16.426000000000045"/>
  </r>
  <r>
    <n v="2698"/>
    <x v="1321"/>
    <x v="2"/>
    <x v="772"/>
    <d v="2011-03-23T00:00:00"/>
    <s v="Standard Class"/>
    <s v="SM-20320"/>
    <s v="Sean Miller"/>
    <x v="2"/>
    <x v="0"/>
    <s v="Jacksonville"/>
    <x v="2"/>
    <n v="32216"/>
    <x v="0"/>
    <s v="TEC-MA-10002412"/>
    <x v="2"/>
    <x v="15"/>
    <x v="1389"/>
    <n v="22638.48"/>
    <n v="6"/>
    <n v="0.5"/>
    <n v="-1811.0784000000021"/>
  </r>
  <r>
    <n v="2699"/>
    <x v="1321"/>
    <x v="2"/>
    <x v="772"/>
    <d v="2011-03-23T00:00:00"/>
    <s v="Standard Class"/>
    <s v="SM-20320"/>
    <s v="Sean Miller"/>
    <x v="2"/>
    <x v="0"/>
    <s v="Jacksonville"/>
    <x v="2"/>
    <n v="32216"/>
    <x v="0"/>
    <s v="OFF-PA-10001804"/>
    <x v="1"/>
    <x v="10"/>
    <x v="128"/>
    <n v="21.376000000000001"/>
    <n v="4"/>
    <n v="0.2"/>
    <n v="7.4815999999999994"/>
  </r>
  <r>
    <n v="2700"/>
    <x v="1321"/>
    <x v="2"/>
    <x v="772"/>
    <d v="2011-03-23T00:00:00"/>
    <s v="Standard Class"/>
    <s v="SM-20320"/>
    <s v="Sean Miller"/>
    <x v="2"/>
    <x v="0"/>
    <s v="Jacksonville"/>
    <x v="2"/>
    <n v="32216"/>
    <x v="0"/>
    <s v="OFF-AR-10003183"/>
    <x v="1"/>
    <x v="6"/>
    <x v="1390"/>
    <n v="8.016"/>
    <n v="3"/>
    <n v="0.2"/>
    <n v="1.0019999999999993"/>
  </r>
  <r>
    <n v="2701"/>
    <x v="1321"/>
    <x v="2"/>
    <x v="772"/>
    <d v="2011-03-23T00:00:00"/>
    <s v="Standard Class"/>
    <s v="SM-20320"/>
    <s v="Sean Miller"/>
    <x v="2"/>
    <x v="0"/>
    <s v="Jacksonville"/>
    <x v="2"/>
    <n v="32216"/>
    <x v="0"/>
    <s v="FUR-FU-10004270"/>
    <x v="0"/>
    <x v="5"/>
    <x v="1372"/>
    <n v="30.768000000000001"/>
    <n v="2"/>
    <n v="0.2"/>
    <n v="8.0766000000000027"/>
  </r>
  <r>
    <n v="2702"/>
    <x v="1321"/>
    <x v="2"/>
    <x v="772"/>
    <d v="2011-03-23T00:00:00"/>
    <s v="Standard Class"/>
    <s v="SM-20320"/>
    <s v="Sean Miller"/>
    <x v="2"/>
    <x v="0"/>
    <s v="Jacksonville"/>
    <x v="2"/>
    <n v="32216"/>
    <x v="0"/>
    <s v="OFF-FA-10003112"/>
    <x v="1"/>
    <x v="13"/>
    <x v="33"/>
    <n v="18.936"/>
    <n v="3"/>
    <n v="0.2"/>
    <n v="5.9174999999999986"/>
  </r>
  <r>
    <n v="2703"/>
    <x v="1321"/>
    <x v="2"/>
    <x v="772"/>
    <d v="2011-03-23T00:00:00"/>
    <s v="Standard Class"/>
    <s v="SM-20320"/>
    <s v="Sean Miller"/>
    <x v="2"/>
    <x v="0"/>
    <s v="Jacksonville"/>
    <x v="2"/>
    <n v="32216"/>
    <x v="0"/>
    <s v="FUR-FU-10001986"/>
    <x v="0"/>
    <x v="5"/>
    <x v="1133"/>
    <n v="122.352"/>
    <n v="3"/>
    <n v="0.2"/>
    <n v="15.29399999999999"/>
  </r>
  <r>
    <n v="2704"/>
    <x v="1322"/>
    <x v="2"/>
    <x v="773"/>
    <d v="2011-05-30T00:00:00"/>
    <s v="Standard Class"/>
    <s v="RP-19390"/>
    <s v="Resi Pölking"/>
    <x v="0"/>
    <x v="0"/>
    <s v="Baltimore"/>
    <x v="39"/>
    <n v="21215"/>
    <x v="3"/>
    <s v="OFF-PA-10002319"/>
    <x v="1"/>
    <x v="10"/>
    <x v="1391"/>
    <n v="116.28"/>
    <n v="3"/>
    <n v="0"/>
    <n v="56.977199999999996"/>
  </r>
  <r>
    <n v="2705"/>
    <x v="1323"/>
    <x v="3"/>
    <x v="497"/>
    <d v="2014-07-14T00:00:00"/>
    <s v="Second Class"/>
    <s v="JD-16015"/>
    <s v="Joy Daniels"/>
    <x v="0"/>
    <x v="0"/>
    <s v="New York City"/>
    <x v="15"/>
    <n v="10009"/>
    <x v="3"/>
    <s v="TEC-AC-10002323"/>
    <x v="2"/>
    <x v="11"/>
    <x v="175"/>
    <n v="132.60000000000002"/>
    <n v="6"/>
    <n v="0"/>
    <n v="17.238000000000007"/>
  </r>
  <r>
    <n v="2706"/>
    <x v="1324"/>
    <x v="3"/>
    <x v="114"/>
    <d v="2014-06-22T00:00:00"/>
    <s v="Standard Class"/>
    <s v="AB-10255"/>
    <s v="Alejandro Ballentine"/>
    <x v="2"/>
    <x v="0"/>
    <s v="Carlsbad"/>
    <x v="27"/>
    <n v="88220"/>
    <x v="1"/>
    <s v="OFF-SU-10001165"/>
    <x v="1"/>
    <x v="14"/>
    <x v="1039"/>
    <n v="16.68"/>
    <n v="2"/>
    <n v="0"/>
    <n v="4.3368000000000002"/>
  </r>
  <r>
    <n v="2707"/>
    <x v="1324"/>
    <x v="3"/>
    <x v="114"/>
    <d v="2014-06-22T00:00:00"/>
    <s v="Standard Class"/>
    <s v="AB-10255"/>
    <s v="Alejandro Ballentine"/>
    <x v="2"/>
    <x v="0"/>
    <s v="Carlsbad"/>
    <x v="27"/>
    <n v="88220"/>
    <x v="1"/>
    <s v="OFF-PA-10001246"/>
    <x v="1"/>
    <x v="10"/>
    <x v="1392"/>
    <n v="19.440000000000001"/>
    <n v="3"/>
    <n v="0"/>
    <n v="9.3312000000000008"/>
  </r>
  <r>
    <n v="2708"/>
    <x v="1324"/>
    <x v="3"/>
    <x v="114"/>
    <d v="2014-06-22T00:00:00"/>
    <s v="Standard Class"/>
    <s v="AB-10255"/>
    <s v="Alejandro Ballentine"/>
    <x v="2"/>
    <x v="0"/>
    <s v="Carlsbad"/>
    <x v="27"/>
    <n v="88220"/>
    <x v="1"/>
    <s v="OFF-PA-10001815"/>
    <x v="1"/>
    <x v="10"/>
    <x v="1393"/>
    <n v="192.16"/>
    <n v="4"/>
    <n v="0"/>
    <n v="92.236799999999988"/>
  </r>
  <r>
    <n v="2709"/>
    <x v="1325"/>
    <x v="1"/>
    <x v="564"/>
    <d v="2012-02-06T00:00:00"/>
    <s v="Standard Class"/>
    <s v="CC-12145"/>
    <s v="Charles Crestani"/>
    <x v="0"/>
    <x v="0"/>
    <s v="Los Angeles"/>
    <x v="1"/>
    <n v="90049"/>
    <x v="1"/>
    <s v="FUR-FU-10001876"/>
    <x v="0"/>
    <x v="5"/>
    <x v="1394"/>
    <n v="227.35999999999999"/>
    <n v="7"/>
    <n v="0"/>
    <n v="81.849599999999981"/>
  </r>
  <r>
    <n v="2710"/>
    <x v="1325"/>
    <x v="1"/>
    <x v="564"/>
    <d v="2012-02-06T00:00:00"/>
    <s v="Standard Class"/>
    <s v="CC-12145"/>
    <s v="Charles Crestani"/>
    <x v="0"/>
    <x v="0"/>
    <s v="Los Angeles"/>
    <x v="1"/>
    <n v="90049"/>
    <x v="1"/>
    <s v="TEC-MA-10000488"/>
    <x v="2"/>
    <x v="15"/>
    <x v="1129"/>
    <n v="1919.9760000000001"/>
    <n v="3"/>
    <n v="0.2"/>
    <n v="215.99729999999977"/>
  </r>
  <r>
    <n v="2711"/>
    <x v="1326"/>
    <x v="1"/>
    <x v="555"/>
    <d v="2012-12-15T00:00:00"/>
    <s v="Standard Class"/>
    <s v="GH-14425"/>
    <s v="Gary Hwang"/>
    <x v="0"/>
    <x v="0"/>
    <s v="Jacksonville"/>
    <x v="2"/>
    <n v="32216"/>
    <x v="0"/>
    <s v="OFF-BI-10001098"/>
    <x v="1"/>
    <x v="8"/>
    <x v="405"/>
    <n v="12.828000000000001"/>
    <n v="2"/>
    <n v="0.7"/>
    <n v="-8.9795999999999978"/>
  </r>
  <r>
    <n v="2712"/>
    <x v="1327"/>
    <x v="3"/>
    <x v="449"/>
    <d v="2014-10-12T00:00:00"/>
    <s v="First Class"/>
    <s v="CP-12085"/>
    <s v="Cathy Prescott"/>
    <x v="1"/>
    <x v="0"/>
    <s v="Lakewood"/>
    <x v="24"/>
    <n v="44107"/>
    <x v="3"/>
    <s v="FUR-FU-10003577"/>
    <x v="0"/>
    <x v="5"/>
    <x v="608"/>
    <n v="45.888000000000005"/>
    <n v="4"/>
    <n v="0.2"/>
    <n v="9.1775999999999982"/>
  </r>
  <r>
    <n v="2713"/>
    <x v="1328"/>
    <x v="3"/>
    <x v="570"/>
    <d v="2014-08-02T00:00:00"/>
    <s v="Second Class"/>
    <s v="GM-14440"/>
    <s v="Gary McGarr"/>
    <x v="0"/>
    <x v="0"/>
    <s v="Troy"/>
    <x v="15"/>
    <n v="12180"/>
    <x v="3"/>
    <s v="OFF-AR-10002656"/>
    <x v="1"/>
    <x v="6"/>
    <x v="157"/>
    <n v="60.12"/>
    <n v="9"/>
    <n v="0"/>
    <n v="22.244399999999995"/>
  </r>
  <r>
    <n v="2714"/>
    <x v="1329"/>
    <x v="2"/>
    <x v="573"/>
    <d v="2011-04-29T00:00:00"/>
    <s v="Standard Class"/>
    <s v="LC-16885"/>
    <s v="Lena Creighton"/>
    <x v="0"/>
    <x v="0"/>
    <s v="Wilmington"/>
    <x v="3"/>
    <n v="28403"/>
    <x v="0"/>
    <s v="TEC-PH-10004531"/>
    <x v="2"/>
    <x v="7"/>
    <x v="1395"/>
    <n v="302.37599999999998"/>
    <n v="3"/>
    <n v="0.2"/>
    <n v="37.796999999999997"/>
  </r>
  <r>
    <n v="2715"/>
    <x v="1330"/>
    <x v="1"/>
    <x v="494"/>
    <d v="2012-12-06T00:00:00"/>
    <s v="Standard Class"/>
    <s v="BT-11305"/>
    <s v="Beth Thompson"/>
    <x v="2"/>
    <x v="0"/>
    <s v="Seattle"/>
    <x v="4"/>
    <n v="98105"/>
    <x v="1"/>
    <s v="OFF-AR-10003251"/>
    <x v="1"/>
    <x v="6"/>
    <x v="1041"/>
    <n v="13.899999999999999"/>
    <n v="5"/>
    <n v="0"/>
    <n v="5.56"/>
  </r>
  <r>
    <n v="2716"/>
    <x v="1331"/>
    <x v="2"/>
    <x v="774"/>
    <d v="2011-12-08T00:00:00"/>
    <s v="Standard Class"/>
    <s v="CP-12085"/>
    <s v="Cathy Prescott"/>
    <x v="1"/>
    <x v="0"/>
    <s v="New York City"/>
    <x v="15"/>
    <n v="10024"/>
    <x v="3"/>
    <s v="TEC-PH-10000673"/>
    <x v="2"/>
    <x v="7"/>
    <x v="1396"/>
    <n v="129.97999999999999"/>
    <n v="2"/>
    <n v="0"/>
    <n v="62.3904"/>
  </r>
  <r>
    <n v="2717"/>
    <x v="1332"/>
    <x v="3"/>
    <x v="775"/>
    <d v="2014-09-02T00:00:00"/>
    <s v="Standard Class"/>
    <s v="SC-20680"/>
    <s v="Steve Carroll"/>
    <x v="2"/>
    <x v="0"/>
    <s v="Columbus"/>
    <x v="32"/>
    <n v="31907"/>
    <x v="0"/>
    <s v="TEC-AC-10000158"/>
    <x v="2"/>
    <x v="11"/>
    <x v="353"/>
    <n v="71.98"/>
    <n v="2"/>
    <n v="0"/>
    <n v="15.1158"/>
  </r>
  <r>
    <n v="2718"/>
    <x v="1333"/>
    <x v="2"/>
    <x v="557"/>
    <d v="2011-09-13T00:00:00"/>
    <s v="Standard Class"/>
    <s v="DK-13375"/>
    <s v="Dennis Kane"/>
    <x v="0"/>
    <x v="0"/>
    <s v="New York City"/>
    <x v="15"/>
    <n v="10024"/>
    <x v="3"/>
    <s v="TEC-PH-10002075"/>
    <x v="2"/>
    <x v="7"/>
    <x v="1397"/>
    <n v="377.96999999999997"/>
    <n v="3"/>
    <n v="0"/>
    <n v="109.61129999999999"/>
  </r>
  <r>
    <n v="2719"/>
    <x v="1334"/>
    <x v="3"/>
    <x v="202"/>
    <d v="2014-12-28T00:00:00"/>
    <s v="Standard Class"/>
    <s v="SE-20110"/>
    <s v="Sanjit Engle"/>
    <x v="0"/>
    <x v="0"/>
    <s v="Costa Mesa"/>
    <x v="1"/>
    <n v="92627"/>
    <x v="1"/>
    <s v="OFF-ST-10004340"/>
    <x v="1"/>
    <x v="4"/>
    <x v="809"/>
    <n v="124.36"/>
    <n v="2"/>
    <n v="0"/>
    <n v="33.577200000000005"/>
  </r>
  <r>
    <n v="2720"/>
    <x v="1335"/>
    <x v="2"/>
    <x v="776"/>
    <d v="2011-12-08T00:00:00"/>
    <s v="Second Class"/>
    <s v="LF-17185"/>
    <s v="Luke Foster"/>
    <x v="0"/>
    <x v="0"/>
    <s v="Houston"/>
    <x v="5"/>
    <n v="77095"/>
    <x v="2"/>
    <s v="FUR-FU-10002759"/>
    <x v="0"/>
    <x v="5"/>
    <x v="555"/>
    <n v="23.976000000000003"/>
    <n v="3"/>
    <n v="0.6"/>
    <n v="-14.385599999999997"/>
  </r>
  <r>
    <n v="2721"/>
    <x v="1336"/>
    <x v="2"/>
    <x v="130"/>
    <d v="2011-11-08T00:00:00"/>
    <s v="Second Class"/>
    <s v="ON-18715"/>
    <s v="Odella Nelson"/>
    <x v="1"/>
    <x v="0"/>
    <s v="Cary"/>
    <x v="3"/>
    <n v="27511"/>
    <x v="0"/>
    <s v="OFF-FA-10000585"/>
    <x v="1"/>
    <x v="13"/>
    <x v="202"/>
    <n v="8.3760000000000012"/>
    <n v="3"/>
    <n v="0.2"/>
    <n v="2.7222"/>
  </r>
  <r>
    <n v="2722"/>
    <x v="1336"/>
    <x v="2"/>
    <x v="130"/>
    <d v="2011-11-08T00:00:00"/>
    <s v="Second Class"/>
    <s v="ON-18715"/>
    <s v="Odella Nelson"/>
    <x v="1"/>
    <x v="0"/>
    <s v="Cary"/>
    <x v="3"/>
    <n v="27511"/>
    <x v="0"/>
    <s v="OFF-AP-10004859"/>
    <x v="1"/>
    <x v="9"/>
    <x v="921"/>
    <n v="58.240000000000009"/>
    <n v="5"/>
    <n v="0.2"/>
    <n v="5.0960000000000001"/>
  </r>
  <r>
    <n v="2723"/>
    <x v="1337"/>
    <x v="0"/>
    <x v="167"/>
    <d v="2013-04-20T00:00:00"/>
    <s v="Second Class"/>
    <s v="TB-21400"/>
    <s v="Tom Boeckenhauer"/>
    <x v="0"/>
    <x v="0"/>
    <s v="Alexandria"/>
    <x v="17"/>
    <n v="22304"/>
    <x v="0"/>
    <s v="OFF-ST-10001558"/>
    <x v="1"/>
    <x v="4"/>
    <x v="712"/>
    <n v="81.199999999999989"/>
    <n v="5"/>
    <n v="0"/>
    <n v="12.18"/>
  </r>
  <r>
    <n v="2724"/>
    <x v="1338"/>
    <x v="2"/>
    <x v="777"/>
    <d v="2011-10-08T00:00:00"/>
    <s v="Standard Class"/>
    <s v="DF-13135"/>
    <s v="David Flashing"/>
    <x v="0"/>
    <x v="0"/>
    <s v="Vallejo"/>
    <x v="1"/>
    <n v="94591"/>
    <x v="1"/>
    <s v="OFF-LA-10004689"/>
    <x v="1"/>
    <x v="2"/>
    <x v="261"/>
    <n v="14.450000000000001"/>
    <n v="5"/>
    <n v="0"/>
    <n v="6.7915000000000001"/>
  </r>
  <r>
    <n v="2725"/>
    <x v="1338"/>
    <x v="2"/>
    <x v="777"/>
    <d v="2011-10-08T00:00:00"/>
    <s v="Standard Class"/>
    <s v="DF-13135"/>
    <s v="David Flashing"/>
    <x v="0"/>
    <x v="0"/>
    <s v="Vallejo"/>
    <x v="1"/>
    <n v="94591"/>
    <x v="1"/>
    <s v="OFF-BI-10002867"/>
    <x v="1"/>
    <x v="8"/>
    <x v="963"/>
    <n v="95.64800000000001"/>
    <n v="2"/>
    <n v="0.2"/>
    <n v="31.085599999999989"/>
  </r>
  <r>
    <n v="2726"/>
    <x v="1339"/>
    <x v="3"/>
    <x v="659"/>
    <d v="2014-11-14T00:00:00"/>
    <s v="Standard Class"/>
    <s v="EP-13915"/>
    <s v="Emily Phan"/>
    <x v="0"/>
    <x v="0"/>
    <s v="Philadelphia"/>
    <x v="9"/>
    <n v="19120"/>
    <x v="3"/>
    <s v="TEC-PH-10003811"/>
    <x v="2"/>
    <x v="7"/>
    <x v="1187"/>
    <n v="359.97"/>
    <n v="5"/>
    <n v="0.4"/>
    <n v="-71.994000000000028"/>
  </r>
  <r>
    <n v="2727"/>
    <x v="1339"/>
    <x v="3"/>
    <x v="659"/>
    <d v="2014-11-14T00:00:00"/>
    <s v="Standard Class"/>
    <s v="EP-13915"/>
    <s v="Emily Phan"/>
    <x v="0"/>
    <x v="0"/>
    <s v="Philadelphia"/>
    <x v="9"/>
    <n v="19120"/>
    <x v="3"/>
    <s v="FUR-TA-10000849"/>
    <x v="0"/>
    <x v="3"/>
    <x v="1318"/>
    <n v="350.35199999999998"/>
    <n v="4"/>
    <n v="0.4"/>
    <n v="-140.14079999999996"/>
  </r>
  <r>
    <n v="2728"/>
    <x v="1340"/>
    <x v="3"/>
    <x v="66"/>
    <d v="2014-12-25T00:00:00"/>
    <s v="First Class"/>
    <s v="SK-19990"/>
    <s v="Sally Knutson"/>
    <x v="0"/>
    <x v="0"/>
    <s v="Toledo"/>
    <x v="24"/>
    <n v="43615"/>
    <x v="3"/>
    <s v="OFF-BI-10000848"/>
    <x v="1"/>
    <x v="8"/>
    <x v="515"/>
    <n v="1.6410000000000002"/>
    <n v="1"/>
    <n v="0.7"/>
    <n v="-1.3128000000000002"/>
  </r>
  <r>
    <n v="2729"/>
    <x v="1340"/>
    <x v="3"/>
    <x v="66"/>
    <d v="2014-12-25T00:00:00"/>
    <s v="First Class"/>
    <s v="SK-19990"/>
    <s v="Sally Knutson"/>
    <x v="0"/>
    <x v="0"/>
    <s v="Toledo"/>
    <x v="24"/>
    <n v="43615"/>
    <x v="3"/>
    <s v="TEC-PH-10003072"/>
    <x v="2"/>
    <x v="7"/>
    <x v="1310"/>
    <n v="629.95799999999997"/>
    <n v="7"/>
    <n v="0.4"/>
    <n v="94.49369999999999"/>
  </r>
  <r>
    <n v="2730"/>
    <x v="1341"/>
    <x v="3"/>
    <x v="778"/>
    <d v="2014-02-20T00:00:00"/>
    <s v="Standard Class"/>
    <s v="FH-14350"/>
    <s v="Fred Harton"/>
    <x v="0"/>
    <x v="0"/>
    <s v="Seattle"/>
    <x v="4"/>
    <n v="98105"/>
    <x v="1"/>
    <s v="OFF-AR-10001547"/>
    <x v="1"/>
    <x v="6"/>
    <x v="147"/>
    <n v="6.63"/>
    <n v="3"/>
    <n v="0"/>
    <n v="1.7901"/>
  </r>
  <r>
    <n v="2731"/>
    <x v="1341"/>
    <x v="3"/>
    <x v="778"/>
    <d v="2014-02-20T00:00:00"/>
    <s v="Standard Class"/>
    <s v="FH-14350"/>
    <s v="Fred Harton"/>
    <x v="0"/>
    <x v="0"/>
    <s v="Seattle"/>
    <x v="4"/>
    <n v="98105"/>
    <x v="1"/>
    <s v="TEC-AC-10001838"/>
    <x v="2"/>
    <x v="11"/>
    <x v="645"/>
    <n v="799.96"/>
    <n v="4"/>
    <n v="0"/>
    <n v="343.98280000000005"/>
  </r>
  <r>
    <n v="2732"/>
    <x v="1341"/>
    <x v="3"/>
    <x v="778"/>
    <d v="2014-02-20T00:00:00"/>
    <s v="Standard Class"/>
    <s v="FH-14350"/>
    <s v="Fred Harton"/>
    <x v="0"/>
    <x v="0"/>
    <s v="Seattle"/>
    <x v="4"/>
    <n v="98105"/>
    <x v="1"/>
    <s v="FUR-FU-10004017"/>
    <x v="0"/>
    <x v="5"/>
    <x v="215"/>
    <n v="107.53"/>
    <n v="1"/>
    <n v="0"/>
    <n v="21.506"/>
  </r>
  <r>
    <n v="2733"/>
    <x v="1342"/>
    <x v="2"/>
    <x v="779"/>
    <d v="2011-07-06T00:00:00"/>
    <s v="Standard Class"/>
    <s v="EH-13945"/>
    <s v="Eric Hoffmann"/>
    <x v="0"/>
    <x v="0"/>
    <s v="Plainfield"/>
    <x v="30"/>
    <n v="7060"/>
    <x v="3"/>
    <s v="TEC-PH-10002923"/>
    <x v="2"/>
    <x v="7"/>
    <x v="680"/>
    <n v="73.98"/>
    <n v="2"/>
    <n v="0"/>
    <n v="19.974600000000002"/>
  </r>
  <r>
    <n v="2734"/>
    <x v="1342"/>
    <x v="2"/>
    <x v="779"/>
    <d v="2011-07-06T00:00:00"/>
    <s v="Standard Class"/>
    <s v="EH-13945"/>
    <s v="Eric Hoffmann"/>
    <x v="0"/>
    <x v="0"/>
    <s v="Plainfield"/>
    <x v="30"/>
    <n v="7060"/>
    <x v="3"/>
    <s v="OFF-AR-10000716"/>
    <x v="1"/>
    <x v="6"/>
    <x v="786"/>
    <n v="5.58"/>
    <n v="1"/>
    <n v="0"/>
    <n v="2.1762000000000001"/>
  </r>
  <r>
    <n v="2735"/>
    <x v="1343"/>
    <x v="1"/>
    <x v="780"/>
    <d v="2012-02-23T00:00:00"/>
    <s v="Second Class"/>
    <s v="JE-15715"/>
    <s v="Joe Elijah"/>
    <x v="0"/>
    <x v="0"/>
    <s v="Las Cruces"/>
    <x v="27"/>
    <n v="88001"/>
    <x v="1"/>
    <s v="OFF-PA-10000249"/>
    <x v="1"/>
    <x v="10"/>
    <x v="33"/>
    <n v="49.12"/>
    <n v="4"/>
    <n v="0"/>
    <n v="23.086399999999998"/>
  </r>
  <r>
    <n v="2736"/>
    <x v="1344"/>
    <x v="1"/>
    <x v="50"/>
    <d v="2012-11-19T00:00:00"/>
    <s v="Standard Class"/>
    <s v="KL-16645"/>
    <s v="Ken Lonsdale"/>
    <x v="0"/>
    <x v="0"/>
    <s v="Newark"/>
    <x v="13"/>
    <n v="19711"/>
    <x v="3"/>
    <s v="TEC-PH-10003691"/>
    <x v="2"/>
    <x v="7"/>
    <x v="1398"/>
    <n v="377.96999999999997"/>
    <n v="3"/>
    <n v="0"/>
    <n v="94.492500000000007"/>
  </r>
  <r>
    <n v="2737"/>
    <x v="1344"/>
    <x v="1"/>
    <x v="50"/>
    <d v="2012-11-19T00:00:00"/>
    <s v="Standard Class"/>
    <s v="KL-16645"/>
    <s v="Ken Lonsdale"/>
    <x v="0"/>
    <x v="0"/>
    <s v="Newark"/>
    <x v="13"/>
    <n v="19711"/>
    <x v="3"/>
    <s v="OFF-PA-10001560"/>
    <x v="1"/>
    <x v="10"/>
    <x v="664"/>
    <n v="42.28"/>
    <n v="7"/>
    <n v="0"/>
    <n v="19.871600000000001"/>
  </r>
  <r>
    <n v="2738"/>
    <x v="1344"/>
    <x v="1"/>
    <x v="50"/>
    <d v="2012-11-19T00:00:00"/>
    <s v="Standard Class"/>
    <s v="KL-16645"/>
    <s v="Ken Lonsdale"/>
    <x v="0"/>
    <x v="0"/>
    <s v="Newark"/>
    <x v="13"/>
    <n v="19711"/>
    <x v="3"/>
    <s v="FUR-BO-10004467"/>
    <x v="0"/>
    <x v="0"/>
    <x v="883"/>
    <n v="299.96999999999997"/>
    <n v="3"/>
    <n v="0"/>
    <n v="56.994299999999981"/>
  </r>
  <r>
    <n v="2739"/>
    <x v="1344"/>
    <x v="1"/>
    <x v="50"/>
    <d v="2012-11-19T00:00:00"/>
    <s v="Standard Class"/>
    <s v="KL-16645"/>
    <s v="Ken Lonsdale"/>
    <x v="0"/>
    <x v="0"/>
    <s v="Newark"/>
    <x v="13"/>
    <n v="19711"/>
    <x v="3"/>
    <s v="TEC-PH-10001819"/>
    <x v="2"/>
    <x v="7"/>
    <x v="805"/>
    <n v="89.98"/>
    <n v="2"/>
    <n v="0"/>
    <n v="43.190399999999997"/>
  </r>
  <r>
    <n v="2740"/>
    <x v="1345"/>
    <x v="3"/>
    <x v="513"/>
    <d v="2014-04-19T00:00:00"/>
    <s v="First Class"/>
    <s v="EB-13750"/>
    <s v="Edward Becker"/>
    <x v="1"/>
    <x v="0"/>
    <s v="Hoover"/>
    <x v="19"/>
    <n v="35244"/>
    <x v="0"/>
    <s v="OFF-SU-10000157"/>
    <x v="1"/>
    <x v="14"/>
    <x v="1399"/>
    <n v="477.24"/>
    <n v="4"/>
    <n v="0"/>
    <n v="9.5448000000000093"/>
  </r>
  <r>
    <n v="2741"/>
    <x v="1345"/>
    <x v="3"/>
    <x v="513"/>
    <d v="2014-04-19T00:00:00"/>
    <s v="First Class"/>
    <s v="EB-13750"/>
    <s v="Edward Becker"/>
    <x v="1"/>
    <x v="0"/>
    <s v="Hoover"/>
    <x v="19"/>
    <n v="35244"/>
    <x v="0"/>
    <s v="TEC-AC-10004227"/>
    <x v="2"/>
    <x v="11"/>
    <x v="1400"/>
    <n v="25.98"/>
    <n v="2"/>
    <n v="0"/>
    <n v="1.558799999999998"/>
  </r>
  <r>
    <n v="2742"/>
    <x v="1346"/>
    <x v="0"/>
    <x v="781"/>
    <d v="2013-02-27T00:00:00"/>
    <s v="Second Class"/>
    <s v="BD-11725"/>
    <s v="Bruce Degenhardt"/>
    <x v="0"/>
    <x v="0"/>
    <s v="Newark"/>
    <x v="24"/>
    <n v="43055"/>
    <x v="3"/>
    <s v="OFF-EN-10003134"/>
    <x v="1"/>
    <x v="12"/>
    <x v="33"/>
    <n v="46.72"/>
    <n v="5"/>
    <n v="0.2"/>
    <n v="17.52"/>
  </r>
  <r>
    <n v="2743"/>
    <x v="1347"/>
    <x v="2"/>
    <x v="130"/>
    <d v="2011-11-08T00:00:00"/>
    <s v="Standard Class"/>
    <s v="MS-17530"/>
    <s v="MaryBeth Skach"/>
    <x v="0"/>
    <x v="0"/>
    <s v="San Diego"/>
    <x v="1"/>
    <n v="92037"/>
    <x v="1"/>
    <s v="FUR-FU-10004671"/>
    <x v="0"/>
    <x v="5"/>
    <x v="1357"/>
    <n v="35.340000000000003"/>
    <n v="2"/>
    <n v="0"/>
    <n v="13.429200000000002"/>
  </r>
  <r>
    <n v="2744"/>
    <x v="1348"/>
    <x v="1"/>
    <x v="782"/>
    <d v="2012-06-25T00:00:00"/>
    <s v="Second Class"/>
    <s v="SC-20770"/>
    <s v="Stewart Carmichael"/>
    <x v="1"/>
    <x v="0"/>
    <s v="San Francisco"/>
    <x v="1"/>
    <n v="94122"/>
    <x v="1"/>
    <s v="FUR-FU-10002253"/>
    <x v="0"/>
    <x v="5"/>
    <x v="587"/>
    <n v="257.64"/>
    <n v="6"/>
    <n v="0"/>
    <n v="100.4796"/>
  </r>
  <r>
    <n v="2745"/>
    <x v="1348"/>
    <x v="1"/>
    <x v="782"/>
    <d v="2012-06-25T00:00:00"/>
    <s v="Second Class"/>
    <s v="SC-20770"/>
    <s v="Stewart Carmichael"/>
    <x v="1"/>
    <x v="0"/>
    <s v="San Francisco"/>
    <x v="1"/>
    <n v="94122"/>
    <x v="1"/>
    <s v="TEC-PH-10002726"/>
    <x v="2"/>
    <x v="7"/>
    <x v="66"/>
    <n v="125.97600000000001"/>
    <n v="3"/>
    <n v="0.2"/>
    <n v="47.241"/>
  </r>
  <r>
    <n v="2746"/>
    <x v="1349"/>
    <x v="3"/>
    <x v="783"/>
    <d v="2014-08-12T00:00:00"/>
    <s v="Second Class"/>
    <s v="FM-14380"/>
    <s v="Fred McMath"/>
    <x v="0"/>
    <x v="0"/>
    <s v="Jacksonville"/>
    <x v="3"/>
    <n v="28540"/>
    <x v="0"/>
    <s v="TEC-AC-10004571"/>
    <x v="2"/>
    <x v="11"/>
    <x v="404"/>
    <n v="79.992000000000004"/>
    <n v="1"/>
    <n v="0.2"/>
    <n v="21.997800000000002"/>
  </r>
  <r>
    <n v="2747"/>
    <x v="1350"/>
    <x v="2"/>
    <x v="552"/>
    <d v="2011-05-17T00:00:00"/>
    <s v="Standard Class"/>
    <s v="KT-16480"/>
    <s v="Kean Thornton"/>
    <x v="0"/>
    <x v="0"/>
    <s v="Franklin"/>
    <x v="31"/>
    <n v="2038"/>
    <x v="3"/>
    <s v="FUR-TA-10002228"/>
    <x v="0"/>
    <x v="3"/>
    <x v="596"/>
    <n v="700.05600000000004"/>
    <n v="3"/>
    <n v="0.3"/>
    <n v="-130.0104"/>
  </r>
  <r>
    <n v="2748"/>
    <x v="1351"/>
    <x v="1"/>
    <x v="6"/>
    <d v="2012-11-26T00:00:00"/>
    <s v="Standard Class"/>
    <s v="AP-10720"/>
    <s v="Anne Pryor"/>
    <x v="2"/>
    <x v="0"/>
    <s v="Frisco"/>
    <x v="5"/>
    <n v="75034"/>
    <x v="2"/>
    <s v="TEC-AC-10004127"/>
    <x v="2"/>
    <x v="11"/>
    <x v="1401"/>
    <n v="27.168000000000003"/>
    <n v="4"/>
    <n v="0.2"/>
    <n v="-1.3583999999999987"/>
  </r>
  <r>
    <n v="2749"/>
    <x v="1352"/>
    <x v="1"/>
    <x v="784"/>
    <d v="2012-12-08T00:00:00"/>
    <s v="Standard Class"/>
    <s v="RH-19555"/>
    <s v="Ritsa Hightower"/>
    <x v="0"/>
    <x v="0"/>
    <s v="Tallahassee"/>
    <x v="2"/>
    <n v="32303"/>
    <x v="0"/>
    <s v="OFF-BI-10001553"/>
    <x v="1"/>
    <x v="8"/>
    <x v="1293"/>
    <n v="8.2260000000000009"/>
    <n v="3"/>
    <n v="0.7"/>
    <n v="-6.0323999999999991"/>
  </r>
  <r>
    <n v="2750"/>
    <x v="1353"/>
    <x v="2"/>
    <x v="785"/>
    <d v="2011-06-14T00:00:00"/>
    <s v="Standard Class"/>
    <s v="CS-11950"/>
    <s v="Carlos Soltero"/>
    <x v="0"/>
    <x v="0"/>
    <s v="Seattle"/>
    <x v="4"/>
    <n v="98115"/>
    <x v="1"/>
    <s v="FUR-CH-10002758"/>
    <x v="0"/>
    <x v="1"/>
    <x v="1402"/>
    <n v="585.55200000000002"/>
    <n v="3"/>
    <n v="0.2"/>
    <n v="73.19399999999996"/>
  </r>
  <r>
    <n v="2751"/>
    <x v="1354"/>
    <x v="2"/>
    <x v="233"/>
    <d v="2011-08-11T00:00:00"/>
    <s v="Second Class"/>
    <s v="TM-21010"/>
    <s v="Tamara Manning"/>
    <x v="0"/>
    <x v="0"/>
    <s v="Vacaville"/>
    <x v="1"/>
    <n v="95687"/>
    <x v="1"/>
    <s v="OFF-ST-10000532"/>
    <x v="1"/>
    <x v="4"/>
    <x v="1403"/>
    <n v="423.28"/>
    <n v="11"/>
    <n v="0"/>
    <n v="110.05279999999999"/>
  </r>
  <r>
    <n v="2752"/>
    <x v="1355"/>
    <x v="2"/>
    <x v="542"/>
    <d v="2011-05-30T00:00:00"/>
    <s v="Standard Class"/>
    <s v="HF-14995"/>
    <s v="Herbert Flentye"/>
    <x v="0"/>
    <x v="0"/>
    <s v="Los Angeles"/>
    <x v="1"/>
    <n v="90008"/>
    <x v="1"/>
    <s v="FUR-CH-10000988"/>
    <x v="0"/>
    <x v="1"/>
    <x v="1132"/>
    <n v="225.29600000000002"/>
    <n v="2"/>
    <n v="0.2"/>
    <n v="22.529599999999995"/>
  </r>
  <r>
    <n v="2753"/>
    <x v="1356"/>
    <x v="1"/>
    <x v="786"/>
    <d v="2012-04-21T00:00:00"/>
    <s v="Standard Class"/>
    <s v="GA-14515"/>
    <s v="George Ashbrook"/>
    <x v="0"/>
    <x v="0"/>
    <s v="San Francisco"/>
    <x v="1"/>
    <n v="94122"/>
    <x v="1"/>
    <s v="OFF-AR-10003251"/>
    <x v="1"/>
    <x v="6"/>
    <x v="1041"/>
    <n v="5.56"/>
    <n v="2"/>
    <n v="0"/>
    <n v="2.2239999999999998"/>
  </r>
  <r>
    <n v="2754"/>
    <x v="1356"/>
    <x v="1"/>
    <x v="786"/>
    <d v="2012-04-21T00:00:00"/>
    <s v="Standard Class"/>
    <s v="GA-14515"/>
    <s v="George Ashbrook"/>
    <x v="0"/>
    <x v="0"/>
    <s v="San Francisco"/>
    <x v="1"/>
    <n v="94122"/>
    <x v="1"/>
    <s v="TEC-AC-10003174"/>
    <x v="2"/>
    <x v="11"/>
    <x v="614"/>
    <n v="323.37"/>
    <n v="3"/>
    <n v="0"/>
    <n v="129.34800000000001"/>
  </r>
  <r>
    <n v="2755"/>
    <x v="1356"/>
    <x v="1"/>
    <x v="786"/>
    <d v="2012-04-21T00:00:00"/>
    <s v="Standard Class"/>
    <s v="GA-14515"/>
    <s v="George Ashbrook"/>
    <x v="0"/>
    <x v="0"/>
    <s v="San Francisco"/>
    <x v="1"/>
    <n v="94122"/>
    <x v="1"/>
    <s v="TEC-PH-10002310"/>
    <x v="2"/>
    <x v="7"/>
    <x v="1359"/>
    <n v="783.96000000000015"/>
    <n v="5"/>
    <n v="0.2"/>
    <n v="68.59650000000002"/>
  </r>
  <r>
    <n v="2756"/>
    <x v="1356"/>
    <x v="1"/>
    <x v="786"/>
    <d v="2012-04-21T00:00:00"/>
    <s v="Standard Class"/>
    <s v="GA-14515"/>
    <s v="George Ashbrook"/>
    <x v="0"/>
    <x v="0"/>
    <s v="San Francisco"/>
    <x v="1"/>
    <n v="94122"/>
    <x v="1"/>
    <s v="OFF-AP-10002651"/>
    <x v="1"/>
    <x v="9"/>
    <x v="1341"/>
    <n v="1447.6499999999999"/>
    <n v="5"/>
    <n v="0"/>
    <n v="419.8184999999998"/>
  </r>
  <r>
    <n v="2757"/>
    <x v="1356"/>
    <x v="1"/>
    <x v="786"/>
    <d v="2012-04-21T00:00:00"/>
    <s v="Standard Class"/>
    <s v="GA-14515"/>
    <s v="George Ashbrook"/>
    <x v="0"/>
    <x v="0"/>
    <s v="San Francisco"/>
    <x v="1"/>
    <n v="94122"/>
    <x v="1"/>
    <s v="OFF-PA-10001184"/>
    <x v="1"/>
    <x v="10"/>
    <x v="1307"/>
    <n v="11.96"/>
    <n v="2"/>
    <n v="0"/>
    <n v="5.8604000000000003"/>
  </r>
  <r>
    <n v="2758"/>
    <x v="1357"/>
    <x v="0"/>
    <x v="725"/>
    <d v="2013-06-14T00:00:00"/>
    <s v="Second Class"/>
    <s v="ES-14020"/>
    <s v="Erica Smith"/>
    <x v="0"/>
    <x v="0"/>
    <s v="New York City"/>
    <x v="15"/>
    <n v="10035"/>
    <x v="3"/>
    <s v="TEC-AC-10002402"/>
    <x v="2"/>
    <x v="11"/>
    <x v="651"/>
    <n v="239.96999999999997"/>
    <n v="3"/>
    <n v="0"/>
    <n v="71.990999999999985"/>
  </r>
  <r>
    <n v="2759"/>
    <x v="1358"/>
    <x v="0"/>
    <x v="21"/>
    <d v="2013-03-16T00:00:00"/>
    <s v="Standard Class"/>
    <s v="JP-16135"/>
    <s v="Julie Prescott"/>
    <x v="2"/>
    <x v="0"/>
    <s v="Columbus"/>
    <x v="32"/>
    <n v="31907"/>
    <x v="0"/>
    <s v="FUR-FU-10004270"/>
    <x v="0"/>
    <x v="5"/>
    <x v="1372"/>
    <n v="76.92"/>
    <n v="4"/>
    <n v="0"/>
    <n v="31.537200000000006"/>
  </r>
  <r>
    <n v="2760"/>
    <x v="1358"/>
    <x v="0"/>
    <x v="21"/>
    <d v="2013-03-16T00:00:00"/>
    <s v="Standard Class"/>
    <s v="JP-16135"/>
    <s v="Julie Prescott"/>
    <x v="2"/>
    <x v="0"/>
    <s v="Columbus"/>
    <x v="32"/>
    <n v="31907"/>
    <x v="0"/>
    <s v="OFF-ST-10001526"/>
    <x v="1"/>
    <x v="4"/>
    <x v="764"/>
    <n v="481.32"/>
    <n v="4"/>
    <n v="0"/>
    <n v="125.14319999999998"/>
  </r>
  <r>
    <n v="2761"/>
    <x v="1359"/>
    <x v="2"/>
    <x v="542"/>
    <d v="2011-05-29T00:00:00"/>
    <s v="First Class"/>
    <s v="Dp-13240"/>
    <s v="Dean percer"/>
    <x v="2"/>
    <x v="0"/>
    <s v="Murray"/>
    <x v="7"/>
    <n v="84107"/>
    <x v="1"/>
    <s v="OFF-PA-10002893"/>
    <x v="1"/>
    <x v="10"/>
    <x v="359"/>
    <n v="48.4"/>
    <n v="5"/>
    <n v="0"/>
    <n v="23.231999999999999"/>
  </r>
  <r>
    <n v="2762"/>
    <x v="1360"/>
    <x v="3"/>
    <x v="386"/>
    <d v="2014-10-15T00:00:00"/>
    <s v="First Class"/>
    <s v="NK-18490"/>
    <s v="Neil Knudson"/>
    <x v="2"/>
    <x v="0"/>
    <s v="San Francisco"/>
    <x v="1"/>
    <n v="94110"/>
    <x v="1"/>
    <s v="TEC-AC-10003709"/>
    <x v="2"/>
    <x v="11"/>
    <x v="1404"/>
    <n v="0.99"/>
    <n v="1"/>
    <n v="0"/>
    <n v="0.4356000000000001"/>
  </r>
  <r>
    <n v="2763"/>
    <x v="1360"/>
    <x v="3"/>
    <x v="386"/>
    <d v="2014-10-15T00:00:00"/>
    <s v="First Class"/>
    <s v="NK-18490"/>
    <s v="Neil Knudson"/>
    <x v="2"/>
    <x v="0"/>
    <s v="San Francisco"/>
    <x v="1"/>
    <n v="94110"/>
    <x v="1"/>
    <s v="OFF-BI-10001191"/>
    <x v="1"/>
    <x v="8"/>
    <x v="970"/>
    <n v="101.84"/>
    <n v="5"/>
    <n v="0.2"/>
    <n v="36.917000000000002"/>
  </r>
  <r>
    <n v="2764"/>
    <x v="1361"/>
    <x v="3"/>
    <x v="738"/>
    <d v="2014-06-29T00:00:00"/>
    <s v="Standard Class"/>
    <s v="PL-18925"/>
    <s v="Paul Lucas"/>
    <x v="2"/>
    <x v="0"/>
    <s v="Philadelphia"/>
    <x v="9"/>
    <n v="19140"/>
    <x v="3"/>
    <s v="OFF-BI-10003166"/>
    <x v="1"/>
    <x v="8"/>
    <x v="1405"/>
    <n v="10.332000000000003"/>
    <n v="3"/>
    <n v="0.7"/>
    <n v="-7.5767999999999986"/>
  </r>
  <r>
    <n v="2765"/>
    <x v="1361"/>
    <x v="3"/>
    <x v="738"/>
    <d v="2014-06-29T00:00:00"/>
    <s v="Standard Class"/>
    <s v="PL-18925"/>
    <s v="Paul Lucas"/>
    <x v="2"/>
    <x v="0"/>
    <s v="Philadelphia"/>
    <x v="9"/>
    <n v="19140"/>
    <x v="3"/>
    <s v="OFF-BI-10003982"/>
    <x v="1"/>
    <x v="8"/>
    <x v="346"/>
    <n v="31.155000000000005"/>
    <n v="5"/>
    <n v="0.7"/>
    <n v="-23.8855"/>
  </r>
  <r>
    <n v="2766"/>
    <x v="1361"/>
    <x v="3"/>
    <x v="738"/>
    <d v="2014-06-29T00:00:00"/>
    <s v="Standard Class"/>
    <s v="PL-18925"/>
    <s v="Paul Lucas"/>
    <x v="2"/>
    <x v="0"/>
    <s v="Philadelphia"/>
    <x v="9"/>
    <n v="19140"/>
    <x v="3"/>
    <s v="OFF-ST-10004835"/>
    <x v="1"/>
    <x v="4"/>
    <x v="1406"/>
    <n v="8.9280000000000008"/>
    <n v="2"/>
    <n v="0.2"/>
    <n v="0.66959999999999997"/>
  </r>
  <r>
    <n v="2767"/>
    <x v="1362"/>
    <x v="3"/>
    <x v="787"/>
    <d v="2014-01-19T00:00:00"/>
    <s v="First Class"/>
    <s v="RW-19690"/>
    <s v="Robert Waldorf"/>
    <x v="0"/>
    <x v="0"/>
    <s v="Philadelphia"/>
    <x v="9"/>
    <n v="19134"/>
    <x v="3"/>
    <s v="OFF-AP-10000159"/>
    <x v="1"/>
    <x v="9"/>
    <x v="1407"/>
    <n v="34.384"/>
    <n v="1"/>
    <n v="0.2"/>
    <n v="3.8681999999999945"/>
  </r>
  <r>
    <n v="2768"/>
    <x v="1362"/>
    <x v="3"/>
    <x v="787"/>
    <d v="2014-01-19T00:00:00"/>
    <s v="First Class"/>
    <s v="RW-19690"/>
    <s v="Robert Waldorf"/>
    <x v="0"/>
    <x v="0"/>
    <s v="Philadelphia"/>
    <x v="9"/>
    <n v="19134"/>
    <x v="3"/>
    <s v="OFF-AP-10002945"/>
    <x v="1"/>
    <x v="9"/>
    <x v="225"/>
    <n v="1924.1599999999999"/>
    <n v="8"/>
    <n v="0.2"/>
    <n v="312.67599999999993"/>
  </r>
  <r>
    <n v="2769"/>
    <x v="1363"/>
    <x v="1"/>
    <x v="788"/>
    <d v="2012-04-07T00:00:00"/>
    <s v="Standard Class"/>
    <s v="MO-17950"/>
    <s v="Michael Oakman"/>
    <x v="0"/>
    <x v="0"/>
    <s v="Dallas"/>
    <x v="5"/>
    <n v="75220"/>
    <x v="2"/>
    <s v="OFF-AP-10001242"/>
    <x v="1"/>
    <x v="9"/>
    <x v="1408"/>
    <n v="32.191999999999993"/>
    <n v="2"/>
    <n v="0.8"/>
    <n v="-80.48"/>
  </r>
  <r>
    <n v="2770"/>
    <x v="1363"/>
    <x v="1"/>
    <x v="788"/>
    <d v="2012-04-07T00:00:00"/>
    <s v="Standard Class"/>
    <s v="MO-17950"/>
    <s v="Michael Oakman"/>
    <x v="0"/>
    <x v="0"/>
    <s v="Dallas"/>
    <x v="5"/>
    <n v="75220"/>
    <x v="2"/>
    <s v="TEC-AC-10003038"/>
    <x v="2"/>
    <x v="11"/>
    <x v="1024"/>
    <n v="50.120000000000005"/>
    <n v="7"/>
    <n v="0.2"/>
    <n v="-0.62650000000000716"/>
  </r>
  <r>
    <n v="2771"/>
    <x v="1363"/>
    <x v="1"/>
    <x v="788"/>
    <d v="2012-04-07T00:00:00"/>
    <s v="Standard Class"/>
    <s v="MO-17950"/>
    <s v="Michael Oakman"/>
    <x v="0"/>
    <x v="0"/>
    <s v="Dallas"/>
    <x v="5"/>
    <n v="75220"/>
    <x v="2"/>
    <s v="TEC-AC-10003289"/>
    <x v="2"/>
    <x v="11"/>
    <x v="1209"/>
    <n v="47.975999999999999"/>
    <n v="3"/>
    <n v="0.2"/>
    <n v="1.7990999999999993"/>
  </r>
  <r>
    <n v="2772"/>
    <x v="1364"/>
    <x v="0"/>
    <x v="323"/>
    <d v="2013-09-11T00:00:00"/>
    <s v="Standard Class"/>
    <s v="JJ-15445"/>
    <s v="Jennifer Jackson"/>
    <x v="0"/>
    <x v="0"/>
    <s v="Waukesha"/>
    <x v="6"/>
    <n v="53186"/>
    <x v="2"/>
    <s v="OFF-ST-10000918"/>
    <x v="1"/>
    <x v="4"/>
    <x v="372"/>
    <n v="54.5"/>
    <n v="5"/>
    <n v="0"/>
    <n v="14.169999999999998"/>
  </r>
  <r>
    <n v="2773"/>
    <x v="1365"/>
    <x v="3"/>
    <x v="389"/>
    <d v="2014-12-13T00:00:00"/>
    <s v="First Class"/>
    <s v="BT-11680"/>
    <s v="Brian Thompson"/>
    <x v="0"/>
    <x v="0"/>
    <s v="Fort Lauderdale"/>
    <x v="2"/>
    <n v="33311"/>
    <x v="0"/>
    <s v="FUR-FU-10001940"/>
    <x v="0"/>
    <x v="5"/>
    <x v="33"/>
    <n v="19.103999999999999"/>
    <n v="3"/>
    <n v="0.2"/>
    <n v="5.7312000000000012"/>
  </r>
  <r>
    <n v="2774"/>
    <x v="1366"/>
    <x v="0"/>
    <x v="441"/>
    <d v="2013-11-27T00:00:00"/>
    <s v="Standard Class"/>
    <s v="RD-19585"/>
    <s v="Rob Dowd"/>
    <x v="0"/>
    <x v="0"/>
    <s v="Detroit"/>
    <x v="12"/>
    <n v="48205"/>
    <x v="2"/>
    <s v="OFF-BI-10002852"/>
    <x v="1"/>
    <x v="8"/>
    <x v="91"/>
    <n v="49.44"/>
    <n v="3"/>
    <n v="0"/>
    <n v="24.2256"/>
  </r>
  <r>
    <n v="2775"/>
    <x v="1367"/>
    <x v="3"/>
    <x v="343"/>
    <d v="2014-11-19T00:00:00"/>
    <s v="Standard Class"/>
    <s v="ML-17755"/>
    <s v="Max Ludwig"/>
    <x v="2"/>
    <x v="0"/>
    <s v="Springfield"/>
    <x v="24"/>
    <n v="45503"/>
    <x v="3"/>
    <s v="OFF-PA-10004451"/>
    <x v="1"/>
    <x v="10"/>
    <x v="493"/>
    <n v="10.368000000000002"/>
    <n v="2"/>
    <n v="0.2"/>
    <n v="3.6288"/>
  </r>
  <r>
    <n v="2776"/>
    <x v="1368"/>
    <x v="0"/>
    <x v="147"/>
    <d v="2013-10-26T00:00:00"/>
    <s v="Standard Class"/>
    <s v="JE-15745"/>
    <s v="Joel Eaton"/>
    <x v="0"/>
    <x v="0"/>
    <s v="San Diego"/>
    <x v="1"/>
    <n v="92037"/>
    <x v="1"/>
    <s v="OFF-ST-10004804"/>
    <x v="1"/>
    <x v="4"/>
    <x v="230"/>
    <n v="154.44"/>
    <n v="3"/>
    <n v="0"/>
    <n v="1.5444000000000031"/>
  </r>
  <r>
    <n v="2777"/>
    <x v="1369"/>
    <x v="1"/>
    <x v="379"/>
    <d v="2012-12-25T00:00:00"/>
    <s v="Standard Class"/>
    <s v="ER-13855"/>
    <s v="Elpida Rittenbach"/>
    <x v="1"/>
    <x v="0"/>
    <s v="Colorado Springs"/>
    <x v="22"/>
    <n v="80906"/>
    <x v="1"/>
    <s v="OFF-AP-10003971"/>
    <x v="1"/>
    <x v="9"/>
    <x v="914"/>
    <n v="60.984000000000009"/>
    <n v="7"/>
    <n v="0.2"/>
    <n v="4.5737999999999985"/>
  </r>
  <r>
    <n v="2778"/>
    <x v="1370"/>
    <x v="1"/>
    <x v="789"/>
    <d v="2012-07-19T00:00:00"/>
    <s v="Second Class"/>
    <s v="JM-15535"/>
    <s v="Jessica Myrick"/>
    <x v="0"/>
    <x v="0"/>
    <s v="Bakersfield"/>
    <x v="1"/>
    <n v="93309"/>
    <x v="1"/>
    <s v="FUR-BO-10003159"/>
    <x v="0"/>
    <x v="0"/>
    <x v="1100"/>
    <n v="195.46600000000001"/>
    <n v="2"/>
    <n v="0.15"/>
    <n v="-13.797600000000017"/>
  </r>
  <r>
    <n v="2779"/>
    <x v="1371"/>
    <x v="3"/>
    <x v="504"/>
    <d v="2014-05-06T00:00:00"/>
    <s v="Standard Class"/>
    <s v="SS-20140"/>
    <s v="Saphhira Shifley"/>
    <x v="1"/>
    <x v="0"/>
    <s v="Pompano Beach"/>
    <x v="2"/>
    <n v="33068"/>
    <x v="0"/>
    <s v="FUR-FU-10001935"/>
    <x v="0"/>
    <x v="5"/>
    <x v="341"/>
    <n v="23.680000000000003"/>
    <n v="8"/>
    <n v="0.2"/>
    <n v="6.216000000000002"/>
  </r>
  <r>
    <n v="2780"/>
    <x v="1371"/>
    <x v="3"/>
    <x v="504"/>
    <d v="2014-05-06T00:00:00"/>
    <s v="Standard Class"/>
    <s v="SS-20140"/>
    <s v="Saphhira Shifley"/>
    <x v="1"/>
    <x v="0"/>
    <s v="Pompano Beach"/>
    <x v="2"/>
    <n v="33068"/>
    <x v="0"/>
    <s v="TEC-AC-10003433"/>
    <x v="2"/>
    <x v="11"/>
    <x v="1409"/>
    <n v="2.3760000000000003"/>
    <n v="3"/>
    <n v="0.2"/>
    <n v="0.74249999999999994"/>
  </r>
  <r>
    <n v="2781"/>
    <x v="1372"/>
    <x v="3"/>
    <x v="636"/>
    <d v="2014-05-09T00:00:00"/>
    <s v="First Class"/>
    <s v="TC-21295"/>
    <s v="Toby Carlisle"/>
    <x v="0"/>
    <x v="0"/>
    <s v="New York City"/>
    <x v="15"/>
    <n v="10035"/>
    <x v="3"/>
    <s v="OFF-LA-10004544"/>
    <x v="1"/>
    <x v="2"/>
    <x v="197"/>
    <n v="59.2"/>
    <n v="4"/>
    <n v="0"/>
    <n v="29.6"/>
  </r>
  <r>
    <n v="2782"/>
    <x v="1373"/>
    <x v="3"/>
    <x v="225"/>
    <d v="2014-11-28T00:00:00"/>
    <s v="Standard Class"/>
    <s v="HG-15025"/>
    <s v="Hunter Glantz"/>
    <x v="0"/>
    <x v="0"/>
    <s v="Lakeville"/>
    <x v="11"/>
    <n v="55044"/>
    <x v="2"/>
    <s v="OFF-AR-10001026"/>
    <x v="1"/>
    <x v="6"/>
    <x v="207"/>
    <n v="22"/>
    <n v="10"/>
    <n v="0"/>
    <n v="9.6800000000000015"/>
  </r>
  <r>
    <n v="2783"/>
    <x v="1374"/>
    <x v="0"/>
    <x v="583"/>
    <d v="2013-11-17T00:00:00"/>
    <s v="Standard Class"/>
    <s v="LD-17005"/>
    <s v="Lisa DeCherney"/>
    <x v="0"/>
    <x v="0"/>
    <s v="Detroit"/>
    <x v="12"/>
    <n v="48234"/>
    <x v="2"/>
    <s v="TEC-PH-10001336"/>
    <x v="2"/>
    <x v="7"/>
    <x v="941"/>
    <n v="257.98"/>
    <n v="2"/>
    <n v="0"/>
    <n v="74.8142"/>
  </r>
  <r>
    <n v="2784"/>
    <x v="1375"/>
    <x v="0"/>
    <x v="732"/>
    <d v="2013-11-11T00:00:00"/>
    <s v="Standard Class"/>
    <s v="AS-10285"/>
    <s v="Alejandro Savely"/>
    <x v="1"/>
    <x v="0"/>
    <s v="Philadelphia"/>
    <x v="9"/>
    <n v="19134"/>
    <x v="3"/>
    <s v="TEC-PH-10003187"/>
    <x v="2"/>
    <x v="7"/>
    <x v="1410"/>
    <n v="23.987999999999996"/>
    <n v="2"/>
    <n v="0.4"/>
    <n v="-15.991999999999999"/>
  </r>
  <r>
    <n v="2785"/>
    <x v="1376"/>
    <x v="0"/>
    <x v="790"/>
    <d v="2013-10-16T00:00:00"/>
    <s v="Standard Class"/>
    <s v="MP-17965"/>
    <s v="Michael Paige"/>
    <x v="1"/>
    <x v="0"/>
    <s v="Troy"/>
    <x v="24"/>
    <n v="45373"/>
    <x v="3"/>
    <s v="TEC-PH-10004897"/>
    <x v="2"/>
    <x v="7"/>
    <x v="1115"/>
    <n v="23.975999999999999"/>
    <n v="4"/>
    <n v="0.4"/>
    <n v="-15.584400000000002"/>
  </r>
  <r>
    <n v="2786"/>
    <x v="1377"/>
    <x v="1"/>
    <x v="481"/>
    <d v="2012-09-23T00:00:00"/>
    <s v="First Class"/>
    <s v="CD-12790"/>
    <s v="Cynthia Delaney"/>
    <x v="2"/>
    <x v="0"/>
    <s v="Los Angeles"/>
    <x v="1"/>
    <n v="90036"/>
    <x v="1"/>
    <s v="FUR-CH-10004997"/>
    <x v="0"/>
    <x v="1"/>
    <x v="494"/>
    <n v="601.53599999999994"/>
    <n v="4"/>
    <n v="0.2"/>
    <n v="0"/>
  </r>
  <r>
    <n v="2787"/>
    <x v="1377"/>
    <x v="1"/>
    <x v="481"/>
    <d v="2012-09-23T00:00:00"/>
    <s v="First Class"/>
    <s v="CD-12790"/>
    <s v="Cynthia Delaney"/>
    <x v="2"/>
    <x v="0"/>
    <s v="Los Angeles"/>
    <x v="1"/>
    <n v="90036"/>
    <x v="1"/>
    <s v="OFF-FA-10002763"/>
    <x v="1"/>
    <x v="13"/>
    <x v="1411"/>
    <n v="7.9"/>
    <n v="2"/>
    <n v="0"/>
    <n v="2.5279999999999996"/>
  </r>
  <r>
    <n v="2788"/>
    <x v="1378"/>
    <x v="2"/>
    <x v="266"/>
    <d v="2011-12-06T00:00:00"/>
    <s v="Standard Class"/>
    <s v="MD-17860"/>
    <s v="Michael Dominguez"/>
    <x v="1"/>
    <x v="0"/>
    <s v="Corpus Christi"/>
    <x v="5"/>
    <n v="78415"/>
    <x v="2"/>
    <s v="FUR-FU-10001588"/>
    <x v="0"/>
    <x v="5"/>
    <x v="284"/>
    <n v="58.36"/>
    <n v="5"/>
    <n v="0.6"/>
    <n v="-24.802999999999997"/>
  </r>
  <r>
    <n v="2789"/>
    <x v="1378"/>
    <x v="2"/>
    <x v="266"/>
    <d v="2011-12-06T00:00:00"/>
    <s v="Standard Class"/>
    <s v="MD-17860"/>
    <s v="Michael Dominguez"/>
    <x v="1"/>
    <x v="0"/>
    <s v="Corpus Christi"/>
    <x v="5"/>
    <n v="78415"/>
    <x v="2"/>
    <s v="OFF-AR-10000940"/>
    <x v="1"/>
    <x v="6"/>
    <x v="134"/>
    <n v="16.463999999999999"/>
    <n v="7"/>
    <n v="0.2"/>
    <n v="1.4406000000000008"/>
  </r>
  <r>
    <n v="2790"/>
    <x v="1378"/>
    <x v="2"/>
    <x v="266"/>
    <d v="2011-12-06T00:00:00"/>
    <s v="Standard Class"/>
    <s v="MD-17860"/>
    <s v="Michael Dominguez"/>
    <x v="1"/>
    <x v="0"/>
    <s v="Corpus Christi"/>
    <x v="5"/>
    <n v="78415"/>
    <x v="2"/>
    <s v="FUR-FU-10002759"/>
    <x v="0"/>
    <x v="5"/>
    <x v="555"/>
    <n v="39.960000000000008"/>
    <n v="5"/>
    <n v="0.6"/>
    <n v="-23.975999999999999"/>
  </r>
  <r>
    <n v="2791"/>
    <x v="1379"/>
    <x v="2"/>
    <x v="158"/>
    <d v="2011-09-22T00:00:00"/>
    <s v="First Class"/>
    <s v="BM-11650"/>
    <s v="Brian Moss"/>
    <x v="1"/>
    <x v="0"/>
    <s v="Omaha"/>
    <x v="8"/>
    <n v="68104"/>
    <x v="2"/>
    <s v="OFF-AP-10000358"/>
    <x v="1"/>
    <x v="9"/>
    <x v="95"/>
    <n v="25.96"/>
    <n v="2"/>
    <n v="0"/>
    <n v="7.5283999999999978"/>
  </r>
  <r>
    <n v="2792"/>
    <x v="1379"/>
    <x v="2"/>
    <x v="158"/>
    <d v="2011-09-22T00:00:00"/>
    <s v="First Class"/>
    <s v="BM-11650"/>
    <s v="Brian Moss"/>
    <x v="1"/>
    <x v="0"/>
    <s v="Omaha"/>
    <x v="8"/>
    <n v="68104"/>
    <x v="2"/>
    <s v="OFF-AP-10003281"/>
    <x v="1"/>
    <x v="9"/>
    <x v="1180"/>
    <n v="36.269999999999996"/>
    <n v="3"/>
    <n v="0"/>
    <n v="10.880999999999997"/>
  </r>
  <r>
    <n v="2793"/>
    <x v="1379"/>
    <x v="2"/>
    <x v="158"/>
    <d v="2011-09-22T00:00:00"/>
    <s v="First Class"/>
    <s v="BM-11650"/>
    <s v="Brian Moss"/>
    <x v="1"/>
    <x v="0"/>
    <s v="Omaha"/>
    <x v="8"/>
    <n v="68104"/>
    <x v="2"/>
    <s v="OFF-PA-10000029"/>
    <x v="1"/>
    <x v="10"/>
    <x v="803"/>
    <n v="6.48"/>
    <n v="1"/>
    <n v="0"/>
    <n v="3.1104000000000003"/>
  </r>
  <r>
    <n v="2794"/>
    <x v="1380"/>
    <x v="2"/>
    <x v="791"/>
    <d v="2011-04-17T00:00:00"/>
    <s v="Standard Class"/>
    <s v="KN-16450"/>
    <s v="Kean Nguyen"/>
    <x v="1"/>
    <x v="0"/>
    <s v="Redondo Beach"/>
    <x v="1"/>
    <n v="90278"/>
    <x v="1"/>
    <s v="TEC-PH-10001557"/>
    <x v="2"/>
    <x v="7"/>
    <x v="658"/>
    <n v="1075.088"/>
    <n v="14"/>
    <n v="0.2"/>
    <n v="94.070199999999943"/>
  </r>
  <r>
    <n v="2795"/>
    <x v="1380"/>
    <x v="2"/>
    <x v="791"/>
    <d v="2011-04-17T00:00:00"/>
    <s v="Standard Class"/>
    <s v="KN-16450"/>
    <s v="Kean Nguyen"/>
    <x v="1"/>
    <x v="0"/>
    <s v="Redondo Beach"/>
    <x v="1"/>
    <n v="90278"/>
    <x v="1"/>
    <s v="TEC-PH-10000576"/>
    <x v="2"/>
    <x v="7"/>
    <x v="807"/>
    <n v="438.36800000000005"/>
    <n v="4"/>
    <n v="0.2"/>
    <n v="38.357200000000006"/>
  </r>
  <r>
    <n v="2796"/>
    <x v="1380"/>
    <x v="2"/>
    <x v="791"/>
    <d v="2011-04-17T00:00:00"/>
    <s v="Standard Class"/>
    <s v="KN-16450"/>
    <s v="Kean Nguyen"/>
    <x v="1"/>
    <x v="0"/>
    <s v="Redondo Beach"/>
    <x v="1"/>
    <n v="90278"/>
    <x v="1"/>
    <s v="OFF-BI-10002764"/>
    <x v="1"/>
    <x v="8"/>
    <x v="502"/>
    <n v="18.088000000000001"/>
    <n v="7"/>
    <n v="0.2"/>
    <n v="6.5569000000000006"/>
  </r>
  <r>
    <n v="2797"/>
    <x v="1380"/>
    <x v="2"/>
    <x v="791"/>
    <d v="2011-04-17T00:00:00"/>
    <s v="Standard Class"/>
    <s v="KN-16450"/>
    <s v="Kean Nguyen"/>
    <x v="1"/>
    <x v="0"/>
    <s v="Redondo Beach"/>
    <x v="1"/>
    <n v="90278"/>
    <x v="1"/>
    <s v="FUR-BO-10001337"/>
    <x v="0"/>
    <x v="0"/>
    <x v="425"/>
    <n v="308.49900000000002"/>
    <n v="3"/>
    <n v="0.15"/>
    <n v="-18.146999999999998"/>
  </r>
  <r>
    <n v="2798"/>
    <x v="1381"/>
    <x v="3"/>
    <x v="179"/>
    <d v="2014-10-28T00:00:00"/>
    <s v="Standard Class"/>
    <s v="IG-15085"/>
    <s v="Ivan Gibson"/>
    <x v="0"/>
    <x v="0"/>
    <s v="Little Rock"/>
    <x v="36"/>
    <n v="72209"/>
    <x v="0"/>
    <s v="OFF-AR-10002257"/>
    <x v="1"/>
    <x v="6"/>
    <x v="1191"/>
    <n v="13.36"/>
    <n v="4"/>
    <n v="0"/>
    <n v="4.1415999999999986"/>
  </r>
  <r>
    <n v="2799"/>
    <x v="1381"/>
    <x v="3"/>
    <x v="179"/>
    <d v="2014-10-28T00:00:00"/>
    <s v="Standard Class"/>
    <s v="IG-15085"/>
    <s v="Ivan Gibson"/>
    <x v="0"/>
    <x v="0"/>
    <s v="Little Rock"/>
    <x v="36"/>
    <n v="72209"/>
    <x v="0"/>
    <s v="OFF-PA-10001019"/>
    <x v="1"/>
    <x v="10"/>
    <x v="675"/>
    <n v="39.96"/>
    <n v="2"/>
    <n v="0"/>
    <n v="18.781199999999998"/>
  </r>
  <r>
    <n v="2800"/>
    <x v="1381"/>
    <x v="3"/>
    <x v="179"/>
    <d v="2014-10-28T00:00:00"/>
    <s v="Standard Class"/>
    <s v="IG-15085"/>
    <s v="Ivan Gibson"/>
    <x v="0"/>
    <x v="0"/>
    <s v="Little Rock"/>
    <x v="36"/>
    <n v="72209"/>
    <x v="0"/>
    <s v="OFF-BI-10003364"/>
    <x v="1"/>
    <x v="8"/>
    <x v="698"/>
    <n v="145.85000000000002"/>
    <n v="5"/>
    <n v="0"/>
    <n v="70.007999999999996"/>
  </r>
  <r>
    <n v="2801"/>
    <x v="1382"/>
    <x v="0"/>
    <x v="792"/>
    <d v="2013-10-29T00:00:00"/>
    <s v="First Class"/>
    <s v="JS-15595"/>
    <s v="Jill Stevenson"/>
    <x v="1"/>
    <x v="0"/>
    <s v="Miami"/>
    <x v="2"/>
    <n v="33180"/>
    <x v="0"/>
    <s v="TEC-PH-10000984"/>
    <x v="2"/>
    <x v="7"/>
    <x v="465"/>
    <n v="783.96000000000015"/>
    <n v="5"/>
    <n v="0.2"/>
    <n v="78.396000000000043"/>
  </r>
  <r>
    <n v="2802"/>
    <x v="1383"/>
    <x v="1"/>
    <x v="549"/>
    <d v="2012-11-04T00:00:00"/>
    <s v="First Class"/>
    <s v="GA-14725"/>
    <s v="Guy Armstrong"/>
    <x v="0"/>
    <x v="0"/>
    <s v="Salem"/>
    <x v="21"/>
    <n v="97301"/>
    <x v="1"/>
    <s v="OFF-AR-10001683"/>
    <x v="1"/>
    <x v="6"/>
    <x v="32"/>
    <n v="7.88"/>
    <n v="1"/>
    <n v="0.2"/>
    <n v="1.7730000000000004"/>
  </r>
  <r>
    <n v="2803"/>
    <x v="1384"/>
    <x v="3"/>
    <x v="132"/>
    <d v="2014-11-09T00:00:00"/>
    <s v="Standard Class"/>
    <s v="DL-13330"/>
    <s v="Denise Leinenbach"/>
    <x v="0"/>
    <x v="0"/>
    <s v="Las Cruces"/>
    <x v="27"/>
    <n v="88001"/>
    <x v="1"/>
    <s v="FUR-FU-10000629"/>
    <x v="0"/>
    <x v="5"/>
    <x v="93"/>
    <n v="41.37"/>
    <n v="3"/>
    <n v="0"/>
    <n v="17.375399999999999"/>
  </r>
  <r>
    <n v="2804"/>
    <x v="1385"/>
    <x v="1"/>
    <x v="793"/>
    <d v="2012-05-16T00:00:00"/>
    <s v="Standard Class"/>
    <s v="CS-12505"/>
    <s v="Cindy Stewart"/>
    <x v="0"/>
    <x v="0"/>
    <s v="San Francisco"/>
    <x v="1"/>
    <n v="94122"/>
    <x v="1"/>
    <s v="OFF-PA-10003893"/>
    <x v="1"/>
    <x v="10"/>
    <x v="1096"/>
    <n v="12.84"/>
    <n v="3"/>
    <n v="0"/>
    <n v="5.7779999999999987"/>
  </r>
  <r>
    <n v="2805"/>
    <x v="1385"/>
    <x v="1"/>
    <x v="793"/>
    <d v="2012-05-16T00:00:00"/>
    <s v="Standard Class"/>
    <s v="CS-12505"/>
    <s v="Cindy Stewart"/>
    <x v="0"/>
    <x v="0"/>
    <s v="San Francisco"/>
    <x v="1"/>
    <n v="94122"/>
    <x v="1"/>
    <s v="OFF-PA-10004239"/>
    <x v="1"/>
    <x v="10"/>
    <x v="1412"/>
    <n v="25.68"/>
    <n v="6"/>
    <n v="0"/>
    <n v="11.555999999999997"/>
  </r>
  <r>
    <n v="2806"/>
    <x v="1386"/>
    <x v="1"/>
    <x v="67"/>
    <d v="2012-09-11T00:00:00"/>
    <s v="Standard Class"/>
    <s v="CC-12145"/>
    <s v="Charles Crestani"/>
    <x v="0"/>
    <x v="0"/>
    <s v="El Paso"/>
    <x v="5"/>
    <n v="79907"/>
    <x v="2"/>
    <s v="FUR-CH-10000553"/>
    <x v="0"/>
    <x v="1"/>
    <x v="1248"/>
    <n v="47.515999999999991"/>
    <n v="2"/>
    <n v="0.3"/>
    <n v="-2.0364000000000004"/>
  </r>
  <r>
    <n v="2807"/>
    <x v="1387"/>
    <x v="1"/>
    <x v="395"/>
    <d v="2012-07-27T00:00:00"/>
    <s v="Second Class"/>
    <s v="MH-18025"/>
    <s v="Michelle Huthwaite"/>
    <x v="0"/>
    <x v="0"/>
    <s v="Seattle"/>
    <x v="4"/>
    <n v="98115"/>
    <x v="1"/>
    <s v="OFF-FA-10004395"/>
    <x v="1"/>
    <x v="13"/>
    <x v="1192"/>
    <n v="9.42"/>
    <n v="2"/>
    <n v="0"/>
    <n v="0.47100000000000009"/>
  </r>
  <r>
    <n v="2808"/>
    <x v="1387"/>
    <x v="1"/>
    <x v="395"/>
    <d v="2012-07-27T00:00:00"/>
    <s v="Second Class"/>
    <s v="MH-18025"/>
    <s v="Michelle Huthwaite"/>
    <x v="0"/>
    <x v="0"/>
    <s v="Seattle"/>
    <x v="4"/>
    <n v="98115"/>
    <x v="1"/>
    <s v="OFF-PA-10004782"/>
    <x v="1"/>
    <x v="10"/>
    <x v="1413"/>
    <n v="12.96"/>
    <n v="2"/>
    <n v="0"/>
    <n v="6.2208000000000006"/>
  </r>
  <r>
    <n v="2809"/>
    <x v="1387"/>
    <x v="1"/>
    <x v="395"/>
    <d v="2012-07-27T00:00:00"/>
    <s v="Second Class"/>
    <s v="MH-18025"/>
    <s v="Michelle Huthwaite"/>
    <x v="0"/>
    <x v="0"/>
    <s v="Seattle"/>
    <x v="4"/>
    <n v="98115"/>
    <x v="1"/>
    <s v="FUR-BO-10002213"/>
    <x v="0"/>
    <x v="0"/>
    <x v="1325"/>
    <n v="704.9"/>
    <n v="5"/>
    <n v="0"/>
    <n v="56.392000000000024"/>
  </r>
  <r>
    <n v="2810"/>
    <x v="1387"/>
    <x v="1"/>
    <x v="395"/>
    <d v="2012-07-27T00:00:00"/>
    <s v="Second Class"/>
    <s v="MH-18025"/>
    <s v="Michelle Huthwaite"/>
    <x v="0"/>
    <x v="0"/>
    <s v="Seattle"/>
    <x v="4"/>
    <n v="98115"/>
    <x v="1"/>
    <s v="FUR-CH-10001854"/>
    <x v="0"/>
    <x v="1"/>
    <x v="1110"/>
    <n v="561.5680000000001"/>
    <n v="2"/>
    <n v="0.2"/>
    <n v="28.078400000000016"/>
  </r>
  <r>
    <n v="2811"/>
    <x v="1388"/>
    <x v="1"/>
    <x v="547"/>
    <d v="2012-11-18T00:00:00"/>
    <s v="Second Class"/>
    <s v="MP-18175"/>
    <s v="Mike Pelletier"/>
    <x v="2"/>
    <x v="0"/>
    <s v="Milwaukee"/>
    <x v="6"/>
    <n v="53209"/>
    <x v="2"/>
    <s v="OFF-PA-10000157"/>
    <x v="1"/>
    <x v="10"/>
    <x v="364"/>
    <n v="179.82"/>
    <n v="9"/>
    <n v="0"/>
    <n v="84.5154"/>
  </r>
  <r>
    <n v="2812"/>
    <x v="1388"/>
    <x v="1"/>
    <x v="547"/>
    <d v="2012-11-18T00:00:00"/>
    <s v="Second Class"/>
    <s v="MP-18175"/>
    <s v="Mike Pelletier"/>
    <x v="2"/>
    <x v="0"/>
    <s v="Milwaukee"/>
    <x v="6"/>
    <n v="53209"/>
    <x v="2"/>
    <s v="FUR-FU-10001185"/>
    <x v="0"/>
    <x v="5"/>
    <x v="1414"/>
    <n v="185.57999999999998"/>
    <n v="6"/>
    <n v="0"/>
    <n v="76.087800000000001"/>
  </r>
  <r>
    <n v="2813"/>
    <x v="1388"/>
    <x v="1"/>
    <x v="547"/>
    <d v="2012-11-18T00:00:00"/>
    <s v="Second Class"/>
    <s v="MP-18175"/>
    <s v="Mike Pelletier"/>
    <x v="2"/>
    <x v="0"/>
    <s v="Milwaukee"/>
    <x v="6"/>
    <n v="53209"/>
    <x v="2"/>
    <s v="FUR-TA-10001520"/>
    <x v="0"/>
    <x v="3"/>
    <x v="711"/>
    <n v="214.11"/>
    <n v="3"/>
    <n v="0"/>
    <n v="36.398699999999977"/>
  </r>
  <r>
    <n v="2814"/>
    <x v="1388"/>
    <x v="1"/>
    <x v="547"/>
    <d v="2012-11-18T00:00:00"/>
    <s v="Second Class"/>
    <s v="MP-18175"/>
    <s v="Mike Pelletier"/>
    <x v="2"/>
    <x v="0"/>
    <s v="Milwaukee"/>
    <x v="6"/>
    <n v="53209"/>
    <x v="2"/>
    <s v="TEC-AC-10004145"/>
    <x v="2"/>
    <x v="11"/>
    <x v="1264"/>
    <n v="999.96"/>
    <n v="4"/>
    <n v="0"/>
    <n v="229.99080000000004"/>
  </r>
  <r>
    <n v="2815"/>
    <x v="1388"/>
    <x v="1"/>
    <x v="547"/>
    <d v="2012-11-18T00:00:00"/>
    <s v="Second Class"/>
    <s v="MP-18175"/>
    <s v="Mike Pelletier"/>
    <x v="2"/>
    <x v="0"/>
    <s v="Milwaukee"/>
    <x v="6"/>
    <n v="53209"/>
    <x v="2"/>
    <s v="FUR-TA-10000688"/>
    <x v="0"/>
    <x v="3"/>
    <x v="556"/>
    <n v="653.54999999999995"/>
    <n v="3"/>
    <n v="0"/>
    <n v="111.10349999999994"/>
  </r>
  <r>
    <n v="2816"/>
    <x v="1389"/>
    <x v="1"/>
    <x v="135"/>
    <d v="2012-09-08T00:00:00"/>
    <s v="Standard Class"/>
    <s v="DR-12940"/>
    <s v="Daniel Raglin"/>
    <x v="2"/>
    <x v="0"/>
    <s v="Franklin"/>
    <x v="31"/>
    <n v="2038"/>
    <x v="3"/>
    <s v="OFF-BI-10001510"/>
    <x v="1"/>
    <x v="8"/>
    <x v="702"/>
    <n v="114.60000000000001"/>
    <n v="5"/>
    <n v="0"/>
    <n v="51.57"/>
  </r>
  <r>
    <n v="2817"/>
    <x v="1389"/>
    <x v="1"/>
    <x v="135"/>
    <d v="2012-09-08T00:00:00"/>
    <s v="Standard Class"/>
    <s v="DR-12940"/>
    <s v="Daniel Raglin"/>
    <x v="2"/>
    <x v="0"/>
    <s v="Franklin"/>
    <x v="31"/>
    <n v="2038"/>
    <x v="3"/>
    <s v="FUR-CH-10003817"/>
    <x v="0"/>
    <x v="1"/>
    <x v="162"/>
    <n v="60.74"/>
    <n v="1"/>
    <n v="0"/>
    <n v="15.185000000000002"/>
  </r>
  <r>
    <n v="2818"/>
    <x v="1389"/>
    <x v="1"/>
    <x v="135"/>
    <d v="2012-09-08T00:00:00"/>
    <s v="Standard Class"/>
    <s v="DR-12940"/>
    <s v="Daniel Raglin"/>
    <x v="2"/>
    <x v="0"/>
    <s v="Franklin"/>
    <x v="31"/>
    <n v="2038"/>
    <x v="3"/>
    <s v="FUR-FU-10000308"/>
    <x v="0"/>
    <x v="5"/>
    <x v="1269"/>
    <n v="124.36"/>
    <n v="2"/>
    <n v="0"/>
    <n v="27.359200000000001"/>
  </r>
  <r>
    <n v="2819"/>
    <x v="1389"/>
    <x v="1"/>
    <x v="135"/>
    <d v="2012-09-08T00:00:00"/>
    <s v="Standard Class"/>
    <s v="DR-12940"/>
    <s v="Daniel Raglin"/>
    <x v="2"/>
    <x v="0"/>
    <s v="Franklin"/>
    <x v="31"/>
    <n v="2038"/>
    <x v="3"/>
    <s v="OFF-ST-10003208"/>
    <x v="1"/>
    <x v="4"/>
    <x v="243"/>
    <n v="1088.76"/>
    <n v="6"/>
    <n v="0"/>
    <n v="315.74039999999985"/>
  </r>
  <r>
    <n v="2820"/>
    <x v="1390"/>
    <x v="0"/>
    <x v="465"/>
    <d v="2013-05-09T00:00:00"/>
    <s v="First Class"/>
    <s v="DM-13015"/>
    <s v="Darrin Martin"/>
    <x v="0"/>
    <x v="0"/>
    <s v="Encinitas"/>
    <x v="1"/>
    <n v="92024"/>
    <x v="1"/>
    <s v="OFF-BI-10003784"/>
    <x v="1"/>
    <x v="8"/>
    <x v="1314"/>
    <n v="6.7200000000000006"/>
    <n v="5"/>
    <n v="0.2"/>
    <n v="2.351999999999999"/>
  </r>
  <r>
    <n v="2821"/>
    <x v="1390"/>
    <x v="0"/>
    <x v="465"/>
    <d v="2013-05-09T00:00:00"/>
    <s v="First Class"/>
    <s v="DM-13015"/>
    <s v="Darrin Martin"/>
    <x v="0"/>
    <x v="0"/>
    <s v="Encinitas"/>
    <x v="1"/>
    <n v="92024"/>
    <x v="1"/>
    <s v="FUR-TA-10003748"/>
    <x v="0"/>
    <x v="3"/>
    <x v="208"/>
    <n v="298.77600000000001"/>
    <n v="3"/>
    <n v="0.2"/>
    <n v="7.4693999999999932"/>
  </r>
  <r>
    <n v="2822"/>
    <x v="1391"/>
    <x v="3"/>
    <x v="413"/>
    <d v="2014-01-06T00:00:00"/>
    <s v="Standard Class"/>
    <s v="BD-11620"/>
    <s v="Brian DeCherney"/>
    <x v="0"/>
    <x v="0"/>
    <s v="Anaheim"/>
    <x v="1"/>
    <n v="92804"/>
    <x v="1"/>
    <s v="TEC-PH-10002563"/>
    <x v="2"/>
    <x v="7"/>
    <x v="201"/>
    <n v="302.37599999999998"/>
    <n v="3"/>
    <n v="0.2"/>
    <n v="22.678200000000018"/>
  </r>
  <r>
    <n v="2823"/>
    <x v="1392"/>
    <x v="3"/>
    <x v="65"/>
    <d v="2014-09-21T00:00:00"/>
    <s v="First Class"/>
    <s v="DC-12850"/>
    <s v="Dan Campbell"/>
    <x v="0"/>
    <x v="0"/>
    <s v="Arlington"/>
    <x v="5"/>
    <n v="76017"/>
    <x v="2"/>
    <s v="OFF-AR-10000122"/>
    <x v="1"/>
    <x v="6"/>
    <x v="308"/>
    <n v="8.9280000000000008"/>
    <n v="2"/>
    <n v="0.2"/>
    <n v="0.55799999999999894"/>
  </r>
  <r>
    <n v="2824"/>
    <x v="1392"/>
    <x v="3"/>
    <x v="65"/>
    <d v="2014-09-21T00:00:00"/>
    <s v="First Class"/>
    <s v="DC-12850"/>
    <s v="Dan Campbell"/>
    <x v="0"/>
    <x v="0"/>
    <s v="Arlington"/>
    <x v="5"/>
    <n v="76017"/>
    <x v="2"/>
    <s v="OFF-ST-10000352"/>
    <x v="1"/>
    <x v="4"/>
    <x v="1049"/>
    <n v="47.584000000000003"/>
    <n v="2"/>
    <n v="0.2"/>
    <n v="-2.9739999999999966"/>
  </r>
  <r>
    <n v="2825"/>
    <x v="1393"/>
    <x v="2"/>
    <x v="794"/>
    <d v="2011-09-30T00:00:00"/>
    <s v="Standard Class"/>
    <s v="MT-18070"/>
    <s v="Michelle Tran"/>
    <x v="2"/>
    <x v="0"/>
    <s v="Houston"/>
    <x v="5"/>
    <n v="77041"/>
    <x v="2"/>
    <s v="OFF-PA-10003270"/>
    <x v="1"/>
    <x v="10"/>
    <x v="1415"/>
    <n v="33.792000000000002"/>
    <n v="8"/>
    <n v="0.2"/>
    <n v="10.559999999999999"/>
  </r>
  <r>
    <n v="2826"/>
    <x v="1393"/>
    <x v="2"/>
    <x v="794"/>
    <d v="2011-09-30T00:00:00"/>
    <s v="Standard Class"/>
    <s v="MT-18070"/>
    <s v="Michelle Tran"/>
    <x v="2"/>
    <x v="0"/>
    <s v="Houston"/>
    <x v="5"/>
    <n v="77041"/>
    <x v="2"/>
    <s v="FUR-BO-10003272"/>
    <x v="0"/>
    <x v="0"/>
    <x v="582"/>
    <n v="300.53279999999995"/>
    <n v="2"/>
    <n v="0.32"/>
    <n v="-97.23120000000003"/>
  </r>
  <r>
    <n v="2827"/>
    <x v="1393"/>
    <x v="2"/>
    <x v="794"/>
    <d v="2011-09-30T00:00:00"/>
    <s v="Standard Class"/>
    <s v="MT-18070"/>
    <s v="Michelle Tran"/>
    <x v="2"/>
    <x v="0"/>
    <s v="Houston"/>
    <x v="5"/>
    <n v="77041"/>
    <x v="2"/>
    <s v="OFF-BI-10002982"/>
    <x v="1"/>
    <x v="8"/>
    <x v="1258"/>
    <n v="2.7239999999999993"/>
    <n v="2"/>
    <n v="0.8"/>
    <n v="-4.3584000000000014"/>
  </r>
  <r>
    <n v="2828"/>
    <x v="1393"/>
    <x v="2"/>
    <x v="794"/>
    <d v="2011-09-30T00:00:00"/>
    <s v="Standard Class"/>
    <s v="MT-18070"/>
    <s v="Michelle Tran"/>
    <x v="2"/>
    <x v="0"/>
    <s v="Houston"/>
    <x v="5"/>
    <n v="77041"/>
    <x v="2"/>
    <s v="OFF-EN-10001509"/>
    <x v="1"/>
    <x v="12"/>
    <x v="29"/>
    <n v="3.2640000000000002"/>
    <n v="2"/>
    <n v="0.2"/>
    <n v="1.1015999999999997"/>
  </r>
  <r>
    <n v="2829"/>
    <x v="1394"/>
    <x v="0"/>
    <x v="131"/>
    <d v="2013-04-27T00:00:00"/>
    <s v="First Class"/>
    <s v="MJ-17740"/>
    <s v="Max Jones"/>
    <x v="0"/>
    <x v="0"/>
    <s v="Lancaster"/>
    <x v="24"/>
    <n v="43130"/>
    <x v="3"/>
    <s v="OFF-PA-10002421"/>
    <x v="1"/>
    <x v="10"/>
    <x v="1416"/>
    <n v="108.33600000000001"/>
    <n v="6"/>
    <n v="0.2"/>
    <n v="37.917599999999993"/>
  </r>
  <r>
    <n v="2830"/>
    <x v="1394"/>
    <x v="0"/>
    <x v="131"/>
    <d v="2013-04-27T00:00:00"/>
    <s v="First Class"/>
    <s v="MJ-17740"/>
    <s v="Max Jones"/>
    <x v="0"/>
    <x v="0"/>
    <s v="Lancaster"/>
    <x v="24"/>
    <n v="43130"/>
    <x v="3"/>
    <s v="OFF-ST-10000760"/>
    <x v="1"/>
    <x v="4"/>
    <x v="4"/>
    <n v="55.92"/>
    <n v="5"/>
    <n v="0.2"/>
    <n v="6.2910000000000004"/>
  </r>
  <r>
    <n v="2831"/>
    <x v="1394"/>
    <x v="0"/>
    <x v="131"/>
    <d v="2013-04-27T00:00:00"/>
    <s v="First Class"/>
    <s v="MJ-17740"/>
    <s v="Max Jones"/>
    <x v="0"/>
    <x v="0"/>
    <s v="Lancaster"/>
    <x v="24"/>
    <n v="43130"/>
    <x v="3"/>
    <s v="OFF-PA-10002923"/>
    <x v="1"/>
    <x v="10"/>
    <x v="1417"/>
    <n v="78.304000000000002"/>
    <n v="2"/>
    <n v="0.2"/>
    <n v="29.363999999999997"/>
  </r>
  <r>
    <n v="2832"/>
    <x v="1395"/>
    <x v="2"/>
    <x v="301"/>
    <d v="2011-11-05T00:00:00"/>
    <s v="Standard Class"/>
    <s v="ND-18370"/>
    <s v="Natalie DeCherney"/>
    <x v="0"/>
    <x v="0"/>
    <s v="Portland"/>
    <x v="21"/>
    <n v="97206"/>
    <x v="1"/>
    <s v="OFF-ST-10001128"/>
    <x v="1"/>
    <x v="4"/>
    <x v="1418"/>
    <n v="443.92"/>
    <n v="5"/>
    <n v="0.2"/>
    <n v="-94.33299999999997"/>
  </r>
  <r>
    <n v="2833"/>
    <x v="1395"/>
    <x v="2"/>
    <x v="301"/>
    <d v="2011-11-05T00:00:00"/>
    <s v="Standard Class"/>
    <s v="ND-18370"/>
    <s v="Natalie DeCherney"/>
    <x v="0"/>
    <x v="0"/>
    <s v="Portland"/>
    <x v="21"/>
    <n v="97206"/>
    <x v="1"/>
    <s v="TEC-PH-10000673"/>
    <x v="2"/>
    <x v="7"/>
    <x v="1396"/>
    <n v="155.976"/>
    <n v="3"/>
    <n v="0.2"/>
    <n v="54.5916"/>
  </r>
  <r>
    <n v="2834"/>
    <x v="1396"/>
    <x v="3"/>
    <x v="795"/>
    <d v="2014-02-01T00:00:00"/>
    <s v="Second Class"/>
    <s v="CA-11965"/>
    <s v="Carol Adams"/>
    <x v="1"/>
    <x v="0"/>
    <s v="Hoover"/>
    <x v="19"/>
    <n v="35244"/>
    <x v="0"/>
    <s v="OFF-AR-10001547"/>
    <x v="1"/>
    <x v="6"/>
    <x v="147"/>
    <n v="15.469999999999999"/>
    <n v="7"/>
    <n v="0"/>
    <n v="4.1768999999999998"/>
  </r>
  <r>
    <n v="2835"/>
    <x v="1396"/>
    <x v="3"/>
    <x v="795"/>
    <d v="2014-02-01T00:00:00"/>
    <s v="Second Class"/>
    <s v="CA-11965"/>
    <s v="Carol Adams"/>
    <x v="1"/>
    <x v="0"/>
    <s v="Hoover"/>
    <x v="19"/>
    <n v="35244"/>
    <x v="0"/>
    <s v="OFF-BI-10001890"/>
    <x v="1"/>
    <x v="8"/>
    <x v="174"/>
    <n v="7.16"/>
    <n v="2"/>
    <n v="0"/>
    <n v="3.4367999999999999"/>
  </r>
  <r>
    <n v="2836"/>
    <x v="1397"/>
    <x v="3"/>
    <x v="343"/>
    <d v="2014-11-17T00:00:00"/>
    <s v="Standard Class"/>
    <s v="GA-14725"/>
    <s v="Guy Armstrong"/>
    <x v="0"/>
    <x v="0"/>
    <s v="Los Angeles"/>
    <x v="1"/>
    <n v="90036"/>
    <x v="1"/>
    <s v="OFF-AP-10003971"/>
    <x v="1"/>
    <x v="9"/>
    <x v="914"/>
    <n v="10.89"/>
    <n v="1"/>
    <n v="0"/>
    <n v="2.8314000000000004"/>
  </r>
  <r>
    <n v="2837"/>
    <x v="1397"/>
    <x v="3"/>
    <x v="343"/>
    <d v="2014-11-17T00:00:00"/>
    <s v="Standard Class"/>
    <s v="GA-14725"/>
    <s v="Guy Armstrong"/>
    <x v="0"/>
    <x v="0"/>
    <s v="Los Angeles"/>
    <x v="1"/>
    <n v="90036"/>
    <x v="1"/>
    <s v="OFF-PA-10000520"/>
    <x v="1"/>
    <x v="10"/>
    <x v="1419"/>
    <n v="19.440000000000001"/>
    <n v="3"/>
    <n v="0"/>
    <n v="9.3312000000000008"/>
  </r>
  <r>
    <n v="2838"/>
    <x v="1397"/>
    <x v="3"/>
    <x v="343"/>
    <d v="2014-11-17T00:00:00"/>
    <s v="Standard Class"/>
    <s v="GA-14725"/>
    <s v="Guy Armstrong"/>
    <x v="0"/>
    <x v="0"/>
    <s v="Los Angeles"/>
    <x v="1"/>
    <n v="90036"/>
    <x v="1"/>
    <s v="OFF-BI-10000977"/>
    <x v="1"/>
    <x v="8"/>
    <x v="982"/>
    <n v="121.6"/>
    <n v="5"/>
    <n v="0.2"/>
    <n v="39.519999999999989"/>
  </r>
  <r>
    <n v="2839"/>
    <x v="1398"/>
    <x v="0"/>
    <x v="632"/>
    <d v="2013-06-13T00:00:00"/>
    <s v="First Class"/>
    <s v="TC-21295"/>
    <s v="Toby Carlisle"/>
    <x v="0"/>
    <x v="0"/>
    <s v="Tallahassee"/>
    <x v="2"/>
    <n v="32303"/>
    <x v="0"/>
    <s v="TEC-MA-10002178"/>
    <x v="2"/>
    <x v="15"/>
    <x v="930"/>
    <n v="695.7"/>
    <n v="2"/>
    <n v="0.5"/>
    <n v="-27.827999999999975"/>
  </r>
  <r>
    <n v="2840"/>
    <x v="1399"/>
    <x v="1"/>
    <x v="37"/>
    <d v="2012-09-08T00:00:00"/>
    <s v="Second Class"/>
    <s v="JB-15400"/>
    <s v="Jennifer Braxton"/>
    <x v="1"/>
    <x v="0"/>
    <s v="New York City"/>
    <x v="15"/>
    <n v="10009"/>
    <x v="3"/>
    <s v="OFF-ST-10001526"/>
    <x v="1"/>
    <x v="4"/>
    <x v="764"/>
    <n v="120.33"/>
    <n v="1"/>
    <n v="0"/>
    <n v="31.285799999999995"/>
  </r>
  <r>
    <n v="2841"/>
    <x v="1400"/>
    <x v="2"/>
    <x v="619"/>
    <d v="2011-03-19T00:00:00"/>
    <s v="Standard Class"/>
    <s v="CK-12325"/>
    <s v="Christine Kargatis"/>
    <x v="2"/>
    <x v="0"/>
    <s v="Chesapeake"/>
    <x v="17"/>
    <n v="23320"/>
    <x v="0"/>
    <s v="FUR-CH-10003379"/>
    <x v="0"/>
    <x v="1"/>
    <x v="459"/>
    <n v="1139.92"/>
    <n v="4"/>
    <n v="0"/>
    <n v="284.98"/>
  </r>
  <r>
    <n v="2842"/>
    <x v="1401"/>
    <x v="3"/>
    <x v="515"/>
    <d v="2014-09-05T00:00:00"/>
    <s v="Second Class"/>
    <s v="RL-19615"/>
    <s v="Rob Lucas"/>
    <x v="0"/>
    <x v="0"/>
    <s v="Fayetteville"/>
    <x v="3"/>
    <n v="28314"/>
    <x v="0"/>
    <s v="OFF-PA-10000100"/>
    <x v="1"/>
    <x v="10"/>
    <x v="825"/>
    <n v="229.54400000000001"/>
    <n v="7"/>
    <n v="0.2"/>
    <n v="83.209699999999998"/>
  </r>
  <r>
    <n v="2843"/>
    <x v="1402"/>
    <x v="3"/>
    <x v="721"/>
    <d v="2014-03-28T00:00:00"/>
    <s v="Standard Class"/>
    <s v="AC-10660"/>
    <s v="Anna Chung"/>
    <x v="0"/>
    <x v="0"/>
    <s v="Huntsville"/>
    <x v="5"/>
    <n v="77340"/>
    <x v="2"/>
    <s v="OFF-ST-10001809"/>
    <x v="1"/>
    <x v="4"/>
    <x v="430"/>
    <n v="143.72800000000001"/>
    <n v="2"/>
    <n v="0.2"/>
    <n v="-32.338800000000006"/>
  </r>
  <r>
    <n v="2844"/>
    <x v="1403"/>
    <x v="3"/>
    <x v="796"/>
    <d v="2014-05-23T00:00:00"/>
    <s v="Standard Class"/>
    <s v="BH-11710"/>
    <s v="Brosina Hoffman"/>
    <x v="0"/>
    <x v="0"/>
    <s v="Philadelphia"/>
    <x v="9"/>
    <n v="19140"/>
    <x v="3"/>
    <s v="TEC-AC-10000387"/>
    <x v="2"/>
    <x v="11"/>
    <x v="1350"/>
    <n v="36.048000000000002"/>
    <n v="3"/>
    <n v="0.2"/>
    <n v="-0.90120000000000111"/>
  </r>
  <r>
    <n v="2845"/>
    <x v="1404"/>
    <x v="0"/>
    <x v="797"/>
    <d v="2014-01-01T00:00:00"/>
    <s v="Standard Class"/>
    <s v="BG-11695"/>
    <s v="Brooke Gillingham"/>
    <x v="1"/>
    <x v="0"/>
    <s v="Woodstock"/>
    <x v="10"/>
    <n v="60098"/>
    <x v="2"/>
    <s v="FUR-CH-10004853"/>
    <x v="0"/>
    <x v="1"/>
    <x v="526"/>
    <n v="845.48799999999994"/>
    <n v="8"/>
    <n v="0.3"/>
    <n v="-12.078400000000101"/>
  </r>
  <r>
    <n v="2846"/>
    <x v="1405"/>
    <x v="3"/>
    <x v="701"/>
    <d v="2014-11-21T00:00:00"/>
    <s v="First Class"/>
    <s v="XP-21865"/>
    <s v="Xylona Preis"/>
    <x v="0"/>
    <x v="0"/>
    <s v="Everett"/>
    <x v="31"/>
    <n v="2149"/>
    <x v="3"/>
    <s v="OFF-AR-10001958"/>
    <x v="1"/>
    <x v="6"/>
    <x v="206"/>
    <n v="50.94"/>
    <n v="3"/>
    <n v="0"/>
    <n v="14.263200000000001"/>
  </r>
  <r>
    <n v="2847"/>
    <x v="1406"/>
    <x v="3"/>
    <x v="18"/>
    <d v="2014-09-16T00:00:00"/>
    <s v="Standard Class"/>
    <s v="SN-20560"/>
    <s v="Skye Norling"/>
    <x v="2"/>
    <x v="0"/>
    <s v="Chicago"/>
    <x v="10"/>
    <n v="60653"/>
    <x v="2"/>
    <s v="OFF-BI-10003527"/>
    <x v="1"/>
    <x v="8"/>
    <x v="446"/>
    <n v="762.59399999999982"/>
    <n v="3"/>
    <n v="0.8"/>
    <n v="-1143.8910000000001"/>
  </r>
  <r>
    <n v="2848"/>
    <x v="1407"/>
    <x v="3"/>
    <x v="798"/>
    <d v="2014-04-16T00:00:00"/>
    <s v="Standard Class"/>
    <s v="DM-13345"/>
    <s v="Denise Monton"/>
    <x v="1"/>
    <x v="0"/>
    <s v="Roswell"/>
    <x v="32"/>
    <n v="30076"/>
    <x v="0"/>
    <s v="FUR-FU-10003832"/>
    <x v="0"/>
    <x v="5"/>
    <x v="1420"/>
    <n v="56.28"/>
    <n v="6"/>
    <n v="0"/>
    <n v="15.758400000000002"/>
  </r>
  <r>
    <n v="2849"/>
    <x v="1407"/>
    <x v="3"/>
    <x v="798"/>
    <d v="2014-04-16T00:00:00"/>
    <s v="Standard Class"/>
    <s v="DM-13345"/>
    <s v="Denise Monton"/>
    <x v="1"/>
    <x v="0"/>
    <s v="Roswell"/>
    <x v="32"/>
    <n v="30076"/>
    <x v="0"/>
    <s v="OFF-BI-10001359"/>
    <x v="1"/>
    <x v="8"/>
    <x v="1153"/>
    <n v="2690.9700000000003"/>
    <n v="3"/>
    <n v="0"/>
    <n v="1264.7558999999999"/>
  </r>
  <r>
    <n v="2850"/>
    <x v="1408"/>
    <x v="0"/>
    <x v="85"/>
    <d v="2013-12-04T00:00:00"/>
    <s v="Standard Class"/>
    <s v="AJ-10780"/>
    <s v="Anthony Jacobs"/>
    <x v="1"/>
    <x v="0"/>
    <s v="Palm Coast"/>
    <x v="2"/>
    <n v="32137"/>
    <x v="0"/>
    <s v="OFF-BI-10002976"/>
    <x v="1"/>
    <x v="8"/>
    <x v="849"/>
    <n v="7.4340000000000011"/>
    <n v="6"/>
    <n v="0.7"/>
    <n v="-5.6993999999999971"/>
  </r>
  <r>
    <n v="2851"/>
    <x v="1409"/>
    <x v="0"/>
    <x v="799"/>
    <d v="2013-06-06T00:00:00"/>
    <s v="First Class"/>
    <s v="KC-16255"/>
    <s v="Karen Carlisle"/>
    <x v="1"/>
    <x v="0"/>
    <s v="Philadelphia"/>
    <x v="9"/>
    <n v="19120"/>
    <x v="3"/>
    <s v="OFF-ST-10000736"/>
    <x v="1"/>
    <x v="4"/>
    <x v="455"/>
    <n v="64.784000000000006"/>
    <n v="1"/>
    <n v="0.2"/>
    <n v="-12.956800000000005"/>
  </r>
  <r>
    <n v="2852"/>
    <x v="1410"/>
    <x v="3"/>
    <x v="94"/>
    <d v="2014-12-23T00:00:00"/>
    <s v="Standard Class"/>
    <s v="VF-21715"/>
    <s v="Vicky Freymann"/>
    <x v="2"/>
    <x v="0"/>
    <s v="Columbus"/>
    <x v="14"/>
    <n v="47201"/>
    <x v="2"/>
    <s v="OFF-PA-10001745"/>
    <x v="1"/>
    <x v="10"/>
    <x v="720"/>
    <n v="28.16"/>
    <n v="4"/>
    <n v="0"/>
    <n v="13.235199999999999"/>
  </r>
  <r>
    <n v="2853"/>
    <x v="1411"/>
    <x v="0"/>
    <x v="690"/>
    <d v="2013-03-22T00:00:00"/>
    <s v="Second Class"/>
    <s v="SV-20935"/>
    <s v="Susan Vittorini"/>
    <x v="0"/>
    <x v="0"/>
    <s v="Oceanside"/>
    <x v="15"/>
    <n v="11572"/>
    <x v="3"/>
    <s v="FUR-FU-10000409"/>
    <x v="0"/>
    <x v="5"/>
    <x v="1421"/>
    <n v="14.98"/>
    <n v="1"/>
    <n v="0"/>
    <n v="6.8908000000000005"/>
  </r>
  <r>
    <n v="2854"/>
    <x v="1411"/>
    <x v="0"/>
    <x v="690"/>
    <d v="2013-03-22T00:00:00"/>
    <s v="Second Class"/>
    <s v="SV-20935"/>
    <s v="Susan Vittorini"/>
    <x v="0"/>
    <x v="0"/>
    <s v="Oceanside"/>
    <x v="15"/>
    <n v="11572"/>
    <x v="3"/>
    <s v="FUR-FU-10000221"/>
    <x v="0"/>
    <x v="5"/>
    <x v="529"/>
    <n v="20.32"/>
    <n v="4"/>
    <n v="0"/>
    <n v="6.9087999999999994"/>
  </r>
  <r>
    <n v="2855"/>
    <x v="1412"/>
    <x v="3"/>
    <x v="648"/>
    <d v="2014-08-21T00:00:00"/>
    <s v="Same Day"/>
    <s v="EM-13810"/>
    <s v="Eleni McCrary"/>
    <x v="1"/>
    <x v="0"/>
    <s v="Franklin"/>
    <x v="31"/>
    <n v="2038"/>
    <x v="3"/>
    <s v="OFF-ST-10000344"/>
    <x v="1"/>
    <x v="4"/>
    <x v="1013"/>
    <n v="40.29"/>
    <n v="3"/>
    <n v="0"/>
    <n v="10.475399999999999"/>
  </r>
  <r>
    <n v="2856"/>
    <x v="1413"/>
    <x v="3"/>
    <x v="800"/>
    <d v="2014-08-01T00:00:00"/>
    <s v="Standard Class"/>
    <s v="RB-19360"/>
    <s v="Raymond Buch"/>
    <x v="0"/>
    <x v="0"/>
    <s v="Sioux Falls"/>
    <x v="44"/>
    <n v="57103"/>
    <x v="2"/>
    <s v="OFF-LA-10003663"/>
    <x v="1"/>
    <x v="2"/>
    <x v="1364"/>
    <n v="20.23"/>
    <n v="7"/>
    <n v="0"/>
    <n v="9.5081000000000007"/>
  </r>
  <r>
    <n v="2857"/>
    <x v="1414"/>
    <x v="0"/>
    <x v="370"/>
    <d v="2013-08-30T00:00:00"/>
    <s v="First Class"/>
    <s v="DJ-13510"/>
    <s v="Don Jones"/>
    <x v="1"/>
    <x v="0"/>
    <s v="San Diego"/>
    <x v="1"/>
    <n v="92037"/>
    <x v="1"/>
    <s v="FUR-CH-10001215"/>
    <x v="0"/>
    <x v="1"/>
    <x v="440"/>
    <n v="1603.1360000000002"/>
    <n v="4"/>
    <n v="0.2"/>
    <n v="100.19599999999997"/>
  </r>
  <r>
    <n v="2858"/>
    <x v="1415"/>
    <x v="0"/>
    <x v="243"/>
    <d v="2013-08-18T00:00:00"/>
    <s v="Second Class"/>
    <s v="CC-12370"/>
    <s v="Christopher Conant"/>
    <x v="0"/>
    <x v="0"/>
    <s v="Fayetteville"/>
    <x v="3"/>
    <n v="28314"/>
    <x v="0"/>
    <s v="FUR-CH-10000988"/>
    <x v="0"/>
    <x v="1"/>
    <x v="1132"/>
    <n v="225.29600000000002"/>
    <n v="2"/>
    <n v="0.2"/>
    <n v="22.529599999999995"/>
  </r>
  <r>
    <n v="2859"/>
    <x v="1416"/>
    <x v="3"/>
    <x v="240"/>
    <d v="2014-05-24T00:00:00"/>
    <s v="Standard Class"/>
    <s v="SC-20380"/>
    <s v="Shahid Collister"/>
    <x v="0"/>
    <x v="0"/>
    <s v="Atlanta"/>
    <x v="32"/>
    <n v="30318"/>
    <x v="0"/>
    <s v="TEC-AC-10003441"/>
    <x v="2"/>
    <x v="11"/>
    <x v="652"/>
    <n v="67.8"/>
    <n v="4"/>
    <n v="0"/>
    <n v="4.0679999999999978"/>
  </r>
  <r>
    <n v="2860"/>
    <x v="1416"/>
    <x v="3"/>
    <x v="240"/>
    <d v="2014-05-24T00:00:00"/>
    <s v="Standard Class"/>
    <s v="SC-20380"/>
    <s v="Shahid Collister"/>
    <x v="0"/>
    <x v="0"/>
    <s v="Atlanta"/>
    <x v="32"/>
    <n v="30318"/>
    <x v="0"/>
    <s v="TEC-PH-10004389"/>
    <x v="2"/>
    <x v="7"/>
    <x v="1422"/>
    <n v="377.96999999999997"/>
    <n v="3"/>
    <n v="0"/>
    <n v="98.272200000000012"/>
  </r>
  <r>
    <n v="2861"/>
    <x v="1416"/>
    <x v="3"/>
    <x v="240"/>
    <d v="2014-05-24T00:00:00"/>
    <s v="Standard Class"/>
    <s v="SC-20380"/>
    <s v="Shahid Collister"/>
    <x v="0"/>
    <x v="0"/>
    <s v="Atlanta"/>
    <x v="32"/>
    <n v="30318"/>
    <x v="0"/>
    <s v="FUR-BO-10004695"/>
    <x v="0"/>
    <x v="0"/>
    <x v="198"/>
    <n v="1628.82"/>
    <n v="9"/>
    <n v="0"/>
    <n v="374.62859999999989"/>
  </r>
  <r>
    <n v="2862"/>
    <x v="1416"/>
    <x v="3"/>
    <x v="240"/>
    <d v="2014-05-24T00:00:00"/>
    <s v="Standard Class"/>
    <s v="SC-20380"/>
    <s v="Shahid Collister"/>
    <x v="0"/>
    <x v="0"/>
    <s v="Atlanta"/>
    <x v="32"/>
    <n v="30318"/>
    <x v="0"/>
    <s v="OFF-PA-10000100"/>
    <x v="1"/>
    <x v="10"/>
    <x v="825"/>
    <n v="286.93"/>
    <n v="7"/>
    <n v="0"/>
    <n v="140.59569999999999"/>
  </r>
  <r>
    <n v="2863"/>
    <x v="1417"/>
    <x v="3"/>
    <x v="801"/>
    <d v="2014-08-18T00:00:00"/>
    <s v="Standard Class"/>
    <s v="RH-19495"/>
    <s v="Rick Hansen"/>
    <x v="0"/>
    <x v="0"/>
    <s v="Orlando"/>
    <x v="2"/>
    <n v="32839"/>
    <x v="0"/>
    <s v="OFF-PA-10000223"/>
    <x v="1"/>
    <x v="10"/>
    <x v="1374"/>
    <n v="20.736000000000004"/>
    <n v="4"/>
    <n v="0.2"/>
    <n v="7.2576000000000001"/>
  </r>
  <r>
    <n v="2864"/>
    <x v="1418"/>
    <x v="3"/>
    <x v="802"/>
    <d v="2014-08-14T00:00:00"/>
    <s v="Same Day"/>
    <s v="JK-15370"/>
    <s v="Jay Kimmel"/>
    <x v="0"/>
    <x v="0"/>
    <s v="San Francisco"/>
    <x v="1"/>
    <n v="94122"/>
    <x v="1"/>
    <s v="OFF-ST-10001325"/>
    <x v="1"/>
    <x v="4"/>
    <x v="466"/>
    <n v="31.44"/>
    <n v="3"/>
    <n v="0"/>
    <n v="8.4888000000000012"/>
  </r>
  <r>
    <n v="2865"/>
    <x v="1418"/>
    <x v="3"/>
    <x v="802"/>
    <d v="2014-08-14T00:00:00"/>
    <s v="Same Day"/>
    <s v="JK-15370"/>
    <s v="Jay Kimmel"/>
    <x v="0"/>
    <x v="0"/>
    <s v="San Francisco"/>
    <x v="1"/>
    <n v="94122"/>
    <x v="1"/>
    <s v="OFF-AP-10004249"/>
    <x v="1"/>
    <x v="9"/>
    <x v="33"/>
    <n v="83.79"/>
    <n v="7"/>
    <n v="0"/>
    <n v="22.623299999999997"/>
  </r>
  <r>
    <n v="2866"/>
    <x v="1418"/>
    <x v="3"/>
    <x v="802"/>
    <d v="2014-08-14T00:00:00"/>
    <s v="Same Day"/>
    <s v="JK-15370"/>
    <s v="Jay Kimmel"/>
    <x v="0"/>
    <x v="0"/>
    <s v="San Francisco"/>
    <x v="1"/>
    <n v="94122"/>
    <x v="1"/>
    <s v="OFF-AR-10000588"/>
    <x v="1"/>
    <x v="6"/>
    <x v="393"/>
    <n v="59.519999999999996"/>
    <n v="3"/>
    <n v="0"/>
    <n v="15.475200000000001"/>
  </r>
  <r>
    <n v="2867"/>
    <x v="1418"/>
    <x v="3"/>
    <x v="802"/>
    <d v="2014-08-14T00:00:00"/>
    <s v="Same Day"/>
    <s v="JK-15370"/>
    <s v="Jay Kimmel"/>
    <x v="0"/>
    <x v="0"/>
    <s v="San Francisco"/>
    <x v="1"/>
    <n v="94122"/>
    <x v="1"/>
    <s v="OFF-SU-10000946"/>
    <x v="1"/>
    <x v="14"/>
    <x v="33"/>
    <n v="31.92"/>
    <n v="4"/>
    <n v="0"/>
    <n v="9.2567999999999984"/>
  </r>
  <r>
    <n v="2868"/>
    <x v="1419"/>
    <x v="0"/>
    <x v="338"/>
    <d v="2013-11-13T00:00:00"/>
    <s v="Second Class"/>
    <s v="AF-10885"/>
    <s v="Art Foster"/>
    <x v="0"/>
    <x v="0"/>
    <s v="Toledo"/>
    <x v="24"/>
    <n v="43615"/>
    <x v="3"/>
    <s v="OFF-SU-10001225"/>
    <x v="1"/>
    <x v="14"/>
    <x v="33"/>
    <n v="14.720000000000002"/>
    <n v="5"/>
    <n v="0.2"/>
    <n v="-3.3120000000000012"/>
  </r>
  <r>
    <n v="2869"/>
    <x v="1419"/>
    <x v="0"/>
    <x v="338"/>
    <d v="2013-11-13T00:00:00"/>
    <s v="Second Class"/>
    <s v="AF-10885"/>
    <s v="Art Foster"/>
    <x v="0"/>
    <x v="0"/>
    <s v="Toledo"/>
    <x v="24"/>
    <n v="43615"/>
    <x v="3"/>
    <s v="OFF-ST-10001558"/>
    <x v="1"/>
    <x v="4"/>
    <x v="712"/>
    <n v="38.975999999999999"/>
    <n v="3"/>
    <n v="0.2"/>
    <n v="-2.4359999999999999"/>
  </r>
  <r>
    <n v="2870"/>
    <x v="1420"/>
    <x v="3"/>
    <x v="492"/>
    <d v="2014-06-20T00:00:00"/>
    <s v="Standard Class"/>
    <s v="LC-16885"/>
    <s v="Lena Creighton"/>
    <x v="0"/>
    <x v="0"/>
    <s v="Saint Petersburg"/>
    <x v="2"/>
    <n v="33710"/>
    <x v="0"/>
    <s v="FUR-FU-10001546"/>
    <x v="0"/>
    <x v="5"/>
    <x v="1423"/>
    <n v="17.088000000000001"/>
    <n v="2"/>
    <n v="0.2"/>
    <n v="1.0679999999999996"/>
  </r>
  <r>
    <n v="2871"/>
    <x v="1421"/>
    <x v="2"/>
    <x v="579"/>
    <d v="2011-03-26T00:00:00"/>
    <s v="Standard Class"/>
    <s v="BF-11275"/>
    <s v="Beth Fritzler"/>
    <x v="1"/>
    <x v="0"/>
    <s v="Tucson"/>
    <x v="16"/>
    <n v="85705"/>
    <x v="1"/>
    <s v="OFF-PA-10002581"/>
    <x v="1"/>
    <x v="10"/>
    <x v="1300"/>
    <n v="74.352000000000004"/>
    <n v="3"/>
    <n v="0.2"/>
    <n v="23.234999999999992"/>
  </r>
  <r>
    <n v="2872"/>
    <x v="1421"/>
    <x v="2"/>
    <x v="579"/>
    <d v="2011-03-26T00:00:00"/>
    <s v="Standard Class"/>
    <s v="BF-11275"/>
    <s v="Beth Fritzler"/>
    <x v="1"/>
    <x v="0"/>
    <s v="Tucson"/>
    <x v="16"/>
    <n v="85705"/>
    <x v="1"/>
    <s v="FUR-CH-10001482"/>
    <x v="0"/>
    <x v="1"/>
    <x v="536"/>
    <n v="314.35199999999998"/>
    <n v="3"/>
    <n v="0.2"/>
    <n v="-35.36460000000001"/>
  </r>
  <r>
    <n v="2873"/>
    <x v="1422"/>
    <x v="3"/>
    <x v="140"/>
    <d v="2014-06-21T00:00:00"/>
    <s v="Standard Class"/>
    <s v="SC-20800"/>
    <s v="Stuart Calhoun"/>
    <x v="0"/>
    <x v="0"/>
    <s v="Los Angeles"/>
    <x v="1"/>
    <n v="90036"/>
    <x v="1"/>
    <s v="OFF-AR-10002399"/>
    <x v="1"/>
    <x v="6"/>
    <x v="316"/>
    <n v="4.26"/>
    <n v="1"/>
    <n v="0"/>
    <n v="1.7465999999999999"/>
  </r>
  <r>
    <n v="2874"/>
    <x v="1423"/>
    <x v="3"/>
    <x v="673"/>
    <d v="2014-11-23T00:00:00"/>
    <s v="Standard Class"/>
    <s v="SW-20275"/>
    <s v="Scott Williamson"/>
    <x v="0"/>
    <x v="0"/>
    <s v="San Diego"/>
    <x v="1"/>
    <n v="92105"/>
    <x v="1"/>
    <s v="OFF-ST-10001963"/>
    <x v="1"/>
    <x v="4"/>
    <x v="532"/>
    <n v="811.28"/>
    <n v="8"/>
    <n v="0"/>
    <n v="24.338399999999979"/>
  </r>
  <r>
    <n v="2875"/>
    <x v="1424"/>
    <x v="3"/>
    <x v="614"/>
    <d v="2015-01-01T00:00:00"/>
    <s v="First Class"/>
    <s v="MC-17845"/>
    <s v="Michael Chen"/>
    <x v="0"/>
    <x v="0"/>
    <s v="New York City"/>
    <x v="15"/>
    <n v="10035"/>
    <x v="3"/>
    <s v="OFF-FA-10002988"/>
    <x v="1"/>
    <x v="13"/>
    <x v="131"/>
    <n v="6.0299999999999994"/>
    <n v="3"/>
    <n v="0"/>
    <n v="2.9546999999999999"/>
  </r>
  <r>
    <n v="2876"/>
    <x v="1425"/>
    <x v="0"/>
    <x v="803"/>
    <d v="2013-01-23T00:00:00"/>
    <s v="Second Class"/>
    <s v="TD-20995"/>
    <s v="Tamara Dahlen"/>
    <x v="0"/>
    <x v="0"/>
    <s v="San Diego"/>
    <x v="1"/>
    <n v="92037"/>
    <x v="1"/>
    <s v="FUR-CH-10004289"/>
    <x v="0"/>
    <x v="1"/>
    <x v="975"/>
    <n v="153.56800000000001"/>
    <n v="2"/>
    <n v="0.2"/>
    <n v="-5.758800000000015"/>
  </r>
  <r>
    <n v="2877"/>
    <x v="1425"/>
    <x v="0"/>
    <x v="803"/>
    <d v="2013-01-23T00:00:00"/>
    <s v="Second Class"/>
    <s v="TD-20995"/>
    <s v="Tamara Dahlen"/>
    <x v="0"/>
    <x v="0"/>
    <s v="San Diego"/>
    <x v="1"/>
    <n v="92037"/>
    <x v="1"/>
    <s v="FUR-CH-10000785"/>
    <x v="0"/>
    <x v="1"/>
    <x v="320"/>
    <n v="1013.4879999999999"/>
    <n v="7"/>
    <n v="0.2"/>
    <n v="76.011600000000016"/>
  </r>
  <r>
    <n v="2878"/>
    <x v="1426"/>
    <x v="0"/>
    <x v="804"/>
    <d v="2013-01-19T00:00:00"/>
    <s v="Standard Class"/>
    <s v="Dp-13240"/>
    <s v="Dean percer"/>
    <x v="2"/>
    <x v="0"/>
    <s v="Westfield"/>
    <x v="30"/>
    <n v="7090"/>
    <x v="3"/>
    <s v="OFF-EN-10003040"/>
    <x v="1"/>
    <x v="12"/>
    <x v="1224"/>
    <n v="52.34"/>
    <n v="2"/>
    <n v="0"/>
    <n v="24.599800000000002"/>
  </r>
  <r>
    <n v="2879"/>
    <x v="1426"/>
    <x v="0"/>
    <x v="804"/>
    <d v="2013-01-19T00:00:00"/>
    <s v="Standard Class"/>
    <s v="Dp-13240"/>
    <s v="Dean percer"/>
    <x v="2"/>
    <x v="0"/>
    <s v="Westfield"/>
    <x v="30"/>
    <n v="7090"/>
    <x v="3"/>
    <s v="OFF-AR-10001573"/>
    <x v="1"/>
    <x v="6"/>
    <x v="368"/>
    <n v="4.66"/>
    <n v="2"/>
    <n v="0"/>
    <n v="1.3513999999999995"/>
  </r>
  <r>
    <n v="2880"/>
    <x v="1426"/>
    <x v="0"/>
    <x v="804"/>
    <d v="2013-01-19T00:00:00"/>
    <s v="Standard Class"/>
    <s v="Dp-13240"/>
    <s v="Dean percer"/>
    <x v="2"/>
    <x v="0"/>
    <s v="Westfield"/>
    <x v="30"/>
    <n v="7090"/>
    <x v="3"/>
    <s v="TEC-AC-10000844"/>
    <x v="2"/>
    <x v="11"/>
    <x v="106"/>
    <n v="254.96999999999997"/>
    <n v="3"/>
    <n v="0"/>
    <n v="91.789199999999994"/>
  </r>
  <r>
    <n v="2881"/>
    <x v="1427"/>
    <x v="0"/>
    <x v="251"/>
    <d v="2013-09-24T00:00:00"/>
    <s v="Second Class"/>
    <s v="SD-20485"/>
    <s v="Shirley Daniels"/>
    <x v="2"/>
    <x v="0"/>
    <s v="Orange"/>
    <x v="30"/>
    <n v="7050"/>
    <x v="3"/>
    <s v="OFF-BI-10000756"/>
    <x v="1"/>
    <x v="8"/>
    <x v="15"/>
    <n v="25.44"/>
    <n v="6"/>
    <n v="0"/>
    <n v="12.72"/>
  </r>
  <r>
    <n v="2882"/>
    <x v="1427"/>
    <x v="0"/>
    <x v="251"/>
    <d v="2013-09-24T00:00:00"/>
    <s v="Second Class"/>
    <s v="SD-20485"/>
    <s v="Shirley Daniels"/>
    <x v="2"/>
    <x v="0"/>
    <s v="Orange"/>
    <x v="30"/>
    <n v="7050"/>
    <x v="3"/>
    <s v="OFF-SU-10000381"/>
    <x v="1"/>
    <x v="14"/>
    <x v="654"/>
    <n v="27.93"/>
    <n v="3"/>
    <n v="0"/>
    <n v="8.0996999999999986"/>
  </r>
  <r>
    <n v="2883"/>
    <x v="1428"/>
    <x v="2"/>
    <x v="805"/>
    <d v="2011-02-26T00:00:00"/>
    <s v="Standard Class"/>
    <s v="TM-21010"/>
    <s v="Tamara Manning"/>
    <x v="0"/>
    <x v="0"/>
    <s v="Woodstock"/>
    <x v="10"/>
    <n v="60098"/>
    <x v="2"/>
    <s v="OFF-BI-10004094"/>
    <x v="1"/>
    <x v="8"/>
    <x v="603"/>
    <n v="8.8499999999999979"/>
    <n v="5"/>
    <n v="0.8"/>
    <n v="-13.717499999999998"/>
  </r>
  <r>
    <n v="2884"/>
    <x v="1429"/>
    <x v="0"/>
    <x v="583"/>
    <d v="2013-11-17T00:00:00"/>
    <s v="Second Class"/>
    <s v="BK-11260"/>
    <s v="Berenike Kampe"/>
    <x v="0"/>
    <x v="0"/>
    <s v="San Francisco"/>
    <x v="1"/>
    <n v="94110"/>
    <x v="1"/>
    <s v="FUR-FU-10001852"/>
    <x v="0"/>
    <x v="5"/>
    <x v="837"/>
    <n v="6.96"/>
    <n v="4"/>
    <n v="0"/>
    <n v="2.2271999999999998"/>
  </r>
  <r>
    <n v="2885"/>
    <x v="1430"/>
    <x v="0"/>
    <x v="806"/>
    <d v="2013-02-03T00:00:00"/>
    <s v="Standard Class"/>
    <s v="JF-15490"/>
    <s v="Jeremy Farry"/>
    <x v="0"/>
    <x v="0"/>
    <s v="San Francisco"/>
    <x v="1"/>
    <n v="94122"/>
    <x v="1"/>
    <s v="OFF-BI-10000014"/>
    <x v="1"/>
    <x v="8"/>
    <x v="628"/>
    <n v="17.456"/>
    <n v="2"/>
    <n v="0.2"/>
    <n v="5.8914"/>
  </r>
  <r>
    <n v="2886"/>
    <x v="1431"/>
    <x v="0"/>
    <x v="807"/>
    <d v="2013-10-23T00:00:00"/>
    <s v="Standard Class"/>
    <s v="EP-13915"/>
    <s v="Emily Phan"/>
    <x v="0"/>
    <x v="0"/>
    <s v="Tempe"/>
    <x v="16"/>
    <n v="85281"/>
    <x v="1"/>
    <s v="FUR-CH-10003396"/>
    <x v="0"/>
    <x v="1"/>
    <x v="385"/>
    <n v="307.92"/>
    <n v="5"/>
    <n v="0.2"/>
    <n v="-34.64100000000002"/>
  </r>
  <r>
    <n v="2887"/>
    <x v="1432"/>
    <x v="3"/>
    <x v="404"/>
    <d v="2014-12-20T00:00:00"/>
    <s v="First Class"/>
    <s v="EP-13915"/>
    <s v="Emily Phan"/>
    <x v="0"/>
    <x v="0"/>
    <s v="Los Angeles"/>
    <x v="1"/>
    <n v="90008"/>
    <x v="1"/>
    <s v="OFF-AR-10003811"/>
    <x v="1"/>
    <x v="6"/>
    <x v="449"/>
    <n v="6.63"/>
    <n v="3"/>
    <n v="0"/>
    <n v="1.7901"/>
  </r>
  <r>
    <n v="2888"/>
    <x v="1432"/>
    <x v="3"/>
    <x v="404"/>
    <d v="2014-12-20T00:00:00"/>
    <s v="First Class"/>
    <s v="EP-13915"/>
    <s v="Emily Phan"/>
    <x v="0"/>
    <x v="0"/>
    <s v="Los Angeles"/>
    <x v="1"/>
    <n v="90008"/>
    <x v="1"/>
    <s v="OFF-PA-10003172"/>
    <x v="1"/>
    <x v="10"/>
    <x v="846"/>
    <n v="12.96"/>
    <n v="2"/>
    <n v="0"/>
    <n v="6.2208000000000006"/>
  </r>
  <r>
    <n v="2889"/>
    <x v="1432"/>
    <x v="3"/>
    <x v="404"/>
    <d v="2014-12-20T00:00:00"/>
    <s v="First Class"/>
    <s v="EP-13915"/>
    <s v="Emily Phan"/>
    <x v="0"/>
    <x v="0"/>
    <s v="Los Angeles"/>
    <x v="1"/>
    <n v="90008"/>
    <x v="1"/>
    <s v="OFF-PA-10000289"/>
    <x v="1"/>
    <x v="10"/>
    <x v="722"/>
    <n v="32.400000000000006"/>
    <n v="5"/>
    <n v="0"/>
    <n v="15.552000000000001"/>
  </r>
  <r>
    <n v="2890"/>
    <x v="1433"/>
    <x v="3"/>
    <x v="808"/>
    <d v="2014-11-07T00:00:00"/>
    <s v="Standard Class"/>
    <s v="KH-16630"/>
    <s v="Ken Heidel"/>
    <x v="1"/>
    <x v="0"/>
    <s v="Seattle"/>
    <x v="4"/>
    <n v="98105"/>
    <x v="1"/>
    <s v="OFF-PA-10000791"/>
    <x v="1"/>
    <x v="10"/>
    <x v="1424"/>
    <n v="23.849999999999998"/>
    <n v="5"/>
    <n v="0"/>
    <n v="10.732499999999998"/>
  </r>
  <r>
    <n v="2891"/>
    <x v="1434"/>
    <x v="2"/>
    <x v="333"/>
    <d v="2011-05-01T00:00:00"/>
    <s v="Second Class"/>
    <s v="HG-14845"/>
    <s v="Harry Greene"/>
    <x v="0"/>
    <x v="0"/>
    <s v="Lake Charles"/>
    <x v="28"/>
    <n v="70601"/>
    <x v="0"/>
    <s v="FUR-CH-10002304"/>
    <x v="0"/>
    <x v="1"/>
    <x v="782"/>
    <n v="51.96"/>
    <n v="2"/>
    <n v="0"/>
    <n v="12.990000000000002"/>
  </r>
  <r>
    <n v="2892"/>
    <x v="1434"/>
    <x v="2"/>
    <x v="333"/>
    <d v="2011-05-01T00:00:00"/>
    <s v="Second Class"/>
    <s v="HG-14845"/>
    <s v="Harry Greene"/>
    <x v="0"/>
    <x v="0"/>
    <s v="Lake Charles"/>
    <x v="28"/>
    <n v="70601"/>
    <x v="0"/>
    <s v="OFF-BI-10000136"/>
    <x v="1"/>
    <x v="8"/>
    <x v="936"/>
    <n v="17.940000000000001"/>
    <n v="3"/>
    <n v="0"/>
    <n v="8.6112000000000002"/>
  </r>
  <r>
    <n v="2893"/>
    <x v="1435"/>
    <x v="3"/>
    <x v="436"/>
    <d v="2014-10-30T00:00:00"/>
    <s v="Standard Class"/>
    <s v="JC-16105"/>
    <s v="Julie Creighton"/>
    <x v="1"/>
    <x v="0"/>
    <s v="Rochester"/>
    <x v="15"/>
    <n v="14609"/>
    <x v="3"/>
    <s v="OFF-PA-10003739"/>
    <x v="1"/>
    <x v="10"/>
    <x v="1425"/>
    <n v="11.56"/>
    <n v="2"/>
    <n v="0"/>
    <n v="5.6644000000000005"/>
  </r>
  <r>
    <n v="2894"/>
    <x v="1435"/>
    <x v="3"/>
    <x v="436"/>
    <d v="2014-10-30T00:00:00"/>
    <s v="Standard Class"/>
    <s v="JC-16105"/>
    <s v="Julie Creighton"/>
    <x v="1"/>
    <x v="0"/>
    <s v="Rochester"/>
    <x v="15"/>
    <n v="14609"/>
    <x v="3"/>
    <s v="OFF-PA-10002479"/>
    <x v="1"/>
    <x v="10"/>
    <x v="217"/>
    <n v="26.400000000000002"/>
    <n v="5"/>
    <n v="0"/>
    <n v="11.879999999999999"/>
  </r>
  <r>
    <n v="2895"/>
    <x v="1435"/>
    <x v="3"/>
    <x v="436"/>
    <d v="2014-10-30T00:00:00"/>
    <s v="Standard Class"/>
    <s v="JC-16105"/>
    <s v="Julie Creighton"/>
    <x v="1"/>
    <x v="0"/>
    <s v="Rochester"/>
    <x v="15"/>
    <n v="14609"/>
    <x v="3"/>
    <s v="FUR-FU-10000771"/>
    <x v="0"/>
    <x v="5"/>
    <x v="1426"/>
    <n v="69.08"/>
    <n v="11"/>
    <n v="0"/>
    <n v="29.013600000000004"/>
  </r>
  <r>
    <n v="2896"/>
    <x v="1435"/>
    <x v="3"/>
    <x v="436"/>
    <d v="2014-10-30T00:00:00"/>
    <s v="Standard Class"/>
    <s v="JC-16105"/>
    <s v="Julie Creighton"/>
    <x v="1"/>
    <x v="0"/>
    <s v="Rochester"/>
    <x v="15"/>
    <n v="14609"/>
    <x v="3"/>
    <s v="TEC-PH-10001552"/>
    <x v="2"/>
    <x v="7"/>
    <x v="178"/>
    <n v="35.880000000000003"/>
    <n v="3"/>
    <n v="0"/>
    <n v="10.046400000000002"/>
  </r>
  <r>
    <n v="2897"/>
    <x v="1436"/>
    <x v="2"/>
    <x v="809"/>
    <d v="2011-04-03T00:00:00"/>
    <s v="Standard Class"/>
    <s v="KM-16720"/>
    <s v="Kunst Miller"/>
    <x v="0"/>
    <x v="0"/>
    <s v="Long Beach"/>
    <x v="15"/>
    <n v="11561"/>
    <x v="3"/>
    <s v="OFF-AR-10001915"/>
    <x v="1"/>
    <x v="6"/>
    <x v="1048"/>
    <n v="49.65"/>
    <n v="5"/>
    <n v="0"/>
    <n v="20.853000000000002"/>
  </r>
  <r>
    <n v="2898"/>
    <x v="1437"/>
    <x v="0"/>
    <x v="810"/>
    <d v="2013-01-09T00:00:00"/>
    <s v="Standard Class"/>
    <s v="EB-13975"/>
    <s v="Erica Bern"/>
    <x v="1"/>
    <x v="0"/>
    <s v="Charlotte"/>
    <x v="3"/>
    <n v="28205"/>
    <x v="0"/>
    <s v="TEC-CO-10000971"/>
    <x v="2"/>
    <x v="16"/>
    <x v="1304"/>
    <n v="959.96800000000007"/>
    <n v="4"/>
    <n v="0.2"/>
    <n v="119.99599999999992"/>
  </r>
  <r>
    <n v="2899"/>
    <x v="1438"/>
    <x v="1"/>
    <x v="33"/>
    <d v="2012-04-30T00:00:00"/>
    <s v="Standard Class"/>
    <s v="PW-19240"/>
    <s v="Pierre Wener"/>
    <x v="0"/>
    <x v="0"/>
    <s v="Houston"/>
    <x v="5"/>
    <n v="77036"/>
    <x v="2"/>
    <s v="FUR-CH-10004086"/>
    <x v="0"/>
    <x v="1"/>
    <x v="281"/>
    <n v="408.42200000000003"/>
    <n v="2"/>
    <n v="0.3"/>
    <n v="-5.8346000000000231"/>
  </r>
  <r>
    <n v="2900"/>
    <x v="1439"/>
    <x v="1"/>
    <x v="811"/>
    <d v="2012-09-17T00:00:00"/>
    <s v="Standard Class"/>
    <s v="PG-18895"/>
    <s v="Paul Gonzalez"/>
    <x v="0"/>
    <x v="0"/>
    <s v="New York City"/>
    <x v="15"/>
    <n v="10035"/>
    <x v="3"/>
    <s v="TEC-CO-10000971"/>
    <x v="2"/>
    <x v="16"/>
    <x v="1304"/>
    <n v="479.98400000000004"/>
    <n v="2"/>
    <n v="0.2"/>
    <n v="59.997999999999962"/>
  </r>
  <r>
    <n v="2901"/>
    <x v="1439"/>
    <x v="1"/>
    <x v="811"/>
    <d v="2012-09-17T00:00:00"/>
    <s v="Standard Class"/>
    <s v="PG-18895"/>
    <s v="Paul Gonzalez"/>
    <x v="0"/>
    <x v="0"/>
    <s v="New York City"/>
    <x v="15"/>
    <n v="10035"/>
    <x v="3"/>
    <s v="OFF-LA-10001317"/>
    <x v="1"/>
    <x v="2"/>
    <x v="391"/>
    <n v="12.6"/>
    <n v="4"/>
    <n v="0"/>
    <n v="6.048"/>
  </r>
  <r>
    <n v="2902"/>
    <x v="1440"/>
    <x v="3"/>
    <x v="220"/>
    <d v="2014-09-16T00:00:00"/>
    <s v="Standard Class"/>
    <s v="DB-12910"/>
    <s v="Daniel Byrd"/>
    <x v="2"/>
    <x v="0"/>
    <s v="Columbus"/>
    <x v="32"/>
    <n v="31907"/>
    <x v="0"/>
    <s v="OFF-PA-10003656"/>
    <x v="1"/>
    <x v="10"/>
    <x v="770"/>
    <n v="184.66"/>
    <n v="7"/>
    <n v="0"/>
    <n v="84.943599999999989"/>
  </r>
  <r>
    <n v="2903"/>
    <x v="1441"/>
    <x v="0"/>
    <x v="1"/>
    <d v="2013-06-18T00:00:00"/>
    <s v="Standard Class"/>
    <s v="CR-12730"/>
    <s v="Craig Reiter"/>
    <x v="0"/>
    <x v="0"/>
    <s v="Chicago"/>
    <x v="10"/>
    <n v="60610"/>
    <x v="2"/>
    <s v="OFF-PA-10002160"/>
    <x v="1"/>
    <x v="10"/>
    <x v="1190"/>
    <n v="23.120000000000005"/>
    <n v="5"/>
    <n v="0.2"/>
    <n v="8.3810000000000002"/>
  </r>
  <r>
    <n v="2904"/>
    <x v="1442"/>
    <x v="0"/>
    <x v="812"/>
    <d v="2013-07-02T00:00:00"/>
    <s v="Standard Class"/>
    <s v="KH-16330"/>
    <s v="Katharine Harms"/>
    <x v="1"/>
    <x v="0"/>
    <s v="Highland Park"/>
    <x v="10"/>
    <n v="60035"/>
    <x v="2"/>
    <s v="OFF-PA-10000575"/>
    <x v="1"/>
    <x v="10"/>
    <x v="1050"/>
    <n v="37.463999999999999"/>
    <n v="7"/>
    <n v="0.2"/>
    <n v="12.175799999999999"/>
  </r>
  <r>
    <n v="2905"/>
    <x v="1442"/>
    <x v="0"/>
    <x v="812"/>
    <d v="2013-07-02T00:00:00"/>
    <s v="Standard Class"/>
    <s v="KH-16330"/>
    <s v="Katharine Harms"/>
    <x v="1"/>
    <x v="0"/>
    <s v="Highland Park"/>
    <x v="10"/>
    <n v="60035"/>
    <x v="2"/>
    <s v="FUR-CH-10003981"/>
    <x v="0"/>
    <x v="1"/>
    <x v="1166"/>
    <n v="539.65800000000002"/>
    <n v="3"/>
    <n v="0.3"/>
    <n v="-7.7094000000001017"/>
  </r>
  <r>
    <n v="2906"/>
    <x v="1443"/>
    <x v="2"/>
    <x v="467"/>
    <d v="2011-09-30T00:00:00"/>
    <s v="Standard Class"/>
    <s v="CS-12400"/>
    <s v="Christopher Schild"/>
    <x v="2"/>
    <x v="0"/>
    <s v="Seattle"/>
    <x v="4"/>
    <n v="98115"/>
    <x v="1"/>
    <s v="OFF-ST-10002615"/>
    <x v="1"/>
    <x v="4"/>
    <x v="1427"/>
    <n v="310.12"/>
    <n v="2"/>
    <n v="0"/>
    <n v="80.631200000000007"/>
  </r>
  <r>
    <n v="2907"/>
    <x v="1444"/>
    <x v="3"/>
    <x v="132"/>
    <d v="2014-11-10T00:00:00"/>
    <s v="Standard Class"/>
    <s v="DL-12925"/>
    <s v="Daniel Lacy"/>
    <x v="0"/>
    <x v="0"/>
    <s v="Eagan"/>
    <x v="11"/>
    <n v="55122"/>
    <x v="2"/>
    <s v="OFF-PA-10000327"/>
    <x v="1"/>
    <x v="10"/>
    <x v="1428"/>
    <n v="8.56"/>
    <n v="2"/>
    <n v="0"/>
    <n v="3.8519999999999994"/>
  </r>
  <r>
    <n v="2908"/>
    <x v="1444"/>
    <x v="3"/>
    <x v="132"/>
    <d v="2014-11-10T00:00:00"/>
    <s v="Standard Class"/>
    <s v="DL-12925"/>
    <s v="Daniel Lacy"/>
    <x v="0"/>
    <x v="0"/>
    <s v="Eagan"/>
    <x v="11"/>
    <n v="55122"/>
    <x v="2"/>
    <s v="OFF-ST-10001325"/>
    <x v="1"/>
    <x v="4"/>
    <x v="466"/>
    <n v="52.400000000000006"/>
    <n v="5"/>
    <n v="0"/>
    <n v="14.148"/>
  </r>
  <r>
    <n v="2909"/>
    <x v="1444"/>
    <x v="3"/>
    <x v="132"/>
    <d v="2014-11-10T00:00:00"/>
    <s v="Standard Class"/>
    <s v="DL-12925"/>
    <s v="Daniel Lacy"/>
    <x v="0"/>
    <x v="0"/>
    <s v="Eagan"/>
    <x v="11"/>
    <n v="55122"/>
    <x v="2"/>
    <s v="OFF-LA-10001771"/>
    <x v="1"/>
    <x v="2"/>
    <x v="1119"/>
    <n v="14.940000000000001"/>
    <n v="3"/>
    <n v="0"/>
    <n v="6.8723999999999998"/>
  </r>
  <r>
    <n v="2910"/>
    <x v="1445"/>
    <x v="3"/>
    <x v="600"/>
    <d v="2014-02-24T00:00:00"/>
    <s v="Standard Class"/>
    <s v="ME-17725"/>
    <s v="Max Engle"/>
    <x v="0"/>
    <x v="0"/>
    <s v="Seattle"/>
    <x v="4"/>
    <n v="98103"/>
    <x v="1"/>
    <s v="OFF-FA-10004968"/>
    <x v="1"/>
    <x v="13"/>
    <x v="1010"/>
    <n v="11.22"/>
    <n v="3"/>
    <n v="0"/>
    <n v="0.2244000000000006"/>
  </r>
  <r>
    <n v="2911"/>
    <x v="1446"/>
    <x v="1"/>
    <x v="599"/>
    <d v="2012-11-09T00:00:00"/>
    <s v="Standard Class"/>
    <s v="VD-21670"/>
    <s v="Valerie Dominguez"/>
    <x v="0"/>
    <x v="0"/>
    <s v="Coral Springs"/>
    <x v="2"/>
    <n v="33065"/>
    <x v="0"/>
    <s v="OFF-AP-10000576"/>
    <x v="1"/>
    <x v="9"/>
    <x v="842"/>
    <n v="387.13600000000002"/>
    <n v="4"/>
    <n v="0.2"/>
    <n v="24.196000000000012"/>
  </r>
  <r>
    <n v="2912"/>
    <x v="1447"/>
    <x v="2"/>
    <x v="737"/>
    <d v="2011-06-21T00:00:00"/>
    <s v="Standard Class"/>
    <s v="CK-12205"/>
    <s v="Chloris Kastensmidt"/>
    <x v="0"/>
    <x v="0"/>
    <s v="Hempstead"/>
    <x v="15"/>
    <n v="11550"/>
    <x v="3"/>
    <s v="OFF-EN-10003286"/>
    <x v="1"/>
    <x v="12"/>
    <x v="33"/>
    <n v="41.4"/>
    <n v="5"/>
    <n v="0"/>
    <n v="19.457999999999998"/>
  </r>
  <r>
    <n v="2913"/>
    <x v="1447"/>
    <x v="2"/>
    <x v="737"/>
    <d v="2011-06-21T00:00:00"/>
    <s v="Standard Class"/>
    <s v="CK-12205"/>
    <s v="Chloris Kastensmidt"/>
    <x v="0"/>
    <x v="0"/>
    <s v="Hempstead"/>
    <x v="15"/>
    <n v="11550"/>
    <x v="3"/>
    <s v="OFF-AR-10003772"/>
    <x v="1"/>
    <x v="6"/>
    <x v="1429"/>
    <n v="35"/>
    <n v="4"/>
    <n v="0"/>
    <n v="10.499999999999996"/>
  </r>
  <r>
    <n v="2914"/>
    <x v="1447"/>
    <x v="2"/>
    <x v="737"/>
    <d v="2011-06-21T00:00:00"/>
    <s v="Standard Class"/>
    <s v="CK-12205"/>
    <s v="Chloris Kastensmidt"/>
    <x v="0"/>
    <x v="0"/>
    <s v="Hempstead"/>
    <x v="15"/>
    <n v="11550"/>
    <x v="3"/>
    <s v="OFF-BI-10002852"/>
    <x v="1"/>
    <x v="8"/>
    <x v="91"/>
    <n v="39.552000000000007"/>
    <n v="3"/>
    <n v="0.2"/>
    <n v="14.337599999999998"/>
  </r>
  <r>
    <n v="2915"/>
    <x v="1448"/>
    <x v="1"/>
    <x v="88"/>
    <d v="2012-10-17T00:00:00"/>
    <s v="Second Class"/>
    <s v="DL-12925"/>
    <s v="Daniel Lacy"/>
    <x v="0"/>
    <x v="0"/>
    <s v="Noblesville"/>
    <x v="14"/>
    <n v="46060"/>
    <x v="2"/>
    <s v="TEC-PH-10002890"/>
    <x v="2"/>
    <x v="7"/>
    <x v="1387"/>
    <n v="135.72"/>
    <n v="3"/>
    <n v="0"/>
    <n v="35.287199999999999"/>
  </r>
  <r>
    <n v="2916"/>
    <x v="1448"/>
    <x v="1"/>
    <x v="88"/>
    <d v="2012-10-17T00:00:00"/>
    <s v="Second Class"/>
    <s v="DL-12925"/>
    <s v="Daniel Lacy"/>
    <x v="0"/>
    <x v="0"/>
    <s v="Noblesville"/>
    <x v="14"/>
    <n v="46060"/>
    <x v="2"/>
    <s v="OFF-BI-10001308"/>
    <x v="1"/>
    <x v="8"/>
    <x v="1351"/>
    <n v="12.56"/>
    <n v="2"/>
    <n v="0"/>
    <n v="5.6519999999999992"/>
  </r>
  <r>
    <n v="2917"/>
    <x v="1448"/>
    <x v="1"/>
    <x v="88"/>
    <d v="2012-10-17T00:00:00"/>
    <s v="Second Class"/>
    <s v="DL-12925"/>
    <s v="Daniel Lacy"/>
    <x v="0"/>
    <x v="0"/>
    <s v="Noblesville"/>
    <x v="14"/>
    <n v="46060"/>
    <x v="2"/>
    <s v="TEC-PH-10001750"/>
    <x v="2"/>
    <x v="7"/>
    <x v="968"/>
    <n v="263.95999999999998"/>
    <n v="4"/>
    <n v="0"/>
    <n v="71.269200000000012"/>
  </r>
  <r>
    <n v="2918"/>
    <x v="1449"/>
    <x v="3"/>
    <x v="151"/>
    <d v="2014-08-31T00:00:00"/>
    <s v="First Class"/>
    <s v="SE-20110"/>
    <s v="Sanjit Engle"/>
    <x v="0"/>
    <x v="0"/>
    <s v="Dallas"/>
    <x v="5"/>
    <n v="75220"/>
    <x v="2"/>
    <s v="OFF-AR-10003338"/>
    <x v="1"/>
    <x v="6"/>
    <x v="1430"/>
    <n v="5.9520000000000008"/>
    <n v="1"/>
    <n v="0.2"/>
    <n v="0.37200000000000011"/>
  </r>
  <r>
    <n v="2919"/>
    <x v="1450"/>
    <x v="0"/>
    <x v="813"/>
    <d v="2013-11-24T00:00:00"/>
    <s v="Same Day"/>
    <s v="LS-17200"/>
    <s v="Luke Schmidt"/>
    <x v="1"/>
    <x v="0"/>
    <s v="Philadelphia"/>
    <x v="9"/>
    <n v="19140"/>
    <x v="3"/>
    <s v="OFF-FA-10002763"/>
    <x v="1"/>
    <x v="13"/>
    <x v="1411"/>
    <n v="15.8"/>
    <n v="5"/>
    <n v="0.2"/>
    <n v="2.3699999999999983"/>
  </r>
  <r>
    <n v="2920"/>
    <x v="1450"/>
    <x v="0"/>
    <x v="813"/>
    <d v="2013-11-24T00:00:00"/>
    <s v="Same Day"/>
    <s v="LS-17200"/>
    <s v="Luke Schmidt"/>
    <x v="1"/>
    <x v="0"/>
    <s v="Philadelphia"/>
    <x v="9"/>
    <n v="19140"/>
    <x v="3"/>
    <s v="FUR-FU-10002088"/>
    <x v="0"/>
    <x v="5"/>
    <x v="1084"/>
    <n v="14.368000000000002"/>
    <n v="2"/>
    <n v="0.2"/>
    <n v="3.9512"/>
  </r>
  <r>
    <n v="2921"/>
    <x v="1450"/>
    <x v="0"/>
    <x v="813"/>
    <d v="2013-11-24T00:00:00"/>
    <s v="Same Day"/>
    <s v="LS-17200"/>
    <s v="Luke Schmidt"/>
    <x v="1"/>
    <x v="0"/>
    <s v="Philadelphia"/>
    <x v="9"/>
    <n v="19140"/>
    <x v="3"/>
    <s v="FUR-FU-10003976"/>
    <x v="0"/>
    <x v="5"/>
    <x v="964"/>
    <n v="70.448000000000008"/>
    <n v="7"/>
    <n v="0.2"/>
    <n v="12.328399999999988"/>
  </r>
  <r>
    <n v="2922"/>
    <x v="1451"/>
    <x v="3"/>
    <x v="289"/>
    <d v="2014-01-31T00:00:00"/>
    <s v="Same Day"/>
    <s v="MM-17920"/>
    <s v="Michael Moore"/>
    <x v="0"/>
    <x v="0"/>
    <s v="San Francisco"/>
    <x v="1"/>
    <n v="94109"/>
    <x v="1"/>
    <s v="OFF-ST-10001511"/>
    <x v="1"/>
    <x v="4"/>
    <x v="551"/>
    <n v="129.30000000000001"/>
    <n v="2"/>
    <n v="0"/>
    <n v="6.4649999999999892"/>
  </r>
  <r>
    <n v="2923"/>
    <x v="1452"/>
    <x v="1"/>
    <x v="672"/>
    <d v="2012-12-03T00:00:00"/>
    <s v="Second Class"/>
    <s v="DB-13270"/>
    <s v="Deborah Brumfield"/>
    <x v="2"/>
    <x v="0"/>
    <s v="Austin"/>
    <x v="5"/>
    <n v="78745"/>
    <x v="2"/>
    <s v="OFF-BI-10000301"/>
    <x v="1"/>
    <x v="8"/>
    <x v="619"/>
    <n v="3.8819999999999988"/>
    <n v="3"/>
    <n v="0.8"/>
    <n v="-5.8230000000000004"/>
  </r>
  <r>
    <n v="2924"/>
    <x v="1453"/>
    <x v="2"/>
    <x v="307"/>
    <d v="2011-07-04T00:00:00"/>
    <s v="Standard Class"/>
    <s v="RW-19630"/>
    <s v="Rob Williams"/>
    <x v="1"/>
    <x v="0"/>
    <s v="Detroit"/>
    <x v="12"/>
    <n v="48234"/>
    <x v="2"/>
    <s v="OFF-FA-10003495"/>
    <x v="1"/>
    <x v="13"/>
    <x v="33"/>
    <n v="6.08"/>
    <n v="1"/>
    <n v="0"/>
    <n v="3.04"/>
  </r>
  <r>
    <n v="2925"/>
    <x v="1454"/>
    <x v="2"/>
    <x v="814"/>
    <d v="2011-09-05T00:00:00"/>
    <s v="First Class"/>
    <s v="JM-16195"/>
    <s v="Justin MacKendrick"/>
    <x v="0"/>
    <x v="0"/>
    <s v="Watertown"/>
    <x v="15"/>
    <n v="13601"/>
    <x v="3"/>
    <s v="OFF-AP-10001303"/>
    <x v="1"/>
    <x v="9"/>
    <x v="925"/>
    <n v="19.899999999999999"/>
    <n v="1"/>
    <n v="0"/>
    <n v="8.9549999999999983"/>
  </r>
  <r>
    <n v="2926"/>
    <x v="1454"/>
    <x v="2"/>
    <x v="814"/>
    <d v="2011-09-05T00:00:00"/>
    <s v="First Class"/>
    <s v="JM-16195"/>
    <s v="Justin MacKendrick"/>
    <x v="0"/>
    <x v="0"/>
    <s v="Watertown"/>
    <x v="15"/>
    <n v="13601"/>
    <x v="3"/>
    <s v="FUR-FU-10002116"/>
    <x v="0"/>
    <x v="5"/>
    <x v="1431"/>
    <n v="70.709999999999994"/>
    <n v="1"/>
    <n v="0"/>
    <n v="4.9496999999999929"/>
  </r>
  <r>
    <n v="2927"/>
    <x v="1455"/>
    <x v="3"/>
    <x v="815"/>
    <d v="2014-07-15T00:00:00"/>
    <s v="Second Class"/>
    <s v="BP-11155"/>
    <s v="Becky Pak"/>
    <x v="0"/>
    <x v="0"/>
    <s v="Columbus"/>
    <x v="32"/>
    <n v="31907"/>
    <x v="0"/>
    <s v="FUR-FU-10000771"/>
    <x v="0"/>
    <x v="5"/>
    <x v="1426"/>
    <n v="18.84"/>
    <n v="3"/>
    <n v="0"/>
    <n v="7.9128000000000007"/>
  </r>
  <r>
    <n v="2928"/>
    <x v="1456"/>
    <x v="3"/>
    <x v="400"/>
    <d v="2014-06-11T00:00:00"/>
    <s v="Standard Class"/>
    <s v="CT-11995"/>
    <s v="Carol Triggs"/>
    <x v="0"/>
    <x v="0"/>
    <s v="Apple Valley"/>
    <x v="11"/>
    <n v="55124"/>
    <x v="2"/>
    <s v="OFF-AR-10002255"/>
    <x v="1"/>
    <x v="6"/>
    <x v="814"/>
    <n v="8.64"/>
    <n v="3"/>
    <n v="0"/>
    <n v="2.5055999999999998"/>
  </r>
  <r>
    <n v="2929"/>
    <x v="1457"/>
    <x v="3"/>
    <x v="15"/>
    <d v="2014-10-27T00:00:00"/>
    <s v="Standard Class"/>
    <s v="TH-21550"/>
    <s v="Tracy Hopkins"/>
    <x v="2"/>
    <x v="0"/>
    <s v="Burlington"/>
    <x v="3"/>
    <n v="27217"/>
    <x v="0"/>
    <s v="OFF-BI-10004995"/>
    <x v="1"/>
    <x v="8"/>
    <x v="313"/>
    <n v="1633.1880000000003"/>
    <n v="4"/>
    <n v="0.7"/>
    <n v="-1306.5504000000001"/>
  </r>
  <r>
    <n v="2930"/>
    <x v="1458"/>
    <x v="3"/>
    <x v="551"/>
    <d v="2014-11-25T00:00:00"/>
    <s v="Standard Class"/>
    <s v="ME-17320"/>
    <s v="Maria Etezadi"/>
    <x v="2"/>
    <x v="0"/>
    <s v="Saginaw"/>
    <x v="12"/>
    <n v="48601"/>
    <x v="2"/>
    <s v="FUR-FU-10002597"/>
    <x v="0"/>
    <x v="5"/>
    <x v="621"/>
    <n v="19.760000000000002"/>
    <n v="4"/>
    <n v="0"/>
    <n v="8.2992000000000008"/>
  </r>
  <r>
    <n v="2931"/>
    <x v="1459"/>
    <x v="1"/>
    <x v="816"/>
    <d v="2012-08-08T00:00:00"/>
    <s v="Same Day"/>
    <s v="TT-21220"/>
    <s v="Thomas Thornton"/>
    <x v="0"/>
    <x v="0"/>
    <s v="San Francisco"/>
    <x v="1"/>
    <n v="94109"/>
    <x v="1"/>
    <s v="OFF-BI-10004970"/>
    <x v="1"/>
    <x v="8"/>
    <x v="908"/>
    <n v="6.6080000000000005"/>
    <n v="2"/>
    <n v="0.2"/>
    <n v="2.2302"/>
  </r>
  <r>
    <n v="2932"/>
    <x v="1459"/>
    <x v="1"/>
    <x v="816"/>
    <d v="2012-08-08T00:00:00"/>
    <s v="Same Day"/>
    <s v="TT-21220"/>
    <s v="Thomas Thornton"/>
    <x v="0"/>
    <x v="0"/>
    <s v="San Francisco"/>
    <x v="1"/>
    <n v="94109"/>
    <x v="1"/>
    <s v="OFF-BI-10002557"/>
    <x v="1"/>
    <x v="8"/>
    <x v="246"/>
    <n v="7.28"/>
    <n v="2"/>
    <n v="0.2"/>
    <n v="2.7299999999999995"/>
  </r>
  <r>
    <n v="2933"/>
    <x v="1459"/>
    <x v="1"/>
    <x v="816"/>
    <d v="2012-08-08T00:00:00"/>
    <s v="Same Day"/>
    <s v="TT-21220"/>
    <s v="Thomas Thornton"/>
    <x v="0"/>
    <x v="0"/>
    <s v="San Francisco"/>
    <x v="1"/>
    <n v="94109"/>
    <x v="1"/>
    <s v="FUR-CH-10000785"/>
    <x v="0"/>
    <x v="1"/>
    <x v="320"/>
    <n v="144.78399999999999"/>
    <n v="1"/>
    <n v="0.2"/>
    <n v="10.858800000000002"/>
  </r>
  <r>
    <n v="2934"/>
    <x v="1460"/>
    <x v="0"/>
    <x v="409"/>
    <d v="2013-12-13T00:00:00"/>
    <s v="Standard Class"/>
    <s v="GT-14710"/>
    <s v="Greg Tran"/>
    <x v="0"/>
    <x v="0"/>
    <s v="Seattle"/>
    <x v="4"/>
    <n v="98105"/>
    <x v="1"/>
    <s v="TEC-PH-10002310"/>
    <x v="2"/>
    <x v="7"/>
    <x v="1359"/>
    <n v="156.79200000000003"/>
    <n v="1"/>
    <n v="0.2"/>
    <n v="13.719300000000004"/>
  </r>
  <r>
    <n v="2935"/>
    <x v="1460"/>
    <x v="0"/>
    <x v="409"/>
    <d v="2013-12-13T00:00:00"/>
    <s v="Standard Class"/>
    <s v="GT-14710"/>
    <s v="Greg Tran"/>
    <x v="0"/>
    <x v="0"/>
    <s v="Seattle"/>
    <x v="4"/>
    <n v="98105"/>
    <x v="1"/>
    <s v="TEC-PH-10002834"/>
    <x v="2"/>
    <x v="7"/>
    <x v="1378"/>
    <n v="431.97600000000006"/>
    <n v="3"/>
    <n v="0.2"/>
    <n v="26.998499999999993"/>
  </r>
  <r>
    <n v="2936"/>
    <x v="1460"/>
    <x v="0"/>
    <x v="409"/>
    <d v="2013-12-13T00:00:00"/>
    <s v="Standard Class"/>
    <s v="GT-14710"/>
    <s v="Greg Tran"/>
    <x v="0"/>
    <x v="0"/>
    <s v="Seattle"/>
    <x v="4"/>
    <n v="98105"/>
    <x v="1"/>
    <s v="OFF-EN-10000927"/>
    <x v="1"/>
    <x v="12"/>
    <x v="81"/>
    <n v="35.89"/>
    <n v="1"/>
    <n v="0"/>
    <n v="16.150499999999997"/>
  </r>
  <r>
    <n v="2937"/>
    <x v="1460"/>
    <x v="0"/>
    <x v="409"/>
    <d v="2013-12-13T00:00:00"/>
    <s v="Standard Class"/>
    <s v="GT-14710"/>
    <s v="Greg Tran"/>
    <x v="0"/>
    <x v="0"/>
    <s v="Seattle"/>
    <x v="4"/>
    <n v="98105"/>
    <x v="1"/>
    <s v="OFF-BI-10001636"/>
    <x v="1"/>
    <x v="8"/>
    <x v="668"/>
    <n v="47.207999999999998"/>
    <n v="7"/>
    <n v="0.2"/>
    <n v="15.342599999999997"/>
  </r>
  <r>
    <n v="2938"/>
    <x v="1460"/>
    <x v="0"/>
    <x v="409"/>
    <d v="2013-12-13T00:00:00"/>
    <s v="Standard Class"/>
    <s v="GT-14710"/>
    <s v="Greg Tran"/>
    <x v="0"/>
    <x v="0"/>
    <s v="Seattle"/>
    <x v="4"/>
    <n v="98105"/>
    <x v="1"/>
    <s v="OFF-PA-10001736"/>
    <x v="1"/>
    <x v="10"/>
    <x v="129"/>
    <n v="248.07999999999998"/>
    <n v="7"/>
    <n v="0"/>
    <n v="116.59759999999997"/>
  </r>
  <r>
    <n v="2939"/>
    <x v="1460"/>
    <x v="0"/>
    <x v="409"/>
    <d v="2013-12-13T00:00:00"/>
    <s v="Standard Class"/>
    <s v="GT-14710"/>
    <s v="Greg Tran"/>
    <x v="0"/>
    <x v="0"/>
    <s v="Seattle"/>
    <x v="4"/>
    <n v="98105"/>
    <x v="1"/>
    <s v="OFF-PA-10000482"/>
    <x v="1"/>
    <x v="10"/>
    <x v="67"/>
    <n v="189.7"/>
    <n v="5"/>
    <n v="0"/>
    <n v="89.158999999999992"/>
  </r>
  <r>
    <n v="2940"/>
    <x v="1460"/>
    <x v="0"/>
    <x v="409"/>
    <d v="2013-12-13T00:00:00"/>
    <s v="Standard Class"/>
    <s v="GT-14710"/>
    <s v="Greg Tran"/>
    <x v="0"/>
    <x v="0"/>
    <s v="Seattle"/>
    <x v="4"/>
    <n v="98105"/>
    <x v="1"/>
    <s v="OFF-BI-10001658"/>
    <x v="1"/>
    <x v="8"/>
    <x v="439"/>
    <n v="59.808000000000007"/>
    <n v="3"/>
    <n v="0.2"/>
    <n v="19.4376"/>
  </r>
  <r>
    <n v="2941"/>
    <x v="1461"/>
    <x v="3"/>
    <x v="613"/>
    <d v="2014-04-01T00:00:00"/>
    <s v="Standard Class"/>
    <s v="JD-16150"/>
    <s v="Justin Deggeller"/>
    <x v="1"/>
    <x v="0"/>
    <s v="Milwaukee"/>
    <x v="6"/>
    <n v="53209"/>
    <x v="2"/>
    <s v="FUR-CH-10000422"/>
    <x v="0"/>
    <x v="1"/>
    <x v="1432"/>
    <n v="90.99"/>
    <n v="1"/>
    <n v="0"/>
    <n v="14.558400000000006"/>
  </r>
  <r>
    <n v="2942"/>
    <x v="1461"/>
    <x v="3"/>
    <x v="613"/>
    <d v="2014-04-01T00:00:00"/>
    <s v="Standard Class"/>
    <s v="JD-16150"/>
    <s v="Justin Deggeller"/>
    <x v="1"/>
    <x v="0"/>
    <s v="Milwaukee"/>
    <x v="6"/>
    <n v="53209"/>
    <x v="2"/>
    <s v="FUR-CH-10004675"/>
    <x v="0"/>
    <x v="1"/>
    <x v="629"/>
    <n v="1526.5600000000002"/>
    <n v="7"/>
    <n v="0"/>
    <n v="427.43679999999995"/>
  </r>
  <r>
    <n v="2943"/>
    <x v="1461"/>
    <x v="3"/>
    <x v="613"/>
    <d v="2014-04-01T00:00:00"/>
    <s v="Standard Class"/>
    <s v="JD-16150"/>
    <s v="Justin Deggeller"/>
    <x v="1"/>
    <x v="0"/>
    <s v="Milwaukee"/>
    <x v="6"/>
    <n v="53209"/>
    <x v="2"/>
    <s v="FUR-CH-10002880"/>
    <x v="0"/>
    <x v="1"/>
    <x v="801"/>
    <n v="368.96999999999997"/>
    <n v="3"/>
    <n v="0"/>
    <n v="40.586699999999979"/>
  </r>
  <r>
    <n v="2944"/>
    <x v="1462"/>
    <x v="3"/>
    <x v="123"/>
    <d v="2014-11-25T00:00:00"/>
    <s v="Standard Class"/>
    <s v="MC-18100"/>
    <s v="Mick Crebagga"/>
    <x v="0"/>
    <x v="0"/>
    <s v="Los Angeles"/>
    <x v="1"/>
    <n v="90049"/>
    <x v="1"/>
    <s v="OFF-ST-10000675"/>
    <x v="1"/>
    <x v="4"/>
    <x v="295"/>
    <n v="305.01"/>
    <n v="9"/>
    <n v="0"/>
    <n v="76.252499999999998"/>
  </r>
  <r>
    <n v="2945"/>
    <x v="1462"/>
    <x v="3"/>
    <x v="123"/>
    <d v="2014-11-25T00:00:00"/>
    <s v="Standard Class"/>
    <s v="MC-18100"/>
    <s v="Mick Crebagga"/>
    <x v="0"/>
    <x v="0"/>
    <s v="Los Angeles"/>
    <x v="1"/>
    <n v="90049"/>
    <x v="1"/>
    <s v="FUR-FU-10002685"/>
    <x v="0"/>
    <x v="5"/>
    <x v="1433"/>
    <n v="18.7"/>
    <n v="1"/>
    <n v="0"/>
    <n v="7.1059999999999999"/>
  </r>
  <r>
    <n v="2946"/>
    <x v="1463"/>
    <x v="0"/>
    <x v="254"/>
    <d v="2013-11-06T00:00:00"/>
    <s v="First Class"/>
    <s v="LH-17020"/>
    <s v="Lisa Hazard"/>
    <x v="0"/>
    <x v="0"/>
    <s v="San Francisco"/>
    <x v="1"/>
    <n v="94122"/>
    <x v="1"/>
    <s v="FUR-FU-10004020"/>
    <x v="0"/>
    <x v="5"/>
    <x v="488"/>
    <n v="38.29"/>
    <n v="7"/>
    <n v="0"/>
    <n v="16.464700000000001"/>
  </r>
  <r>
    <n v="2947"/>
    <x v="1464"/>
    <x v="3"/>
    <x v="817"/>
    <d v="2014-12-19T00:00:00"/>
    <s v="Standard Class"/>
    <s v="MP-18175"/>
    <s v="Mike Pelletier"/>
    <x v="2"/>
    <x v="0"/>
    <s v="San Diego"/>
    <x v="1"/>
    <n v="92024"/>
    <x v="1"/>
    <s v="FUR-FU-10004963"/>
    <x v="0"/>
    <x v="5"/>
    <x v="1434"/>
    <n v="26.25"/>
    <n v="3"/>
    <n v="0"/>
    <n v="11.025000000000002"/>
  </r>
  <r>
    <n v="2948"/>
    <x v="1464"/>
    <x v="3"/>
    <x v="817"/>
    <d v="2014-12-19T00:00:00"/>
    <s v="Standard Class"/>
    <s v="MP-18175"/>
    <s v="Mike Pelletier"/>
    <x v="2"/>
    <x v="0"/>
    <s v="San Diego"/>
    <x v="1"/>
    <n v="92024"/>
    <x v="1"/>
    <s v="OFF-BI-10000174"/>
    <x v="1"/>
    <x v="8"/>
    <x v="1435"/>
    <n v="64.959999999999994"/>
    <n v="14"/>
    <n v="0.2"/>
    <n v="22.736000000000001"/>
  </r>
  <r>
    <n v="2949"/>
    <x v="1464"/>
    <x v="3"/>
    <x v="817"/>
    <d v="2014-12-19T00:00:00"/>
    <s v="Standard Class"/>
    <s v="MP-18175"/>
    <s v="Mike Pelletier"/>
    <x v="2"/>
    <x v="0"/>
    <s v="San Diego"/>
    <x v="1"/>
    <n v="92024"/>
    <x v="1"/>
    <s v="OFF-EN-10000461"/>
    <x v="1"/>
    <x v="12"/>
    <x v="746"/>
    <n v="43.7"/>
    <n v="5"/>
    <n v="0"/>
    <n v="20.539000000000001"/>
  </r>
  <r>
    <n v="2950"/>
    <x v="1465"/>
    <x v="3"/>
    <x v="105"/>
    <d v="2014-11-13T00:00:00"/>
    <s v="Same Day"/>
    <s v="EM-14140"/>
    <s v="Eugene Moren"/>
    <x v="2"/>
    <x v="0"/>
    <s v="Glendale"/>
    <x v="16"/>
    <n v="85301"/>
    <x v="1"/>
    <s v="TEC-AC-10001266"/>
    <x v="2"/>
    <x v="11"/>
    <x v="196"/>
    <n v="41.6"/>
    <n v="4"/>
    <n v="0.2"/>
    <n v="12.999999999999998"/>
  </r>
  <r>
    <n v="2951"/>
    <x v="1465"/>
    <x v="3"/>
    <x v="105"/>
    <d v="2014-11-13T00:00:00"/>
    <s v="Same Day"/>
    <s v="EM-14140"/>
    <s v="Eugene Moren"/>
    <x v="2"/>
    <x v="0"/>
    <s v="Glendale"/>
    <x v="16"/>
    <n v="85301"/>
    <x v="1"/>
    <s v="OFF-PA-10002160"/>
    <x v="1"/>
    <x v="10"/>
    <x v="1190"/>
    <n v="23.120000000000005"/>
    <n v="5"/>
    <n v="0.2"/>
    <n v="8.3810000000000002"/>
  </r>
  <r>
    <n v="2952"/>
    <x v="1465"/>
    <x v="3"/>
    <x v="105"/>
    <d v="2014-11-13T00:00:00"/>
    <s v="Same Day"/>
    <s v="EM-14140"/>
    <s v="Eugene Moren"/>
    <x v="2"/>
    <x v="0"/>
    <s v="Glendale"/>
    <x v="16"/>
    <n v="85301"/>
    <x v="1"/>
    <s v="FUR-CH-10004875"/>
    <x v="0"/>
    <x v="1"/>
    <x v="1436"/>
    <n v="113.88800000000002"/>
    <n v="2"/>
    <n v="0.2"/>
    <n v="9.9651999999999994"/>
  </r>
  <r>
    <n v="2953"/>
    <x v="1465"/>
    <x v="3"/>
    <x v="105"/>
    <d v="2014-11-13T00:00:00"/>
    <s v="Same Day"/>
    <s v="EM-14140"/>
    <s v="Eugene Moren"/>
    <x v="2"/>
    <x v="0"/>
    <s v="Glendale"/>
    <x v="16"/>
    <n v="85301"/>
    <x v="1"/>
    <s v="FUR-FU-10000305"/>
    <x v="0"/>
    <x v="5"/>
    <x v="1437"/>
    <n v="113.56800000000001"/>
    <n v="2"/>
    <n v="0.2"/>
    <n v="-5.6784000000000034"/>
  </r>
  <r>
    <n v="2954"/>
    <x v="1465"/>
    <x v="3"/>
    <x v="105"/>
    <d v="2014-11-13T00:00:00"/>
    <s v="Same Day"/>
    <s v="EM-14140"/>
    <s v="Eugene Moren"/>
    <x v="2"/>
    <x v="0"/>
    <s v="Glendale"/>
    <x v="16"/>
    <n v="85301"/>
    <x v="1"/>
    <s v="TEC-PH-10000347"/>
    <x v="2"/>
    <x v="7"/>
    <x v="495"/>
    <n v="7.9200000000000008"/>
    <n v="2"/>
    <n v="0.2"/>
    <n v="0.69299999999999984"/>
  </r>
  <r>
    <n v="2955"/>
    <x v="1465"/>
    <x v="3"/>
    <x v="105"/>
    <d v="2014-11-13T00:00:00"/>
    <s v="Same Day"/>
    <s v="EM-14140"/>
    <s v="Eugene Moren"/>
    <x v="2"/>
    <x v="0"/>
    <s v="Glendale"/>
    <x v="16"/>
    <n v="85301"/>
    <x v="1"/>
    <s v="TEC-PH-10001459"/>
    <x v="2"/>
    <x v="7"/>
    <x v="1438"/>
    <n v="671.98400000000004"/>
    <n v="2"/>
    <n v="0.2"/>
    <n v="50.398800000000023"/>
  </r>
  <r>
    <n v="2956"/>
    <x v="1466"/>
    <x v="0"/>
    <x v="298"/>
    <d v="2013-08-25T00:00:00"/>
    <s v="Standard Class"/>
    <s v="GG-14650"/>
    <s v="Greg Guthrie"/>
    <x v="1"/>
    <x v="0"/>
    <s v="New York City"/>
    <x v="15"/>
    <n v="10035"/>
    <x v="3"/>
    <s v="TEC-PH-10000439"/>
    <x v="2"/>
    <x v="7"/>
    <x v="869"/>
    <n v="39.99"/>
    <n v="1"/>
    <n v="0"/>
    <n v="11.597099999999998"/>
  </r>
  <r>
    <n v="2957"/>
    <x v="1467"/>
    <x v="3"/>
    <x v="818"/>
    <d v="2014-07-05T00:00:00"/>
    <s v="Standard Class"/>
    <s v="MA-17995"/>
    <s v="Michelle Arnett"/>
    <x v="2"/>
    <x v="0"/>
    <s v="Watertown"/>
    <x v="15"/>
    <n v="13601"/>
    <x v="3"/>
    <s v="FUR-CH-10002647"/>
    <x v="0"/>
    <x v="1"/>
    <x v="470"/>
    <n v="191.64600000000002"/>
    <n v="3"/>
    <n v="0.1"/>
    <n v="31.94100000000001"/>
  </r>
  <r>
    <n v="2958"/>
    <x v="1468"/>
    <x v="3"/>
    <x v="464"/>
    <d v="2014-05-10T00:00:00"/>
    <s v="Standard Class"/>
    <s v="SH-20395"/>
    <s v="Shahid Hopkins"/>
    <x v="0"/>
    <x v="0"/>
    <s v="Springfield"/>
    <x v="24"/>
    <n v="45503"/>
    <x v="3"/>
    <s v="OFF-BI-10003910"/>
    <x v="1"/>
    <x v="8"/>
    <x v="8"/>
    <n v="2.3130000000000002"/>
    <n v="1"/>
    <n v="0.7"/>
    <n v="-1.9274999999999993"/>
  </r>
  <r>
    <n v="2959"/>
    <x v="1469"/>
    <x v="1"/>
    <x v="100"/>
    <d v="2012-12-29T00:00:00"/>
    <s v="Standard Class"/>
    <s v="KT-16465"/>
    <s v="Kean Takahito"/>
    <x v="0"/>
    <x v="0"/>
    <s v="Los Angeles"/>
    <x v="1"/>
    <n v="90032"/>
    <x v="1"/>
    <s v="OFF-BI-10001097"/>
    <x v="1"/>
    <x v="8"/>
    <x v="789"/>
    <n v="19.936000000000003"/>
    <n v="4"/>
    <n v="0.2"/>
    <n v="7.2267999999999999"/>
  </r>
  <r>
    <n v="2960"/>
    <x v="1469"/>
    <x v="1"/>
    <x v="100"/>
    <d v="2012-12-29T00:00:00"/>
    <s v="Standard Class"/>
    <s v="KT-16465"/>
    <s v="Kean Takahito"/>
    <x v="0"/>
    <x v="0"/>
    <s v="Los Angeles"/>
    <x v="1"/>
    <n v="90032"/>
    <x v="1"/>
    <s v="OFF-FA-10004854"/>
    <x v="1"/>
    <x v="13"/>
    <x v="268"/>
    <n v="45.92"/>
    <n v="4"/>
    <n v="0"/>
    <n v="21.5824"/>
  </r>
  <r>
    <n v="2961"/>
    <x v="1470"/>
    <x v="3"/>
    <x v="466"/>
    <d v="2014-05-02T00:00:00"/>
    <s v="Standard Class"/>
    <s v="PO-19180"/>
    <s v="Philisse Overcash"/>
    <x v="2"/>
    <x v="0"/>
    <s v="Seattle"/>
    <x v="4"/>
    <n v="98115"/>
    <x v="1"/>
    <s v="OFF-PA-10003673"/>
    <x v="1"/>
    <x v="10"/>
    <x v="971"/>
    <n v="20.34"/>
    <n v="3"/>
    <n v="0"/>
    <n v="9.3563999999999989"/>
  </r>
  <r>
    <n v="2962"/>
    <x v="1470"/>
    <x v="3"/>
    <x v="466"/>
    <d v="2014-05-02T00:00:00"/>
    <s v="Standard Class"/>
    <s v="PO-19180"/>
    <s v="Philisse Overcash"/>
    <x v="2"/>
    <x v="0"/>
    <s v="Seattle"/>
    <x v="4"/>
    <n v="98115"/>
    <x v="1"/>
    <s v="OFF-LA-10002034"/>
    <x v="1"/>
    <x v="2"/>
    <x v="1102"/>
    <n v="39.28"/>
    <n v="8"/>
    <n v="0"/>
    <n v="19.247199999999999"/>
  </r>
  <r>
    <n v="2963"/>
    <x v="1471"/>
    <x v="3"/>
    <x v="819"/>
    <d v="2014-12-22T00:00:00"/>
    <s v="Second Class"/>
    <s v="AY-10555"/>
    <s v="Andy Yotov"/>
    <x v="1"/>
    <x v="0"/>
    <s v="Oceanside"/>
    <x v="1"/>
    <n v="92054"/>
    <x v="1"/>
    <s v="FUR-CH-10002774"/>
    <x v="0"/>
    <x v="1"/>
    <x v="23"/>
    <n v="81.567999999999998"/>
    <n v="2"/>
    <n v="0.2"/>
    <n v="9.1763999999999974"/>
  </r>
  <r>
    <n v="2964"/>
    <x v="1471"/>
    <x v="3"/>
    <x v="819"/>
    <d v="2014-12-22T00:00:00"/>
    <s v="Second Class"/>
    <s v="AY-10555"/>
    <s v="Andy Yotov"/>
    <x v="1"/>
    <x v="0"/>
    <s v="Oceanside"/>
    <x v="1"/>
    <n v="92054"/>
    <x v="1"/>
    <s v="FUR-CH-10003817"/>
    <x v="0"/>
    <x v="1"/>
    <x v="162"/>
    <n v="97.184000000000012"/>
    <n v="2"/>
    <n v="0.2"/>
    <n v="6.0740000000000016"/>
  </r>
  <r>
    <n v="2965"/>
    <x v="1471"/>
    <x v="3"/>
    <x v="819"/>
    <d v="2014-12-22T00:00:00"/>
    <s v="Second Class"/>
    <s v="AY-10555"/>
    <s v="Andy Yotov"/>
    <x v="1"/>
    <x v="0"/>
    <s v="Oceanside"/>
    <x v="1"/>
    <n v="92054"/>
    <x v="1"/>
    <s v="OFF-BI-10002949"/>
    <x v="1"/>
    <x v="8"/>
    <x v="520"/>
    <n v="24.320000000000004"/>
    <n v="5"/>
    <n v="0.2"/>
    <n v="8.2079999999999984"/>
  </r>
  <r>
    <n v="2966"/>
    <x v="1471"/>
    <x v="3"/>
    <x v="819"/>
    <d v="2014-12-22T00:00:00"/>
    <s v="Second Class"/>
    <s v="AY-10555"/>
    <s v="Andy Yotov"/>
    <x v="1"/>
    <x v="0"/>
    <s v="Oceanside"/>
    <x v="1"/>
    <n v="92054"/>
    <x v="1"/>
    <s v="FUR-FU-10002445"/>
    <x v="0"/>
    <x v="5"/>
    <x v="1439"/>
    <n v="18.96"/>
    <n v="2"/>
    <n v="0"/>
    <n v="7.5840000000000014"/>
  </r>
  <r>
    <n v="2967"/>
    <x v="1472"/>
    <x v="2"/>
    <x v="422"/>
    <d v="2011-12-31T00:00:00"/>
    <s v="Standard Class"/>
    <s v="Co-12640"/>
    <s v="Corey-Lock"/>
    <x v="0"/>
    <x v="0"/>
    <s v="Skokie"/>
    <x v="10"/>
    <n v="60076"/>
    <x v="2"/>
    <s v="FUR-FU-10001473"/>
    <x v="0"/>
    <x v="5"/>
    <x v="984"/>
    <n v="32.952000000000005"/>
    <n v="6"/>
    <n v="0.6"/>
    <n v="-19.771199999999997"/>
  </r>
  <r>
    <n v="2968"/>
    <x v="1472"/>
    <x v="2"/>
    <x v="422"/>
    <d v="2011-12-31T00:00:00"/>
    <s v="Standard Class"/>
    <s v="Co-12640"/>
    <s v="Corey-Lock"/>
    <x v="0"/>
    <x v="0"/>
    <s v="Skokie"/>
    <x v="10"/>
    <n v="60076"/>
    <x v="2"/>
    <s v="OFF-ST-10002562"/>
    <x v="1"/>
    <x v="4"/>
    <x v="33"/>
    <n v="30.016000000000005"/>
    <n v="4"/>
    <n v="0.2"/>
    <n v="3.0015999999999998"/>
  </r>
  <r>
    <n v="2969"/>
    <x v="1473"/>
    <x v="3"/>
    <x v="44"/>
    <d v="2014-11-10T00:00:00"/>
    <s v="Second Class"/>
    <s v="JF-15565"/>
    <s v="Jill Fjeld"/>
    <x v="0"/>
    <x v="0"/>
    <s v="Fayetteville"/>
    <x v="3"/>
    <n v="28314"/>
    <x v="0"/>
    <s v="OFF-AP-10002118"/>
    <x v="1"/>
    <x v="9"/>
    <x v="77"/>
    <n v="499.58400000000006"/>
    <n v="3"/>
    <n v="0.2"/>
    <n v="43.713600000000014"/>
  </r>
  <r>
    <n v="2970"/>
    <x v="1473"/>
    <x v="3"/>
    <x v="44"/>
    <d v="2014-11-10T00:00:00"/>
    <s v="Second Class"/>
    <s v="JF-15565"/>
    <s v="Jill Fjeld"/>
    <x v="0"/>
    <x v="0"/>
    <s v="Fayetteville"/>
    <x v="3"/>
    <n v="28314"/>
    <x v="0"/>
    <s v="OFF-PA-10001800"/>
    <x v="1"/>
    <x v="10"/>
    <x v="580"/>
    <n v="31.104000000000006"/>
    <n v="6"/>
    <n v="0.2"/>
    <n v="10.8864"/>
  </r>
  <r>
    <n v="2971"/>
    <x v="1473"/>
    <x v="3"/>
    <x v="44"/>
    <d v="2014-11-10T00:00:00"/>
    <s v="Second Class"/>
    <s v="JF-15565"/>
    <s v="Jill Fjeld"/>
    <x v="0"/>
    <x v="0"/>
    <s v="Fayetteville"/>
    <x v="3"/>
    <n v="28314"/>
    <x v="0"/>
    <s v="OFF-BI-10002827"/>
    <x v="1"/>
    <x v="8"/>
    <x v="549"/>
    <n v="13.272000000000002"/>
    <n v="8"/>
    <n v="0.7"/>
    <n v="-10.617599999999999"/>
  </r>
  <r>
    <n v="2972"/>
    <x v="1473"/>
    <x v="3"/>
    <x v="44"/>
    <d v="2014-11-10T00:00:00"/>
    <s v="Second Class"/>
    <s v="JF-15565"/>
    <s v="Jill Fjeld"/>
    <x v="0"/>
    <x v="0"/>
    <s v="Fayetteville"/>
    <x v="3"/>
    <n v="28314"/>
    <x v="0"/>
    <s v="FUR-FU-10004671"/>
    <x v="0"/>
    <x v="5"/>
    <x v="1357"/>
    <n v="28.272000000000006"/>
    <n v="2"/>
    <n v="0.2"/>
    <n v="6.3612000000000002"/>
  </r>
  <r>
    <n v="2973"/>
    <x v="1473"/>
    <x v="3"/>
    <x v="44"/>
    <d v="2014-11-10T00:00:00"/>
    <s v="Second Class"/>
    <s v="JF-15565"/>
    <s v="Jill Fjeld"/>
    <x v="0"/>
    <x v="0"/>
    <s v="Fayetteville"/>
    <x v="3"/>
    <n v="28314"/>
    <x v="0"/>
    <s v="OFF-ST-10000736"/>
    <x v="1"/>
    <x v="4"/>
    <x v="455"/>
    <n v="259.13600000000002"/>
    <n v="4"/>
    <n v="0.2"/>
    <n v="-51.827200000000019"/>
  </r>
  <r>
    <n v="2974"/>
    <x v="1474"/>
    <x v="3"/>
    <x v="819"/>
    <d v="2014-12-21T00:00:00"/>
    <s v="Standard Class"/>
    <s v="AR-10510"/>
    <s v="Andrew Roberts"/>
    <x v="0"/>
    <x v="0"/>
    <s v="Tulsa"/>
    <x v="26"/>
    <n v="74133"/>
    <x v="2"/>
    <s v="OFF-BI-10004656"/>
    <x v="1"/>
    <x v="8"/>
    <x v="855"/>
    <n v="10.8"/>
    <n v="5"/>
    <n v="0"/>
    <n v="5.1839999999999993"/>
  </r>
  <r>
    <n v="2975"/>
    <x v="1475"/>
    <x v="1"/>
    <x v="820"/>
    <d v="2012-05-12T00:00:00"/>
    <s v="Standard Class"/>
    <s v="AG-10675"/>
    <s v="Anna Gayman"/>
    <x v="0"/>
    <x v="0"/>
    <s v="Allen"/>
    <x v="5"/>
    <n v="75002"/>
    <x v="2"/>
    <s v="FUR-TA-10001095"/>
    <x v="0"/>
    <x v="3"/>
    <x v="611"/>
    <n v="244.00599999999997"/>
    <n v="2"/>
    <n v="0.3"/>
    <n v="-31.372200000000007"/>
  </r>
  <r>
    <n v="2976"/>
    <x v="1475"/>
    <x v="1"/>
    <x v="820"/>
    <d v="2012-05-12T00:00:00"/>
    <s v="Standard Class"/>
    <s v="AG-10675"/>
    <s v="Anna Gayman"/>
    <x v="0"/>
    <x v="0"/>
    <s v="Allen"/>
    <x v="5"/>
    <n v="75002"/>
    <x v="2"/>
    <s v="OFF-PA-10000213"/>
    <x v="1"/>
    <x v="10"/>
    <x v="1440"/>
    <n v="15.936000000000002"/>
    <n v="4"/>
    <n v="0.2"/>
    <n v="5.378400000000001"/>
  </r>
  <r>
    <n v="2977"/>
    <x v="1476"/>
    <x v="3"/>
    <x v="769"/>
    <d v="2014-12-05T00:00:00"/>
    <s v="Same Day"/>
    <s v="DV-13045"/>
    <s v="Darrin Van Huff"/>
    <x v="1"/>
    <x v="0"/>
    <s v="Philadelphia"/>
    <x v="9"/>
    <n v="19143"/>
    <x v="3"/>
    <s v="FUR-CH-10001797"/>
    <x v="0"/>
    <x v="1"/>
    <x v="1441"/>
    <n v="188.55199999999996"/>
    <n v="7"/>
    <n v="0.3"/>
    <n v="-2.693600000000032"/>
  </r>
  <r>
    <n v="2978"/>
    <x v="1477"/>
    <x v="3"/>
    <x v="621"/>
    <d v="2014-10-09T00:00:00"/>
    <s v="Second Class"/>
    <s v="HL-15040"/>
    <s v="Hunter Lopez"/>
    <x v="0"/>
    <x v="0"/>
    <s v="Rochester"/>
    <x v="15"/>
    <n v="14609"/>
    <x v="3"/>
    <s v="OFF-ST-10002214"/>
    <x v="1"/>
    <x v="4"/>
    <x v="994"/>
    <n v="22.58"/>
    <n v="2"/>
    <n v="0"/>
    <n v="5.8707999999999991"/>
  </r>
  <r>
    <n v="2979"/>
    <x v="1478"/>
    <x v="2"/>
    <x v="286"/>
    <d v="2011-01-17T00:00:00"/>
    <s v="Second Class"/>
    <s v="ND-18370"/>
    <s v="Natalie DeCherney"/>
    <x v="0"/>
    <x v="0"/>
    <s v="Mount Pleasant"/>
    <x v="20"/>
    <n v="29464"/>
    <x v="0"/>
    <s v="FUR-CH-10000422"/>
    <x v="0"/>
    <x v="1"/>
    <x v="1432"/>
    <n v="545.93999999999994"/>
    <n v="6"/>
    <n v="0"/>
    <n v="87.350400000000036"/>
  </r>
  <r>
    <n v="2980"/>
    <x v="1479"/>
    <x v="1"/>
    <x v="821"/>
    <d v="2012-06-17T00:00:00"/>
    <s v="Standard Class"/>
    <s v="GB-14575"/>
    <s v="Giulietta Baptist"/>
    <x v="0"/>
    <x v="0"/>
    <s v="Philadelphia"/>
    <x v="9"/>
    <n v="19134"/>
    <x v="3"/>
    <s v="OFF-PA-10003848"/>
    <x v="1"/>
    <x v="10"/>
    <x v="1442"/>
    <n v="20.736000000000004"/>
    <n v="4"/>
    <n v="0.2"/>
    <n v="7.2576000000000001"/>
  </r>
  <r>
    <n v="2981"/>
    <x v="1479"/>
    <x v="1"/>
    <x v="821"/>
    <d v="2012-06-17T00:00:00"/>
    <s v="Standard Class"/>
    <s v="GB-14575"/>
    <s v="Giulietta Baptist"/>
    <x v="0"/>
    <x v="0"/>
    <s v="Philadelphia"/>
    <x v="9"/>
    <n v="19134"/>
    <x v="3"/>
    <s v="FUR-FU-10003623"/>
    <x v="0"/>
    <x v="5"/>
    <x v="1226"/>
    <n v="43.295999999999999"/>
    <n v="2"/>
    <n v="0.2"/>
    <n v="4.3295999999999975"/>
  </r>
  <r>
    <n v="2982"/>
    <x v="1480"/>
    <x v="2"/>
    <x v="136"/>
    <d v="2011-07-18T00:00:00"/>
    <s v="Standard Class"/>
    <s v="CL-12565"/>
    <s v="Clay Ludtke"/>
    <x v="0"/>
    <x v="0"/>
    <s v="Seattle"/>
    <x v="4"/>
    <n v="98115"/>
    <x v="1"/>
    <s v="FUR-CH-10001797"/>
    <x v="0"/>
    <x v="1"/>
    <x v="1441"/>
    <n v="123.136"/>
    <n v="4"/>
    <n v="0.2"/>
    <n v="13.852799999999981"/>
  </r>
  <r>
    <n v="2983"/>
    <x v="1480"/>
    <x v="2"/>
    <x v="136"/>
    <d v="2011-07-18T00:00:00"/>
    <s v="Standard Class"/>
    <s v="CL-12565"/>
    <s v="Clay Ludtke"/>
    <x v="0"/>
    <x v="0"/>
    <s v="Seattle"/>
    <x v="4"/>
    <n v="98115"/>
    <x v="1"/>
    <s v="OFF-BI-10003094"/>
    <x v="1"/>
    <x v="8"/>
    <x v="647"/>
    <n v="11.264000000000001"/>
    <n v="4"/>
    <n v="0.2"/>
    <n v="3.8015999999999992"/>
  </r>
  <r>
    <n v="2984"/>
    <x v="1481"/>
    <x v="2"/>
    <x v="776"/>
    <d v="2011-12-11T00:00:00"/>
    <s v="Second Class"/>
    <s v="RC-19960"/>
    <s v="Ryan Crowe"/>
    <x v="0"/>
    <x v="0"/>
    <s v="Springfield"/>
    <x v="21"/>
    <n v="97477"/>
    <x v="1"/>
    <s v="OFF-ST-10002205"/>
    <x v="1"/>
    <x v="4"/>
    <x v="326"/>
    <n v="53.424000000000007"/>
    <n v="3"/>
    <n v="0.2"/>
    <n v="4.6746000000000016"/>
  </r>
  <r>
    <n v="2985"/>
    <x v="1481"/>
    <x v="2"/>
    <x v="776"/>
    <d v="2011-12-11T00:00:00"/>
    <s v="Second Class"/>
    <s v="RC-19960"/>
    <s v="Ryan Crowe"/>
    <x v="0"/>
    <x v="0"/>
    <s v="Springfield"/>
    <x v="21"/>
    <n v="97477"/>
    <x v="1"/>
    <s v="FUR-TA-10003238"/>
    <x v="0"/>
    <x v="3"/>
    <x v="1233"/>
    <n v="275.49"/>
    <n v="1"/>
    <n v="0.5"/>
    <n v="-170.80380000000002"/>
  </r>
  <r>
    <n v="2986"/>
    <x v="1482"/>
    <x v="0"/>
    <x v="822"/>
    <d v="2013-05-31T00:00:00"/>
    <s v="Standard Class"/>
    <s v="JB-16045"/>
    <s v="Julia Barnett"/>
    <x v="2"/>
    <x v="0"/>
    <s v="Columbus"/>
    <x v="32"/>
    <n v="31907"/>
    <x v="0"/>
    <s v="FUR-FU-10000755"/>
    <x v="0"/>
    <x v="5"/>
    <x v="1443"/>
    <n v="24.96"/>
    <n v="4"/>
    <n v="0"/>
    <n v="6.240000000000002"/>
  </r>
  <r>
    <n v="2987"/>
    <x v="1482"/>
    <x v="0"/>
    <x v="822"/>
    <d v="2013-05-31T00:00:00"/>
    <s v="Standard Class"/>
    <s v="JB-16045"/>
    <s v="Julia Barnett"/>
    <x v="2"/>
    <x v="0"/>
    <s v="Columbus"/>
    <x v="32"/>
    <n v="31907"/>
    <x v="0"/>
    <s v="OFF-PA-10002893"/>
    <x v="1"/>
    <x v="10"/>
    <x v="359"/>
    <n v="19.36"/>
    <n v="2"/>
    <n v="0"/>
    <n v="9.2927999999999997"/>
  </r>
  <r>
    <n v="2988"/>
    <x v="1482"/>
    <x v="0"/>
    <x v="822"/>
    <d v="2013-05-31T00:00:00"/>
    <s v="Standard Class"/>
    <s v="JB-16045"/>
    <s v="Julia Barnett"/>
    <x v="2"/>
    <x v="0"/>
    <s v="Columbus"/>
    <x v="32"/>
    <n v="31907"/>
    <x v="0"/>
    <s v="OFF-ST-10000689"/>
    <x v="1"/>
    <x v="4"/>
    <x v="421"/>
    <n v="1267.6499999999999"/>
    <n v="9"/>
    <n v="0"/>
    <n v="152.11799999999999"/>
  </r>
  <r>
    <n v="2989"/>
    <x v="1483"/>
    <x v="0"/>
    <x v="823"/>
    <d v="2013-02-26T00:00:00"/>
    <s v="Second Class"/>
    <s v="MC-17635"/>
    <s v="Matthew Clasen"/>
    <x v="1"/>
    <x v="0"/>
    <s v="Los Angeles"/>
    <x v="1"/>
    <n v="90032"/>
    <x v="1"/>
    <s v="TEC-AC-10004227"/>
    <x v="2"/>
    <x v="11"/>
    <x v="1400"/>
    <n v="12.99"/>
    <n v="1"/>
    <n v="0"/>
    <n v="0.77939999999999898"/>
  </r>
  <r>
    <n v="2990"/>
    <x v="1483"/>
    <x v="0"/>
    <x v="823"/>
    <d v="2013-02-26T00:00:00"/>
    <s v="Second Class"/>
    <s v="MC-17635"/>
    <s v="Matthew Clasen"/>
    <x v="1"/>
    <x v="0"/>
    <s v="Los Angeles"/>
    <x v="1"/>
    <n v="90032"/>
    <x v="1"/>
    <s v="OFF-BI-10000174"/>
    <x v="1"/>
    <x v="8"/>
    <x v="1435"/>
    <n v="18.559999999999999"/>
    <n v="4"/>
    <n v="0.2"/>
    <n v="6.4959999999999996"/>
  </r>
  <r>
    <n v="2991"/>
    <x v="1483"/>
    <x v="0"/>
    <x v="823"/>
    <d v="2013-02-26T00:00:00"/>
    <s v="Second Class"/>
    <s v="MC-17635"/>
    <s v="Matthew Clasen"/>
    <x v="1"/>
    <x v="0"/>
    <s v="Los Angeles"/>
    <x v="1"/>
    <n v="90032"/>
    <x v="1"/>
    <s v="OFF-ST-10001809"/>
    <x v="1"/>
    <x v="4"/>
    <x v="430"/>
    <n v="449.15"/>
    <n v="5"/>
    <n v="0"/>
    <n v="8.9829999999999899"/>
  </r>
  <r>
    <n v="2992"/>
    <x v="1483"/>
    <x v="0"/>
    <x v="823"/>
    <d v="2013-02-26T00:00:00"/>
    <s v="Second Class"/>
    <s v="MC-17635"/>
    <s v="Matthew Clasen"/>
    <x v="1"/>
    <x v="0"/>
    <s v="Los Angeles"/>
    <x v="1"/>
    <n v="90032"/>
    <x v="1"/>
    <s v="OFF-BI-10002309"/>
    <x v="1"/>
    <x v="8"/>
    <x v="78"/>
    <n v="31.248000000000005"/>
    <n v="7"/>
    <n v="0.2"/>
    <n v="10.936799999999998"/>
  </r>
  <r>
    <n v="2993"/>
    <x v="1484"/>
    <x v="0"/>
    <x v="824"/>
    <d v="2013-10-07T00:00:00"/>
    <s v="Standard Class"/>
    <s v="TT-21265"/>
    <s v="Tim Taslimi"/>
    <x v="1"/>
    <x v="0"/>
    <s v="New York City"/>
    <x v="15"/>
    <n v="10024"/>
    <x v="3"/>
    <s v="OFF-AP-10004532"/>
    <x v="1"/>
    <x v="9"/>
    <x v="559"/>
    <n v="61.44"/>
    <n v="3"/>
    <n v="0"/>
    <n v="16.588799999999999"/>
  </r>
  <r>
    <n v="2994"/>
    <x v="1485"/>
    <x v="3"/>
    <x v="825"/>
    <d v="2014-03-18T00:00:00"/>
    <s v="Standard Class"/>
    <s v="MJ-17740"/>
    <s v="Max Jones"/>
    <x v="0"/>
    <x v="0"/>
    <s v="Detroit"/>
    <x v="12"/>
    <n v="48227"/>
    <x v="2"/>
    <s v="OFF-BI-10003091"/>
    <x v="1"/>
    <x v="8"/>
    <x v="1165"/>
    <n v="895.92"/>
    <n v="4"/>
    <n v="0"/>
    <n v="421.08239999999995"/>
  </r>
  <r>
    <n v="2995"/>
    <x v="1486"/>
    <x v="0"/>
    <x v="369"/>
    <d v="2013-09-14T00:00:00"/>
    <s v="Second Class"/>
    <s v="AT-10735"/>
    <s v="Annie Thurman"/>
    <x v="0"/>
    <x v="0"/>
    <s v="Stockton"/>
    <x v="1"/>
    <n v="95207"/>
    <x v="1"/>
    <s v="OFF-BI-10004654"/>
    <x v="1"/>
    <x v="8"/>
    <x v="1444"/>
    <n v="55.360000000000007"/>
    <n v="4"/>
    <n v="0.2"/>
    <n v="18.683999999999997"/>
  </r>
  <r>
    <n v="2996"/>
    <x v="1487"/>
    <x v="2"/>
    <x v="686"/>
    <d v="2011-07-21T00:00:00"/>
    <s v="Standard Class"/>
    <s v="PB-19150"/>
    <s v="Philip Brown"/>
    <x v="0"/>
    <x v="0"/>
    <s v="Phoenix"/>
    <x v="16"/>
    <n v="85023"/>
    <x v="1"/>
    <s v="OFF-ST-10000760"/>
    <x v="1"/>
    <x v="4"/>
    <x v="4"/>
    <n v="55.92"/>
    <n v="5"/>
    <n v="0.2"/>
    <n v="6.2910000000000004"/>
  </r>
  <r>
    <n v="2997"/>
    <x v="1488"/>
    <x v="2"/>
    <x v="261"/>
    <d v="2011-06-25T00:00:00"/>
    <s v="Standard Class"/>
    <s v="NW-18400"/>
    <s v="Natalie Webber"/>
    <x v="0"/>
    <x v="0"/>
    <s v="Philadelphia"/>
    <x v="9"/>
    <n v="19120"/>
    <x v="3"/>
    <s v="OFF-EN-10001539"/>
    <x v="1"/>
    <x v="12"/>
    <x v="33"/>
    <n v="24.896000000000001"/>
    <n v="4"/>
    <n v="0.2"/>
    <n v="8.4024000000000001"/>
  </r>
  <r>
    <n v="2998"/>
    <x v="1488"/>
    <x v="2"/>
    <x v="261"/>
    <d v="2011-06-25T00:00:00"/>
    <s v="Standard Class"/>
    <s v="NW-18400"/>
    <s v="Natalie Webber"/>
    <x v="0"/>
    <x v="0"/>
    <s v="Philadelphia"/>
    <x v="9"/>
    <n v="19120"/>
    <x v="3"/>
    <s v="FUR-FU-10000550"/>
    <x v="0"/>
    <x v="5"/>
    <x v="1445"/>
    <n v="3.9840000000000004"/>
    <n v="1"/>
    <n v="0.2"/>
    <n v="0.64739999999999964"/>
  </r>
  <r>
    <n v="2999"/>
    <x v="1488"/>
    <x v="2"/>
    <x v="261"/>
    <d v="2011-06-25T00:00:00"/>
    <s v="Standard Class"/>
    <s v="NW-18400"/>
    <s v="Natalie Webber"/>
    <x v="0"/>
    <x v="0"/>
    <s v="Philadelphia"/>
    <x v="9"/>
    <n v="19120"/>
    <x v="3"/>
    <s v="TEC-AC-10003628"/>
    <x v="2"/>
    <x v="11"/>
    <x v="244"/>
    <n v="95.968000000000004"/>
    <n v="4"/>
    <n v="0.2"/>
    <n v="28.790400000000009"/>
  </r>
  <r>
    <n v="3000"/>
    <x v="1488"/>
    <x v="2"/>
    <x v="261"/>
    <d v="2011-06-25T00:00:00"/>
    <s v="Standard Class"/>
    <s v="NW-18400"/>
    <s v="Natalie Webber"/>
    <x v="0"/>
    <x v="0"/>
    <s v="Philadelphia"/>
    <x v="9"/>
    <n v="19120"/>
    <x v="3"/>
    <s v="TEC-MA-10004521"/>
    <x v="2"/>
    <x v="15"/>
    <x v="1446"/>
    <n v="206.99100000000004"/>
    <n v="3"/>
    <n v="0.7"/>
    <n v="-172.49250000000001"/>
  </r>
  <r>
    <n v="3001"/>
    <x v="1488"/>
    <x v="2"/>
    <x v="261"/>
    <d v="2011-06-25T00:00:00"/>
    <s v="Standard Class"/>
    <s v="NW-18400"/>
    <s v="Natalie Webber"/>
    <x v="0"/>
    <x v="0"/>
    <s v="Philadelphia"/>
    <x v="9"/>
    <n v="19120"/>
    <x v="3"/>
    <s v="OFF-AP-10003860"/>
    <x v="1"/>
    <x v="9"/>
    <x v="1089"/>
    <n v="44.416000000000004"/>
    <n v="2"/>
    <n v="0.2"/>
    <n v="3.8864000000000001"/>
  </r>
  <r>
    <n v="3002"/>
    <x v="1488"/>
    <x v="2"/>
    <x v="261"/>
    <d v="2011-06-25T00:00:00"/>
    <s v="Standard Class"/>
    <s v="NW-18400"/>
    <s v="Natalie Webber"/>
    <x v="0"/>
    <x v="0"/>
    <s v="Philadelphia"/>
    <x v="9"/>
    <n v="19120"/>
    <x v="3"/>
    <s v="OFF-BI-10000069"/>
    <x v="1"/>
    <x v="8"/>
    <x v="486"/>
    <n v="9.006000000000002"/>
    <n v="2"/>
    <n v="0.7"/>
    <n v="-7.2048000000000023"/>
  </r>
  <r>
    <n v="3003"/>
    <x v="1489"/>
    <x v="1"/>
    <x v="761"/>
    <d v="2012-07-10T00:00:00"/>
    <s v="Standard Class"/>
    <s v="VP-21730"/>
    <s v="Victor Preis"/>
    <x v="2"/>
    <x v="0"/>
    <s v="Sterling Heights"/>
    <x v="12"/>
    <n v="48310"/>
    <x v="2"/>
    <s v="OFF-BI-10003655"/>
    <x v="1"/>
    <x v="8"/>
    <x v="1447"/>
    <n v="19"/>
    <n v="5"/>
    <n v="0"/>
    <n v="8.93"/>
  </r>
  <r>
    <n v="3004"/>
    <x v="1490"/>
    <x v="3"/>
    <x v="819"/>
    <d v="2014-12-24T00:00:00"/>
    <s v="Standard Class"/>
    <s v="RD-19810"/>
    <s v="Ross DeVincentis"/>
    <x v="2"/>
    <x v="0"/>
    <s v="Rochester"/>
    <x v="15"/>
    <n v="14609"/>
    <x v="3"/>
    <s v="OFF-BI-10001628"/>
    <x v="1"/>
    <x v="8"/>
    <x v="1103"/>
    <n v="33.375999999999998"/>
    <n v="4"/>
    <n v="0.2"/>
    <n v="10.429999999999998"/>
  </r>
  <r>
    <n v="3005"/>
    <x v="1491"/>
    <x v="0"/>
    <x v="162"/>
    <d v="2013-09-11T00:00:00"/>
    <s v="First Class"/>
    <s v="MG-17875"/>
    <s v="Michael Grace"/>
    <x v="2"/>
    <x v="0"/>
    <s v="New York City"/>
    <x v="15"/>
    <n v="10011"/>
    <x v="3"/>
    <s v="OFF-AP-10003779"/>
    <x v="1"/>
    <x v="9"/>
    <x v="1448"/>
    <n v="207.48"/>
    <n v="1"/>
    <n v="0"/>
    <n v="62.243999999999971"/>
  </r>
  <r>
    <n v="3006"/>
    <x v="1492"/>
    <x v="2"/>
    <x v="826"/>
    <d v="2011-05-21T00:00:00"/>
    <s v="Standard Class"/>
    <s v="PA-19060"/>
    <s v="Pete Armstrong"/>
    <x v="2"/>
    <x v="0"/>
    <s v="Eau Claire"/>
    <x v="6"/>
    <n v="54703"/>
    <x v="2"/>
    <s v="OFF-BI-10000666"/>
    <x v="1"/>
    <x v="8"/>
    <x v="980"/>
    <n v="91.679999999999993"/>
    <n v="3"/>
    <n v="0"/>
    <n v="45.839999999999996"/>
  </r>
  <r>
    <n v="3007"/>
    <x v="1493"/>
    <x v="3"/>
    <x v="119"/>
    <d v="2014-10-16T00:00:00"/>
    <s v="First Class"/>
    <s v="CR-12730"/>
    <s v="Craig Reiter"/>
    <x v="0"/>
    <x v="0"/>
    <s v="New York City"/>
    <x v="15"/>
    <n v="10009"/>
    <x v="3"/>
    <s v="OFF-AP-10000828"/>
    <x v="1"/>
    <x v="9"/>
    <x v="1087"/>
    <n v="904.9"/>
    <n v="5"/>
    <n v="0"/>
    <n v="253.37199999999996"/>
  </r>
  <r>
    <n v="3008"/>
    <x v="1494"/>
    <x v="2"/>
    <x v="745"/>
    <d v="2011-10-29T00:00:00"/>
    <s v="Standard Class"/>
    <s v="AA-10375"/>
    <s v="Allen Armold"/>
    <x v="0"/>
    <x v="0"/>
    <s v="Rancho Cucamonga"/>
    <x v="1"/>
    <n v="91730"/>
    <x v="1"/>
    <s v="OFF-BI-10002706"/>
    <x v="1"/>
    <x v="8"/>
    <x v="273"/>
    <n v="34.271999999999998"/>
    <n v="3"/>
    <n v="0.2"/>
    <n v="11.138399999999999"/>
  </r>
  <r>
    <n v="3009"/>
    <x v="1495"/>
    <x v="0"/>
    <x v="5"/>
    <d v="2013-12-07T00:00:00"/>
    <s v="First Class"/>
    <s v="JG-15160"/>
    <s v="James Galang"/>
    <x v="0"/>
    <x v="0"/>
    <s v="Murray"/>
    <x v="0"/>
    <n v="42071"/>
    <x v="0"/>
    <s v="FUR-FU-10004748"/>
    <x v="0"/>
    <x v="5"/>
    <x v="1243"/>
    <n v="191.82"/>
    <n v="3"/>
    <n v="0"/>
    <n v="74.809799999999996"/>
  </r>
  <r>
    <n v="3010"/>
    <x v="1496"/>
    <x v="0"/>
    <x v="197"/>
    <d v="2013-07-30T00:00:00"/>
    <s v="Standard Class"/>
    <s v="RR-19525"/>
    <s v="Rick Reed"/>
    <x v="1"/>
    <x v="0"/>
    <s v="Toledo"/>
    <x v="24"/>
    <n v="43615"/>
    <x v="3"/>
    <s v="OFF-AP-10000026"/>
    <x v="1"/>
    <x v="9"/>
    <x v="1282"/>
    <n v="243.88000000000002"/>
    <n v="5"/>
    <n v="0.2"/>
    <n v="27.43649999999996"/>
  </r>
  <r>
    <n v="3011"/>
    <x v="1497"/>
    <x v="3"/>
    <x v="827"/>
    <d v="2014-04-24T00:00:00"/>
    <s v="Standard Class"/>
    <s v="SR-20425"/>
    <s v="Sharelle Roach"/>
    <x v="2"/>
    <x v="0"/>
    <s v="Louisville"/>
    <x v="22"/>
    <n v="80027"/>
    <x v="1"/>
    <s v="OFF-BI-10000773"/>
    <x v="1"/>
    <x v="8"/>
    <x v="381"/>
    <n v="12.030000000000001"/>
    <n v="5"/>
    <n v="0.7"/>
    <n v="-9.222999999999999"/>
  </r>
  <r>
    <n v="3012"/>
    <x v="1497"/>
    <x v="3"/>
    <x v="827"/>
    <d v="2014-04-24T00:00:00"/>
    <s v="Standard Class"/>
    <s v="SR-20425"/>
    <s v="Sharelle Roach"/>
    <x v="2"/>
    <x v="0"/>
    <s v="Louisville"/>
    <x v="22"/>
    <n v="80027"/>
    <x v="1"/>
    <s v="TEC-MA-10000822"/>
    <x v="2"/>
    <x v="15"/>
    <x v="154"/>
    <n v="2549.9850000000006"/>
    <n v="5"/>
    <n v="0.7"/>
    <n v="-3399.9800000000009"/>
  </r>
  <r>
    <n v="3013"/>
    <x v="1497"/>
    <x v="3"/>
    <x v="827"/>
    <d v="2014-04-24T00:00:00"/>
    <s v="Standard Class"/>
    <s v="SR-20425"/>
    <s v="Sharelle Roach"/>
    <x v="2"/>
    <x v="0"/>
    <s v="Louisville"/>
    <x v="22"/>
    <n v="80027"/>
    <x v="1"/>
    <s v="OFF-BI-10001543"/>
    <x v="1"/>
    <x v="8"/>
    <x v="375"/>
    <n v="21.594000000000005"/>
    <n v="2"/>
    <n v="0.7"/>
    <n v="-15.835599999999999"/>
  </r>
  <r>
    <n v="3014"/>
    <x v="1497"/>
    <x v="3"/>
    <x v="827"/>
    <d v="2014-04-24T00:00:00"/>
    <s v="Standard Class"/>
    <s v="SR-20425"/>
    <s v="Sharelle Roach"/>
    <x v="2"/>
    <x v="0"/>
    <s v="Louisville"/>
    <x v="22"/>
    <n v="80027"/>
    <x v="1"/>
    <s v="OFF-BI-10003355"/>
    <x v="1"/>
    <x v="8"/>
    <x v="586"/>
    <n v="8.9640000000000022"/>
    <n v="6"/>
    <n v="0.7"/>
    <n v="-6.573599999999999"/>
  </r>
  <r>
    <n v="3015"/>
    <x v="1497"/>
    <x v="3"/>
    <x v="827"/>
    <d v="2014-04-24T00:00:00"/>
    <s v="Standard Class"/>
    <s v="SR-20425"/>
    <s v="Sharelle Roach"/>
    <x v="2"/>
    <x v="0"/>
    <s v="Louisville"/>
    <x v="22"/>
    <n v="80027"/>
    <x v="1"/>
    <s v="OFF-PA-10002005"/>
    <x v="1"/>
    <x v="10"/>
    <x v="505"/>
    <n v="20.736000000000004"/>
    <n v="4"/>
    <n v="0.2"/>
    <n v="7.2576000000000001"/>
  </r>
  <r>
    <n v="3016"/>
    <x v="1498"/>
    <x v="1"/>
    <x v="14"/>
    <d v="2012-09-21T00:00:00"/>
    <s v="Standard Class"/>
    <s v="LS-16975"/>
    <s v="Lindsay Shagiari"/>
    <x v="2"/>
    <x v="0"/>
    <s v="New York City"/>
    <x v="15"/>
    <n v="10035"/>
    <x v="3"/>
    <s v="FUR-TA-10004154"/>
    <x v="0"/>
    <x v="3"/>
    <x v="730"/>
    <n v="344.22"/>
    <n v="2"/>
    <n v="0.4"/>
    <n v="-103.26600000000002"/>
  </r>
  <r>
    <n v="3017"/>
    <x v="1499"/>
    <x v="0"/>
    <x v="828"/>
    <d v="2013-08-31T00:00:00"/>
    <s v="Standard Class"/>
    <s v="MH-18115"/>
    <s v="Mick Hernandez"/>
    <x v="2"/>
    <x v="0"/>
    <s v="Pharr"/>
    <x v="5"/>
    <n v="78577"/>
    <x v="2"/>
    <s v="OFF-ST-10002743"/>
    <x v="1"/>
    <x v="4"/>
    <x v="413"/>
    <n v="727.29600000000005"/>
    <n v="8"/>
    <n v="0.2"/>
    <n v="-172.73280000000005"/>
  </r>
  <r>
    <n v="3018"/>
    <x v="1499"/>
    <x v="0"/>
    <x v="828"/>
    <d v="2013-08-31T00:00:00"/>
    <s v="Standard Class"/>
    <s v="MH-18115"/>
    <s v="Mick Hernandez"/>
    <x v="2"/>
    <x v="0"/>
    <s v="Pharr"/>
    <x v="5"/>
    <n v="78577"/>
    <x v="2"/>
    <s v="FUR-FU-10004973"/>
    <x v="0"/>
    <x v="5"/>
    <x v="1134"/>
    <n v="22.608000000000001"/>
    <n v="3"/>
    <n v="0.6"/>
    <n v="-10.173599999999997"/>
  </r>
  <r>
    <n v="3019"/>
    <x v="1499"/>
    <x v="0"/>
    <x v="828"/>
    <d v="2013-08-31T00:00:00"/>
    <s v="Standard Class"/>
    <s v="MH-18115"/>
    <s v="Mick Hernandez"/>
    <x v="2"/>
    <x v="0"/>
    <s v="Pharr"/>
    <x v="5"/>
    <n v="78577"/>
    <x v="2"/>
    <s v="TEC-AC-10002842"/>
    <x v="2"/>
    <x v="11"/>
    <x v="1176"/>
    <n v="666.4"/>
    <n v="7"/>
    <n v="0.2"/>
    <n v="-33.319999999999965"/>
  </r>
  <r>
    <n v="3020"/>
    <x v="1500"/>
    <x v="1"/>
    <x v="627"/>
    <d v="2012-11-14T00:00:00"/>
    <s v="Standard Class"/>
    <s v="SC-20095"/>
    <s v="Sanjit Chand"/>
    <x v="0"/>
    <x v="0"/>
    <s v="West Jordan"/>
    <x v="7"/>
    <n v="84084"/>
    <x v="1"/>
    <s v="OFF-FA-10002701"/>
    <x v="1"/>
    <x v="13"/>
    <x v="1449"/>
    <n v="5.04"/>
    <n v="3"/>
    <n v="0"/>
    <n v="0.20159999999999978"/>
  </r>
  <r>
    <n v="3021"/>
    <x v="1500"/>
    <x v="1"/>
    <x v="627"/>
    <d v="2012-11-14T00:00:00"/>
    <s v="Standard Class"/>
    <s v="SC-20095"/>
    <s v="Sanjit Chand"/>
    <x v="0"/>
    <x v="0"/>
    <s v="West Jordan"/>
    <x v="7"/>
    <n v="84084"/>
    <x v="1"/>
    <s v="OFF-PA-10001125"/>
    <x v="1"/>
    <x v="10"/>
    <x v="1012"/>
    <n v="92.94"/>
    <n v="3"/>
    <n v="0"/>
    <n v="41.822999999999993"/>
  </r>
  <r>
    <n v="3022"/>
    <x v="1500"/>
    <x v="1"/>
    <x v="627"/>
    <d v="2012-11-14T00:00:00"/>
    <s v="Standard Class"/>
    <s v="SC-20095"/>
    <s v="Sanjit Chand"/>
    <x v="0"/>
    <x v="0"/>
    <s v="West Jordan"/>
    <x v="7"/>
    <n v="84084"/>
    <x v="1"/>
    <s v="FUR-FU-10004090"/>
    <x v="0"/>
    <x v="5"/>
    <x v="636"/>
    <n v="66.69"/>
    <n v="3"/>
    <n v="0"/>
    <n v="22.007699999999996"/>
  </r>
  <r>
    <n v="3023"/>
    <x v="1500"/>
    <x v="1"/>
    <x v="627"/>
    <d v="2012-11-14T00:00:00"/>
    <s v="Standard Class"/>
    <s v="SC-20095"/>
    <s v="Sanjit Chand"/>
    <x v="0"/>
    <x v="0"/>
    <s v="West Jordan"/>
    <x v="7"/>
    <n v="84084"/>
    <x v="1"/>
    <s v="OFF-BI-10001510"/>
    <x v="1"/>
    <x v="8"/>
    <x v="702"/>
    <n v="91.68"/>
    <n v="5"/>
    <n v="0.2"/>
    <n v="28.65"/>
  </r>
  <r>
    <n v="3024"/>
    <x v="1501"/>
    <x v="3"/>
    <x v="701"/>
    <d v="2014-11-24T00:00:00"/>
    <s v="Standard Class"/>
    <s v="JB-16000"/>
    <s v="Joy Bell-"/>
    <x v="0"/>
    <x v="0"/>
    <s v="Brownsville"/>
    <x v="5"/>
    <n v="78521"/>
    <x v="2"/>
    <s v="FUR-BO-10002202"/>
    <x v="0"/>
    <x v="0"/>
    <x v="1251"/>
    <n v="327.73279999999994"/>
    <n v="2"/>
    <n v="0.32"/>
    <n v="-14.458800000000025"/>
  </r>
  <r>
    <n v="3025"/>
    <x v="1502"/>
    <x v="1"/>
    <x v="627"/>
    <d v="2012-11-13T00:00:00"/>
    <s v="Standard Class"/>
    <s v="AC-10450"/>
    <s v="Amy Cox"/>
    <x v="0"/>
    <x v="0"/>
    <s v="New York City"/>
    <x v="15"/>
    <n v="10011"/>
    <x v="3"/>
    <s v="OFF-BI-10001922"/>
    <x v="1"/>
    <x v="8"/>
    <x v="302"/>
    <n v="52.272000000000006"/>
    <n v="11"/>
    <n v="0.2"/>
    <n v="17.641799999999996"/>
  </r>
  <r>
    <n v="3026"/>
    <x v="1502"/>
    <x v="1"/>
    <x v="627"/>
    <d v="2012-11-13T00:00:00"/>
    <s v="Standard Class"/>
    <s v="AC-10450"/>
    <s v="Amy Cox"/>
    <x v="0"/>
    <x v="0"/>
    <s v="New York City"/>
    <x v="15"/>
    <n v="10011"/>
    <x v="3"/>
    <s v="OFF-PA-10001667"/>
    <x v="1"/>
    <x v="10"/>
    <x v="453"/>
    <n v="17.940000000000001"/>
    <n v="3"/>
    <n v="0"/>
    <n v="8.0730000000000004"/>
  </r>
  <r>
    <n v="3027"/>
    <x v="1503"/>
    <x v="3"/>
    <x v="300"/>
    <d v="2014-04-27T00:00:00"/>
    <s v="Standard Class"/>
    <s v="MO-17800"/>
    <s v="Meg O'Connel"/>
    <x v="2"/>
    <x v="0"/>
    <s v="Philadelphia"/>
    <x v="9"/>
    <n v="19140"/>
    <x v="3"/>
    <s v="FUR-FU-10001488"/>
    <x v="0"/>
    <x v="5"/>
    <x v="1040"/>
    <n v="254.35200000000003"/>
    <n v="3"/>
    <n v="0.2"/>
    <n v="0"/>
  </r>
  <r>
    <n v="3028"/>
    <x v="1504"/>
    <x v="2"/>
    <x v="829"/>
    <d v="2011-08-24T00:00:00"/>
    <s v="Same Day"/>
    <s v="RB-19645"/>
    <s v="Robert Barroso"/>
    <x v="1"/>
    <x v="0"/>
    <s v="Billings"/>
    <x v="37"/>
    <n v="59102"/>
    <x v="1"/>
    <s v="OFF-BI-10002799"/>
    <x v="1"/>
    <x v="8"/>
    <x v="1450"/>
    <n v="8.2880000000000003"/>
    <n v="2"/>
    <n v="0.2"/>
    <n v="2.6935999999999991"/>
  </r>
  <r>
    <n v="3029"/>
    <x v="1505"/>
    <x v="3"/>
    <x v="94"/>
    <d v="2014-12-22T00:00:00"/>
    <s v="Standard Class"/>
    <s v="AI-10855"/>
    <s v="Arianne Irving"/>
    <x v="0"/>
    <x v="0"/>
    <s v="Chesapeake"/>
    <x v="17"/>
    <n v="23320"/>
    <x v="0"/>
    <s v="FUR-CH-10003846"/>
    <x v="0"/>
    <x v="1"/>
    <x v="915"/>
    <n v="504.90000000000003"/>
    <n v="5"/>
    <n v="0"/>
    <n v="80.78400000000002"/>
  </r>
  <r>
    <n v="3030"/>
    <x v="1506"/>
    <x v="0"/>
    <x v="830"/>
    <d v="2013-03-29T00:00:00"/>
    <s v="Standard Class"/>
    <s v="DR-12880"/>
    <s v="Dan Reichenbach"/>
    <x v="1"/>
    <x v="0"/>
    <s v="Gresham"/>
    <x v="21"/>
    <n v="97030"/>
    <x v="1"/>
    <s v="TEC-PH-10003691"/>
    <x v="2"/>
    <x v="7"/>
    <x v="1398"/>
    <n v="403.16800000000001"/>
    <n v="4"/>
    <n v="0.2"/>
    <n v="25.198000000000008"/>
  </r>
  <r>
    <n v="3031"/>
    <x v="1507"/>
    <x v="1"/>
    <x v="481"/>
    <d v="2012-09-27T00:00:00"/>
    <s v="Standard Class"/>
    <s v="DM-12955"/>
    <s v="Dario Medina"/>
    <x v="1"/>
    <x v="0"/>
    <s v="Lincoln Park"/>
    <x v="12"/>
    <n v="48146"/>
    <x v="2"/>
    <s v="FUR-BO-10000468"/>
    <x v="0"/>
    <x v="0"/>
    <x v="1171"/>
    <n v="194.32"/>
    <n v="4"/>
    <n v="0"/>
    <n v="31.091200000000015"/>
  </r>
  <r>
    <n v="3032"/>
    <x v="1507"/>
    <x v="1"/>
    <x v="481"/>
    <d v="2012-09-27T00:00:00"/>
    <s v="Standard Class"/>
    <s v="DM-12955"/>
    <s v="Dario Medina"/>
    <x v="1"/>
    <x v="0"/>
    <s v="Lincoln Park"/>
    <x v="12"/>
    <n v="48146"/>
    <x v="2"/>
    <s v="OFF-AR-10001044"/>
    <x v="1"/>
    <x v="6"/>
    <x v="1042"/>
    <n v="25.99"/>
    <n v="1"/>
    <n v="0"/>
    <n v="7.5370999999999988"/>
  </r>
  <r>
    <n v="3033"/>
    <x v="1508"/>
    <x v="0"/>
    <x v="831"/>
    <d v="2013-11-27T00:00:00"/>
    <s v="Standard Class"/>
    <s v="JH-16180"/>
    <s v="Justin Hirsh"/>
    <x v="0"/>
    <x v="0"/>
    <s v="Gresham"/>
    <x v="21"/>
    <n v="97030"/>
    <x v="1"/>
    <s v="FUR-CH-10003833"/>
    <x v="0"/>
    <x v="1"/>
    <x v="1200"/>
    <n v="195.136"/>
    <n v="4"/>
    <n v="0.2"/>
    <n v="-12.196000000000005"/>
  </r>
  <r>
    <n v="3034"/>
    <x v="1509"/>
    <x v="3"/>
    <x v="118"/>
    <d v="2014-09-22T00:00:00"/>
    <s v="Standard Class"/>
    <s v="AB-10060"/>
    <s v="Adam Bellavance"/>
    <x v="2"/>
    <x v="0"/>
    <s v="Philadelphia"/>
    <x v="9"/>
    <n v="19143"/>
    <x v="3"/>
    <s v="OFF-PA-10004355"/>
    <x v="1"/>
    <x v="10"/>
    <x v="1094"/>
    <n v="20.736000000000004"/>
    <n v="4"/>
    <n v="0.2"/>
    <n v="7.2576000000000001"/>
  </r>
  <r>
    <n v="3035"/>
    <x v="1510"/>
    <x v="1"/>
    <x v="832"/>
    <d v="2012-06-16T00:00:00"/>
    <s v="Standard Class"/>
    <s v="BD-11605"/>
    <s v="Brian Dahlen"/>
    <x v="0"/>
    <x v="0"/>
    <s v="Monroe"/>
    <x v="28"/>
    <n v="71203"/>
    <x v="0"/>
    <s v="TEC-AC-10003038"/>
    <x v="2"/>
    <x v="11"/>
    <x v="1024"/>
    <n v="53.699999999999996"/>
    <n v="6"/>
    <n v="0"/>
    <n v="10.202999999999994"/>
  </r>
  <r>
    <n v="3036"/>
    <x v="1510"/>
    <x v="1"/>
    <x v="832"/>
    <d v="2012-06-16T00:00:00"/>
    <s v="Standard Class"/>
    <s v="BD-11605"/>
    <s v="Brian Dahlen"/>
    <x v="0"/>
    <x v="0"/>
    <s v="Monroe"/>
    <x v="28"/>
    <n v="71203"/>
    <x v="0"/>
    <s v="OFF-BI-10002799"/>
    <x v="1"/>
    <x v="8"/>
    <x v="1450"/>
    <n v="36.26"/>
    <n v="7"/>
    <n v="0"/>
    <n v="16.679599999999997"/>
  </r>
  <r>
    <n v="3037"/>
    <x v="1510"/>
    <x v="1"/>
    <x v="832"/>
    <d v="2012-06-16T00:00:00"/>
    <s v="Standard Class"/>
    <s v="BD-11605"/>
    <s v="Brian Dahlen"/>
    <x v="0"/>
    <x v="0"/>
    <s v="Monroe"/>
    <x v="28"/>
    <n v="71203"/>
    <x v="0"/>
    <s v="OFF-AR-10003582"/>
    <x v="1"/>
    <x v="6"/>
    <x v="1451"/>
    <n v="56.3"/>
    <n v="2"/>
    <n v="0"/>
    <n v="15.764000000000003"/>
  </r>
  <r>
    <n v="3038"/>
    <x v="1510"/>
    <x v="1"/>
    <x v="832"/>
    <d v="2012-06-16T00:00:00"/>
    <s v="Standard Class"/>
    <s v="BD-11605"/>
    <s v="Brian Dahlen"/>
    <x v="0"/>
    <x v="0"/>
    <s v="Monroe"/>
    <x v="28"/>
    <n v="71203"/>
    <x v="0"/>
    <s v="OFF-PA-10004451"/>
    <x v="1"/>
    <x v="10"/>
    <x v="493"/>
    <n v="32.400000000000006"/>
    <n v="5"/>
    <n v="0"/>
    <n v="15.552000000000001"/>
  </r>
  <r>
    <n v="3039"/>
    <x v="1510"/>
    <x v="1"/>
    <x v="832"/>
    <d v="2012-06-16T00:00:00"/>
    <s v="Standard Class"/>
    <s v="BD-11605"/>
    <s v="Brian Dahlen"/>
    <x v="0"/>
    <x v="0"/>
    <s v="Monroe"/>
    <x v="28"/>
    <n v="71203"/>
    <x v="0"/>
    <s v="FUR-FU-10004666"/>
    <x v="0"/>
    <x v="5"/>
    <x v="1452"/>
    <n v="29.16"/>
    <n v="2"/>
    <n v="0"/>
    <n v="10.789200000000001"/>
  </r>
  <r>
    <n v="3040"/>
    <x v="1511"/>
    <x v="3"/>
    <x v="621"/>
    <d v="2014-10-09T00:00:00"/>
    <s v="Standard Class"/>
    <s v="AS-10045"/>
    <s v="Aaron Smayling"/>
    <x v="1"/>
    <x v="0"/>
    <s v="Pasadena"/>
    <x v="1"/>
    <n v="91104"/>
    <x v="1"/>
    <s v="FUR-TA-10001520"/>
    <x v="0"/>
    <x v="3"/>
    <x v="711"/>
    <n v="171.28800000000001"/>
    <n v="3"/>
    <n v="0.2"/>
    <n v="-6.423300000000026"/>
  </r>
  <r>
    <n v="3041"/>
    <x v="1512"/>
    <x v="0"/>
    <x v="465"/>
    <d v="2013-05-10T00:00:00"/>
    <s v="Standard Class"/>
    <s v="ZD-21925"/>
    <s v="Zuschuss Donatelli"/>
    <x v="0"/>
    <x v="0"/>
    <s v="Chattanooga"/>
    <x v="18"/>
    <n v="37421"/>
    <x v="0"/>
    <s v="FUR-FU-10004270"/>
    <x v="0"/>
    <x v="5"/>
    <x v="989"/>
    <n v="16.72"/>
    <n v="5"/>
    <n v="0.2"/>
    <n v="3.3439999999999994"/>
  </r>
  <r>
    <n v="3042"/>
    <x v="1513"/>
    <x v="3"/>
    <x v="220"/>
    <d v="2014-09-13T00:00:00"/>
    <s v="Same Day"/>
    <s v="KF-16285"/>
    <s v="Karen Ferguson"/>
    <x v="2"/>
    <x v="0"/>
    <s v="Long Beach"/>
    <x v="1"/>
    <n v="90805"/>
    <x v="1"/>
    <s v="OFF-PA-10003172"/>
    <x v="1"/>
    <x v="10"/>
    <x v="846"/>
    <n v="12.96"/>
    <n v="2"/>
    <n v="0"/>
    <n v="6.2208000000000006"/>
  </r>
  <r>
    <n v="3043"/>
    <x v="1513"/>
    <x v="3"/>
    <x v="220"/>
    <d v="2014-09-13T00:00:00"/>
    <s v="Same Day"/>
    <s v="KF-16285"/>
    <s v="Karen Ferguson"/>
    <x v="2"/>
    <x v="0"/>
    <s v="Long Beach"/>
    <x v="1"/>
    <n v="90805"/>
    <x v="1"/>
    <s v="OFF-EN-10002312"/>
    <x v="1"/>
    <x v="12"/>
    <x v="1453"/>
    <n v="22.18"/>
    <n v="2"/>
    <n v="0"/>
    <n v="10.8682"/>
  </r>
  <r>
    <n v="3044"/>
    <x v="1513"/>
    <x v="3"/>
    <x v="220"/>
    <d v="2014-09-13T00:00:00"/>
    <s v="Same Day"/>
    <s v="KF-16285"/>
    <s v="Karen Ferguson"/>
    <x v="2"/>
    <x v="0"/>
    <s v="Long Beach"/>
    <x v="1"/>
    <n v="90805"/>
    <x v="1"/>
    <s v="FUR-CH-10002320"/>
    <x v="0"/>
    <x v="1"/>
    <x v="1454"/>
    <n v="2054.2720000000004"/>
    <n v="8"/>
    <n v="0.2"/>
    <n v="256.78399999999976"/>
  </r>
  <r>
    <n v="3045"/>
    <x v="1514"/>
    <x v="1"/>
    <x v="28"/>
    <d v="2012-05-02T00:00:00"/>
    <s v="Second Class"/>
    <s v="BP-11230"/>
    <s v="Benjamin Patterson"/>
    <x v="0"/>
    <x v="0"/>
    <s v="Troy"/>
    <x v="24"/>
    <n v="45373"/>
    <x v="3"/>
    <s v="TEC-PH-10001530"/>
    <x v="2"/>
    <x v="7"/>
    <x v="632"/>
    <n v="1022.97"/>
    <n v="5"/>
    <n v="0.4"/>
    <n v="-255.74250000000001"/>
  </r>
  <r>
    <n v="3046"/>
    <x v="1515"/>
    <x v="3"/>
    <x v="44"/>
    <d v="2014-11-11T00:00:00"/>
    <s v="Second Class"/>
    <s v="CC-12430"/>
    <s v="Chuck Clark"/>
    <x v="2"/>
    <x v="0"/>
    <s v="Minneapolis"/>
    <x v="11"/>
    <n v="55407"/>
    <x v="2"/>
    <s v="OFF-AR-10001216"/>
    <x v="1"/>
    <x v="6"/>
    <x v="1455"/>
    <n v="13.899999999999999"/>
    <n v="5"/>
    <n v="0"/>
    <n v="3.6139999999999994"/>
  </r>
  <r>
    <n v="3047"/>
    <x v="1515"/>
    <x v="3"/>
    <x v="44"/>
    <d v="2014-11-11T00:00:00"/>
    <s v="Second Class"/>
    <s v="CC-12430"/>
    <s v="Chuck Clark"/>
    <x v="2"/>
    <x v="0"/>
    <s v="Minneapolis"/>
    <x v="11"/>
    <n v="55407"/>
    <x v="2"/>
    <s v="OFF-PA-10003127"/>
    <x v="1"/>
    <x v="10"/>
    <x v="33"/>
    <n v="26.38"/>
    <n v="1"/>
    <n v="0"/>
    <n v="12.134799999999998"/>
  </r>
  <r>
    <n v="3048"/>
    <x v="1516"/>
    <x v="2"/>
    <x v="587"/>
    <d v="2011-10-04T00:00:00"/>
    <s v="Standard Class"/>
    <s v="DB-13615"/>
    <s v="Doug Bickford"/>
    <x v="0"/>
    <x v="0"/>
    <s v="Seattle"/>
    <x v="4"/>
    <n v="98105"/>
    <x v="1"/>
    <s v="OFF-BI-10003910"/>
    <x v="1"/>
    <x v="8"/>
    <x v="8"/>
    <n v="43.176000000000002"/>
    <n v="7"/>
    <n v="0.2"/>
    <n v="13.4925"/>
  </r>
  <r>
    <n v="3049"/>
    <x v="1517"/>
    <x v="3"/>
    <x v="459"/>
    <d v="2014-04-05T00:00:00"/>
    <s v="First Class"/>
    <s v="TC-21475"/>
    <s v="Tony Chapman"/>
    <x v="2"/>
    <x v="0"/>
    <s v="Columbus"/>
    <x v="32"/>
    <n v="31907"/>
    <x v="0"/>
    <s v="FUR-TA-10004534"/>
    <x v="0"/>
    <x v="3"/>
    <x v="121"/>
    <n v="411.8"/>
    <n v="2"/>
    <n v="0"/>
    <n v="70.005999999999972"/>
  </r>
  <r>
    <n v="3050"/>
    <x v="1517"/>
    <x v="3"/>
    <x v="459"/>
    <d v="2014-04-05T00:00:00"/>
    <s v="First Class"/>
    <s v="TC-21475"/>
    <s v="Tony Chapman"/>
    <x v="2"/>
    <x v="0"/>
    <s v="Columbus"/>
    <x v="32"/>
    <n v="31907"/>
    <x v="0"/>
    <s v="TEC-AC-10000892"/>
    <x v="2"/>
    <x v="11"/>
    <x v="290"/>
    <n v="360"/>
    <n v="4"/>
    <n v="0"/>
    <n v="129.6"/>
  </r>
  <r>
    <n v="3051"/>
    <x v="1518"/>
    <x v="3"/>
    <x v="833"/>
    <d v="2014-10-12T00:00:00"/>
    <s v="Standard Class"/>
    <s v="NZ-18565"/>
    <s v="Nick Zandusky"/>
    <x v="2"/>
    <x v="0"/>
    <s v="Meridian"/>
    <x v="45"/>
    <n v="83642"/>
    <x v="1"/>
    <s v="FUR-FU-10003247"/>
    <x v="0"/>
    <x v="5"/>
    <x v="1456"/>
    <n v="41.96"/>
    <n v="2"/>
    <n v="0"/>
    <n v="2.9371999999999971"/>
  </r>
  <r>
    <n v="3052"/>
    <x v="1518"/>
    <x v="3"/>
    <x v="833"/>
    <d v="2014-10-12T00:00:00"/>
    <s v="Standard Class"/>
    <s v="NZ-18565"/>
    <s v="Nick Zandusky"/>
    <x v="2"/>
    <x v="0"/>
    <s v="Meridian"/>
    <x v="45"/>
    <n v="83642"/>
    <x v="1"/>
    <s v="OFF-AP-10004336"/>
    <x v="1"/>
    <x v="9"/>
    <x v="1031"/>
    <n v="227.84"/>
    <n v="4"/>
    <n v="0"/>
    <n v="66.073599999999971"/>
  </r>
  <r>
    <n v="3053"/>
    <x v="1518"/>
    <x v="3"/>
    <x v="833"/>
    <d v="2014-10-12T00:00:00"/>
    <s v="Standard Class"/>
    <s v="NZ-18565"/>
    <s v="Nick Zandusky"/>
    <x v="2"/>
    <x v="0"/>
    <s v="Meridian"/>
    <x v="45"/>
    <n v="83642"/>
    <x v="1"/>
    <s v="OFF-PA-10001295"/>
    <x v="1"/>
    <x v="10"/>
    <x v="1211"/>
    <n v="37.94"/>
    <n v="2"/>
    <n v="0"/>
    <n v="18.211199999999998"/>
  </r>
  <r>
    <n v="3054"/>
    <x v="1519"/>
    <x v="0"/>
    <x v="526"/>
    <d v="2013-04-15T00:00:00"/>
    <s v="Second Class"/>
    <s v="SW-20350"/>
    <s v="Sean Wendt"/>
    <x v="2"/>
    <x v="0"/>
    <s v="Detroit"/>
    <x v="12"/>
    <n v="48227"/>
    <x v="2"/>
    <s v="TEC-PH-10002555"/>
    <x v="2"/>
    <x v="7"/>
    <x v="1343"/>
    <n v="517.9"/>
    <n v="2"/>
    <n v="0"/>
    <n v="134.654"/>
  </r>
  <r>
    <n v="3055"/>
    <x v="1519"/>
    <x v="0"/>
    <x v="526"/>
    <d v="2013-04-15T00:00:00"/>
    <s v="Second Class"/>
    <s v="SW-20350"/>
    <s v="Sean Wendt"/>
    <x v="2"/>
    <x v="0"/>
    <s v="Detroit"/>
    <x v="12"/>
    <n v="48227"/>
    <x v="2"/>
    <s v="OFF-BI-10000831"/>
    <x v="1"/>
    <x v="8"/>
    <x v="441"/>
    <n v="5.28"/>
    <n v="2"/>
    <n v="0"/>
    <n v="2.4287999999999998"/>
  </r>
  <r>
    <n v="3056"/>
    <x v="1520"/>
    <x v="1"/>
    <x v="834"/>
    <d v="2012-09-01T00:00:00"/>
    <s v="Standard Class"/>
    <s v="TS-21370"/>
    <s v="Todd Sumrall"/>
    <x v="1"/>
    <x v="0"/>
    <s v="Chicago"/>
    <x v="10"/>
    <n v="60623"/>
    <x v="2"/>
    <s v="TEC-CO-10001046"/>
    <x v="2"/>
    <x v="16"/>
    <x v="874"/>
    <n v="2799.9600000000005"/>
    <n v="5"/>
    <n v="0.2"/>
    <n v="874.98749999999984"/>
  </r>
  <r>
    <n v="3057"/>
    <x v="1521"/>
    <x v="3"/>
    <x v="15"/>
    <d v="2014-10-25T00:00:00"/>
    <s v="Second Class"/>
    <s v="HH-15010"/>
    <s v="Hilary Holden"/>
    <x v="1"/>
    <x v="0"/>
    <s v="San Francisco"/>
    <x v="1"/>
    <n v="94110"/>
    <x v="1"/>
    <s v="OFF-EN-10002973"/>
    <x v="1"/>
    <x v="12"/>
    <x v="1319"/>
    <n v="8.9600000000000009"/>
    <n v="2"/>
    <n v="0"/>
    <n v="4.3008000000000006"/>
  </r>
  <r>
    <n v="3058"/>
    <x v="1521"/>
    <x v="3"/>
    <x v="15"/>
    <d v="2014-10-25T00:00:00"/>
    <s v="Second Class"/>
    <s v="HH-15010"/>
    <s v="Hilary Holden"/>
    <x v="1"/>
    <x v="0"/>
    <s v="San Francisco"/>
    <x v="1"/>
    <n v="94110"/>
    <x v="1"/>
    <s v="OFF-LA-10001641"/>
    <x v="1"/>
    <x v="2"/>
    <x v="1022"/>
    <n v="31.5"/>
    <n v="10"/>
    <n v="0"/>
    <n v="15.120000000000001"/>
  </r>
  <r>
    <n v="3059"/>
    <x v="1521"/>
    <x v="3"/>
    <x v="15"/>
    <d v="2014-10-25T00:00:00"/>
    <s v="Second Class"/>
    <s v="HH-15010"/>
    <s v="Hilary Holden"/>
    <x v="1"/>
    <x v="0"/>
    <s v="San Francisco"/>
    <x v="1"/>
    <n v="94110"/>
    <x v="1"/>
    <s v="FUR-FU-10003878"/>
    <x v="0"/>
    <x v="5"/>
    <x v="671"/>
    <n v="30.56"/>
    <n v="2"/>
    <n v="0"/>
    <n v="10.3904"/>
  </r>
  <r>
    <n v="3060"/>
    <x v="1521"/>
    <x v="3"/>
    <x v="15"/>
    <d v="2014-10-25T00:00:00"/>
    <s v="Second Class"/>
    <s v="HH-15010"/>
    <s v="Hilary Holden"/>
    <x v="1"/>
    <x v="0"/>
    <s v="San Francisco"/>
    <x v="1"/>
    <n v="94110"/>
    <x v="1"/>
    <s v="FUR-TA-10003837"/>
    <x v="0"/>
    <x v="3"/>
    <x v="1457"/>
    <n v="24.368000000000002"/>
    <n v="2"/>
    <n v="0.2"/>
    <n v="-3.3506000000000018"/>
  </r>
  <r>
    <n v="3061"/>
    <x v="1522"/>
    <x v="0"/>
    <x v="77"/>
    <d v="2013-11-13T00:00:00"/>
    <s v="Standard Class"/>
    <s v="DM-13345"/>
    <s v="Denise Monton"/>
    <x v="1"/>
    <x v="0"/>
    <s v="Newark"/>
    <x v="24"/>
    <n v="43055"/>
    <x v="3"/>
    <s v="TEC-AC-10002800"/>
    <x v="2"/>
    <x v="11"/>
    <x v="1207"/>
    <n v="119.97600000000001"/>
    <n v="3"/>
    <n v="0.2"/>
    <n v="22.495499999999989"/>
  </r>
  <r>
    <n v="3062"/>
    <x v="1523"/>
    <x v="3"/>
    <x v="448"/>
    <d v="2014-03-08T00:00:00"/>
    <s v="Standard Class"/>
    <s v="RE-19450"/>
    <s v="Richard Eichhorn"/>
    <x v="0"/>
    <x v="0"/>
    <s v="Dallas"/>
    <x v="5"/>
    <n v="75081"/>
    <x v="2"/>
    <s v="OFF-PA-10001307"/>
    <x v="1"/>
    <x v="10"/>
    <x v="784"/>
    <n v="26.880000000000003"/>
    <n v="8"/>
    <n v="0.2"/>
    <n v="9.743999999999998"/>
  </r>
  <r>
    <n v="3063"/>
    <x v="1524"/>
    <x v="1"/>
    <x v="154"/>
    <d v="2012-11-29T00:00:00"/>
    <s v="First Class"/>
    <s v="JD-16150"/>
    <s v="Justin Deggeller"/>
    <x v="1"/>
    <x v="0"/>
    <s v="Newark"/>
    <x v="13"/>
    <n v="19711"/>
    <x v="3"/>
    <s v="TEC-PH-10002350"/>
    <x v="2"/>
    <x v="7"/>
    <x v="1458"/>
    <n v="83.97"/>
    <n v="3"/>
    <n v="0"/>
    <n v="23.511599999999998"/>
  </r>
  <r>
    <n v="3064"/>
    <x v="1524"/>
    <x v="1"/>
    <x v="154"/>
    <d v="2012-11-29T00:00:00"/>
    <s v="First Class"/>
    <s v="JD-16150"/>
    <s v="Justin Deggeller"/>
    <x v="1"/>
    <x v="0"/>
    <s v="Newark"/>
    <x v="13"/>
    <n v="19711"/>
    <x v="3"/>
    <s v="TEC-AC-10000397"/>
    <x v="2"/>
    <x v="11"/>
    <x v="1459"/>
    <n v="104.97"/>
    <n v="3"/>
    <n v="0"/>
    <n v="7.3479000000000028"/>
  </r>
  <r>
    <n v="3065"/>
    <x v="1525"/>
    <x v="3"/>
    <x v="677"/>
    <d v="2014-03-19T00:00:00"/>
    <s v="Second Class"/>
    <s v="BF-11215"/>
    <s v="Benjamin Farhat"/>
    <x v="2"/>
    <x v="0"/>
    <s v="Albuquerque"/>
    <x v="27"/>
    <n v="87105"/>
    <x v="1"/>
    <s v="OFF-ST-10000615"/>
    <x v="1"/>
    <x v="4"/>
    <x v="75"/>
    <n v="90.8"/>
    <n v="8"/>
    <n v="0"/>
    <n v="25.424000000000007"/>
  </r>
  <r>
    <n v="3066"/>
    <x v="1525"/>
    <x v="3"/>
    <x v="677"/>
    <d v="2014-03-19T00:00:00"/>
    <s v="Second Class"/>
    <s v="BF-11215"/>
    <s v="Benjamin Farhat"/>
    <x v="2"/>
    <x v="0"/>
    <s v="Albuquerque"/>
    <x v="27"/>
    <n v="87105"/>
    <x v="1"/>
    <s v="TEC-PH-10004531"/>
    <x v="2"/>
    <x v="7"/>
    <x v="714"/>
    <n v="140.73599999999999"/>
    <n v="8"/>
    <n v="0.2"/>
    <n v="49.257599999999996"/>
  </r>
  <r>
    <n v="3067"/>
    <x v="1525"/>
    <x v="3"/>
    <x v="677"/>
    <d v="2014-03-19T00:00:00"/>
    <s v="Second Class"/>
    <s v="BF-11215"/>
    <s v="Benjamin Farhat"/>
    <x v="2"/>
    <x v="0"/>
    <s v="Albuquerque"/>
    <x v="27"/>
    <n v="87105"/>
    <x v="1"/>
    <s v="TEC-AC-10004001"/>
    <x v="2"/>
    <x v="11"/>
    <x v="1460"/>
    <n v="214.95000000000002"/>
    <n v="5"/>
    <n v="0"/>
    <n v="88.129500000000007"/>
  </r>
  <r>
    <n v="3068"/>
    <x v="1525"/>
    <x v="3"/>
    <x v="677"/>
    <d v="2014-03-19T00:00:00"/>
    <s v="Second Class"/>
    <s v="BF-11215"/>
    <s v="Benjamin Farhat"/>
    <x v="2"/>
    <x v="0"/>
    <s v="Albuquerque"/>
    <x v="27"/>
    <n v="87105"/>
    <x v="1"/>
    <s v="OFF-PA-10001534"/>
    <x v="1"/>
    <x v="10"/>
    <x v="1461"/>
    <n v="45.36"/>
    <n v="7"/>
    <n v="0"/>
    <n v="21.772800000000004"/>
  </r>
  <r>
    <n v="3069"/>
    <x v="1525"/>
    <x v="3"/>
    <x v="677"/>
    <d v="2014-03-19T00:00:00"/>
    <s v="Second Class"/>
    <s v="BF-11215"/>
    <s v="Benjamin Farhat"/>
    <x v="2"/>
    <x v="0"/>
    <s v="Albuquerque"/>
    <x v="27"/>
    <n v="87105"/>
    <x v="1"/>
    <s v="OFF-PA-10001815"/>
    <x v="1"/>
    <x v="10"/>
    <x v="1393"/>
    <n v="288.24"/>
    <n v="6"/>
    <n v="0"/>
    <n v="138.35519999999997"/>
  </r>
  <r>
    <n v="3070"/>
    <x v="1526"/>
    <x v="3"/>
    <x v="329"/>
    <d v="2014-12-01T00:00:00"/>
    <s v="Same Day"/>
    <s v="ML-17755"/>
    <s v="Max Ludwig"/>
    <x v="2"/>
    <x v="0"/>
    <s v="Toledo"/>
    <x v="24"/>
    <n v="43615"/>
    <x v="3"/>
    <s v="OFF-AP-10003779"/>
    <x v="1"/>
    <x v="9"/>
    <x v="1448"/>
    <n v="663.93600000000004"/>
    <n v="4"/>
    <n v="0.2"/>
    <n v="82.991999999999877"/>
  </r>
  <r>
    <n v="3071"/>
    <x v="1527"/>
    <x v="2"/>
    <x v="664"/>
    <d v="2011-11-22T00:00:00"/>
    <s v="Standard Class"/>
    <s v="YC-21895"/>
    <s v="Yoseph Carroll"/>
    <x v="1"/>
    <x v="0"/>
    <s v="Newark"/>
    <x v="13"/>
    <n v="19711"/>
    <x v="3"/>
    <s v="OFF-ST-10002011"/>
    <x v="1"/>
    <x v="4"/>
    <x v="1055"/>
    <n v="2934.33"/>
    <n v="7"/>
    <n v="0"/>
    <n v="792.26910000000021"/>
  </r>
  <r>
    <n v="3072"/>
    <x v="1527"/>
    <x v="2"/>
    <x v="664"/>
    <d v="2011-11-22T00:00:00"/>
    <s v="Standard Class"/>
    <s v="YC-21895"/>
    <s v="Yoseph Carroll"/>
    <x v="1"/>
    <x v="0"/>
    <s v="Newark"/>
    <x v="13"/>
    <n v="19711"/>
    <x v="3"/>
    <s v="FUR-FU-10002379"/>
    <x v="0"/>
    <x v="5"/>
    <x v="1462"/>
    <n v="124.41"/>
    <n v="3"/>
    <n v="0"/>
    <n v="14.929199999999994"/>
  </r>
  <r>
    <n v="3073"/>
    <x v="1527"/>
    <x v="2"/>
    <x v="664"/>
    <d v="2011-11-22T00:00:00"/>
    <s v="Standard Class"/>
    <s v="YC-21895"/>
    <s v="Yoseph Carroll"/>
    <x v="1"/>
    <x v="0"/>
    <s v="Newark"/>
    <x v="13"/>
    <n v="19711"/>
    <x v="3"/>
    <s v="OFF-AR-10003752"/>
    <x v="1"/>
    <x v="6"/>
    <x v="677"/>
    <n v="57.75"/>
    <n v="5"/>
    <n v="0"/>
    <n v="26.564999999999998"/>
  </r>
  <r>
    <n v="3074"/>
    <x v="1528"/>
    <x v="0"/>
    <x v="835"/>
    <d v="2013-01-05T00:00:00"/>
    <s v="First Class"/>
    <s v="LR-16915"/>
    <s v="Lena Radford"/>
    <x v="0"/>
    <x v="0"/>
    <s v="Los Angeles"/>
    <x v="1"/>
    <n v="90045"/>
    <x v="1"/>
    <s v="OFF-ST-10003692"/>
    <x v="1"/>
    <x v="4"/>
    <x v="1253"/>
    <n v="114.46"/>
    <n v="2"/>
    <n v="0"/>
    <n v="28.614999999999995"/>
  </r>
  <r>
    <n v="3075"/>
    <x v="1529"/>
    <x v="1"/>
    <x v="292"/>
    <d v="2012-10-08T00:00:00"/>
    <s v="Standard Class"/>
    <s v="BS-11755"/>
    <s v="Bruce Stewart"/>
    <x v="0"/>
    <x v="0"/>
    <s v="Los Angeles"/>
    <x v="1"/>
    <n v="90032"/>
    <x v="1"/>
    <s v="FUR-BO-10004409"/>
    <x v="0"/>
    <x v="0"/>
    <x v="625"/>
    <n v="120.666"/>
    <n v="2"/>
    <n v="0.15"/>
    <n v="18.454800000000002"/>
  </r>
  <r>
    <n v="3076"/>
    <x v="1530"/>
    <x v="2"/>
    <x v="836"/>
    <d v="2011-07-24T00:00:00"/>
    <s v="Standard Class"/>
    <s v="KM-16375"/>
    <s v="Katherine Murray"/>
    <x v="2"/>
    <x v="0"/>
    <s v="Dallas"/>
    <x v="5"/>
    <n v="75217"/>
    <x v="2"/>
    <s v="OFF-ST-10003306"/>
    <x v="1"/>
    <x v="4"/>
    <x v="380"/>
    <n v="342.86400000000003"/>
    <n v="3"/>
    <n v="0.2"/>
    <n v="38.572199999999953"/>
  </r>
  <r>
    <n v="3077"/>
    <x v="1530"/>
    <x v="2"/>
    <x v="836"/>
    <d v="2011-07-24T00:00:00"/>
    <s v="Standard Class"/>
    <s v="KM-16375"/>
    <s v="Katherine Murray"/>
    <x v="2"/>
    <x v="0"/>
    <s v="Dallas"/>
    <x v="5"/>
    <n v="75217"/>
    <x v="2"/>
    <s v="FUR-FU-10003724"/>
    <x v="0"/>
    <x v="5"/>
    <x v="887"/>
    <n v="16.739999999999998"/>
    <n v="5"/>
    <n v="0.6"/>
    <n v="-14.228999999999997"/>
  </r>
  <r>
    <n v="3078"/>
    <x v="1530"/>
    <x v="2"/>
    <x v="836"/>
    <d v="2011-07-24T00:00:00"/>
    <s v="Standard Class"/>
    <s v="KM-16375"/>
    <s v="Katherine Murray"/>
    <x v="2"/>
    <x v="0"/>
    <s v="Dallas"/>
    <x v="5"/>
    <n v="75217"/>
    <x v="2"/>
    <s v="FUR-CH-10002024"/>
    <x v="0"/>
    <x v="1"/>
    <x v="478"/>
    <n v="981.37199999999996"/>
    <n v="2"/>
    <n v="0.3"/>
    <n v="-140.19599999999997"/>
  </r>
  <r>
    <n v="3079"/>
    <x v="1531"/>
    <x v="2"/>
    <x v="371"/>
    <d v="2011-05-25T00:00:00"/>
    <s v="Standard Class"/>
    <s v="BT-11530"/>
    <s v="Bradley Talbott"/>
    <x v="2"/>
    <x v="0"/>
    <s v="San Diego"/>
    <x v="1"/>
    <n v="92037"/>
    <x v="1"/>
    <s v="OFF-AR-10003514"/>
    <x v="1"/>
    <x v="6"/>
    <x v="180"/>
    <n v="31.84"/>
    <n v="8"/>
    <n v="0"/>
    <n v="10.507199999999997"/>
  </r>
  <r>
    <n v="3080"/>
    <x v="1532"/>
    <x v="3"/>
    <x v="507"/>
    <d v="2014-09-06T00:00:00"/>
    <s v="First Class"/>
    <s v="KB-16405"/>
    <s v="Katrina Bavinger"/>
    <x v="2"/>
    <x v="0"/>
    <s v="Apple Valley"/>
    <x v="1"/>
    <n v="92307"/>
    <x v="1"/>
    <s v="OFF-PA-10001800"/>
    <x v="1"/>
    <x v="10"/>
    <x v="580"/>
    <n v="12.96"/>
    <n v="2"/>
    <n v="0"/>
    <n v="6.2208000000000006"/>
  </r>
  <r>
    <n v="3081"/>
    <x v="1532"/>
    <x v="3"/>
    <x v="507"/>
    <d v="2014-09-06T00:00:00"/>
    <s v="First Class"/>
    <s v="KB-16405"/>
    <s v="Katrina Bavinger"/>
    <x v="2"/>
    <x v="0"/>
    <s v="Apple Valley"/>
    <x v="1"/>
    <n v="92307"/>
    <x v="1"/>
    <s v="TEC-PH-10003589"/>
    <x v="2"/>
    <x v="7"/>
    <x v="818"/>
    <n v="43.176000000000002"/>
    <n v="3"/>
    <n v="0.2"/>
    <n v="15.111599999999999"/>
  </r>
  <r>
    <n v="3082"/>
    <x v="1533"/>
    <x v="3"/>
    <x v="837"/>
    <d v="2014-06-03T00:00:00"/>
    <s v="Standard Class"/>
    <s v="DW-13480"/>
    <s v="Dianna Wilson"/>
    <x v="2"/>
    <x v="0"/>
    <s v="Louisville"/>
    <x v="0"/>
    <n v="40214"/>
    <x v="0"/>
    <s v="OFF-BI-10003364"/>
    <x v="1"/>
    <x v="8"/>
    <x v="698"/>
    <n v="58.34"/>
    <n v="2"/>
    <n v="0"/>
    <n v="28.0032"/>
  </r>
  <r>
    <n v="3083"/>
    <x v="1533"/>
    <x v="3"/>
    <x v="837"/>
    <d v="2014-06-03T00:00:00"/>
    <s v="Standard Class"/>
    <s v="DW-13480"/>
    <s v="Dianna Wilson"/>
    <x v="2"/>
    <x v="0"/>
    <s v="Louisville"/>
    <x v="0"/>
    <n v="40214"/>
    <x v="0"/>
    <s v="TEC-PH-10002834"/>
    <x v="2"/>
    <x v="7"/>
    <x v="1378"/>
    <n v="539.97"/>
    <n v="3"/>
    <n v="0"/>
    <n v="134.99250000000001"/>
  </r>
  <r>
    <n v="3084"/>
    <x v="1534"/>
    <x v="2"/>
    <x v="838"/>
    <d v="2011-02-04T00:00:00"/>
    <s v="Standard Class"/>
    <s v="JC-15340"/>
    <s v="Jasper Cacioppo"/>
    <x v="0"/>
    <x v="0"/>
    <s v="New York City"/>
    <x v="15"/>
    <n v="10024"/>
    <x v="3"/>
    <s v="OFF-BI-10000343"/>
    <x v="1"/>
    <x v="8"/>
    <x v="184"/>
    <n v="3.9280000000000004"/>
    <n v="1"/>
    <n v="0.2"/>
    <n v="1.3256999999999999"/>
  </r>
  <r>
    <n v="3085"/>
    <x v="1535"/>
    <x v="3"/>
    <x v="839"/>
    <d v="2014-02-15T00:00:00"/>
    <s v="Standard Class"/>
    <s v="TP-21415"/>
    <s v="Tom Prescott"/>
    <x v="0"/>
    <x v="0"/>
    <s v="Houston"/>
    <x v="5"/>
    <n v="77070"/>
    <x v="2"/>
    <s v="OFF-BI-10004584"/>
    <x v="1"/>
    <x v="8"/>
    <x v="378"/>
    <n v="252.78399999999996"/>
    <n v="4"/>
    <n v="0.8"/>
    <n v="-417.09360000000004"/>
  </r>
  <r>
    <n v="3086"/>
    <x v="1535"/>
    <x v="3"/>
    <x v="839"/>
    <d v="2014-02-15T00:00:00"/>
    <s v="Standard Class"/>
    <s v="TP-21415"/>
    <s v="Tom Prescott"/>
    <x v="0"/>
    <x v="0"/>
    <s v="Houston"/>
    <x v="5"/>
    <n v="77070"/>
    <x v="2"/>
    <s v="TEC-AC-10002402"/>
    <x v="2"/>
    <x v="11"/>
    <x v="651"/>
    <n v="127.98399999999999"/>
    <n v="2"/>
    <n v="0.2"/>
    <n v="15.997999999999987"/>
  </r>
  <r>
    <n v="3087"/>
    <x v="1535"/>
    <x v="3"/>
    <x v="839"/>
    <d v="2014-02-15T00:00:00"/>
    <s v="Standard Class"/>
    <s v="TP-21415"/>
    <s v="Tom Prescott"/>
    <x v="0"/>
    <x v="0"/>
    <s v="Houston"/>
    <x v="5"/>
    <n v="77070"/>
    <x v="2"/>
    <s v="FUR-FU-10000550"/>
    <x v="0"/>
    <x v="5"/>
    <x v="1445"/>
    <n v="3.9840000000000004"/>
    <n v="2"/>
    <n v="0.6"/>
    <n v="-2.6892000000000005"/>
  </r>
  <r>
    <n v="3088"/>
    <x v="1535"/>
    <x v="3"/>
    <x v="839"/>
    <d v="2014-02-15T00:00:00"/>
    <s v="Standard Class"/>
    <s v="TP-21415"/>
    <s v="Tom Prescott"/>
    <x v="0"/>
    <x v="0"/>
    <s v="Houston"/>
    <x v="5"/>
    <n v="77070"/>
    <x v="2"/>
    <s v="OFF-AP-10000055"/>
    <x v="1"/>
    <x v="9"/>
    <x v="781"/>
    <n v="12.991999999999996"/>
    <n v="2"/>
    <n v="0.8"/>
    <n v="-32.480000000000004"/>
  </r>
  <r>
    <n v="3089"/>
    <x v="1536"/>
    <x v="3"/>
    <x v="185"/>
    <d v="2014-04-03T00:00:00"/>
    <s v="Second Class"/>
    <s v="DB-12910"/>
    <s v="Daniel Byrd"/>
    <x v="2"/>
    <x v="0"/>
    <s v="Henderson"/>
    <x v="0"/>
    <n v="42420"/>
    <x v="0"/>
    <s v="FUR-FU-10001591"/>
    <x v="0"/>
    <x v="5"/>
    <x v="1101"/>
    <n v="61"/>
    <n v="5"/>
    <n v="0"/>
    <n v="25.620000000000005"/>
  </r>
  <r>
    <n v="3090"/>
    <x v="1536"/>
    <x v="3"/>
    <x v="185"/>
    <d v="2014-04-03T00:00:00"/>
    <s v="Second Class"/>
    <s v="DB-12910"/>
    <s v="Daniel Byrd"/>
    <x v="2"/>
    <x v="0"/>
    <s v="Henderson"/>
    <x v="0"/>
    <n v="42420"/>
    <x v="0"/>
    <s v="TEC-PH-10000526"/>
    <x v="2"/>
    <x v="7"/>
    <x v="1463"/>
    <n v="671.93"/>
    <n v="7"/>
    <n v="0"/>
    <n v="188.1404"/>
  </r>
  <r>
    <n v="3091"/>
    <x v="1537"/>
    <x v="0"/>
    <x v="840"/>
    <d v="2013-03-09T00:00:00"/>
    <s v="Standard Class"/>
    <s v="BH-11710"/>
    <s v="Brosina Hoffman"/>
    <x v="0"/>
    <x v="0"/>
    <s v="Newark"/>
    <x v="13"/>
    <n v="19711"/>
    <x v="3"/>
    <s v="OFF-BI-10001071"/>
    <x v="1"/>
    <x v="8"/>
    <x v="663"/>
    <n v="447.85999999999996"/>
    <n v="7"/>
    <n v="0"/>
    <n v="219.45140000000001"/>
  </r>
  <r>
    <n v="3092"/>
    <x v="1537"/>
    <x v="0"/>
    <x v="840"/>
    <d v="2013-03-09T00:00:00"/>
    <s v="Standard Class"/>
    <s v="BH-11710"/>
    <s v="Brosina Hoffman"/>
    <x v="0"/>
    <x v="0"/>
    <s v="Newark"/>
    <x v="13"/>
    <n v="19711"/>
    <x v="3"/>
    <s v="TEC-PH-10001557"/>
    <x v="2"/>
    <x v="7"/>
    <x v="658"/>
    <n v="479.95"/>
    <n v="5"/>
    <n v="0"/>
    <n v="129.5865"/>
  </r>
  <r>
    <n v="3093"/>
    <x v="1537"/>
    <x v="0"/>
    <x v="840"/>
    <d v="2013-03-09T00:00:00"/>
    <s v="Standard Class"/>
    <s v="BH-11710"/>
    <s v="Brosina Hoffman"/>
    <x v="0"/>
    <x v="0"/>
    <s v="Newark"/>
    <x v="13"/>
    <n v="19711"/>
    <x v="3"/>
    <s v="OFF-PA-10001977"/>
    <x v="1"/>
    <x v="10"/>
    <x v="1464"/>
    <n v="166.44"/>
    <n v="3"/>
    <n v="0"/>
    <n v="79.891199999999998"/>
  </r>
  <r>
    <n v="3094"/>
    <x v="1538"/>
    <x v="1"/>
    <x v="841"/>
    <d v="2012-08-23T00:00:00"/>
    <s v="Same Day"/>
    <s v="TD-20995"/>
    <s v="Tamara Dahlen"/>
    <x v="0"/>
    <x v="0"/>
    <s v="Bolingbrook"/>
    <x v="10"/>
    <n v="60440"/>
    <x v="2"/>
    <s v="OFF-SU-10004231"/>
    <x v="1"/>
    <x v="14"/>
    <x v="552"/>
    <n v="31.680000000000003"/>
    <n v="4"/>
    <n v="0.2"/>
    <n v="2.7719999999999994"/>
  </r>
  <r>
    <n v="3095"/>
    <x v="1538"/>
    <x v="1"/>
    <x v="841"/>
    <d v="2012-08-23T00:00:00"/>
    <s v="Same Day"/>
    <s v="TD-20995"/>
    <s v="Tamara Dahlen"/>
    <x v="0"/>
    <x v="0"/>
    <s v="Bolingbrook"/>
    <x v="10"/>
    <n v="60440"/>
    <x v="2"/>
    <s v="OFF-PA-10000809"/>
    <x v="1"/>
    <x v="10"/>
    <x v="1124"/>
    <n v="10.368000000000002"/>
    <n v="2"/>
    <n v="0.2"/>
    <n v="3.6288"/>
  </r>
  <r>
    <n v="3096"/>
    <x v="1538"/>
    <x v="1"/>
    <x v="841"/>
    <d v="2012-08-23T00:00:00"/>
    <s v="Same Day"/>
    <s v="TD-20995"/>
    <s v="Tamara Dahlen"/>
    <x v="0"/>
    <x v="0"/>
    <s v="Bolingbrook"/>
    <x v="10"/>
    <n v="60440"/>
    <x v="2"/>
    <s v="OFF-FA-10003021"/>
    <x v="1"/>
    <x v="13"/>
    <x v="33"/>
    <n v="12.032"/>
    <n v="8"/>
    <n v="0.2"/>
    <n v="2.2559999999999993"/>
  </r>
  <r>
    <n v="3097"/>
    <x v="1538"/>
    <x v="1"/>
    <x v="841"/>
    <d v="2012-08-23T00:00:00"/>
    <s v="Same Day"/>
    <s v="TD-20995"/>
    <s v="Tamara Dahlen"/>
    <x v="0"/>
    <x v="0"/>
    <s v="Bolingbrook"/>
    <x v="10"/>
    <n v="60440"/>
    <x v="2"/>
    <s v="OFF-AP-10000696"/>
    <x v="1"/>
    <x v="9"/>
    <x v="332"/>
    <n v="5.7679999999999989"/>
    <n v="2"/>
    <n v="0.8"/>
    <n v="-13.554800000000004"/>
  </r>
  <r>
    <n v="3098"/>
    <x v="1539"/>
    <x v="3"/>
    <x v="842"/>
    <d v="2014-05-02T00:00:00"/>
    <s v="Standard Class"/>
    <s v="CV-12805"/>
    <s v="Cynthia Voltz"/>
    <x v="1"/>
    <x v="0"/>
    <s v="Fort Worth"/>
    <x v="5"/>
    <n v="76106"/>
    <x v="2"/>
    <s v="OFF-LA-10001158"/>
    <x v="1"/>
    <x v="2"/>
    <x v="319"/>
    <n v="33.119999999999997"/>
    <n v="4"/>
    <n v="0.2"/>
    <n v="11.592000000000001"/>
  </r>
  <r>
    <n v="3099"/>
    <x v="1539"/>
    <x v="3"/>
    <x v="842"/>
    <d v="2014-05-02T00:00:00"/>
    <s v="Standard Class"/>
    <s v="CV-12805"/>
    <s v="Cynthia Voltz"/>
    <x v="1"/>
    <x v="0"/>
    <s v="Fort Worth"/>
    <x v="5"/>
    <n v="76106"/>
    <x v="2"/>
    <s v="FUR-BO-10002268"/>
    <x v="0"/>
    <x v="0"/>
    <x v="314"/>
    <n v="220.26559999999998"/>
    <n v="4"/>
    <n v="0.32"/>
    <n v="-42.1096"/>
  </r>
  <r>
    <n v="3100"/>
    <x v="1540"/>
    <x v="3"/>
    <x v="349"/>
    <d v="2014-04-20T00:00:00"/>
    <s v="Standard Class"/>
    <s v="CS-12355"/>
    <s v="Christine Sundaresam"/>
    <x v="0"/>
    <x v="0"/>
    <s v="New York City"/>
    <x v="15"/>
    <n v="10024"/>
    <x v="3"/>
    <s v="OFF-BI-10000829"/>
    <x v="1"/>
    <x v="8"/>
    <x v="304"/>
    <n v="10.776000000000002"/>
    <n v="3"/>
    <n v="0.2"/>
    <n v="3.5021999999999989"/>
  </r>
  <r>
    <n v="3101"/>
    <x v="1540"/>
    <x v="3"/>
    <x v="349"/>
    <d v="2014-04-20T00:00:00"/>
    <s v="Standard Class"/>
    <s v="CS-12355"/>
    <s v="Christine Sundaresam"/>
    <x v="0"/>
    <x v="0"/>
    <s v="New York City"/>
    <x v="15"/>
    <n v="10024"/>
    <x v="3"/>
    <s v="FUR-BO-10003441"/>
    <x v="0"/>
    <x v="0"/>
    <x v="705"/>
    <n v="242.35200000000003"/>
    <n v="3"/>
    <n v="0.2"/>
    <n v="9.0881999999999721"/>
  </r>
  <r>
    <n v="3102"/>
    <x v="1541"/>
    <x v="3"/>
    <x v="66"/>
    <d v="2014-12-28T00:00:00"/>
    <s v="Second Class"/>
    <s v="JG-15310"/>
    <s v="Jason Gross"/>
    <x v="1"/>
    <x v="0"/>
    <s v="Providence"/>
    <x v="34"/>
    <n v="2908"/>
    <x v="3"/>
    <s v="OFF-SU-10003505"/>
    <x v="1"/>
    <x v="14"/>
    <x v="408"/>
    <n v="695.16"/>
    <n v="6"/>
    <n v="0"/>
    <n v="34.757999999999953"/>
  </r>
  <r>
    <n v="3103"/>
    <x v="1541"/>
    <x v="3"/>
    <x v="66"/>
    <d v="2014-12-28T00:00:00"/>
    <s v="Second Class"/>
    <s v="JG-15310"/>
    <s v="Jason Gross"/>
    <x v="1"/>
    <x v="0"/>
    <s v="Providence"/>
    <x v="34"/>
    <n v="2908"/>
    <x v="3"/>
    <s v="FUR-BO-10003660"/>
    <x v="0"/>
    <x v="0"/>
    <x v="1465"/>
    <n v="220.98"/>
    <n v="1"/>
    <n v="0"/>
    <n v="50.825400000000002"/>
  </r>
  <r>
    <n v="3104"/>
    <x v="1542"/>
    <x v="0"/>
    <x v="16"/>
    <d v="2013-12-13T00:00:00"/>
    <s v="Standard Class"/>
    <s v="JP-16135"/>
    <s v="Julie Prescott"/>
    <x v="2"/>
    <x v="0"/>
    <s v="Columbus"/>
    <x v="24"/>
    <n v="43229"/>
    <x v="3"/>
    <s v="OFF-BI-10001267"/>
    <x v="1"/>
    <x v="8"/>
    <x v="1466"/>
    <n v="12.957000000000001"/>
    <n v="7"/>
    <n v="0.7"/>
    <n v="-9.5018000000000029"/>
  </r>
  <r>
    <n v="3105"/>
    <x v="1543"/>
    <x v="3"/>
    <x v="721"/>
    <d v="2014-03-30T00:00:00"/>
    <s v="Standard Class"/>
    <s v="EC-14050"/>
    <s v="Erin Creighton"/>
    <x v="0"/>
    <x v="0"/>
    <s v="New York City"/>
    <x v="15"/>
    <n v="10024"/>
    <x v="3"/>
    <s v="OFF-PA-10002741"/>
    <x v="1"/>
    <x v="10"/>
    <x v="1467"/>
    <n v="25.68"/>
    <n v="6"/>
    <n v="0"/>
    <n v="11.555999999999997"/>
  </r>
  <r>
    <n v="3106"/>
    <x v="1544"/>
    <x v="0"/>
    <x v="197"/>
    <d v="2013-07-30T00:00:00"/>
    <s v="Standard Class"/>
    <s v="KH-16630"/>
    <s v="Ken Heidel"/>
    <x v="1"/>
    <x v="0"/>
    <s v="Houston"/>
    <x v="5"/>
    <n v="77070"/>
    <x v="2"/>
    <s v="OFF-LA-10004345"/>
    <x v="1"/>
    <x v="2"/>
    <x v="517"/>
    <n v="15.712000000000002"/>
    <n v="4"/>
    <n v="0.2"/>
    <n v="5.6955999999999989"/>
  </r>
  <r>
    <n v="3107"/>
    <x v="1545"/>
    <x v="3"/>
    <x v="815"/>
    <d v="2014-07-15T00:00:00"/>
    <s v="Standard Class"/>
    <s v="FG-14260"/>
    <s v="Frank Gastineau"/>
    <x v="2"/>
    <x v="0"/>
    <s v="Aurora"/>
    <x v="10"/>
    <n v="60505"/>
    <x v="2"/>
    <s v="OFF-ST-10004340"/>
    <x v="1"/>
    <x v="4"/>
    <x v="809"/>
    <n v="298.464"/>
    <n v="6"/>
    <n v="0.2"/>
    <n v="26.115600000000015"/>
  </r>
  <r>
    <n v="3108"/>
    <x v="1546"/>
    <x v="0"/>
    <x v="19"/>
    <d v="2013-07-23T00:00:00"/>
    <s v="Standard Class"/>
    <s v="AA-10480"/>
    <s v="Andrew Allen"/>
    <x v="0"/>
    <x v="0"/>
    <s v="Springfield"/>
    <x v="25"/>
    <n v="65807"/>
    <x v="2"/>
    <s v="OFF-PA-10001471"/>
    <x v="1"/>
    <x v="10"/>
    <x v="1468"/>
    <n v="21.93"/>
    <n v="3"/>
    <n v="0"/>
    <n v="10.087799999999998"/>
  </r>
  <r>
    <n v="3109"/>
    <x v="1546"/>
    <x v="0"/>
    <x v="19"/>
    <d v="2013-07-23T00:00:00"/>
    <s v="Standard Class"/>
    <s v="AA-10480"/>
    <s v="Andrew Allen"/>
    <x v="0"/>
    <x v="0"/>
    <s v="Springfield"/>
    <x v="25"/>
    <n v="65807"/>
    <x v="2"/>
    <s v="OFF-ST-10002344"/>
    <x v="1"/>
    <x v="4"/>
    <x v="856"/>
    <n v="242.94"/>
    <n v="3"/>
    <n v="0"/>
    <n v="4.8588000000000164"/>
  </r>
  <r>
    <n v="3110"/>
    <x v="1546"/>
    <x v="0"/>
    <x v="19"/>
    <d v="2013-07-23T00:00:00"/>
    <s v="Standard Class"/>
    <s v="AA-10480"/>
    <s v="Andrew Allen"/>
    <x v="0"/>
    <x v="0"/>
    <s v="Springfield"/>
    <x v="25"/>
    <n v="65807"/>
    <x v="2"/>
    <s v="OFF-PA-10001892"/>
    <x v="1"/>
    <x v="10"/>
    <x v="815"/>
    <n v="7.64"/>
    <n v="1"/>
    <n v="0"/>
    <n v="3.7435999999999998"/>
  </r>
  <r>
    <n v="3111"/>
    <x v="1546"/>
    <x v="0"/>
    <x v="19"/>
    <d v="2013-07-23T00:00:00"/>
    <s v="Standard Class"/>
    <s v="AA-10480"/>
    <s v="Andrew Allen"/>
    <x v="0"/>
    <x v="0"/>
    <s v="Springfield"/>
    <x v="25"/>
    <n v="65807"/>
    <x v="2"/>
    <s v="OFF-PA-10001934"/>
    <x v="1"/>
    <x v="10"/>
    <x v="543"/>
    <n v="51.84"/>
    <n v="8"/>
    <n v="0"/>
    <n v="25.401600000000002"/>
  </r>
  <r>
    <n v="3112"/>
    <x v="1546"/>
    <x v="0"/>
    <x v="19"/>
    <d v="2013-07-23T00:00:00"/>
    <s v="Standard Class"/>
    <s v="AA-10480"/>
    <s v="Andrew Allen"/>
    <x v="0"/>
    <x v="0"/>
    <s v="Springfield"/>
    <x v="25"/>
    <n v="65807"/>
    <x v="2"/>
    <s v="OFF-ST-10000078"/>
    <x v="1"/>
    <x v="4"/>
    <x v="1218"/>
    <n v="265.17"/>
    <n v="1"/>
    <n v="0"/>
    <n v="47.730599999999981"/>
  </r>
  <r>
    <n v="3113"/>
    <x v="1547"/>
    <x v="0"/>
    <x v="828"/>
    <d v="2013-08-31T00:00:00"/>
    <s v="Standard Class"/>
    <s v="MS-17770"/>
    <s v="Maxwell Schwartz"/>
    <x v="0"/>
    <x v="0"/>
    <s v="Seattle"/>
    <x v="4"/>
    <n v="98105"/>
    <x v="1"/>
    <s v="TEC-MA-10001972"/>
    <x v="2"/>
    <x v="15"/>
    <x v="1469"/>
    <n v="837.59999999999991"/>
    <n v="3"/>
    <n v="0.2"/>
    <n v="62.82000000000005"/>
  </r>
  <r>
    <n v="3114"/>
    <x v="1547"/>
    <x v="0"/>
    <x v="828"/>
    <d v="2013-08-31T00:00:00"/>
    <s v="Standard Class"/>
    <s v="MS-17770"/>
    <s v="Maxwell Schwartz"/>
    <x v="0"/>
    <x v="0"/>
    <s v="Seattle"/>
    <x v="4"/>
    <n v="98105"/>
    <x v="1"/>
    <s v="OFF-EN-10002504"/>
    <x v="1"/>
    <x v="12"/>
    <x v="113"/>
    <n v="135.9"/>
    <n v="5"/>
    <n v="0"/>
    <n v="63.872999999999998"/>
  </r>
  <r>
    <n v="3115"/>
    <x v="1547"/>
    <x v="0"/>
    <x v="828"/>
    <d v="2013-08-31T00:00:00"/>
    <s v="Standard Class"/>
    <s v="MS-17770"/>
    <s v="Maxwell Schwartz"/>
    <x v="0"/>
    <x v="0"/>
    <s v="Seattle"/>
    <x v="4"/>
    <n v="98105"/>
    <x v="1"/>
    <s v="OFF-PA-10002160"/>
    <x v="1"/>
    <x v="10"/>
    <x v="1190"/>
    <n v="34.68"/>
    <n v="6"/>
    <n v="0"/>
    <n v="16.993200000000002"/>
  </r>
  <r>
    <n v="3116"/>
    <x v="1547"/>
    <x v="0"/>
    <x v="828"/>
    <d v="2013-08-31T00:00:00"/>
    <s v="Standard Class"/>
    <s v="MS-17770"/>
    <s v="Maxwell Schwartz"/>
    <x v="0"/>
    <x v="0"/>
    <s v="Seattle"/>
    <x v="4"/>
    <n v="98105"/>
    <x v="1"/>
    <s v="FUR-CH-10001973"/>
    <x v="0"/>
    <x v="1"/>
    <x v="896"/>
    <n v="532.70400000000006"/>
    <n v="6"/>
    <n v="0.2"/>
    <n v="-39.952800000000025"/>
  </r>
  <r>
    <n v="3117"/>
    <x v="1547"/>
    <x v="0"/>
    <x v="828"/>
    <d v="2013-08-31T00:00:00"/>
    <s v="Standard Class"/>
    <s v="MS-17770"/>
    <s v="Maxwell Schwartz"/>
    <x v="0"/>
    <x v="0"/>
    <s v="Seattle"/>
    <x v="4"/>
    <n v="98105"/>
    <x v="1"/>
    <s v="OFF-AP-10001492"/>
    <x v="1"/>
    <x v="9"/>
    <x v="22"/>
    <n v="43.099999999999994"/>
    <n v="5"/>
    <n v="0"/>
    <n v="11.206"/>
  </r>
  <r>
    <n v="3118"/>
    <x v="1547"/>
    <x v="0"/>
    <x v="828"/>
    <d v="2013-08-31T00:00:00"/>
    <s v="Standard Class"/>
    <s v="MS-17770"/>
    <s v="Maxwell Schwartz"/>
    <x v="0"/>
    <x v="0"/>
    <s v="Seattle"/>
    <x v="4"/>
    <n v="98105"/>
    <x v="1"/>
    <s v="OFF-SU-10002189"/>
    <x v="1"/>
    <x v="14"/>
    <x v="167"/>
    <n v="15.88"/>
    <n v="4"/>
    <n v="0"/>
    <n v="0.15879999999999939"/>
  </r>
  <r>
    <n v="3119"/>
    <x v="1548"/>
    <x v="1"/>
    <x v="832"/>
    <d v="2012-06-12T00:00:00"/>
    <s v="First Class"/>
    <s v="JE-15610"/>
    <s v="Jim Epp"/>
    <x v="1"/>
    <x v="0"/>
    <s v="Lakeland"/>
    <x v="2"/>
    <n v="33801"/>
    <x v="0"/>
    <s v="FUR-CH-10003312"/>
    <x v="0"/>
    <x v="1"/>
    <x v="296"/>
    <n v="1123.92"/>
    <n v="5"/>
    <n v="0.2"/>
    <n v="-182.63700000000017"/>
  </r>
  <r>
    <n v="3120"/>
    <x v="1548"/>
    <x v="1"/>
    <x v="832"/>
    <d v="2012-06-12T00:00:00"/>
    <s v="First Class"/>
    <s v="JE-15610"/>
    <s v="Jim Epp"/>
    <x v="1"/>
    <x v="0"/>
    <s v="Lakeland"/>
    <x v="2"/>
    <n v="33801"/>
    <x v="0"/>
    <s v="TEC-PH-10002496"/>
    <x v="2"/>
    <x v="7"/>
    <x v="490"/>
    <n v="249.58400000000003"/>
    <n v="2"/>
    <n v="0.2"/>
    <n v="31.197999999999986"/>
  </r>
  <r>
    <n v="3121"/>
    <x v="1548"/>
    <x v="1"/>
    <x v="832"/>
    <d v="2012-06-12T00:00:00"/>
    <s v="First Class"/>
    <s v="JE-15610"/>
    <s v="Jim Epp"/>
    <x v="1"/>
    <x v="0"/>
    <s v="Lakeland"/>
    <x v="2"/>
    <n v="33801"/>
    <x v="0"/>
    <s v="FUR-FU-10003464"/>
    <x v="0"/>
    <x v="5"/>
    <x v="1470"/>
    <n v="48.671999999999997"/>
    <n v="3"/>
    <n v="0.2"/>
    <n v="7.3007999999999988"/>
  </r>
  <r>
    <n v="3122"/>
    <x v="1548"/>
    <x v="1"/>
    <x v="832"/>
    <d v="2012-06-12T00:00:00"/>
    <s v="First Class"/>
    <s v="JE-15610"/>
    <s v="Jim Epp"/>
    <x v="1"/>
    <x v="0"/>
    <s v="Lakeland"/>
    <x v="2"/>
    <n v="33801"/>
    <x v="0"/>
    <s v="OFF-AR-10000380"/>
    <x v="1"/>
    <x v="6"/>
    <x v="108"/>
    <n v="60.768000000000001"/>
    <n v="2"/>
    <n v="0.2"/>
    <n v="7.5959999999999894"/>
  </r>
  <r>
    <n v="3123"/>
    <x v="1548"/>
    <x v="1"/>
    <x v="832"/>
    <d v="2012-06-12T00:00:00"/>
    <s v="First Class"/>
    <s v="JE-15610"/>
    <s v="Jim Epp"/>
    <x v="1"/>
    <x v="0"/>
    <s v="Lakeland"/>
    <x v="2"/>
    <n v="33801"/>
    <x v="0"/>
    <s v="OFF-BI-10004593"/>
    <x v="1"/>
    <x v="8"/>
    <x v="267"/>
    <n v="78.600000000000009"/>
    <n v="5"/>
    <n v="0.7"/>
    <n v="-62.88000000000001"/>
  </r>
  <r>
    <n v="3124"/>
    <x v="1548"/>
    <x v="1"/>
    <x v="832"/>
    <d v="2012-06-12T00:00:00"/>
    <s v="First Class"/>
    <s v="JE-15610"/>
    <s v="Jim Epp"/>
    <x v="1"/>
    <x v="0"/>
    <s v="Lakeland"/>
    <x v="2"/>
    <n v="33801"/>
    <x v="0"/>
    <s v="OFF-BI-10001308"/>
    <x v="1"/>
    <x v="8"/>
    <x v="1351"/>
    <n v="3.7680000000000007"/>
    <n v="2"/>
    <n v="0.7"/>
    <n v="-3.1400000000000006"/>
  </r>
  <r>
    <n v="3125"/>
    <x v="1548"/>
    <x v="1"/>
    <x v="832"/>
    <d v="2012-06-12T00:00:00"/>
    <s v="First Class"/>
    <s v="JE-15610"/>
    <s v="Jim Epp"/>
    <x v="1"/>
    <x v="0"/>
    <s v="Lakeland"/>
    <x v="2"/>
    <n v="33801"/>
    <x v="0"/>
    <s v="OFF-ST-10001780"/>
    <x v="1"/>
    <x v="4"/>
    <x v="481"/>
    <n v="1036.624"/>
    <n v="2"/>
    <n v="0.2"/>
    <n v="51.831200000000024"/>
  </r>
  <r>
    <n v="3126"/>
    <x v="1548"/>
    <x v="1"/>
    <x v="832"/>
    <d v="2012-06-12T00:00:00"/>
    <s v="First Class"/>
    <s v="JE-15610"/>
    <s v="Jim Epp"/>
    <x v="1"/>
    <x v="0"/>
    <s v="Lakeland"/>
    <x v="2"/>
    <n v="33801"/>
    <x v="0"/>
    <s v="OFF-ST-10003816"/>
    <x v="1"/>
    <x v="4"/>
    <x v="710"/>
    <n v="563.80799999999999"/>
    <n v="4"/>
    <n v="0.2"/>
    <n v="21.142799999999966"/>
  </r>
  <r>
    <n v="3127"/>
    <x v="1549"/>
    <x v="3"/>
    <x v="565"/>
    <d v="2014-09-13T00:00:00"/>
    <s v="Standard Class"/>
    <s v="EB-14110"/>
    <s v="Eugene Barchas"/>
    <x v="0"/>
    <x v="0"/>
    <s v="Philadelphia"/>
    <x v="9"/>
    <n v="19134"/>
    <x v="3"/>
    <s v="TEC-PH-10002200"/>
    <x v="2"/>
    <x v="7"/>
    <x v="1471"/>
    <n v="258.52799999999996"/>
    <n v="2"/>
    <n v="0.4"/>
    <n v="-47.396800000000013"/>
  </r>
  <r>
    <n v="3128"/>
    <x v="1550"/>
    <x v="3"/>
    <x v="280"/>
    <d v="2014-10-07T00:00:00"/>
    <s v="Standard Class"/>
    <s v="BP-11155"/>
    <s v="Becky Pak"/>
    <x v="0"/>
    <x v="0"/>
    <s v="New York City"/>
    <x v="15"/>
    <n v="10011"/>
    <x v="3"/>
    <s v="OFF-PA-10004438"/>
    <x v="1"/>
    <x v="10"/>
    <x v="1472"/>
    <n v="49.12"/>
    <n v="4"/>
    <n v="0"/>
    <n v="23.086399999999998"/>
  </r>
  <r>
    <n v="3129"/>
    <x v="1551"/>
    <x v="2"/>
    <x v="757"/>
    <d v="2011-12-17T00:00:00"/>
    <s v="First Class"/>
    <s v="CC-12100"/>
    <s v="Chad Cunningham"/>
    <x v="2"/>
    <x v="0"/>
    <s v="Los Angeles"/>
    <x v="1"/>
    <n v="90049"/>
    <x v="1"/>
    <s v="FUR-FU-10004090"/>
    <x v="0"/>
    <x v="5"/>
    <x v="636"/>
    <n v="44.46"/>
    <n v="2"/>
    <n v="0"/>
    <n v="14.671799999999998"/>
  </r>
  <r>
    <n v="3130"/>
    <x v="1551"/>
    <x v="2"/>
    <x v="757"/>
    <d v="2011-12-17T00:00:00"/>
    <s v="First Class"/>
    <s v="CC-12100"/>
    <s v="Chad Cunningham"/>
    <x v="2"/>
    <x v="0"/>
    <s v="Los Angeles"/>
    <x v="1"/>
    <n v="90049"/>
    <x v="1"/>
    <s v="FUR-CH-10002602"/>
    <x v="0"/>
    <x v="1"/>
    <x v="288"/>
    <n v="241.56799999999998"/>
    <n v="2"/>
    <n v="0.2"/>
    <n v="18.11760000000001"/>
  </r>
  <r>
    <n v="3131"/>
    <x v="1551"/>
    <x v="2"/>
    <x v="757"/>
    <d v="2011-12-17T00:00:00"/>
    <s v="First Class"/>
    <s v="CC-12100"/>
    <s v="Chad Cunningham"/>
    <x v="2"/>
    <x v="0"/>
    <s v="Los Angeles"/>
    <x v="1"/>
    <n v="90049"/>
    <x v="1"/>
    <s v="TEC-AC-10001142"/>
    <x v="2"/>
    <x v="11"/>
    <x v="546"/>
    <n v="395"/>
    <n v="5"/>
    <n v="0"/>
    <n v="39.499999999999957"/>
  </r>
  <r>
    <n v="3132"/>
    <x v="1551"/>
    <x v="2"/>
    <x v="757"/>
    <d v="2011-12-17T00:00:00"/>
    <s v="First Class"/>
    <s v="CC-12100"/>
    <s v="Chad Cunningham"/>
    <x v="2"/>
    <x v="0"/>
    <s v="Los Angeles"/>
    <x v="1"/>
    <n v="90049"/>
    <x v="1"/>
    <s v="TEC-PH-10004977"/>
    <x v="2"/>
    <x v="7"/>
    <x v="34"/>
    <n v="627.16800000000012"/>
    <n v="4"/>
    <n v="0.2"/>
    <n v="70.55639999999994"/>
  </r>
  <r>
    <n v="3133"/>
    <x v="1552"/>
    <x v="2"/>
    <x v="829"/>
    <d v="2011-08-26T00:00:00"/>
    <s v="First Class"/>
    <s v="JP-15460"/>
    <s v="Jennifer Patt"/>
    <x v="1"/>
    <x v="0"/>
    <s v="Oceanside"/>
    <x v="15"/>
    <n v="11572"/>
    <x v="3"/>
    <s v="FUR-FU-10004586"/>
    <x v="0"/>
    <x v="5"/>
    <x v="1473"/>
    <n v="13.28"/>
    <n v="2"/>
    <n v="0"/>
    <n v="6.3743999999999996"/>
  </r>
  <r>
    <n v="3134"/>
    <x v="1552"/>
    <x v="2"/>
    <x v="829"/>
    <d v="2011-08-26T00:00:00"/>
    <s v="First Class"/>
    <s v="JP-15460"/>
    <s v="Jennifer Patt"/>
    <x v="1"/>
    <x v="0"/>
    <s v="Oceanside"/>
    <x v="15"/>
    <n v="11572"/>
    <x v="3"/>
    <s v="OFF-BI-10001116"/>
    <x v="1"/>
    <x v="8"/>
    <x v="1066"/>
    <n v="12.672000000000001"/>
    <n v="3"/>
    <n v="0.2"/>
    <n v="4.4352000000000009"/>
  </r>
  <r>
    <n v="3135"/>
    <x v="1553"/>
    <x v="3"/>
    <x v="105"/>
    <d v="2014-11-19T00:00:00"/>
    <s v="Standard Class"/>
    <s v="LS-16975"/>
    <s v="Lindsay Shagiari"/>
    <x v="2"/>
    <x v="0"/>
    <s v="Dallas"/>
    <x v="5"/>
    <n v="75081"/>
    <x v="2"/>
    <s v="OFF-BI-10000666"/>
    <x v="1"/>
    <x v="8"/>
    <x v="980"/>
    <n v="30.559999999999992"/>
    <n v="5"/>
    <n v="0.8"/>
    <n v="-45.840000000000018"/>
  </r>
  <r>
    <n v="3136"/>
    <x v="1553"/>
    <x v="3"/>
    <x v="105"/>
    <d v="2014-11-19T00:00:00"/>
    <s v="Standard Class"/>
    <s v="LS-16975"/>
    <s v="Lindsay Shagiari"/>
    <x v="2"/>
    <x v="0"/>
    <s v="Dallas"/>
    <x v="5"/>
    <n v="75081"/>
    <x v="2"/>
    <s v="OFF-ST-10002583"/>
    <x v="1"/>
    <x v="4"/>
    <x v="566"/>
    <n v="77.951999999999998"/>
    <n v="3"/>
    <n v="0.2"/>
    <n v="-15.590400000000002"/>
  </r>
  <r>
    <n v="3137"/>
    <x v="1553"/>
    <x v="3"/>
    <x v="105"/>
    <d v="2014-11-19T00:00:00"/>
    <s v="Standard Class"/>
    <s v="LS-16975"/>
    <s v="Lindsay Shagiari"/>
    <x v="2"/>
    <x v="0"/>
    <s v="Dallas"/>
    <x v="5"/>
    <n v="75081"/>
    <x v="2"/>
    <s v="TEC-PH-10004908"/>
    <x v="2"/>
    <x v="7"/>
    <x v="1474"/>
    <n v="67.992000000000004"/>
    <n v="1"/>
    <n v="0.2"/>
    <n v="8.4989999999999917"/>
  </r>
  <r>
    <n v="3138"/>
    <x v="1553"/>
    <x v="3"/>
    <x v="105"/>
    <d v="2014-11-19T00:00:00"/>
    <s v="Standard Class"/>
    <s v="LS-16975"/>
    <s v="Lindsay Shagiari"/>
    <x v="2"/>
    <x v="0"/>
    <s v="Dallas"/>
    <x v="5"/>
    <n v="75081"/>
    <x v="2"/>
    <s v="OFF-EN-10001219"/>
    <x v="1"/>
    <x v="12"/>
    <x v="583"/>
    <n v="12.224"/>
    <n v="2"/>
    <n v="0.2"/>
    <n v="4.4311999999999996"/>
  </r>
  <r>
    <n v="3139"/>
    <x v="1553"/>
    <x v="3"/>
    <x v="105"/>
    <d v="2014-11-19T00:00:00"/>
    <s v="Standard Class"/>
    <s v="LS-16975"/>
    <s v="Lindsay Shagiari"/>
    <x v="2"/>
    <x v="0"/>
    <s v="Dallas"/>
    <x v="5"/>
    <n v="75081"/>
    <x v="2"/>
    <s v="TEC-AC-10004568"/>
    <x v="2"/>
    <x v="11"/>
    <x v="1109"/>
    <n v="44.783999999999999"/>
    <n v="2"/>
    <n v="0.2"/>
    <n v="-0.55980000000000452"/>
  </r>
  <r>
    <n v="3140"/>
    <x v="1553"/>
    <x v="3"/>
    <x v="105"/>
    <d v="2014-11-19T00:00:00"/>
    <s v="Standard Class"/>
    <s v="LS-16975"/>
    <s v="Lindsay Shagiari"/>
    <x v="2"/>
    <x v="0"/>
    <s v="Dallas"/>
    <x v="5"/>
    <n v="75081"/>
    <x v="2"/>
    <s v="FUR-FU-10001756"/>
    <x v="0"/>
    <x v="5"/>
    <x v="282"/>
    <n v="22.847999999999999"/>
    <n v="3"/>
    <n v="0.6"/>
    <n v="-17.707200000000007"/>
  </r>
  <r>
    <n v="3141"/>
    <x v="1554"/>
    <x v="1"/>
    <x v="334"/>
    <d v="2012-04-28T00:00:00"/>
    <s v="First Class"/>
    <s v="JL-15850"/>
    <s v="John Lucas"/>
    <x v="0"/>
    <x v="0"/>
    <s v="New York City"/>
    <x v="15"/>
    <n v="10035"/>
    <x v="3"/>
    <s v="OFF-AP-10002311"/>
    <x v="1"/>
    <x v="9"/>
    <x v="14"/>
    <n v="206.43"/>
    <n v="3"/>
    <n v="0"/>
    <n v="90.829200000000014"/>
  </r>
  <r>
    <n v="3142"/>
    <x v="1555"/>
    <x v="2"/>
    <x v="432"/>
    <d v="2011-12-12T00:00:00"/>
    <s v="Same Day"/>
    <s v="CY-12745"/>
    <s v="Craig Yedwab"/>
    <x v="1"/>
    <x v="0"/>
    <s v="San Antonio"/>
    <x v="5"/>
    <n v="78207"/>
    <x v="2"/>
    <s v="OFF-BI-10003650"/>
    <x v="1"/>
    <x v="8"/>
    <x v="115"/>
    <n v="210.39199999999997"/>
    <n v="2"/>
    <n v="0.8"/>
    <n v="-336.62720000000013"/>
  </r>
  <r>
    <n v="3143"/>
    <x v="1556"/>
    <x v="3"/>
    <x v="145"/>
    <d v="2014-09-28T00:00:00"/>
    <s v="Second Class"/>
    <s v="RB-19360"/>
    <s v="Raymond Buch"/>
    <x v="0"/>
    <x v="0"/>
    <s v="Cincinnati"/>
    <x v="24"/>
    <n v="45231"/>
    <x v="3"/>
    <s v="TEC-AC-10003628"/>
    <x v="2"/>
    <x v="11"/>
    <x v="244"/>
    <n v="119.96000000000001"/>
    <n v="5"/>
    <n v="0.2"/>
    <n v="35.988000000000007"/>
  </r>
  <r>
    <n v="3144"/>
    <x v="1556"/>
    <x v="3"/>
    <x v="145"/>
    <d v="2014-09-28T00:00:00"/>
    <s v="Second Class"/>
    <s v="RB-19360"/>
    <s v="Raymond Buch"/>
    <x v="0"/>
    <x v="0"/>
    <s v="Cincinnati"/>
    <x v="24"/>
    <n v="45231"/>
    <x v="3"/>
    <s v="OFF-AR-10001547"/>
    <x v="1"/>
    <x v="6"/>
    <x v="147"/>
    <n v="10.608000000000001"/>
    <n v="6"/>
    <n v="0.2"/>
    <n v="0.92819999999999991"/>
  </r>
  <r>
    <n v="3145"/>
    <x v="1557"/>
    <x v="0"/>
    <x v="64"/>
    <d v="2013-09-12T00:00:00"/>
    <s v="Standard Class"/>
    <s v="AR-10825"/>
    <s v="Anthony Rawles"/>
    <x v="1"/>
    <x v="0"/>
    <s v="Austin"/>
    <x v="5"/>
    <n v="78745"/>
    <x v="2"/>
    <s v="FUR-CH-10002647"/>
    <x v="0"/>
    <x v="1"/>
    <x v="470"/>
    <n v="347.80200000000002"/>
    <n v="7"/>
    <n v="0.3"/>
    <n v="-24.842999999999961"/>
  </r>
  <r>
    <n v="3146"/>
    <x v="1558"/>
    <x v="3"/>
    <x v="512"/>
    <d v="2014-02-14T00:00:00"/>
    <s v="Second Class"/>
    <s v="CS-11845"/>
    <s v="Cari Sayre"/>
    <x v="1"/>
    <x v="0"/>
    <s v="Seattle"/>
    <x v="4"/>
    <n v="98105"/>
    <x v="1"/>
    <s v="FUR-CH-10004495"/>
    <x v="0"/>
    <x v="1"/>
    <x v="1475"/>
    <n v="963.13600000000008"/>
    <n v="4"/>
    <n v="0.2"/>
    <n v="108.35279999999986"/>
  </r>
  <r>
    <n v="3147"/>
    <x v="1558"/>
    <x v="3"/>
    <x v="512"/>
    <d v="2014-02-14T00:00:00"/>
    <s v="Second Class"/>
    <s v="CS-11845"/>
    <s v="Cari Sayre"/>
    <x v="1"/>
    <x v="0"/>
    <s v="Seattle"/>
    <x v="4"/>
    <n v="98105"/>
    <x v="1"/>
    <s v="TEC-PH-10002923"/>
    <x v="2"/>
    <x v="7"/>
    <x v="680"/>
    <n v="88.77600000000001"/>
    <n v="3"/>
    <n v="0.2"/>
    <n v="7.7679000000000009"/>
  </r>
  <r>
    <n v="3148"/>
    <x v="1559"/>
    <x v="2"/>
    <x v="479"/>
    <d v="2011-07-03T00:00:00"/>
    <s v="Second Class"/>
    <s v="AR-10825"/>
    <s v="Anthony Rawles"/>
    <x v="1"/>
    <x v="0"/>
    <s v="Los Angeles"/>
    <x v="1"/>
    <n v="90004"/>
    <x v="1"/>
    <s v="OFF-AR-10001374"/>
    <x v="1"/>
    <x v="6"/>
    <x v="310"/>
    <n v="32.400000000000006"/>
    <n v="5"/>
    <n v="0"/>
    <n v="10.367999999999999"/>
  </r>
  <r>
    <n v="3149"/>
    <x v="1560"/>
    <x v="0"/>
    <x v="843"/>
    <d v="2013-06-11T00:00:00"/>
    <s v="First Class"/>
    <s v="RD-19810"/>
    <s v="Ross DeVincentis"/>
    <x v="2"/>
    <x v="0"/>
    <s v="New York City"/>
    <x v="15"/>
    <n v="10035"/>
    <x v="3"/>
    <s v="OFF-PA-10003441"/>
    <x v="1"/>
    <x v="10"/>
    <x v="485"/>
    <n v="32.400000000000006"/>
    <n v="5"/>
    <n v="0"/>
    <n v="15.552000000000001"/>
  </r>
  <r>
    <n v="3150"/>
    <x v="1561"/>
    <x v="2"/>
    <x v="414"/>
    <d v="2011-12-25T00:00:00"/>
    <s v="Standard Class"/>
    <s v="KH-16510"/>
    <s v="Keith Herrera"/>
    <x v="0"/>
    <x v="0"/>
    <s v="Seattle"/>
    <x v="4"/>
    <n v="98103"/>
    <x v="1"/>
    <s v="OFF-LA-10002043"/>
    <x v="1"/>
    <x v="2"/>
    <x v="252"/>
    <n v="31.049999999999997"/>
    <n v="3"/>
    <n v="0"/>
    <n v="14.904"/>
  </r>
  <r>
    <n v="3151"/>
    <x v="1562"/>
    <x v="1"/>
    <x v="83"/>
    <d v="2012-12-18T00:00:00"/>
    <s v="First Class"/>
    <s v="NF-18385"/>
    <s v="Natalie Fritzler"/>
    <x v="0"/>
    <x v="0"/>
    <s v="Newark"/>
    <x v="24"/>
    <n v="43055"/>
    <x v="3"/>
    <s v="TEC-AC-10002049"/>
    <x v="2"/>
    <x v="11"/>
    <x v="1053"/>
    <n v="2025.3600000000001"/>
    <n v="6"/>
    <n v="0.2"/>
    <n v="607.60800000000006"/>
  </r>
  <r>
    <n v="3152"/>
    <x v="1562"/>
    <x v="1"/>
    <x v="83"/>
    <d v="2012-12-18T00:00:00"/>
    <s v="First Class"/>
    <s v="NF-18385"/>
    <s v="Natalie Fritzler"/>
    <x v="0"/>
    <x v="0"/>
    <s v="Newark"/>
    <x v="24"/>
    <n v="43055"/>
    <x v="3"/>
    <s v="TEC-MA-10000418"/>
    <x v="2"/>
    <x v="15"/>
    <x v="1476"/>
    <n v="1799.9940000000001"/>
    <n v="2"/>
    <n v="0.7"/>
    <n v="-2639.9912000000004"/>
  </r>
  <r>
    <n v="3153"/>
    <x v="1562"/>
    <x v="1"/>
    <x v="83"/>
    <d v="2012-12-18T00:00:00"/>
    <s v="First Class"/>
    <s v="NF-18385"/>
    <s v="Natalie Fritzler"/>
    <x v="0"/>
    <x v="0"/>
    <s v="Newark"/>
    <x v="24"/>
    <n v="43055"/>
    <x v="3"/>
    <s v="TEC-PH-10004908"/>
    <x v="2"/>
    <x v="7"/>
    <x v="1474"/>
    <n v="101.98799999999999"/>
    <n v="2"/>
    <n v="0.4"/>
    <n v="-16.998000000000019"/>
  </r>
  <r>
    <n v="3154"/>
    <x v="1562"/>
    <x v="1"/>
    <x v="83"/>
    <d v="2012-12-18T00:00:00"/>
    <s v="First Class"/>
    <s v="NF-18385"/>
    <s v="Natalie Fritzler"/>
    <x v="0"/>
    <x v="0"/>
    <s v="Newark"/>
    <x v="24"/>
    <n v="43055"/>
    <x v="3"/>
    <s v="FUR-FU-10004091"/>
    <x v="0"/>
    <x v="5"/>
    <x v="264"/>
    <n v="262.86399999999998"/>
    <n v="7"/>
    <n v="0.2"/>
    <n v="69.001800000000017"/>
  </r>
  <r>
    <n v="3155"/>
    <x v="1563"/>
    <x v="3"/>
    <x v="228"/>
    <d v="2014-07-25T00:00:00"/>
    <s v="Standard Class"/>
    <s v="SM-20950"/>
    <s v="Suzanne McNair"/>
    <x v="1"/>
    <x v="0"/>
    <s v="Maple Grove"/>
    <x v="11"/>
    <n v="55369"/>
    <x v="2"/>
    <s v="OFF-BI-10004600"/>
    <x v="1"/>
    <x v="8"/>
    <x v="1477"/>
    <n v="735.98"/>
    <n v="2"/>
    <n v="0"/>
    <n v="331.19099999999997"/>
  </r>
  <r>
    <n v="3156"/>
    <x v="1564"/>
    <x v="2"/>
    <x v="93"/>
    <d v="2011-08-05T00:00:00"/>
    <s v="Second Class"/>
    <s v="GH-14410"/>
    <s v="Gary Hansen"/>
    <x v="2"/>
    <x v="0"/>
    <s v="Glendale"/>
    <x v="16"/>
    <n v="85301"/>
    <x v="1"/>
    <s v="OFF-PA-10001289"/>
    <x v="1"/>
    <x v="10"/>
    <x v="952"/>
    <n v="93.024000000000001"/>
    <n v="3"/>
    <n v="0.2"/>
    <n v="33.721199999999996"/>
  </r>
  <r>
    <n v="3157"/>
    <x v="1565"/>
    <x v="1"/>
    <x v="252"/>
    <d v="2012-08-28T00:00:00"/>
    <s v="Standard Class"/>
    <s v="EM-13810"/>
    <s v="Eleni McCrary"/>
    <x v="1"/>
    <x v="0"/>
    <s v="New York City"/>
    <x v="15"/>
    <n v="10009"/>
    <x v="3"/>
    <s v="FUR-TA-10001539"/>
    <x v="0"/>
    <x v="3"/>
    <x v="10"/>
    <n v="284.36399999999998"/>
    <n v="2"/>
    <n v="0.4"/>
    <n v="-75.830400000000054"/>
  </r>
  <r>
    <n v="3158"/>
    <x v="1565"/>
    <x v="1"/>
    <x v="252"/>
    <d v="2012-08-28T00:00:00"/>
    <s v="Standard Class"/>
    <s v="EM-13810"/>
    <s v="Eleni McCrary"/>
    <x v="1"/>
    <x v="0"/>
    <s v="New York City"/>
    <x v="15"/>
    <n v="10009"/>
    <x v="3"/>
    <s v="TEC-AC-10001266"/>
    <x v="2"/>
    <x v="11"/>
    <x v="196"/>
    <n v="26"/>
    <n v="2"/>
    <n v="0"/>
    <n v="11.7"/>
  </r>
  <r>
    <n v="3159"/>
    <x v="1566"/>
    <x v="0"/>
    <x v="253"/>
    <d v="2013-03-28T00:00:00"/>
    <s v="First Class"/>
    <s v="DB-13210"/>
    <s v="Dean Braden"/>
    <x v="0"/>
    <x v="0"/>
    <s v="Jacksonville"/>
    <x v="3"/>
    <n v="28540"/>
    <x v="0"/>
    <s v="OFF-ST-10001291"/>
    <x v="1"/>
    <x v="4"/>
    <x v="1017"/>
    <n v="67.64"/>
    <n v="5"/>
    <n v="0.2"/>
    <n v="5.9184999999999981"/>
  </r>
  <r>
    <n v="3160"/>
    <x v="1566"/>
    <x v="0"/>
    <x v="253"/>
    <d v="2013-03-28T00:00:00"/>
    <s v="First Class"/>
    <s v="DB-13210"/>
    <s v="Dean Braden"/>
    <x v="0"/>
    <x v="0"/>
    <s v="Jacksonville"/>
    <x v="3"/>
    <n v="28540"/>
    <x v="0"/>
    <s v="TEC-AC-10001314"/>
    <x v="2"/>
    <x v="11"/>
    <x v="943"/>
    <n v="119.97600000000001"/>
    <n v="3"/>
    <n v="0.2"/>
    <n v="-17.996400000000019"/>
  </r>
  <r>
    <n v="3161"/>
    <x v="1567"/>
    <x v="2"/>
    <x v="171"/>
    <d v="2011-09-16T00:00:00"/>
    <s v="Second Class"/>
    <s v="PT-19090"/>
    <s v="Pete Takahito"/>
    <x v="0"/>
    <x v="0"/>
    <s v="Houston"/>
    <x v="5"/>
    <n v="77070"/>
    <x v="2"/>
    <s v="OFF-BI-10004040"/>
    <x v="1"/>
    <x v="8"/>
    <x v="1478"/>
    <n v="5.1799999999999988"/>
    <n v="5"/>
    <n v="0.8"/>
    <n v="-8.0289999999999999"/>
  </r>
  <r>
    <n v="3162"/>
    <x v="1568"/>
    <x v="2"/>
    <x v="158"/>
    <d v="2011-09-25T00:00:00"/>
    <s v="Standard Class"/>
    <s v="HF-14995"/>
    <s v="Herbert Flentye"/>
    <x v="0"/>
    <x v="0"/>
    <s v="San Francisco"/>
    <x v="1"/>
    <n v="94109"/>
    <x v="1"/>
    <s v="OFF-EN-10001539"/>
    <x v="1"/>
    <x v="12"/>
    <x v="33"/>
    <n v="15.56"/>
    <n v="2"/>
    <n v="0"/>
    <n v="7.3132000000000001"/>
  </r>
  <r>
    <n v="3163"/>
    <x v="1568"/>
    <x v="2"/>
    <x v="158"/>
    <d v="2011-09-25T00:00:00"/>
    <s v="Standard Class"/>
    <s v="HF-14995"/>
    <s v="Herbert Flentye"/>
    <x v="0"/>
    <x v="0"/>
    <s v="San Francisco"/>
    <x v="1"/>
    <n v="94109"/>
    <x v="1"/>
    <s v="OFF-EN-10004483"/>
    <x v="1"/>
    <x v="12"/>
    <x v="1335"/>
    <n v="78.349999999999994"/>
    <n v="5"/>
    <n v="0"/>
    <n v="36.824499999999993"/>
  </r>
  <r>
    <n v="3164"/>
    <x v="1568"/>
    <x v="2"/>
    <x v="158"/>
    <d v="2011-09-25T00:00:00"/>
    <s v="Standard Class"/>
    <s v="HF-14995"/>
    <s v="Herbert Flentye"/>
    <x v="0"/>
    <x v="0"/>
    <s v="San Francisco"/>
    <x v="1"/>
    <n v="94109"/>
    <x v="1"/>
    <s v="OFF-AR-10001615"/>
    <x v="1"/>
    <x v="6"/>
    <x v="1479"/>
    <n v="59.519999999999996"/>
    <n v="3"/>
    <n v="0"/>
    <n v="15.475200000000001"/>
  </r>
  <r>
    <n v="3165"/>
    <x v="1568"/>
    <x v="2"/>
    <x v="158"/>
    <d v="2011-09-25T00:00:00"/>
    <s v="Standard Class"/>
    <s v="HF-14995"/>
    <s v="Herbert Flentye"/>
    <x v="0"/>
    <x v="0"/>
    <s v="San Francisco"/>
    <x v="1"/>
    <n v="94109"/>
    <x v="1"/>
    <s v="OFF-PA-10000327"/>
    <x v="1"/>
    <x v="10"/>
    <x v="1428"/>
    <n v="38.520000000000003"/>
    <n v="9"/>
    <n v="0"/>
    <n v="17.333999999999996"/>
  </r>
  <r>
    <n v="3166"/>
    <x v="1568"/>
    <x v="2"/>
    <x v="158"/>
    <d v="2011-09-25T00:00:00"/>
    <s v="Standard Class"/>
    <s v="HF-14995"/>
    <s v="Herbert Flentye"/>
    <x v="0"/>
    <x v="0"/>
    <s v="San Francisco"/>
    <x v="1"/>
    <n v="94109"/>
    <x v="1"/>
    <s v="TEC-PH-10001299"/>
    <x v="2"/>
    <x v="7"/>
    <x v="1480"/>
    <n v="239.98400000000004"/>
    <n v="2"/>
    <n v="0.2"/>
    <n v="23.998400000000004"/>
  </r>
  <r>
    <n v="3167"/>
    <x v="1568"/>
    <x v="2"/>
    <x v="158"/>
    <d v="2011-09-25T00:00:00"/>
    <s v="Standard Class"/>
    <s v="HF-14995"/>
    <s v="Herbert Flentye"/>
    <x v="0"/>
    <x v="0"/>
    <s v="San Francisco"/>
    <x v="1"/>
    <n v="94109"/>
    <x v="1"/>
    <s v="OFF-PA-10002246"/>
    <x v="1"/>
    <x v="10"/>
    <x v="1386"/>
    <n v="19.350000000000001"/>
    <n v="3"/>
    <n v="0"/>
    <n v="9.4815000000000005"/>
  </r>
  <r>
    <n v="3168"/>
    <x v="1569"/>
    <x v="0"/>
    <x v="517"/>
    <d v="2013-11-01T00:00:00"/>
    <s v="First Class"/>
    <s v="KW-16435"/>
    <s v="Katrina Willman"/>
    <x v="0"/>
    <x v="0"/>
    <s v="Lansing"/>
    <x v="12"/>
    <n v="48911"/>
    <x v="2"/>
    <s v="FUR-FU-10002671"/>
    <x v="0"/>
    <x v="5"/>
    <x v="275"/>
    <n v="67"/>
    <n v="5"/>
    <n v="0"/>
    <n v="32.159999999999997"/>
  </r>
  <r>
    <n v="3169"/>
    <x v="1570"/>
    <x v="0"/>
    <x v="316"/>
    <d v="2013-06-04T00:00:00"/>
    <s v="Standard Class"/>
    <s v="KC-16675"/>
    <s v="Kimberly Carter"/>
    <x v="1"/>
    <x v="0"/>
    <s v="Tallahassee"/>
    <x v="2"/>
    <n v="32303"/>
    <x v="0"/>
    <s v="FUR-CH-10003833"/>
    <x v="0"/>
    <x v="1"/>
    <x v="1200"/>
    <n v="390.27199999999999"/>
    <n v="8"/>
    <n v="0.2"/>
    <n v="-24.39200000000001"/>
  </r>
  <r>
    <n v="3170"/>
    <x v="1570"/>
    <x v="0"/>
    <x v="316"/>
    <d v="2013-06-04T00:00:00"/>
    <s v="Standard Class"/>
    <s v="KC-16675"/>
    <s v="Kimberly Carter"/>
    <x v="1"/>
    <x v="0"/>
    <s v="Tallahassee"/>
    <x v="2"/>
    <n v="32303"/>
    <x v="0"/>
    <s v="OFF-PA-10001667"/>
    <x v="1"/>
    <x v="10"/>
    <x v="453"/>
    <n v="62.192000000000007"/>
    <n v="13"/>
    <n v="0.2"/>
    <n v="19.434999999999995"/>
  </r>
  <r>
    <n v="3171"/>
    <x v="1571"/>
    <x v="3"/>
    <x v="202"/>
    <d v="2014-12-27T00:00:00"/>
    <s v="Second Class"/>
    <s v="PK-19075"/>
    <s v="Pete Kriz"/>
    <x v="0"/>
    <x v="0"/>
    <s v="Columbia"/>
    <x v="20"/>
    <n v="29203"/>
    <x v="0"/>
    <s v="OFF-BI-10002003"/>
    <x v="1"/>
    <x v="8"/>
    <x v="1384"/>
    <n v="23.88"/>
    <n v="6"/>
    <n v="0"/>
    <n v="11.223600000000001"/>
  </r>
  <r>
    <n v="3172"/>
    <x v="1572"/>
    <x v="0"/>
    <x v="844"/>
    <d v="2013-03-29T00:00:00"/>
    <s v="Standard Class"/>
    <s v="KT-16465"/>
    <s v="Kean Takahito"/>
    <x v="0"/>
    <x v="0"/>
    <s v="Chicago"/>
    <x v="10"/>
    <n v="60623"/>
    <x v="2"/>
    <s v="OFF-BI-10004465"/>
    <x v="1"/>
    <x v="8"/>
    <x v="732"/>
    <n v="3.1679999999999993"/>
    <n v="2"/>
    <n v="0.8"/>
    <n v="-4.7520000000000007"/>
  </r>
  <r>
    <n v="3173"/>
    <x v="1572"/>
    <x v="0"/>
    <x v="844"/>
    <d v="2013-03-29T00:00:00"/>
    <s v="Standard Class"/>
    <s v="KT-16465"/>
    <s v="Kean Takahito"/>
    <x v="0"/>
    <x v="0"/>
    <s v="Chicago"/>
    <x v="10"/>
    <n v="60623"/>
    <x v="2"/>
    <s v="FUR-CH-10000665"/>
    <x v="0"/>
    <x v="1"/>
    <x v="656"/>
    <n v="528.42999999999995"/>
    <n v="5"/>
    <n v="0.3"/>
    <n v="0"/>
  </r>
  <r>
    <n v="3174"/>
    <x v="1572"/>
    <x v="0"/>
    <x v="844"/>
    <d v="2013-03-29T00:00:00"/>
    <s v="Standard Class"/>
    <s v="KT-16465"/>
    <s v="Kean Takahito"/>
    <x v="0"/>
    <x v="0"/>
    <s v="Chicago"/>
    <x v="10"/>
    <n v="60623"/>
    <x v="2"/>
    <s v="OFF-AR-10004956"/>
    <x v="1"/>
    <x v="6"/>
    <x v="1235"/>
    <n v="13.392000000000001"/>
    <n v="3"/>
    <n v="0.2"/>
    <n v="1.5065999999999975"/>
  </r>
  <r>
    <n v="3175"/>
    <x v="1573"/>
    <x v="3"/>
    <x v="343"/>
    <d v="2014-11-19T00:00:00"/>
    <s v="Standard Class"/>
    <s v="EP-13915"/>
    <s v="Emily Phan"/>
    <x v="0"/>
    <x v="0"/>
    <s v="Detroit"/>
    <x v="12"/>
    <n v="48227"/>
    <x v="2"/>
    <s v="OFF-AR-10004260"/>
    <x v="1"/>
    <x v="6"/>
    <x v="1481"/>
    <n v="181.86"/>
    <n v="7"/>
    <n v="0"/>
    <n v="50.9208"/>
  </r>
  <r>
    <n v="3176"/>
    <x v="1574"/>
    <x v="3"/>
    <x v="397"/>
    <d v="2014-09-30T00:00:00"/>
    <s v="Standard Class"/>
    <s v="AP-10915"/>
    <s v="Arthur Prichep"/>
    <x v="0"/>
    <x v="0"/>
    <s v="Fort Collins"/>
    <x v="22"/>
    <n v="80525"/>
    <x v="1"/>
    <s v="FUR-BO-10001811"/>
    <x v="0"/>
    <x v="0"/>
    <x v="779"/>
    <n v="180.58800000000005"/>
    <n v="2"/>
    <n v="0.7"/>
    <n v="-240.78400000000005"/>
  </r>
  <r>
    <n v="3177"/>
    <x v="1574"/>
    <x v="3"/>
    <x v="397"/>
    <d v="2014-09-30T00:00:00"/>
    <s v="Standard Class"/>
    <s v="AP-10915"/>
    <s v="Arthur Prichep"/>
    <x v="0"/>
    <x v="0"/>
    <s v="Fort Collins"/>
    <x v="22"/>
    <n v="80525"/>
    <x v="1"/>
    <s v="TEC-AC-10003280"/>
    <x v="2"/>
    <x v="11"/>
    <x v="1028"/>
    <n v="47.984000000000002"/>
    <n v="2"/>
    <n v="0.2"/>
    <n v="0.59979999999999656"/>
  </r>
  <r>
    <n v="3178"/>
    <x v="1575"/>
    <x v="3"/>
    <x v="18"/>
    <d v="2014-09-11T00:00:00"/>
    <s v="Same Day"/>
    <s v="SH-20395"/>
    <s v="Shahid Hopkins"/>
    <x v="0"/>
    <x v="0"/>
    <s v="New York City"/>
    <x v="15"/>
    <n v="10024"/>
    <x v="3"/>
    <s v="OFF-PA-10004911"/>
    <x v="1"/>
    <x v="10"/>
    <x v="929"/>
    <n v="18.760000000000002"/>
    <n v="2"/>
    <n v="0"/>
    <n v="9.0048000000000012"/>
  </r>
  <r>
    <n v="3179"/>
    <x v="1576"/>
    <x v="3"/>
    <x v="256"/>
    <d v="2014-12-12T00:00:00"/>
    <s v="Standard Class"/>
    <s v="SM-20950"/>
    <s v="Suzanne McNair"/>
    <x v="1"/>
    <x v="0"/>
    <s v="New York City"/>
    <x v="15"/>
    <n v="10011"/>
    <x v="3"/>
    <s v="FUR-FU-10001487"/>
    <x v="0"/>
    <x v="5"/>
    <x v="5"/>
    <n v="20.94"/>
    <n v="3"/>
    <n v="0"/>
    <n v="6.0725999999999987"/>
  </r>
  <r>
    <n v="3180"/>
    <x v="1576"/>
    <x v="3"/>
    <x v="256"/>
    <d v="2014-12-12T00:00:00"/>
    <s v="Standard Class"/>
    <s v="SM-20950"/>
    <s v="Suzanne McNair"/>
    <x v="1"/>
    <x v="0"/>
    <s v="New York City"/>
    <x v="15"/>
    <n v="10011"/>
    <x v="3"/>
    <s v="FUR-FU-10000521"/>
    <x v="0"/>
    <x v="5"/>
    <x v="138"/>
    <n v="58.68"/>
    <n v="2"/>
    <n v="0"/>
    <n v="18.190799999999996"/>
  </r>
  <r>
    <n v="3181"/>
    <x v="1576"/>
    <x v="3"/>
    <x v="256"/>
    <d v="2014-12-12T00:00:00"/>
    <s v="Standard Class"/>
    <s v="SM-20950"/>
    <s v="Suzanne McNair"/>
    <x v="1"/>
    <x v="0"/>
    <s v="New York City"/>
    <x v="15"/>
    <n v="10011"/>
    <x v="3"/>
    <s v="OFF-AP-10001271"/>
    <x v="1"/>
    <x v="9"/>
    <x v="469"/>
    <n v="254.89999999999998"/>
    <n v="5"/>
    <n v="0"/>
    <n v="68.823000000000008"/>
  </r>
  <r>
    <n v="3182"/>
    <x v="1577"/>
    <x v="3"/>
    <x v="45"/>
    <d v="2014-11-13T00:00:00"/>
    <s v="Second Class"/>
    <s v="BM-11650"/>
    <s v="Brian Moss"/>
    <x v="1"/>
    <x v="0"/>
    <s v="Columbia"/>
    <x v="39"/>
    <n v="21044"/>
    <x v="3"/>
    <s v="OFF-BI-10004728"/>
    <x v="1"/>
    <x v="8"/>
    <x v="539"/>
    <n v="9.64"/>
    <n v="2"/>
    <n v="0"/>
    <n v="4.4344000000000001"/>
  </r>
  <r>
    <n v="3183"/>
    <x v="1577"/>
    <x v="3"/>
    <x v="45"/>
    <d v="2014-11-13T00:00:00"/>
    <s v="Second Class"/>
    <s v="BM-11650"/>
    <s v="Brian Moss"/>
    <x v="1"/>
    <x v="0"/>
    <s v="Columbia"/>
    <x v="39"/>
    <n v="21044"/>
    <x v="3"/>
    <s v="TEC-AC-10004666"/>
    <x v="2"/>
    <x v="11"/>
    <x v="709"/>
    <n v="826.62000000000012"/>
    <n v="3"/>
    <n v="0"/>
    <n v="355.4466000000001"/>
  </r>
  <r>
    <n v="3184"/>
    <x v="1577"/>
    <x v="3"/>
    <x v="45"/>
    <d v="2014-11-13T00:00:00"/>
    <s v="Second Class"/>
    <s v="BM-11650"/>
    <s v="Brian Moss"/>
    <x v="1"/>
    <x v="0"/>
    <s v="Columbia"/>
    <x v="39"/>
    <n v="21044"/>
    <x v="3"/>
    <s v="OFF-ST-10003208"/>
    <x v="1"/>
    <x v="4"/>
    <x v="243"/>
    <n v="1633.14"/>
    <n v="9"/>
    <n v="0"/>
    <n v="473.61059999999975"/>
  </r>
  <r>
    <n v="3185"/>
    <x v="1577"/>
    <x v="3"/>
    <x v="45"/>
    <d v="2014-11-13T00:00:00"/>
    <s v="Second Class"/>
    <s v="BM-11650"/>
    <s v="Brian Moss"/>
    <x v="1"/>
    <x v="0"/>
    <s v="Columbia"/>
    <x v="39"/>
    <n v="21044"/>
    <x v="3"/>
    <s v="OFF-ST-10003208"/>
    <x v="1"/>
    <x v="4"/>
    <x v="243"/>
    <n v="544.38"/>
    <n v="3"/>
    <n v="0"/>
    <n v="157.87019999999993"/>
  </r>
  <r>
    <n v="3186"/>
    <x v="1578"/>
    <x v="2"/>
    <x v="845"/>
    <d v="2011-11-09T00:00:00"/>
    <s v="First Class"/>
    <s v="TC-20980"/>
    <s v="Tamara Chand"/>
    <x v="1"/>
    <x v="0"/>
    <s v="Houston"/>
    <x v="5"/>
    <n v="77041"/>
    <x v="2"/>
    <s v="OFF-BI-10000632"/>
    <x v="1"/>
    <x v="8"/>
    <x v="1288"/>
    <n v="26.045999999999992"/>
    <n v="3"/>
    <n v="0.8"/>
    <n v="-44.278199999999998"/>
  </r>
  <r>
    <n v="3187"/>
    <x v="1578"/>
    <x v="2"/>
    <x v="845"/>
    <d v="2011-11-09T00:00:00"/>
    <s v="First Class"/>
    <s v="TC-20980"/>
    <s v="Tamara Chand"/>
    <x v="1"/>
    <x v="0"/>
    <s v="Houston"/>
    <x v="5"/>
    <n v="77041"/>
    <x v="2"/>
    <s v="OFF-EN-10004773"/>
    <x v="1"/>
    <x v="12"/>
    <x v="33"/>
    <n v="74.352000000000004"/>
    <n v="3"/>
    <n v="0.2"/>
    <n v="26.952599999999997"/>
  </r>
  <r>
    <n v="3188"/>
    <x v="1579"/>
    <x v="3"/>
    <x v="846"/>
    <d v="2014-03-18T00:00:00"/>
    <s v="Standard Class"/>
    <s v="KB-16585"/>
    <s v="Ken Black"/>
    <x v="1"/>
    <x v="0"/>
    <s v="Lowell"/>
    <x v="31"/>
    <n v="1852"/>
    <x v="3"/>
    <s v="TEC-PH-10004700"/>
    <x v="2"/>
    <x v="7"/>
    <x v="843"/>
    <n v="69.930000000000007"/>
    <n v="7"/>
    <n v="0"/>
    <n v="32.1678"/>
  </r>
  <r>
    <n v="3189"/>
    <x v="1580"/>
    <x v="3"/>
    <x v="179"/>
    <d v="2014-10-23T00:00:00"/>
    <s v="Second Class"/>
    <s v="JE-16165"/>
    <s v="Justin Ellison"/>
    <x v="1"/>
    <x v="0"/>
    <s v="Woodland"/>
    <x v="1"/>
    <n v="95695"/>
    <x v="1"/>
    <s v="OFF-LA-10003714"/>
    <x v="1"/>
    <x v="2"/>
    <x v="1148"/>
    <n v="3.75"/>
    <n v="1"/>
    <n v="0"/>
    <n v="1.7999999999999998"/>
  </r>
  <r>
    <n v="3190"/>
    <x v="1580"/>
    <x v="3"/>
    <x v="179"/>
    <d v="2014-10-23T00:00:00"/>
    <s v="Second Class"/>
    <s v="JE-16165"/>
    <s v="Justin Ellison"/>
    <x v="1"/>
    <x v="0"/>
    <s v="Woodland"/>
    <x v="1"/>
    <n v="95695"/>
    <x v="1"/>
    <s v="OFF-BI-10001787"/>
    <x v="1"/>
    <x v="8"/>
    <x v="1482"/>
    <n v="20.928000000000001"/>
    <n v="4"/>
    <n v="0.2"/>
    <n v="7.5864000000000003"/>
  </r>
  <r>
    <n v="3191"/>
    <x v="1581"/>
    <x v="1"/>
    <x v="17"/>
    <d v="2013-01-01T00:00:00"/>
    <s v="Standard Class"/>
    <s v="DR-12940"/>
    <s v="Daniel Raglin"/>
    <x v="2"/>
    <x v="0"/>
    <s v="Chicago"/>
    <x v="10"/>
    <n v="60610"/>
    <x v="2"/>
    <s v="OFF-ST-10002957"/>
    <x v="1"/>
    <x v="4"/>
    <x v="1483"/>
    <n v="12.672000000000001"/>
    <n v="3"/>
    <n v="0.2"/>
    <n v="-3.1680000000000001"/>
  </r>
  <r>
    <n v="3192"/>
    <x v="1582"/>
    <x v="3"/>
    <x v="280"/>
    <d v="2014-10-09T00:00:00"/>
    <s v="Standard Class"/>
    <s v="RW-19630"/>
    <s v="Rob Williams"/>
    <x v="1"/>
    <x v="0"/>
    <s v="New York City"/>
    <x v="15"/>
    <n v="10035"/>
    <x v="3"/>
    <s v="TEC-PH-10002115"/>
    <x v="2"/>
    <x v="7"/>
    <x v="793"/>
    <n v="65.989999999999995"/>
    <n v="1"/>
    <n v="0"/>
    <n v="17.157400000000003"/>
  </r>
  <r>
    <n v="3193"/>
    <x v="1583"/>
    <x v="3"/>
    <x v="400"/>
    <d v="2014-06-09T00:00:00"/>
    <s v="Standard Class"/>
    <s v="ML-18040"/>
    <s v="Michelle Lonsdale"/>
    <x v="1"/>
    <x v="0"/>
    <s v="Missouri City"/>
    <x v="5"/>
    <n v="77489"/>
    <x v="2"/>
    <s v="OFF-BI-10002557"/>
    <x v="1"/>
    <x v="8"/>
    <x v="246"/>
    <n v="6.3699999999999983"/>
    <n v="7"/>
    <n v="0.8"/>
    <n v="-9.5550000000000015"/>
  </r>
  <r>
    <n v="3194"/>
    <x v="1584"/>
    <x v="2"/>
    <x v="416"/>
    <d v="2011-09-04T00:00:00"/>
    <s v="First Class"/>
    <s v="JL-15130"/>
    <s v="Jack Lebron"/>
    <x v="0"/>
    <x v="0"/>
    <s v="Houston"/>
    <x v="5"/>
    <n v="77036"/>
    <x v="2"/>
    <s v="OFF-BI-10002949"/>
    <x v="1"/>
    <x v="8"/>
    <x v="520"/>
    <n v="3.6479999999999992"/>
    <n v="3"/>
    <n v="0.8"/>
    <n v="-6.0192000000000032"/>
  </r>
  <r>
    <n v="3195"/>
    <x v="1584"/>
    <x v="2"/>
    <x v="416"/>
    <d v="2011-09-04T00:00:00"/>
    <s v="First Class"/>
    <s v="JL-15130"/>
    <s v="Jack Lebron"/>
    <x v="0"/>
    <x v="0"/>
    <s v="Houston"/>
    <x v="5"/>
    <n v="77036"/>
    <x v="2"/>
    <s v="OFF-PA-10004100"/>
    <x v="1"/>
    <x v="10"/>
    <x v="257"/>
    <n v="31.104000000000006"/>
    <n v="6"/>
    <n v="0.2"/>
    <n v="10.8864"/>
  </r>
  <r>
    <n v="3196"/>
    <x v="1585"/>
    <x v="0"/>
    <x v="590"/>
    <d v="2013-08-14T00:00:00"/>
    <s v="Standard Class"/>
    <s v="CM-12655"/>
    <s v="Corinna Mitchell"/>
    <x v="2"/>
    <x v="0"/>
    <s v="Jackson"/>
    <x v="35"/>
    <n v="39212"/>
    <x v="0"/>
    <s v="OFF-FA-10001883"/>
    <x v="1"/>
    <x v="13"/>
    <x v="1484"/>
    <n v="23.34"/>
    <n v="3"/>
    <n v="0"/>
    <n v="0.23339999999999961"/>
  </r>
  <r>
    <n v="3197"/>
    <x v="1586"/>
    <x v="3"/>
    <x v="847"/>
    <d v="2014-07-29T00:00:00"/>
    <s v="Standard Class"/>
    <s v="FH-14365"/>
    <s v="Fred Hopkins"/>
    <x v="1"/>
    <x v="0"/>
    <s v="New York City"/>
    <x v="15"/>
    <n v="10009"/>
    <x v="3"/>
    <s v="TEC-PH-10000702"/>
    <x v="2"/>
    <x v="7"/>
    <x v="309"/>
    <n v="29.97"/>
    <n v="3"/>
    <n v="0"/>
    <n v="14.085899999999999"/>
  </r>
  <r>
    <n v="3198"/>
    <x v="1587"/>
    <x v="1"/>
    <x v="848"/>
    <d v="2012-07-10T00:00:00"/>
    <s v="Same Day"/>
    <s v="EH-13945"/>
    <s v="Eric Hoffmann"/>
    <x v="0"/>
    <x v="0"/>
    <s v="Tempe"/>
    <x v="16"/>
    <n v="85281"/>
    <x v="1"/>
    <s v="OFF-BI-10003196"/>
    <x v="1"/>
    <x v="8"/>
    <x v="1367"/>
    <n v="3.366000000000001"/>
    <n v="3"/>
    <n v="0.7"/>
    <n v="-2.2439999999999989"/>
  </r>
  <r>
    <n v="3199"/>
    <x v="1588"/>
    <x v="2"/>
    <x v="588"/>
    <d v="2011-12-07T00:00:00"/>
    <s v="Standard Class"/>
    <s v="TB-21280"/>
    <s v="Toby Braunhardt"/>
    <x v="0"/>
    <x v="0"/>
    <s v="Jacksonville"/>
    <x v="3"/>
    <n v="28540"/>
    <x v="0"/>
    <s v="TEC-PH-10001644"/>
    <x v="2"/>
    <x v="7"/>
    <x v="1485"/>
    <n v="95.968000000000004"/>
    <n v="4"/>
    <n v="0.2"/>
    <n v="9.5968000000000053"/>
  </r>
  <r>
    <n v="3200"/>
    <x v="1589"/>
    <x v="3"/>
    <x v="404"/>
    <d v="2014-12-23T00:00:00"/>
    <s v="Standard Class"/>
    <s v="AH-10030"/>
    <s v="Aaron Hawkins"/>
    <x v="1"/>
    <x v="0"/>
    <s v="Philadelphia"/>
    <x v="9"/>
    <n v="19134"/>
    <x v="3"/>
    <s v="OFF-AR-10003183"/>
    <x v="1"/>
    <x v="6"/>
    <x v="1390"/>
    <n v="18.704000000000001"/>
    <n v="7"/>
    <n v="0.2"/>
    <n v="2.3379999999999983"/>
  </r>
  <r>
    <n v="3201"/>
    <x v="1590"/>
    <x v="2"/>
    <x v="598"/>
    <d v="2011-05-20T00:00:00"/>
    <s v="Second Class"/>
    <s v="TT-21070"/>
    <s v="Ted Trevino"/>
    <x v="0"/>
    <x v="0"/>
    <s v="Akron"/>
    <x v="24"/>
    <n v="44312"/>
    <x v="3"/>
    <s v="FUR-FU-10000308"/>
    <x v="0"/>
    <x v="5"/>
    <x v="1269"/>
    <n v="149.232"/>
    <n v="3"/>
    <n v="0.2"/>
    <n v="3.7308000000000021"/>
  </r>
  <r>
    <n v="3202"/>
    <x v="1590"/>
    <x v="2"/>
    <x v="598"/>
    <d v="2011-05-20T00:00:00"/>
    <s v="Second Class"/>
    <s v="TT-21070"/>
    <s v="Ted Trevino"/>
    <x v="0"/>
    <x v="0"/>
    <s v="Akron"/>
    <x v="24"/>
    <n v="44312"/>
    <x v="3"/>
    <s v="OFF-PA-10001526"/>
    <x v="1"/>
    <x v="10"/>
    <x v="1030"/>
    <n v="15.936000000000002"/>
    <n v="4"/>
    <n v="0.2"/>
    <n v="5.7768000000000015"/>
  </r>
  <r>
    <n v="3203"/>
    <x v="1591"/>
    <x v="2"/>
    <x v="849"/>
    <d v="2011-11-16T00:00:00"/>
    <s v="Standard Class"/>
    <s v="RD-19900"/>
    <s v="Ruben Dartt"/>
    <x v="0"/>
    <x v="0"/>
    <s v="San Diego"/>
    <x v="1"/>
    <n v="92037"/>
    <x v="1"/>
    <s v="TEC-PH-10002103"/>
    <x v="2"/>
    <x v="7"/>
    <x v="534"/>
    <n v="601.53599999999994"/>
    <n v="8"/>
    <n v="0.2"/>
    <n v="60.153600000000012"/>
  </r>
  <r>
    <n v="3204"/>
    <x v="1591"/>
    <x v="2"/>
    <x v="849"/>
    <d v="2011-11-16T00:00:00"/>
    <s v="Standard Class"/>
    <s v="RD-19900"/>
    <s v="Ruben Dartt"/>
    <x v="0"/>
    <x v="0"/>
    <s v="San Diego"/>
    <x v="1"/>
    <n v="92037"/>
    <x v="1"/>
    <s v="TEC-AC-10004209"/>
    <x v="2"/>
    <x v="11"/>
    <x v="899"/>
    <n v="10.99"/>
    <n v="1"/>
    <n v="0"/>
    <n v="4.2861000000000002"/>
  </r>
  <r>
    <n v="3205"/>
    <x v="1591"/>
    <x v="2"/>
    <x v="849"/>
    <d v="2011-11-16T00:00:00"/>
    <s v="Standard Class"/>
    <s v="RD-19900"/>
    <s v="Ruben Dartt"/>
    <x v="0"/>
    <x v="0"/>
    <s v="San Diego"/>
    <x v="1"/>
    <n v="92037"/>
    <x v="1"/>
    <s v="FUR-FU-10000397"/>
    <x v="0"/>
    <x v="5"/>
    <x v="63"/>
    <n v="39.880000000000003"/>
    <n v="2"/>
    <n v="0"/>
    <n v="11.166400000000003"/>
  </r>
  <r>
    <n v="3206"/>
    <x v="1591"/>
    <x v="2"/>
    <x v="849"/>
    <d v="2011-11-16T00:00:00"/>
    <s v="Standard Class"/>
    <s v="RD-19900"/>
    <s v="Ruben Dartt"/>
    <x v="0"/>
    <x v="0"/>
    <s v="San Diego"/>
    <x v="1"/>
    <n v="92037"/>
    <x v="1"/>
    <s v="OFF-PA-10002137"/>
    <x v="1"/>
    <x v="10"/>
    <x v="560"/>
    <n v="62.24"/>
    <n v="8"/>
    <n v="0"/>
    <n v="28.007999999999996"/>
  </r>
  <r>
    <n v="3207"/>
    <x v="1591"/>
    <x v="2"/>
    <x v="849"/>
    <d v="2011-11-16T00:00:00"/>
    <s v="Standard Class"/>
    <s v="RD-19900"/>
    <s v="Ruben Dartt"/>
    <x v="0"/>
    <x v="0"/>
    <s v="San Diego"/>
    <x v="1"/>
    <n v="92037"/>
    <x v="1"/>
    <s v="FUR-FU-10001867"/>
    <x v="0"/>
    <x v="5"/>
    <x v="867"/>
    <n v="53.2"/>
    <n v="5"/>
    <n v="0"/>
    <n v="14.896000000000003"/>
  </r>
  <r>
    <n v="3208"/>
    <x v="1591"/>
    <x v="2"/>
    <x v="849"/>
    <d v="2011-11-16T00:00:00"/>
    <s v="Standard Class"/>
    <s v="RD-19900"/>
    <s v="Ruben Dartt"/>
    <x v="0"/>
    <x v="0"/>
    <s v="San Diego"/>
    <x v="1"/>
    <n v="92037"/>
    <x v="1"/>
    <s v="OFF-LA-10000407"/>
    <x v="1"/>
    <x v="2"/>
    <x v="1486"/>
    <n v="39.840000000000003"/>
    <n v="8"/>
    <n v="0"/>
    <n v="18.3264"/>
  </r>
  <r>
    <n v="3209"/>
    <x v="1592"/>
    <x v="0"/>
    <x v="850"/>
    <d v="2013-01-15T00:00:00"/>
    <s v="Standard Class"/>
    <s v="LA-16780"/>
    <s v="Laura Armstrong"/>
    <x v="1"/>
    <x v="0"/>
    <s v="Fresno"/>
    <x v="1"/>
    <n v="93727"/>
    <x v="1"/>
    <s v="TEC-AC-10000420"/>
    <x v="2"/>
    <x v="11"/>
    <x v="1487"/>
    <n v="349.95"/>
    <n v="5"/>
    <n v="0"/>
    <n v="118.98299999999999"/>
  </r>
  <r>
    <n v="3210"/>
    <x v="1592"/>
    <x v="0"/>
    <x v="850"/>
    <d v="2013-01-15T00:00:00"/>
    <s v="Standard Class"/>
    <s v="LA-16780"/>
    <s v="Laura Armstrong"/>
    <x v="1"/>
    <x v="0"/>
    <s v="Fresno"/>
    <x v="1"/>
    <n v="93727"/>
    <x v="1"/>
    <s v="TEC-PH-10002726"/>
    <x v="2"/>
    <x v="7"/>
    <x v="66"/>
    <n v="377.92800000000005"/>
    <n v="9"/>
    <n v="0.2"/>
    <n v="141.72300000000001"/>
  </r>
  <r>
    <n v="3211"/>
    <x v="1593"/>
    <x v="3"/>
    <x v="585"/>
    <d v="2014-09-28T00:00:00"/>
    <s v="Standard Class"/>
    <s v="SH-19975"/>
    <s v="Sally Hughsby"/>
    <x v="1"/>
    <x v="0"/>
    <s v="Pearland"/>
    <x v="5"/>
    <n v="77581"/>
    <x v="2"/>
    <s v="OFF-EN-10001415"/>
    <x v="1"/>
    <x v="12"/>
    <x v="33"/>
    <n v="13.392000000000001"/>
    <n v="3"/>
    <n v="0.2"/>
    <n v="5.0220000000000002"/>
  </r>
  <r>
    <n v="3212"/>
    <x v="1593"/>
    <x v="3"/>
    <x v="585"/>
    <d v="2014-09-28T00:00:00"/>
    <s v="Standard Class"/>
    <s v="SH-19975"/>
    <s v="Sally Hughsby"/>
    <x v="1"/>
    <x v="0"/>
    <s v="Pearland"/>
    <x v="5"/>
    <n v="77581"/>
    <x v="2"/>
    <s v="OFF-BI-10000773"/>
    <x v="1"/>
    <x v="8"/>
    <x v="381"/>
    <n v="11.227999999999998"/>
    <n v="7"/>
    <n v="0.8"/>
    <n v="-18.52620000000001"/>
  </r>
  <r>
    <n v="3213"/>
    <x v="1594"/>
    <x v="2"/>
    <x v="851"/>
    <d v="2011-12-28T00:00:00"/>
    <s v="Standard Class"/>
    <s v="SF-20200"/>
    <s v="Sarah Foster"/>
    <x v="0"/>
    <x v="0"/>
    <s v="Richmond"/>
    <x v="14"/>
    <n v="47374"/>
    <x v="2"/>
    <s v="OFF-AP-10002350"/>
    <x v="1"/>
    <x v="9"/>
    <x v="545"/>
    <n v="207.24"/>
    <n v="11"/>
    <n v="0"/>
    <n v="58.027200000000001"/>
  </r>
  <r>
    <n v="3214"/>
    <x v="1595"/>
    <x v="0"/>
    <x v="439"/>
    <d v="2013-06-02T00:00:00"/>
    <s v="Standard Class"/>
    <s v="TH-21235"/>
    <s v="Tiffany House"/>
    <x v="1"/>
    <x v="0"/>
    <s v="Philadelphia"/>
    <x v="9"/>
    <n v="19134"/>
    <x v="3"/>
    <s v="OFF-AR-10001919"/>
    <x v="1"/>
    <x v="6"/>
    <x v="853"/>
    <n v="1.504"/>
    <n v="1"/>
    <n v="0.2"/>
    <n v="0.16919999999999991"/>
  </r>
  <r>
    <n v="3215"/>
    <x v="1595"/>
    <x v="0"/>
    <x v="439"/>
    <d v="2013-06-02T00:00:00"/>
    <s v="Standard Class"/>
    <s v="TH-21235"/>
    <s v="Tiffany House"/>
    <x v="1"/>
    <x v="0"/>
    <s v="Philadelphia"/>
    <x v="9"/>
    <n v="19134"/>
    <x v="3"/>
    <s v="OFF-AP-10002082"/>
    <x v="1"/>
    <x v="9"/>
    <x v="1092"/>
    <n v="34.848000000000006"/>
    <n v="2"/>
    <n v="0.2"/>
    <n v="6.5339999999999971"/>
  </r>
  <r>
    <n v="3216"/>
    <x v="1596"/>
    <x v="3"/>
    <x v="141"/>
    <d v="2014-07-11T00:00:00"/>
    <s v="First Class"/>
    <s v="VG-21790"/>
    <s v="Vivek Gonzalez"/>
    <x v="0"/>
    <x v="0"/>
    <s v="San Mateo"/>
    <x v="1"/>
    <n v="94403"/>
    <x v="1"/>
    <s v="OFF-LA-10002762"/>
    <x v="1"/>
    <x v="2"/>
    <x v="49"/>
    <n v="75.179999999999993"/>
    <n v="6"/>
    <n v="0"/>
    <n v="35.334599999999995"/>
  </r>
  <r>
    <n v="3217"/>
    <x v="1597"/>
    <x v="2"/>
    <x v="8"/>
    <d v="2011-05-17T00:00:00"/>
    <s v="Standard Class"/>
    <s v="NP-18325"/>
    <s v="Naresj Patel"/>
    <x v="0"/>
    <x v="0"/>
    <s v="Oakland"/>
    <x v="1"/>
    <n v="94601"/>
    <x v="1"/>
    <s v="TEC-AC-10002800"/>
    <x v="2"/>
    <x v="11"/>
    <x v="1207"/>
    <n v="149.97"/>
    <n v="3"/>
    <n v="0"/>
    <n v="52.489499999999992"/>
  </r>
  <r>
    <n v="3218"/>
    <x v="1598"/>
    <x v="3"/>
    <x v="468"/>
    <d v="2014-11-17T00:00:00"/>
    <s v="Standard Class"/>
    <s v="FH-14275"/>
    <s v="Frank Hawley"/>
    <x v="1"/>
    <x v="0"/>
    <s v="New York City"/>
    <x v="15"/>
    <n v="10024"/>
    <x v="3"/>
    <s v="OFF-BI-10003925"/>
    <x v="1"/>
    <x v="8"/>
    <x v="751"/>
    <n v="931.17600000000016"/>
    <n v="3"/>
    <n v="0.2"/>
    <n v="314.27190000000002"/>
  </r>
  <r>
    <n v="3219"/>
    <x v="1598"/>
    <x v="3"/>
    <x v="468"/>
    <d v="2014-11-17T00:00:00"/>
    <s v="Standard Class"/>
    <s v="FH-14275"/>
    <s v="Frank Hawley"/>
    <x v="1"/>
    <x v="0"/>
    <s v="New York City"/>
    <x v="15"/>
    <n v="10024"/>
    <x v="3"/>
    <s v="TEC-PH-10002200"/>
    <x v="2"/>
    <x v="7"/>
    <x v="1471"/>
    <n v="430.88"/>
    <n v="2"/>
    <n v="0"/>
    <n v="124.95519999999999"/>
  </r>
  <r>
    <n v="3220"/>
    <x v="1599"/>
    <x v="1"/>
    <x v="653"/>
    <d v="2012-10-08T00:00:00"/>
    <s v="Standard Class"/>
    <s v="JP-15460"/>
    <s v="Jennifer Patt"/>
    <x v="1"/>
    <x v="0"/>
    <s v="Lakewood"/>
    <x v="30"/>
    <n v="8701"/>
    <x v="3"/>
    <s v="OFF-PA-10001295"/>
    <x v="1"/>
    <x v="10"/>
    <x v="1211"/>
    <n v="94.85"/>
    <n v="5"/>
    <n v="0"/>
    <n v="45.527999999999992"/>
  </r>
  <r>
    <n v="3221"/>
    <x v="1599"/>
    <x v="1"/>
    <x v="653"/>
    <d v="2012-10-08T00:00:00"/>
    <s v="Standard Class"/>
    <s v="JP-15460"/>
    <s v="Jennifer Patt"/>
    <x v="1"/>
    <x v="0"/>
    <s v="Lakewood"/>
    <x v="30"/>
    <n v="8701"/>
    <x v="3"/>
    <s v="OFF-EN-10002500"/>
    <x v="1"/>
    <x v="12"/>
    <x v="118"/>
    <n v="51.12"/>
    <n v="4"/>
    <n v="0"/>
    <n v="23.003999999999998"/>
  </r>
  <r>
    <n v="3222"/>
    <x v="1599"/>
    <x v="1"/>
    <x v="653"/>
    <d v="2012-10-08T00:00:00"/>
    <s v="Standard Class"/>
    <s v="JP-15460"/>
    <s v="Jennifer Patt"/>
    <x v="1"/>
    <x v="0"/>
    <s v="Lakewood"/>
    <x v="30"/>
    <n v="8701"/>
    <x v="3"/>
    <s v="TEC-AC-10000892"/>
    <x v="2"/>
    <x v="11"/>
    <x v="290"/>
    <n v="90"/>
    <n v="1"/>
    <n v="0"/>
    <n v="32.4"/>
  </r>
  <r>
    <n v="3223"/>
    <x v="1600"/>
    <x v="2"/>
    <x v="852"/>
    <d v="2011-10-05T00:00:00"/>
    <s v="First Class"/>
    <s v="ES-14080"/>
    <s v="Erin Smith"/>
    <x v="1"/>
    <x v="0"/>
    <s v="Tempe"/>
    <x v="16"/>
    <n v="85281"/>
    <x v="1"/>
    <s v="OFF-PA-10001838"/>
    <x v="1"/>
    <x v="10"/>
    <x v="999"/>
    <n v="9.4079999999999995"/>
    <n v="2"/>
    <n v="0.2"/>
    <n v="3.4103999999999997"/>
  </r>
  <r>
    <n v="3224"/>
    <x v="1600"/>
    <x v="2"/>
    <x v="852"/>
    <d v="2011-10-05T00:00:00"/>
    <s v="First Class"/>
    <s v="ES-14080"/>
    <s v="Erin Smith"/>
    <x v="1"/>
    <x v="0"/>
    <s v="Tempe"/>
    <x v="16"/>
    <n v="85281"/>
    <x v="1"/>
    <s v="OFF-FA-10000735"/>
    <x v="1"/>
    <x v="13"/>
    <x v="33"/>
    <n v="4.6719999999999997"/>
    <n v="2"/>
    <n v="0.2"/>
    <n v="1.4599999999999997"/>
  </r>
  <r>
    <n v="3225"/>
    <x v="1600"/>
    <x v="2"/>
    <x v="852"/>
    <d v="2011-10-05T00:00:00"/>
    <s v="First Class"/>
    <s v="ES-14080"/>
    <s v="Erin Smith"/>
    <x v="1"/>
    <x v="0"/>
    <s v="Tempe"/>
    <x v="16"/>
    <n v="85281"/>
    <x v="1"/>
    <s v="TEC-PH-10001760"/>
    <x v="2"/>
    <x v="7"/>
    <x v="254"/>
    <n v="318.40000000000003"/>
    <n v="2"/>
    <n v="0.2"/>
    <n v="107.46"/>
  </r>
  <r>
    <n v="3226"/>
    <x v="1600"/>
    <x v="2"/>
    <x v="852"/>
    <d v="2011-10-05T00:00:00"/>
    <s v="First Class"/>
    <s v="ES-14080"/>
    <s v="Erin Smith"/>
    <x v="1"/>
    <x v="0"/>
    <s v="Tempe"/>
    <x v="16"/>
    <n v="85281"/>
    <x v="1"/>
    <s v="OFF-EN-10004846"/>
    <x v="1"/>
    <x v="12"/>
    <x v="1488"/>
    <n v="12.768000000000001"/>
    <n v="6"/>
    <n v="0.2"/>
    <n v="4.628400000000001"/>
  </r>
  <r>
    <n v="3227"/>
    <x v="1600"/>
    <x v="2"/>
    <x v="852"/>
    <d v="2011-10-05T00:00:00"/>
    <s v="First Class"/>
    <s v="ES-14080"/>
    <s v="Erin Smith"/>
    <x v="1"/>
    <x v="0"/>
    <s v="Tempe"/>
    <x v="16"/>
    <n v="85281"/>
    <x v="1"/>
    <s v="OFF-SU-10003567"/>
    <x v="1"/>
    <x v="14"/>
    <x v="1489"/>
    <n v="15.36"/>
    <n v="2"/>
    <n v="0.2"/>
    <n v="-3.2639999999999993"/>
  </r>
  <r>
    <n v="3228"/>
    <x v="1600"/>
    <x v="2"/>
    <x v="852"/>
    <d v="2011-10-05T00:00:00"/>
    <s v="First Class"/>
    <s v="ES-14080"/>
    <s v="Erin Smith"/>
    <x v="1"/>
    <x v="0"/>
    <s v="Tempe"/>
    <x v="16"/>
    <n v="85281"/>
    <x v="1"/>
    <s v="TEC-PH-10001557"/>
    <x v="2"/>
    <x v="7"/>
    <x v="658"/>
    <n v="230.376"/>
    <n v="3"/>
    <n v="0.2"/>
    <n v="20.157899999999991"/>
  </r>
  <r>
    <n v="3229"/>
    <x v="1600"/>
    <x v="2"/>
    <x v="852"/>
    <d v="2011-10-05T00:00:00"/>
    <s v="First Class"/>
    <s v="ES-14080"/>
    <s v="Erin Smith"/>
    <x v="1"/>
    <x v="0"/>
    <s v="Tempe"/>
    <x v="16"/>
    <n v="85281"/>
    <x v="1"/>
    <s v="TEC-AC-10003038"/>
    <x v="2"/>
    <x v="11"/>
    <x v="1024"/>
    <n v="7.16"/>
    <n v="1"/>
    <n v="0.2"/>
    <n v="-8.9500000000001023E-2"/>
  </r>
  <r>
    <n v="3230"/>
    <x v="1601"/>
    <x v="2"/>
    <x v="430"/>
    <d v="2011-08-16T00:00:00"/>
    <s v="Standard Class"/>
    <s v="KL-16645"/>
    <s v="Ken Lonsdale"/>
    <x v="0"/>
    <x v="0"/>
    <s v="New York City"/>
    <x v="15"/>
    <n v="10035"/>
    <x v="3"/>
    <s v="OFF-ST-10004459"/>
    <x v="1"/>
    <x v="4"/>
    <x v="454"/>
    <n v="375.34"/>
    <n v="1"/>
    <n v="0"/>
    <n v="18.766999999999996"/>
  </r>
  <r>
    <n v="3231"/>
    <x v="1602"/>
    <x v="3"/>
    <x v="853"/>
    <d v="2014-09-06T00:00:00"/>
    <s v="Second Class"/>
    <s v="BN-11515"/>
    <s v="Bradley Nguyen"/>
    <x v="0"/>
    <x v="0"/>
    <s v="New York City"/>
    <x v="15"/>
    <n v="10009"/>
    <x v="3"/>
    <s v="FUR-FU-10004960"/>
    <x v="0"/>
    <x v="5"/>
    <x v="919"/>
    <n v="114.9"/>
    <n v="5"/>
    <n v="0"/>
    <n v="39.066000000000003"/>
  </r>
  <r>
    <n v="3232"/>
    <x v="1603"/>
    <x v="3"/>
    <x v="513"/>
    <d v="2014-04-23T00:00:00"/>
    <s v="Standard Class"/>
    <s v="ND-18370"/>
    <s v="Natalie DeCherney"/>
    <x v="0"/>
    <x v="0"/>
    <s v="Houston"/>
    <x v="5"/>
    <n v="77095"/>
    <x v="2"/>
    <s v="OFF-BI-10000632"/>
    <x v="1"/>
    <x v="8"/>
    <x v="1288"/>
    <n v="26.045999999999992"/>
    <n v="3"/>
    <n v="0.8"/>
    <n v="-44.278199999999998"/>
  </r>
  <r>
    <n v="3233"/>
    <x v="1603"/>
    <x v="3"/>
    <x v="513"/>
    <d v="2014-04-23T00:00:00"/>
    <s v="Standard Class"/>
    <s v="ND-18370"/>
    <s v="Natalie DeCherney"/>
    <x v="0"/>
    <x v="0"/>
    <s v="Houston"/>
    <x v="5"/>
    <n v="77095"/>
    <x v="2"/>
    <s v="OFF-BI-10001107"/>
    <x v="1"/>
    <x v="8"/>
    <x v="492"/>
    <n v="2.8959999999999995"/>
    <n v="1"/>
    <n v="0.8"/>
    <n v="-4.7784000000000013"/>
  </r>
  <r>
    <n v="3234"/>
    <x v="1603"/>
    <x v="3"/>
    <x v="513"/>
    <d v="2014-04-23T00:00:00"/>
    <s v="Standard Class"/>
    <s v="ND-18370"/>
    <s v="Natalie DeCherney"/>
    <x v="0"/>
    <x v="0"/>
    <s v="Houston"/>
    <x v="5"/>
    <n v="77095"/>
    <x v="2"/>
    <s v="OFF-ST-10002301"/>
    <x v="1"/>
    <x v="4"/>
    <x v="1490"/>
    <n v="32.544000000000004"/>
    <n v="2"/>
    <n v="0.2"/>
    <n v="-7.7292000000000041"/>
  </r>
  <r>
    <n v="3235"/>
    <x v="1604"/>
    <x v="0"/>
    <x v="423"/>
    <d v="2013-04-28T00:00:00"/>
    <s v="First Class"/>
    <s v="JL-15130"/>
    <s v="Jack Lebron"/>
    <x v="0"/>
    <x v="0"/>
    <s v="Riverside"/>
    <x v="1"/>
    <n v="92503"/>
    <x v="1"/>
    <s v="OFF-BI-10003355"/>
    <x v="1"/>
    <x v="8"/>
    <x v="586"/>
    <n v="3.9840000000000004"/>
    <n v="1"/>
    <n v="0.2"/>
    <n v="1.3944000000000001"/>
  </r>
  <r>
    <n v="3236"/>
    <x v="1605"/>
    <x v="0"/>
    <x v="804"/>
    <d v="2013-01-15T00:00:00"/>
    <s v="Same Day"/>
    <s v="RC-19825"/>
    <s v="Roy Collins"/>
    <x v="0"/>
    <x v="0"/>
    <s v="Fairfield"/>
    <x v="29"/>
    <n v="6824"/>
    <x v="3"/>
    <s v="FUR-TA-10002903"/>
    <x v="0"/>
    <x v="3"/>
    <x v="255"/>
    <n v="181.79699999999997"/>
    <n v="1"/>
    <n v="0.3"/>
    <n v="-15.582599999999999"/>
  </r>
  <r>
    <n v="3237"/>
    <x v="1606"/>
    <x v="0"/>
    <x v="440"/>
    <d v="2013-05-03T00:00:00"/>
    <s v="Same Day"/>
    <s v="CC-12475"/>
    <s v="Cindy Chapman"/>
    <x v="0"/>
    <x v="0"/>
    <s v="New York City"/>
    <x v="15"/>
    <n v="10024"/>
    <x v="3"/>
    <s v="OFF-ST-10001580"/>
    <x v="1"/>
    <x v="4"/>
    <x v="351"/>
    <n v="44.94"/>
    <n v="3"/>
    <n v="0"/>
    <n v="12.5832"/>
  </r>
  <r>
    <n v="3238"/>
    <x v="1606"/>
    <x v="0"/>
    <x v="440"/>
    <d v="2013-05-03T00:00:00"/>
    <s v="Same Day"/>
    <s v="CC-12475"/>
    <s v="Cindy Chapman"/>
    <x v="0"/>
    <x v="0"/>
    <s v="New York City"/>
    <x v="15"/>
    <n v="10024"/>
    <x v="3"/>
    <s v="OFF-BI-10000315"/>
    <x v="1"/>
    <x v="8"/>
    <x v="407"/>
    <n v="45.576000000000001"/>
    <n v="3"/>
    <n v="0.2"/>
    <n v="15.951599999999997"/>
  </r>
  <r>
    <n v="3239"/>
    <x v="1607"/>
    <x v="0"/>
    <x v="73"/>
    <d v="2013-11-28T00:00:00"/>
    <s v="Standard Class"/>
    <s v="DW-13195"/>
    <s v="David Wiener"/>
    <x v="1"/>
    <x v="0"/>
    <s v="Houston"/>
    <x v="5"/>
    <n v="77095"/>
    <x v="2"/>
    <s v="FUR-CH-10003774"/>
    <x v="0"/>
    <x v="1"/>
    <x v="1185"/>
    <n v="318.43"/>
    <n v="5"/>
    <n v="0.3"/>
    <n v="-77.333000000000013"/>
  </r>
  <r>
    <n v="3240"/>
    <x v="1607"/>
    <x v="0"/>
    <x v="73"/>
    <d v="2013-11-28T00:00:00"/>
    <s v="Standard Class"/>
    <s v="DW-13195"/>
    <s v="David Wiener"/>
    <x v="1"/>
    <x v="0"/>
    <s v="Houston"/>
    <x v="5"/>
    <n v="77095"/>
    <x v="2"/>
    <s v="TEC-PH-10003095"/>
    <x v="2"/>
    <x v="7"/>
    <x v="1491"/>
    <n v="122.91999999999999"/>
    <n v="7"/>
    <n v="0.2"/>
    <n v="46.095000000000006"/>
  </r>
  <r>
    <n v="3241"/>
    <x v="1607"/>
    <x v="0"/>
    <x v="73"/>
    <d v="2013-11-28T00:00:00"/>
    <s v="Standard Class"/>
    <s v="DW-13195"/>
    <s v="David Wiener"/>
    <x v="1"/>
    <x v="0"/>
    <s v="Houston"/>
    <x v="5"/>
    <n v="77095"/>
    <x v="2"/>
    <s v="FUR-FU-10000023"/>
    <x v="0"/>
    <x v="5"/>
    <x v="322"/>
    <n v="7.0679999999999996"/>
    <n v="3"/>
    <n v="0.6"/>
    <n v="-2.8271999999999995"/>
  </r>
  <r>
    <n v="3242"/>
    <x v="1608"/>
    <x v="0"/>
    <x v="854"/>
    <d v="2013-02-03T00:00:00"/>
    <s v="First Class"/>
    <s v="CK-12760"/>
    <s v="Cyma Kinney"/>
    <x v="1"/>
    <x v="0"/>
    <s v="Arlington"/>
    <x v="17"/>
    <n v="22204"/>
    <x v="0"/>
    <s v="OFF-ST-10002214"/>
    <x v="1"/>
    <x v="4"/>
    <x v="994"/>
    <n v="56.449999999999996"/>
    <n v="5"/>
    <n v="0"/>
    <n v="14.676999999999998"/>
  </r>
  <r>
    <n v="3243"/>
    <x v="1609"/>
    <x v="3"/>
    <x v="185"/>
    <d v="2014-04-06T00:00:00"/>
    <s v="Second Class"/>
    <s v="EG-13900"/>
    <s v="Emily Grady"/>
    <x v="0"/>
    <x v="0"/>
    <s v="Chicago"/>
    <x v="10"/>
    <n v="60623"/>
    <x v="2"/>
    <s v="OFF-BI-10002799"/>
    <x v="1"/>
    <x v="8"/>
    <x v="1450"/>
    <n v="13.467999999999998"/>
    <n v="13"/>
    <n v="0.8"/>
    <n v="-22.895600000000005"/>
  </r>
  <r>
    <n v="3244"/>
    <x v="1610"/>
    <x v="3"/>
    <x v="96"/>
    <d v="2014-12-06T00:00:00"/>
    <s v="Standard Class"/>
    <s v="SJ-20215"/>
    <s v="Sarah Jordon"/>
    <x v="0"/>
    <x v="0"/>
    <s v="Grand Prairie"/>
    <x v="5"/>
    <n v="75051"/>
    <x v="2"/>
    <s v="TEC-PH-10004912"/>
    <x v="2"/>
    <x v="7"/>
    <x v="1492"/>
    <n v="219.80000000000004"/>
    <n v="5"/>
    <n v="0.2"/>
    <n v="24.727499999999971"/>
  </r>
  <r>
    <n v="3245"/>
    <x v="1610"/>
    <x v="3"/>
    <x v="96"/>
    <d v="2014-12-06T00:00:00"/>
    <s v="Standard Class"/>
    <s v="SJ-20215"/>
    <s v="Sarah Jordon"/>
    <x v="0"/>
    <x v="0"/>
    <s v="Grand Prairie"/>
    <x v="5"/>
    <n v="75051"/>
    <x v="2"/>
    <s v="FUR-CH-10002602"/>
    <x v="0"/>
    <x v="1"/>
    <x v="288"/>
    <n v="317.05799999999999"/>
    <n v="3"/>
    <n v="0.3"/>
    <n v="-18.117599999999996"/>
  </r>
  <r>
    <n v="3246"/>
    <x v="1611"/>
    <x v="3"/>
    <x v="389"/>
    <d v="2014-12-13T00:00:00"/>
    <s v="Second Class"/>
    <s v="BP-11185"/>
    <s v="Ben Peterman"/>
    <x v="1"/>
    <x v="0"/>
    <s v="Seattle"/>
    <x v="4"/>
    <n v="98103"/>
    <x v="1"/>
    <s v="TEC-AC-10004510"/>
    <x v="2"/>
    <x v="11"/>
    <x v="944"/>
    <n v="49.08"/>
    <n v="3"/>
    <n v="0"/>
    <n v="4.9079999999999977"/>
  </r>
  <r>
    <n v="3247"/>
    <x v="1611"/>
    <x v="3"/>
    <x v="389"/>
    <d v="2014-12-13T00:00:00"/>
    <s v="Second Class"/>
    <s v="BP-11185"/>
    <s v="Ben Peterman"/>
    <x v="1"/>
    <x v="0"/>
    <s v="Seattle"/>
    <x v="4"/>
    <n v="98103"/>
    <x v="1"/>
    <s v="OFF-ST-10000060"/>
    <x v="1"/>
    <x v="4"/>
    <x v="387"/>
    <n v="324.90000000000003"/>
    <n v="5"/>
    <n v="0"/>
    <n v="38.988000000000014"/>
  </r>
  <r>
    <n v="3248"/>
    <x v="1611"/>
    <x v="3"/>
    <x v="389"/>
    <d v="2014-12-13T00:00:00"/>
    <s v="Second Class"/>
    <s v="BP-11185"/>
    <s v="Ben Peterman"/>
    <x v="1"/>
    <x v="0"/>
    <s v="Seattle"/>
    <x v="4"/>
    <n v="98103"/>
    <x v="1"/>
    <s v="OFF-AR-10000799"/>
    <x v="1"/>
    <x v="6"/>
    <x v="1493"/>
    <n v="18.240000000000002"/>
    <n v="3"/>
    <n v="0"/>
    <n v="5.2895999999999983"/>
  </r>
  <r>
    <n v="3249"/>
    <x v="1612"/>
    <x v="0"/>
    <x v="42"/>
    <d v="2013-09-22T00:00:00"/>
    <s v="Standard Class"/>
    <s v="SJ-20125"/>
    <s v="Sanjit Jacobs"/>
    <x v="2"/>
    <x v="0"/>
    <s v="Seattle"/>
    <x v="4"/>
    <n v="98103"/>
    <x v="1"/>
    <s v="FUR-CH-10004875"/>
    <x v="0"/>
    <x v="1"/>
    <x v="1436"/>
    <n v="113.88800000000002"/>
    <n v="2"/>
    <n v="0.2"/>
    <n v="9.9651999999999994"/>
  </r>
  <r>
    <n v="3250"/>
    <x v="1612"/>
    <x v="0"/>
    <x v="42"/>
    <d v="2013-09-22T00:00:00"/>
    <s v="Standard Class"/>
    <s v="SJ-20125"/>
    <s v="Sanjit Jacobs"/>
    <x v="2"/>
    <x v="0"/>
    <s v="Seattle"/>
    <x v="4"/>
    <n v="98103"/>
    <x v="1"/>
    <s v="TEC-PH-10002085"/>
    <x v="2"/>
    <x v="7"/>
    <x v="659"/>
    <n v="105.584"/>
    <n v="2"/>
    <n v="0.2"/>
    <n v="7.9188000000000045"/>
  </r>
  <r>
    <n v="3251"/>
    <x v="1613"/>
    <x v="0"/>
    <x v="443"/>
    <d v="2013-12-30T00:00:00"/>
    <s v="Standard Class"/>
    <s v="MC-17590"/>
    <s v="Matt Collister"/>
    <x v="1"/>
    <x v="0"/>
    <s v="Grand Rapids"/>
    <x v="12"/>
    <n v="49505"/>
    <x v="2"/>
    <s v="OFF-FA-10000992"/>
    <x v="1"/>
    <x v="13"/>
    <x v="1033"/>
    <n v="24.849999999999998"/>
    <n v="7"/>
    <n v="0"/>
    <n v="11.679499999999999"/>
  </r>
  <r>
    <n v="3252"/>
    <x v="1614"/>
    <x v="3"/>
    <x v="827"/>
    <d v="2014-04-20T00:00:00"/>
    <s v="First Class"/>
    <s v="BG-11740"/>
    <s v="Bruce Geld"/>
    <x v="0"/>
    <x v="0"/>
    <s v="Philadelphia"/>
    <x v="9"/>
    <n v="19120"/>
    <x v="3"/>
    <s v="FUR-FU-10001473"/>
    <x v="0"/>
    <x v="5"/>
    <x v="1244"/>
    <n v="60.311999999999998"/>
    <n v="3"/>
    <n v="0.2"/>
    <n v="5.2773000000000003"/>
  </r>
  <r>
    <n v="3253"/>
    <x v="1615"/>
    <x v="3"/>
    <x v="855"/>
    <d v="2014-10-31T00:00:00"/>
    <s v="Second Class"/>
    <s v="MA-17560"/>
    <s v="Matt Abelman"/>
    <x v="2"/>
    <x v="0"/>
    <s v="Chicago"/>
    <x v="10"/>
    <n v="60610"/>
    <x v="2"/>
    <s v="OFF-AR-10003045"/>
    <x v="1"/>
    <x v="6"/>
    <x v="420"/>
    <n v="7.0559999999999992"/>
    <n v="3"/>
    <n v="0.2"/>
    <n v="2.2050000000000001"/>
  </r>
  <r>
    <n v="3254"/>
    <x v="1615"/>
    <x v="3"/>
    <x v="855"/>
    <d v="2014-10-31T00:00:00"/>
    <s v="Second Class"/>
    <s v="MA-17560"/>
    <s v="Matt Abelman"/>
    <x v="2"/>
    <x v="0"/>
    <s v="Chicago"/>
    <x v="10"/>
    <n v="60610"/>
    <x v="2"/>
    <s v="TEC-PH-10001536"/>
    <x v="2"/>
    <x v="7"/>
    <x v="1234"/>
    <n v="27.183999999999997"/>
    <n v="2"/>
    <n v="0.2"/>
    <n v="2.0387999999999984"/>
  </r>
  <r>
    <n v="3255"/>
    <x v="1616"/>
    <x v="0"/>
    <x v="630"/>
    <d v="2013-07-15T00:00:00"/>
    <s v="Standard Class"/>
    <s v="CC-12220"/>
    <s v="Chris Cortes"/>
    <x v="0"/>
    <x v="0"/>
    <s v="Seattle"/>
    <x v="4"/>
    <n v="98105"/>
    <x v="1"/>
    <s v="TEC-PH-10001580"/>
    <x v="2"/>
    <x v="7"/>
    <x v="231"/>
    <n v="107.98399999999999"/>
    <n v="1"/>
    <n v="0.2"/>
    <n v="9.4485999999999954"/>
  </r>
  <r>
    <n v="3256"/>
    <x v="1616"/>
    <x v="0"/>
    <x v="630"/>
    <d v="2013-07-15T00:00:00"/>
    <s v="Standard Class"/>
    <s v="CC-12220"/>
    <s v="Chris Cortes"/>
    <x v="0"/>
    <x v="0"/>
    <s v="Seattle"/>
    <x v="4"/>
    <n v="98105"/>
    <x v="1"/>
    <s v="OFF-BI-10004209"/>
    <x v="1"/>
    <x v="8"/>
    <x v="1206"/>
    <n v="19.295999999999999"/>
    <n v="3"/>
    <n v="0.2"/>
    <n v="6.0299999999999994"/>
  </r>
  <r>
    <n v="3257"/>
    <x v="1617"/>
    <x v="1"/>
    <x v="101"/>
    <d v="2012-08-14T00:00:00"/>
    <s v="Standard Class"/>
    <s v="RA-19885"/>
    <s v="Ruben Ausman"/>
    <x v="1"/>
    <x v="0"/>
    <s v="Jacksonville"/>
    <x v="2"/>
    <n v="32216"/>
    <x v="0"/>
    <s v="OFF-LA-10001613"/>
    <x v="1"/>
    <x v="2"/>
    <x v="736"/>
    <n v="4.6079999999999997"/>
    <n v="2"/>
    <n v="0.2"/>
    <n v="1.6704000000000001"/>
  </r>
  <r>
    <n v="3258"/>
    <x v="1618"/>
    <x v="0"/>
    <x v="10"/>
    <d v="2013-12-15T00:00:00"/>
    <s v="Second Class"/>
    <s v="DK-12835"/>
    <s v="Damala Kotsonis"/>
    <x v="1"/>
    <x v="0"/>
    <s v="Franklin"/>
    <x v="18"/>
    <n v="37064"/>
    <x v="0"/>
    <s v="FUR-TA-10001676"/>
    <x v="0"/>
    <x v="3"/>
    <x v="957"/>
    <n v="79.97399999999999"/>
    <n v="3"/>
    <n v="0.4"/>
    <n v="-29.323800000000006"/>
  </r>
  <r>
    <n v="3259"/>
    <x v="1618"/>
    <x v="0"/>
    <x v="10"/>
    <d v="2013-12-15T00:00:00"/>
    <s v="Second Class"/>
    <s v="DK-12835"/>
    <s v="Damala Kotsonis"/>
    <x v="1"/>
    <x v="0"/>
    <s v="Franklin"/>
    <x v="18"/>
    <n v="37064"/>
    <x v="0"/>
    <s v="OFF-BI-10003712"/>
    <x v="1"/>
    <x v="8"/>
    <x v="689"/>
    <n v="2.9460000000000006"/>
    <n v="2"/>
    <n v="0.7"/>
    <n v="-2.0621999999999998"/>
  </r>
  <r>
    <n v="3260"/>
    <x v="1619"/>
    <x v="0"/>
    <x v="373"/>
    <d v="2013-11-18T00:00:00"/>
    <s v="Standard Class"/>
    <s v="LB-16795"/>
    <s v="Laurel Beltran"/>
    <x v="2"/>
    <x v="0"/>
    <s v="Highland Park"/>
    <x v="10"/>
    <n v="60035"/>
    <x v="2"/>
    <s v="OFF-BI-10000285"/>
    <x v="1"/>
    <x v="8"/>
    <x v="456"/>
    <n v="3.1359999999999992"/>
    <n v="2"/>
    <n v="0.8"/>
    <n v="-4.7040000000000006"/>
  </r>
  <r>
    <n v="3261"/>
    <x v="1620"/>
    <x v="2"/>
    <x v="687"/>
    <d v="2011-11-15T00:00:00"/>
    <s v="First Class"/>
    <s v="CM-11815"/>
    <s v="Candace McMahon"/>
    <x v="1"/>
    <x v="0"/>
    <s v="Pasadena"/>
    <x v="5"/>
    <n v="77506"/>
    <x v="2"/>
    <s v="OFF-PA-10004609"/>
    <x v="1"/>
    <x v="10"/>
    <x v="1494"/>
    <n v="20.736000000000004"/>
    <n v="4"/>
    <n v="0.2"/>
    <n v="7.2576000000000001"/>
  </r>
  <r>
    <n v="3262"/>
    <x v="1621"/>
    <x v="2"/>
    <x v="664"/>
    <d v="2011-11-19T00:00:00"/>
    <s v="First Class"/>
    <s v="TS-21205"/>
    <s v="Thomas Seio"/>
    <x v="1"/>
    <x v="0"/>
    <s v="San Francisco"/>
    <x v="1"/>
    <n v="94109"/>
    <x v="1"/>
    <s v="TEC-AC-10001314"/>
    <x v="2"/>
    <x v="11"/>
    <x v="943"/>
    <n v="99.98"/>
    <n v="2"/>
    <n v="0"/>
    <n v="7.9983999999999895"/>
  </r>
  <r>
    <n v="3263"/>
    <x v="1621"/>
    <x v="2"/>
    <x v="664"/>
    <d v="2011-11-19T00:00:00"/>
    <s v="First Class"/>
    <s v="TS-21205"/>
    <s v="Thomas Seio"/>
    <x v="1"/>
    <x v="0"/>
    <s v="San Francisco"/>
    <x v="1"/>
    <n v="94109"/>
    <x v="1"/>
    <s v="OFF-PA-10003395"/>
    <x v="1"/>
    <x v="10"/>
    <x v="650"/>
    <n v="733.94999999999993"/>
    <n v="7"/>
    <n v="0"/>
    <n v="352.29599999999999"/>
  </r>
  <r>
    <n v="3264"/>
    <x v="1621"/>
    <x v="2"/>
    <x v="664"/>
    <d v="2011-11-19T00:00:00"/>
    <s v="First Class"/>
    <s v="TS-21205"/>
    <s v="Thomas Seio"/>
    <x v="1"/>
    <x v="0"/>
    <s v="San Francisco"/>
    <x v="1"/>
    <n v="94109"/>
    <x v="1"/>
    <s v="OFF-AP-10001242"/>
    <x v="1"/>
    <x v="9"/>
    <x v="1408"/>
    <n v="241.44"/>
    <n v="3"/>
    <n v="0"/>
    <n v="72.431999999999988"/>
  </r>
  <r>
    <n v="3265"/>
    <x v="1622"/>
    <x v="0"/>
    <x v="758"/>
    <d v="2013-03-09T00:00:00"/>
    <s v="Second Class"/>
    <s v="RF-19345"/>
    <s v="Randy Ferguson"/>
    <x v="1"/>
    <x v="0"/>
    <s v="Miami"/>
    <x v="2"/>
    <n v="33180"/>
    <x v="0"/>
    <s v="OFF-LA-10001641"/>
    <x v="1"/>
    <x v="2"/>
    <x v="1022"/>
    <n v="10.08"/>
    <n v="4"/>
    <n v="0.2"/>
    <n v="3.528"/>
  </r>
  <r>
    <n v="3266"/>
    <x v="1623"/>
    <x v="2"/>
    <x v="856"/>
    <d v="2011-10-15T00:00:00"/>
    <s v="Standard Class"/>
    <s v="JF-15565"/>
    <s v="Jill Fjeld"/>
    <x v="0"/>
    <x v="0"/>
    <s v="Philadelphia"/>
    <x v="9"/>
    <n v="19120"/>
    <x v="3"/>
    <s v="OFF-ST-10003816"/>
    <x v="1"/>
    <x v="4"/>
    <x v="710"/>
    <n v="281.904"/>
    <n v="2"/>
    <n v="0.2"/>
    <n v="10.571399999999983"/>
  </r>
  <r>
    <n v="3267"/>
    <x v="1623"/>
    <x v="2"/>
    <x v="856"/>
    <d v="2011-10-15T00:00:00"/>
    <s v="Standard Class"/>
    <s v="JF-15565"/>
    <s v="Jill Fjeld"/>
    <x v="0"/>
    <x v="0"/>
    <s v="Philadelphia"/>
    <x v="9"/>
    <n v="19120"/>
    <x v="3"/>
    <s v="OFF-EN-10002230"/>
    <x v="1"/>
    <x v="12"/>
    <x v="550"/>
    <n v="201.43200000000002"/>
    <n v="3"/>
    <n v="0.2"/>
    <n v="67.983299999999986"/>
  </r>
  <r>
    <n v="3268"/>
    <x v="1624"/>
    <x v="2"/>
    <x v="857"/>
    <d v="2011-05-29T00:00:00"/>
    <s v="Standard Class"/>
    <s v="EH-14185"/>
    <s v="Evan Henry"/>
    <x v="0"/>
    <x v="0"/>
    <s v="Decatur"/>
    <x v="19"/>
    <n v="35601"/>
    <x v="0"/>
    <s v="TEC-PH-10002660"/>
    <x v="2"/>
    <x v="7"/>
    <x v="697"/>
    <n v="135.97999999999999"/>
    <n v="2"/>
    <n v="0"/>
    <n v="33.995000000000005"/>
  </r>
  <r>
    <n v="3269"/>
    <x v="1624"/>
    <x v="2"/>
    <x v="857"/>
    <d v="2011-05-29T00:00:00"/>
    <s v="Standard Class"/>
    <s v="EH-14185"/>
    <s v="Evan Henry"/>
    <x v="0"/>
    <x v="0"/>
    <s v="Decatur"/>
    <x v="19"/>
    <n v="35601"/>
    <x v="0"/>
    <s v="TEC-PH-10003171"/>
    <x v="2"/>
    <x v="7"/>
    <x v="1495"/>
    <n v="44.95"/>
    <n v="1"/>
    <n v="0"/>
    <n v="12.585999999999999"/>
  </r>
  <r>
    <n v="3270"/>
    <x v="1625"/>
    <x v="2"/>
    <x v="858"/>
    <d v="2011-07-19T00:00:00"/>
    <s v="Standard Class"/>
    <s v="VW-21775"/>
    <s v="Victoria Wilson"/>
    <x v="1"/>
    <x v="0"/>
    <s v="Sioux Falls"/>
    <x v="44"/>
    <n v="57103"/>
    <x v="2"/>
    <s v="TEC-AC-10003709"/>
    <x v="2"/>
    <x v="11"/>
    <x v="1404"/>
    <n v="2.9699999999999998"/>
    <n v="3"/>
    <n v="0"/>
    <n v="1.3068000000000004"/>
  </r>
  <r>
    <n v="3271"/>
    <x v="1625"/>
    <x v="2"/>
    <x v="858"/>
    <d v="2011-07-19T00:00:00"/>
    <s v="Standard Class"/>
    <s v="VW-21775"/>
    <s v="Victoria Wilson"/>
    <x v="1"/>
    <x v="0"/>
    <s v="Sioux Falls"/>
    <x v="44"/>
    <n v="57103"/>
    <x v="2"/>
    <s v="OFF-FA-10000304"/>
    <x v="1"/>
    <x v="13"/>
    <x v="52"/>
    <n v="6.5400000000000009"/>
    <n v="3"/>
    <n v="0"/>
    <n v="2.6814000000000004"/>
  </r>
  <r>
    <n v="3272"/>
    <x v="1626"/>
    <x v="1"/>
    <x v="17"/>
    <d v="2012-12-29T00:00:00"/>
    <s v="Second Class"/>
    <s v="KN-16450"/>
    <s v="Kean Nguyen"/>
    <x v="1"/>
    <x v="0"/>
    <s v="Visalia"/>
    <x v="1"/>
    <n v="93277"/>
    <x v="1"/>
    <s v="TEC-AC-10003709"/>
    <x v="2"/>
    <x v="11"/>
    <x v="1404"/>
    <n v="7.92"/>
    <n v="8"/>
    <n v="0"/>
    <n v="3.4848000000000008"/>
  </r>
  <r>
    <n v="3273"/>
    <x v="1627"/>
    <x v="1"/>
    <x v="97"/>
    <d v="2012-02-16T00:00:00"/>
    <s v="Standard Class"/>
    <s v="SJ-20215"/>
    <s v="Sarah Jordon"/>
    <x v="0"/>
    <x v="0"/>
    <s v="Los Angeles"/>
    <x v="1"/>
    <n v="90049"/>
    <x v="1"/>
    <s v="FUR-CH-10002774"/>
    <x v="0"/>
    <x v="1"/>
    <x v="23"/>
    <n v="203.92"/>
    <n v="5"/>
    <n v="0.2"/>
    <n v="22.940999999999995"/>
  </r>
  <r>
    <n v="3274"/>
    <x v="1628"/>
    <x v="3"/>
    <x v="540"/>
    <d v="2014-05-13T00:00:00"/>
    <s v="Standard Class"/>
    <s v="PS-19045"/>
    <s v="Penelope Sewall"/>
    <x v="2"/>
    <x v="0"/>
    <s v="Los Angeles"/>
    <x v="1"/>
    <n v="90032"/>
    <x v="1"/>
    <s v="TEC-CO-10001046"/>
    <x v="2"/>
    <x v="16"/>
    <x v="874"/>
    <n v="3359.9520000000002"/>
    <n v="6"/>
    <n v="0.2"/>
    <n v="1049.9849999999999"/>
  </r>
  <r>
    <n v="3275"/>
    <x v="1629"/>
    <x v="3"/>
    <x v="808"/>
    <d v="2014-11-07T00:00:00"/>
    <s v="Standard Class"/>
    <s v="KM-16225"/>
    <s v="Kalyca Meade"/>
    <x v="1"/>
    <x v="0"/>
    <s v="Overland Park"/>
    <x v="41"/>
    <n v="66212"/>
    <x v="2"/>
    <s v="OFF-FA-10003495"/>
    <x v="1"/>
    <x v="13"/>
    <x v="33"/>
    <n v="18.240000000000002"/>
    <n v="3"/>
    <n v="0"/>
    <n v="9.120000000000001"/>
  </r>
  <r>
    <n v="3276"/>
    <x v="1629"/>
    <x v="3"/>
    <x v="808"/>
    <d v="2014-11-07T00:00:00"/>
    <s v="Standard Class"/>
    <s v="KM-16225"/>
    <s v="Kalyca Meade"/>
    <x v="1"/>
    <x v="0"/>
    <s v="Overland Park"/>
    <x v="41"/>
    <n v="66212"/>
    <x v="2"/>
    <s v="OFF-AR-10004685"/>
    <x v="1"/>
    <x v="6"/>
    <x v="181"/>
    <n v="27.78"/>
    <n v="6"/>
    <n v="0"/>
    <n v="9.1673999999999989"/>
  </r>
  <r>
    <n v="3277"/>
    <x v="1630"/>
    <x v="2"/>
    <x v="267"/>
    <d v="2011-04-09T00:00:00"/>
    <s v="Second Class"/>
    <s v="GM-14695"/>
    <s v="Greg Maxwell"/>
    <x v="1"/>
    <x v="0"/>
    <s v="Alexandria"/>
    <x v="17"/>
    <n v="22304"/>
    <x v="0"/>
    <s v="OFF-AR-10004757"/>
    <x v="1"/>
    <x v="6"/>
    <x v="342"/>
    <n v="22.959999999999997"/>
    <n v="7"/>
    <n v="0"/>
    <n v="7.5767999999999986"/>
  </r>
  <r>
    <n v="3278"/>
    <x v="1630"/>
    <x v="2"/>
    <x v="267"/>
    <d v="2011-04-09T00:00:00"/>
    <s v="Second Class"/>
    <s v="GM-14695"/>
    <s v="Greg Maxwell"/>
    <x v="1"/>
    <x v="0"/>
    <s v="Alexandria"/>
    <x v="17"/>
    <n v="22304"/>
    <x v="0"/>
    <s v="TEC-PH-10001615"/>
    <x v="2"/>
    <x v="7"/>
    <x v="1108"/>
    <n v="28.99"/>
    <n v="1"/>
    <n v="0"/>
    <n v="8.4070999999999962"/>
  </r>
  <r>
    <n v="3279"/>
    <x v="1630"/>
    <x v="2"/>
    <x v="267"/>
    <d v="2011-04-09T00:00:00"/>
    <s v="Second Class"/>
    <s v="GM-14695"/>
    <s v="Greg Maxwell"/>
    <x v="1"/>
    <x v="0"/>
    <s v="Alexandria"/>
    <x v="17"/>
    <n v="22304"/>
    <x v="0"/>
    <s v="OFF-PA-10003349"/>
    <x v="1"/>
    <x v="10"/>
    <x v="218"/>
    <n v="12.96"/>
    <n v="2"/>
    <n v="0"/>
    <n v="6.3504000000000005"/>
  </r>
  <r>
    <n v="3280"/>
    <x v="1630"/>
    <x v="2"/>
    <x v="267"/>
    <d v="2011-04-09T00:00:00"/>
    <s v="Second Class"/>
    <s v="GM-14695"/>
    <s v="Greg Maxwell"/>
    <x v="1"/>
    <x v="0"/>
    <s v="Alexandria"/>
    <x v="17"/>
    <n v="22304"/>
    <x v="0"/>
    <s v="OFF-AR-10000127"/>
    <x v="1"/>
    <x v="6"/>
    <x v="1186"/>
    <n v="22.959999999999997"/>
    <n v="7"/>
    <n v="0"/>
    <n v="6.6583999999999968"/>
  </r>
  <r>
    <n v="3281"/>
    <x v="1630"/>
    <x v="2"/>
    <x v="267"/>
    <d v="2011-04-09T00:00:00"/>
    <s v="Second Class"/>
    <s v="GM-14695"/>
    <s v="Greg Maxwell"/>
    <x v="1"/>
    <x v="0"/>
    <s v="Alexandria"/>
    <x v="17"/>
    <n v="22304"/>
    <x v="0"/>
    <s v="OFF-SU-10002881"/>
    <x v="1"/>
    <x v="14"/>
    <x v="461"/>
    <n v="4164.0499999999993"/>
    <n v="5"/>
    <n v="0"/>
    <n v="83.281000000000063"/>
  </r>
  <r>
    <n v="3282"/>
    <x v="1631"/>
    <x v="2"/>
    <x v="328"/>
    <d v="2011-09-24T00:00:00"/>
    <s v="Standard Class"/>
    <s v="KT-16465"/>
    <s v="Kean Takahito"/>
    <x v="0"/>
    <x v="0"/>
    <s v="Raleigh"/>
    <x v="3"/>
    <n v="27604"/>
    <x v="0"/>
    <s v="TEC-AC-10001109"/>
    <x v="2"/>
    <x v="11"/>
    <x v="998"/>
    <n v="47.984000000000002"/>
    <n v="2"/>
    <n v="0.2"/>
    <n v="13.195600000000001"/>
  </r>
  <r>
    <n v="3283"/>
    <x v="1631"/>
    <x v="2"/>
    <x v="328"/>
    <d v="2011-09-24T00:00:00"/>
    <s v="Standard Class"/>
    <s v="KT-16465"/>
    <s v="Kean Takahito"/>
    <x v="0"/>
    <x v="0"/>
    <s v="Raleigh"/>
    <x v="3"/>
    <n v="27604"/>
    <x v="0"/>
    <s v="OFF-PA-10000682"/>
    <x v="1"/>
    <x v="10"/>
    <x v="859"/>
    <n v="4.6240000000000006"/>
    <n v="1"/>
    <n v="0.2"/>
    <n v="1.6762000000000001"/>
  </r>
  <r>
    <n v="3284"/>
    <x v="1632"/>
    <x v="2"/>
    <x v="587"/>
    <d v="2011-10-06T00:00:00"/>
    <s v="Standard Class"/>
    <s v="MH-17785"/>
    <s v="Maya Herman"/>
    <x v="1"/>
    <x v="0"/>
    <s v="New York City"/>
    <x v="15"/>
    <n v="10035"/>
    <x v="3"/>
    <s v="FUR-FU-10000221"/>
    <x v="0"/>
    <x v="5"/>
    <x v="529"/>
    <n v="15.24"/>
    <n v="3"/>
    <n v="0"/>
    <n v="5.1815999999999995"/>
  </r>
  <r>
    <n v="3285"/>
    <x v="1633"/>
    <x v="2"/>
    <x v="171"/>
    <d v="2011-09-17T00:00:00"/>
    <s v="Standard Class"/>
    <s v="AF-10885"/>
    <s v="Art Foster"/>
    <x v="0"/>
    <x v="0"/>
    <s v="Fairfield"/>
    <x v="24"/>
    <n v="45014"/>
    <x v="3"/>
    <s v="OFF-BI-10002429"/>
    <x v="1"/>
    <x v="8"/>
    <x v="467"/>
    <n v="63.924000000000007"/>
    <n v="7"/>
    <n v="0.7"/>
    <n v="-46.877600000000001"/>
  </r>
  <r>
    <n v="3286"/>
    <x v="1634"/>
    <x v="3"/>
    <x v="297"/>
    <d v="2014-02-26T00:00:00"/>
    <s v="Standard Class"/>
    <s v="JP-16135"/>
    <s v="Julie Prescott"/>
    <x v="2"/>
    <x v="0"/>
    <s v="Muskogee"/>
    <x v="26"/>
    <n v="74403"/>
    <x v="2"/>
    <s v="OFF-AR-10002375"/>
    <x v="1"/>
    <x v="6"/>
    <x v="823"/>
    <n v="6.56"/>
    <n v="2"/>
    <n v="0"/>
    <n v="1.9023999999999992"/>
  </r>
  <r>
    <n v="3287"/>
    <x v="1634"/>
    <x v="3"/>
    <x v="297"/>
    <d v="2014-02-26T00:00:00"/>
    <s v="Standard Class"/>
    <s v="JP-16135"/>
    <s v="Julie Prescott"/>
    <x v="2"/>
    <x v="0"/>
    <s v="Muskogee"/>
    <x v="26"/>
    <n v="74403"/>
    <x v="2"/>
    <s v="OFF-AP-10000595"/>
    <x v="1"/>
    <x v="9"/>
    <x v="1496"/>
    <n v="13.11"/>
    <n v="3"/>
    <n v="0"/>
    <n v="3.4086000000000003"/>
  </r>
  <r>
    <n v="3288"/>
    <x v="1635"/>
    <x v="1"/>
    <x v="350"/>
    <d v="2012-12-15T00:00:00"/>
    <s v="First Class"/>
    <s v="RD-19585"/>
    <s v="Rob Dowd"/>
    <x v="0"/>
    <x v="0"/>
    <s v="Temecula"/>
    <x v="1"/>
    <n v="92592"/>
    <x v="1"/>
    <s v="TEC-PH-10001530"/>
    <x v="2"/>
    <x v="7"/>
    <x v="752"/>
    <n v="494.37600000000009"/>
    <n v="3"/>
    <n v="0.2"/>
    <n v="49.437599999999975"/>
  </r>
  <r>
    <n v="3289"/>
    <x v="1635"/>
    <x v="1"/>
    <x v="350"/>
    <d v="2012-12-15T00:00:00"/>
    <s v="First Class"/>
    <s v="RD-19585"/>
    <s v="Rob Dowd"/>
    <x v="0"/>
    <x v="0"/>
    <s v="Temecula"/>
    <x v="1"/>
    <n v="92592"/>
    <x v="1"/>
    <s v="OFF-BI-10000050"/>
    <x v="1"/>
    <x v="8"/>
    <x v="343"/>
    <n v="29.2"/>
    <n v="5"/>
    <n v="0.2"/>
    <n v="9.8549999999999969"/>
  </r>
  <r>
    <n v="3290"/>
    <x v="1635"/>
    <x v="1"/>
    <x v="350"/>
    <d v="2012-12-15T00:00:00"/>
    <s v="First Class"/>
    <s v="RD-19585"/>
    <s v="Rob Dowd"/>
    <x v="0"/>
    <x v="0"/>
    <s v="Temecula"/>
    <x v="1"/>
    <n v="92592"/>
    <x v="1"/>
    <s v="TEC-AC-10001552"/>
    <x v="2"/>
    <x v="11"/>
    <x v="100"/>
    <n v="248.85000000000002"/>
    <n v="5"/>
    <n v="0"/>
    <n v="27.373499999999993"/>
  </r>
  <r>
    <n v="3291"/>
    <x v="1635"/>
    <x v="1"/>
    <x v="350"/>
    <d v="2012-12-15T00:00:00"/>
    <s v="First Class"/>
    <s v="RD-19585"/>
    <s v="Rob Dowd"/>
    <x v="0"/>
    <x v="0"/>
    <s v="Temecula"/>
    <x v="1"/>
    <n v="92592"/>
    <x v="1"/>
    <s v="TEC-AC-10003399"/>
    <x v="2"/>
    <x v="11"/>
    <x v="1497"/>
    <n v="36.24"/>
    <n v="1"/>
    <n v="0"/>
    <n v="15.220800000000001"/>
  </r>
  <r>
    <n v="3292"/>
    <x v="1636"/>
    <x v="0"/>
    <x v="859"/>
    <d v="2013-11-05T00:00:00"/>
    <s v="Standard Class"/>
    <s v="JF-15295"/>
    <s v="Jason Fortune-"/>
    <x v="0"/>
    <x v="0"/>
    <s v="Sterling Heights"/>
    <x v="12"/>
    <n v="48310"/>
    <x v="2"/>
    <s v="OFF-AR-10004078"/>
    <x v="1"/>
    <x v="6"/>
    <x v="507"/>
    <n v="11.68"/>
    <n v="2"/>
    <n v="0"/>
    <n v="3.5039999999999996"/>
  </r>
  <r>
    <n v="3293"/>
    <x v="1637"/>
    <x v="2"/>
    <x v="58"/>
    <d v="2011-12-30T00:00:00"/>
    <s v="Standard Class"/>
    <s v="CK-12595"/>
    <s v="Clytie Kelty"/>
    <x v="0"/>
    <x v="0"/>
    <s v="San Diego"/>
    <x v="1"/>
    <n v="92024"/>
    <x v="1"/>
    <s v="OFF-SU-10002189"/>
    <x v="1"/>
    <x v="14"/>
    <x v="167"/>
    <n v="11.91"/>
    <n v="3"/>
    <n v="0"/>
    <n v="0.11909999999999954"/>
  </r>
  <r>
    <n v="3294"/>
    <x v="1637"/>
    <x v="2"/>
    <x v="58"/>
    <d v="2011-12-30T00:00:00"/>
    <s v="Standard Class"/>
    <s v="CK-12595"/>
    <s v="Clytie Kelty"/>
    <x v="0"/>
    <x v="0"/>
    <s v="San Diego"/>
    <x v="1"/>
    <n v="92024"/>
    <x v="1"/>
    <s v="FUR-FU-10001852"/>
    <x v="0"/>
    <x v="5"/>
    <x v="837"/>
    <n v="3.48"/>
    <n v="2"/>
    <n v="0"/>
    <n v="1.1135999999999999"/>
  </r>
  <r>
    <n v="3295"/>
    <x v="1638"/>
    <x v="2"/>
    <x v="860"/>
    <d v="2011-08-18T00:00:00"/>
    <s v="First Class"/>
    <s v="KH-16510"/>
    <s v="Keith Herrera"/>
    <x v="0"/>
    <x v="0"/>
    <s v="Dallas"/>
    <x v="5"/>
    <n v="75081"/>
    <x v="2"/>
    <s v="OFF-BI-10003638"/>
    <x v="1"/>
    <x v="8"/>
    <x v="607"/>
    <n v="30.959999999999994"/>
    <n v="8"/>
    <n v="0.8"/>
    <n v="-52.632000000000019"/>
  </r>
  <r>
    <n v="3296"/>
    <x v="1639"/>
    <x v="3"/>
    <x v="172"/>
    <d v="2014-10-04T00:00:00"/>
    <s v="First Class"/>
    <s v="CM-12655"/>
    <s v="Corinna Mitchell"/>
    <x v="2"/>
    <x v="0"/>
    <s v="New York City"/>
    <x v="15"/>
    <n v="10035"/>
    <x v="3"/>
    <s v="TEC-MA-10002428"/>
    <x v="2"/>
    <x v="15"/>
    <x v="1498"/>
    <n v="1704.89"/>
    <n v="11"/>
    <n v="0"/>
    <n v="767.20049999999992"/>
  </r>
  <r>
    <n v="3297"/>
    <x v="1640"/>
    <x v="1"/>
    <x v="293"/>
    <d v="2012-05-30T00:00:00"/>
    <s v="Standard Class"/>
    <s v="EB-13870"/>
    <s v="Emily Burns"/>
    <x v="0"/>
    <x v="0"/>
    <s v="Phoenix"/>
    <x v="16"/>
    <n v="85023"/>
    <x v="1"/>
    <s v="OFF-BI-10001036"/>
    <x v="1"/>
    <x v="8"/>
    <x v="618"/>
    <n v="19.194000000000003"/>
    <n v="7"/>
    <n v="0.7"/>
    <n v="-12.795999999999999"/>
  </r>
  <r>
    <n v="3298"/>
    <x v="1640"/>
    <x v="1"/>
    <x v="293"/>
    <d v="2012-05-30T00:00:00"/>
    <s v="Standard Class"/>
    <s v="EB-13870"/>
    <s v="Emily Burns"/>
    <x v="0"/>
    <x v="0"/>
    <s v="Phoenix"/>
    <x v="16"/>
    <n v="85023"/>
    <x v="1"/>
    <s v="OFF-AP-10004708"/>
    <x v="1"/>
    <x v="9"/>
    <x v="508"/>
    <n v="121.79200000000002"/>
    <n v="4"/>
    <n v="0.2"/>
    <n v="13.701599999999988"/>
  </r>
  <r>
    <n v="3299"/>
    <x v="1641"/>
    <x v="3"/>
    <x v="673"/>
    <d v="2014-11-17T00:00:00"/>
    <s v="Same Day"/>
    <s v="MW-18235"/>
    <s v="Mitch Willingham"/>
    <x v="1"/>
    <x v="0"/>
    <s v="San Francisco"/>
    <x v="1"/>
    <n v="94122"/>
    <x v="1"/>
    <s v="TEC-MA-10000488"/>
    <x v="2"/>
    <x v="15"/>
    <x v="1129"/>
    <n v="1919.9760000000001"/>
    <n v="3"/>
    <n v="0.2"/>
    <n v="215.99729999999977"/>
  </r>
  <r>
    <n v="3300"/>
    <x v="1642"/>
    <x v="2"/>
    <x v="728"/>
    <d v="2011-11-22T00:00:00"/>
    <s v="Standard Class"/>
    <s v="CS-11950"/>
    <s v="Carlos Soltero"/>
    <x v="0"/>
    <x v="0"/>
    <s v="Philadelphia"/>
    <x v="9"/>
    <n v="19140"/>
    <x v="3"/>
    <s v="OFF-BI-10003656"/>
    <x v="1"/>
    <x v="8"/>
    <x v="13"/>
    <n v="50.997000000000007"/>
    <n v="1"/>
    <n v="0.7"/>
    <n v="-40.797600000000003"/>
  </r>
  <r>
    <n v="3301"/>
    <x v="1642"/>
    <x v="2"/>
    <x v="728"/>
    <d v="2011-11-22T00:00:00"/>
    <s v="Standard Class"/>
    <s v="CS-11950"/>
    <s v="Carlos Soltero"/>
    <x v="0"/>
    <x v="0"/>
    <s v="Philadelphia"/>
    <x v="9"/>
    <n v="19140"/>
    <x v="3"/>
    <s v="OFF-ST-10003656"/>
    <x v="1"/>
    <x v="4"/>
    <x v="82"/>
    <n v="76.792000000000002"/>
    <n v="1"/>
    <n v="0.2"/>
    <n v="-16.318300000000001"/>
  </r>
  <r>
    <n v="3302"/>
    <x v="1642"/>
    <x v="2"/>
    <x v="728"/>
    <d v="2011-11-22T00:00:00"/>
    <s v="Standard Class"/>
    <s v="CS-11950"/>
    <s v="Carlos Soltero"/>
    <x v="0"/>
    <x v="0"/>
    <s v="Philadelphia"/>
    <x v="9"/>
    <n v="19140"/>
    <x v="3"/>
    <s v="TEC-PH-10001128"/>
    <x v="2"/>
    <x v="7"/>
    <x v="1499"/>
    <n v="539.96399999999994"/>
    <n v="6"/>
    <n v="0.4"/>
    <n v="-107.99280000000002"/>
  </r>
  <r>
    <n v="3303"/>
    <x v="1642"/>
    <x v="2"/>
    <x v="728"/>
    <d v="2011-11-22T00:00:00"/>
    <s v="Standard Class"/>
    <s v="CS-11950"/>
    <s v="Carlos Soltero"/>
    <x v="0"/>
    <x v="0"/>
    <s v="Philadelphia"/>
    <x v="9"/>
    <n v="19140"/>
    <x v="3"/>
    <s v="FUR-FU-10001473"/>
    <x v="0"/>
    <x v="5"/>
    <x v="1244"/>
    <n v="60.311999999999998"/>
    <n v="3"/>
    <n v="0.2"/>
    <n v="5.2773000000000003"/>
  </r>
  <r>
    <n v="3304"/>
    <x v="1642"/>
    <x v="2"/>
    <x v="728"/>
    <d v="2011-11-22T00:00:00"/>
    <s v="Standard Class"/>
    <s v="CS-11950"/>
    <s v="Carlos Soltero"/>
    <x v="0"/>
    <x v="0"/>
    <s v="Philadelphia"/>
    <x v="9"/>
    <n v="19140"/>
    <x v="3"/>
    <s v="OFF-BI-10004656"/>
    <x v="1"/>
    <x v="8"/>
    <x v="855"/>
    <n v="1.9440000000000004"/>
    <n v="3"/>
    <n v="0.7"/>
    <n v="-1.4255999999999998"/>
  </r>
  <r>
    <n v="3305"/>
    <x v="1643"/>
    <x v="2"/>
    <x v="125"/>
    <d v="2012-01-01T00:00:00"/>
    <s v="Second Class"/>
    <s v="SP-20620"/>
    <s v="Stefania Perrino"/>
    <x v="1"/>
    <x v="0"/>
    <s v="Laredo"/>
    <x v="5"/>
    <n v="78041"/>
    <x v="2"/>
    <s v="OFF-EN-10004955"/>
    <x v="1"/>
    <x v="12"/>
    <x v="881"/>
    <n v="12.984000000000002"/>
    <n v="3"/>
    <n v="0.2"/>
    <n v="4.7066999999999997"/>
  </r>
  <r>
    <n v="3306"/>
    <x v="1643"/>
    <x v="2"/>
    <x v="125"/>
    <d v="2012-01-01T00:00:00"/>
    <s v="Second Class"/>
    <s v="SP-20620"/>
    <s v="Stefania Perrino"/>
    <x v="1"/>
    <x v="0"/>
    <s v="Laredo"/>
    <x v="5"/>
    <n v="78041"/>
    <x v="2"/>
    <s v="TEC-PH-10002468"/>
    <x v="2"/>
    <x v="7"/>
    <x v="1210"/>
    <n v="217.58400000000003"/>
    <n v="2"/>
    <n v="0.2"/>
    <n v="19.03860000000001"/>
  </r>
  <r>
    <n v="3307"/>
    <x v="1643"/>
    <x v="2"/>
    <x v="125"/>
    <d v="2012-01-01T00:00:00"/>
    <s v="Second Class"/>
    <s v="SP-20620"/>
    <s v="Stefania Perrino"/>
    <x v="1"/>
    <x v="0"/>
    <s v="Laredo"/>
    <x v="5"/>
    <n v="78041"/>
    <x v="2"/>
    <s v="TEC-PH-10000576"/>
    <x v="2"/>
    <x v="7"/>
    <x v="807"/>
    <n v="328.77600000000007"/>
    <n v="3"/>
    <n v="0.2"/>
    <n v="28.767899999999997"/>
  </r>
  <r>
    <n v="3308"/>
    <x v="1643"/>
    <x v="2"/>
    <x v="125"/>
    <d v="2012-01-01T00:00:00"/>
    <s v="Second Class"/>
    <s v="SP-20620"/>
    <s v="Stefania Perrino"/>
    <x v="1"/>
    <x v="0"/>
    <s v="Laredo"/>
    <x v="5"/>
    <n v="78041"/>
    <x v="2"/>
    <s v="OFF-BI-10002160"/>
    <x v="1"/>
    <x v="8"/>
    <x v="312"/>
    <n v="2.2859999999999996"/>
    <n v="3"/>
    <n v="0.8"/>
    <n v="-3.6576000000000004"/>
  </r>
  <r>
    <n v="3309"/>
    <x v="1643"/>
    <x v="2"/>
    <x v="125"/>
    <d v="2012-01-01T00:00:00"/>
    <s v="Second Class"/>
    <s v="SP-20620"/>
    <s v="Stefania Perrino"/>
    <x v="1"/>
    <x v="0"/>
    <s v="Laredo"/>
    <x v="5"/>
    <n v="78041"/>
    <x v="2"/>
    <s v="TEC-AC-10003628"/>
    <x v="2"/>
    <x v="11"/>
    <x v="244"/>
    <n v="47.984000000000002"/>
    <n v="2"/>
    <n v="0.2"/>
    <n v="14.395200000000004"/>
  </r>
  <r>
    <n v="3310"/>
    <x v="1644"/>
    <x v="1"/>
    <x v="599"/>
    <d v="2012-11-11T00:00:00"/>
    <s v="Standard Class"/>
    <s v="GT-14635"/>
    <s v="Grant Thornton"/>
    <x v="1"/>
    <x v="0"/>
    <s v="New York City"/>
    <x v="15"/>
    <n v="10009"/>
    <x v="3"/>
    <s v="OFF-BI-10001116"/>
    <x v="1"/>
    <x v="8"/>
    <x v="1066"/>
    <n v="25.344000000000001"/>
    <n v="6"/>
    <n v="0.2"/>
    <n v="8.8704000000000018"/>
  </r>
  <r>
    <n v="3311"/>
    <x v="1645"/>
    <x v="0"/>
    <x v="42"/>
    <d v="2013-09-23T00:00:00"/>
    <s v="Standard Class"/>
    <s v="LW-17215"/>
    <s v="Luke Weiss"/>
    <x v="0"/>
    <x v="0"/>
    <s v="New York City"/>
    <x v="15"/>
    <n v="10035"/>
    <x v="3"/>
    <s v="OFF-BI-10002026"/>
    <x v="1"/>
    <x v="8"/>
    <x v="903"/>
    <n v="232.40000000000003"/>
    <n v="5"/>
    <n v="0.2"/>
    <n v="78.434999999999988"/>
  </r>
  <r>
    <n v="3312"/>
    <x v="1646"/>
    <x v="0"/>
    <x v="231"/>
    <d v="2013-03-26T00:00:00"/>
    <s v="Second Class"/>
    <s v="AH-10030"/>
    <s v="Aaron Hawkins"/>
    <x v="1"/>
    <x v="0"/>
    <s v="Gulfport"/>
    <x v="35"/>
    <n v="39503"/>
    <x v="0"/>
    <s v="FUR-FU-10003691"/>
    <x v="0"/>
    <x v="5"/>
    <x v="877"/>
    <n v="86.45"/>
    <n v="7"/>
    <n v="0"/>
    <n v="38.038000000000004"/>
  </r>
  <r>
    <n v="3313"/>
    <x v="1647"/>
    <x v="2"/>
    <x v="127"/>
    <d v="2011-10-01T00:00:00"/>
    <s v="Standard Class"/>
    <s v="TH-21100"/>
    <s v="Thea Hendricks"/>
    <x v="0"/>
    <x v="0"/>
    <s v="San Diego"/>
    <x v="1"/>
    <n v="92037"/>
    <x v="1"/>
    <s v="FUR-CH-10002602"/>
    <x v="0"/>
    <x v="1"/>
    <x v="288"/>
    <n v="603.91999999999996"/>
    <n v="5"/>
    <n v="0.2"/>
    <n v="45.294000000000011"/>
  </r>
  <r>
    <n v="3314"/>
    <x v="1647"/>
    <x v="2"/>
    <x v="127"/>
    <d v="2011-10-01T00:00:00"/>
    <s v="Standard Class"/>
    <s v="TH-21100"/>
    <s v="Thea Hendricks"/>
    <x v="0"/>
    <x v="0"/>
    <s v="San Diego"/>
    <x v="1"/>
    <n v="92037"/>
    <x v="1"/>
    <s v="OFF-PA-10000675"/>
    <x v="1"/>
    <x v="10"/>
    <x v="1106"/>
    <n v="81.98"/>
    <n v="2"/>
    <n v="0"/>
    <n v="40.170200000000001"/>
  </r>
  <r>
    <n v="3315"/>
    <x v="1648"/>
    <x v="3"/>
    <x v="165"/>
    <d v="2014-12-29T00:00:00"/>
    <s v="Standard Class"/>
    <s v="HG-15025"/>
    <s v="Hunter Glantz"/>
    <x v="0"/>
    <x v="0"/>
    <s v="Oceanside"/>
    <x v="15"/>
    <n v="11572"/>
    <x v="3"/>
    <s v="FUR-CH-10002602"/>
    <x v="0"/>
    <x v="1"/>
    <x v="288"/>
    <n v="271.76400000000001"/>
    <n v="2"/>
    <n v="0.1"/>
    <n v="48.313600000000008"/>
  </r>
  <r>
    <n v="3316"/>
    <x v="1648"/>
    <x v="3"/>
    <x v="165"/>
    <d v="2014-12-29T00:00:00"/>
    <s v="Standard Class"/>
    <s v="HG-15025"/>
    <s v="Hunter Glantz"/>
    <x v="0"/>
    <x v="0"/>
    <s v="Oceanside"/>
    <x v="15"/>
    <n v="11572"/>
    <x v="3"/>
    <s v="OFF-BI-10001900"/>
    <x v="1"/>
    <x v="8"/>
    <x v="1099"/>
    <n v="14.376000000000001"/>
    <n v="3"/>
    <n v="0.2"/>
    <n v="4.8518999999999997"/>
  </r>
  <r>
    <n v="3317"/>
    <x v="1649"/>
    <x v="3"/>
    <x v="468"/>
    <d v="2014-11-16T00:00:00"/>
    <s v="Second Class"/>
    <s v="EB-13750"/>
    <s v="Edward Becker"/>
    <x v="1"/>
    <x v="0"/>
    <s v="Round Rock"/>
    <x v="5"/>
    <n v="78664"/>
    <x v="2"/>
    <s v="FUR-FU-10001468"/>
    <x v="0"/>
    <x v="5"/>
    <x v="1280"/>
    <n v="341.96"/>
    <n v="5"/>
    <n v="0.6"/>
    <n v="-427.45000000000005"/>
  </r>
  <r>
    <n v="3318"/>
    <x v="1650"/>
    <x v="1"/>
    <x v="861"/>
    <d v="2012-09-15T00:00:00"/>
    <s v="Standard Class"/>
    <s v="SC-20725"/>
    <s v="Steven Cartwright"/>
    <x v="0"/>
    <x v="0"/>
    <s v="Redlands"/>
    <x v="1"/>
    <n v="92374"/>
    <x v="1"/>
    <s v="OFF-AR-10004648"/>
    <x v="1"/>
    <x v="6"/>
    <x v="620"/>
    <n v="181.35"/>
    <n v="9"/>
    <n v="0"/>
    <n v="48.964500000000001"/>
  </r>
  <r>
    <n v="3319"/>
    <x v="1650"/>
    <x v="1"/>
    <x v="861"/>
    <d v="2012-09-15T00:00:00"/>
    <s v="Standard Class"/>
    <s v="SC-20725"/>
    <s v="Steven Cartwright"/>
    <x v="0"/>
    <x v="0"/>
    <s v="Redlands"/>
    <x v="1"/>
    <n v="92374"/>
    <x v="1"/>
    <s v="OFF-LA-10003190"/>
    <x v="1"/>
    <x v="2"/>
    <x v="1163"/>
    <n v="8.64"/>
    <n v="3"/>
    <n v="0"/>
    <n v="4.2336"/>
  </r>
  <r>
    <n v="3320"/>
    <x v="1651"/>
    <x v="2"/>
    <x v="414"/>
    <d v="2011-12-25T00:00:00"/>
    <s v="Standard Class"/>
    <s v="TS-21505"/>
    <s v="Tony Sayre"/>
    <x v="0"/>
    <x v="0"/>
    <s v="Columbia"/>
    <x v="18"/>
    <n v="38401"/>
    <x v="0"/>
    <s v="OFF-AP-10004868"/>
    <x v="1"/>
    <x v="9"/>
    <x v="1018"/>
    <n v="43.512"/>
    <n v="7"/>
    <n v="0.2"/>
    <n v="3.8073000000000015"/>
  </r>
  <r>
    <n v="3321"/>
    <x v="1651"/>
    <x v="2"/>
    <x v="414"/>
    <d v="2011-12-25T00:00:00"/>
    <s v="Standard Class"/>
    <s v="TS-21505"/>
    <s v="Tony Sayre"/>
    <x v="0"/>
    <x v="0"/>
    <s v="Columbia"/>
    <x v="18"/>
    <n v="38401"/>
    <x v="0"/>
    <s v="FUR-CH-10004287"/>
    <x v="0"/>
    <x v="1"/>
    <x v="156"/>
    <n v="662.88"/>
    <n v="3"/>
    <n v="0.2"/>
    <n v="74.573999999999955"/>
  </r>
  <r>
    <n v="3322"/>
    <x v="1651"/>
    <x v="2"/>
    <x v="414"/>
    <d v="2011-12-25T00:00:00"/>
    <s v="Standard Class"/>
    <s v="TS-21505"/>
    <s v="Tony Sayre"/>
    <x v="0"/>
    <x v="0"/>
    <s v="Columbia"/>
    <x v="18"/>
    <n v="38401"/>
    <x v="0"/>
    <s v="OFF-PA-10002689"/>
    <x v="1"/>
    <x v="10"/>
    <x v="1057"/>
    <n v="25.920000000000005"/>
    <n v="5"/>
    <n v="0.2"/>
    <n v="9.0719999999999992"/>
  </r>
  <r>
    <n v="3323"/>
    <x v="1652"/>
    <x v="1"/>
    <x v="862"/>
    <d v="2012-07-27T00:00:00"/>
    <s v="Standard Class"/>
    <s v="TH-21550"/>
    <s v="Tracy Hopkins"/>
    <x v="2"/>
    <x v="0"/>
    <s v="New York City"/>
    <x v="15"/>
    <n v="10009"/>
    <x v="3"/>
    <s v="OFF-AP-10002892"/>
    <x v="1"/>
    <x v="9"/>
    <x v="9"/>
    <n v="68.94"/>
    <n v="3"/>
    <n v="0"/>
    <n v="20.681999999999995"/>
  </r>
  <r>
    <n v="3324"/>
    <x v="1652"/>
    <x v="1"/>
    <x v="862"/>
    <d v="2012-07-27T00:00:00"/>
    <s v="Standard Class"/>
    <s v="TH-21550"/>
    <s v="Tracy Hopkins"/>
    <x v="2"/>
    <x v="0"/>
    <s v="New York City"/>
    <x v="15"/>
    <n v="10009"/>
    <x v="3"/>
    <s v="FUR-FU-10002253"/>
    <x v="0"/>
    <x v="5"/>
    <x v="587"/>
    <n v="128.82"/>
    <n v="3"/>
    <n v="0"/>
    <n v="50.239800000000002"/>
  </r>
  <r>
    <n v="3325"/>
    <x v="1653"/>
    <x v="2"/>
    <x v="7"/>
    <d v="2011-11-15T00:00:00"/>
    <s v="Standard Class"/>
    <s v="KD-16270"/>
    <s v="Karen Daniels"/>
    <x v="0"/>
    <x v="0"/>
    <s v="Houston"/>
    <x v="5"/>
    <n v="77095"/>
    <x v="2"/>
    <s v="OFF-BI-10001359"/>
    <x v="1"/>
    <x v="8"/>
    <x v="1153"/>
    <n v="896.98999999999978"/>
    <n v="5"/>
    <n v="0.8"/>
    <n v="-1480.0335000000009"/>
  </r>
  <r>
    <n v="3326"/>
    <x v="1653"/>
    <x v="2"/>
    <x v="7"/>
    <d v="2011-11-15T00:00:00"/>
    <s v="Standard Class"/>
    <s v="KD-16270"/>
    <s v="Karen Daniels"/>
    <x v="0"/>
    <x v="0"/>
    <s v="Houston"/>
    <x v="5"/>
    <n v="77095"/>
    <x v="2"/>
    <s v="OFF-BI-10001267"/>
    <x v="1"/>
    <x v="8"/>
    <x v="1466"/>
    <n v="1.2339999999999998"/>
    <n v="1"/>
    <n v="0.8"/>
    <n v="-1.9744000000000002"/>
  </r>
  <r>
    <n v="3327"/>
    <x v="1653"/>
    <x v="2"/>
    <x v="7"/>
    <d v="2011-11-15T00:00:00"/>
    <s v="Standard Class"/>
    <s v="KD-16270"/>
    <s v="Karen Daniels"/>
    <x v="0"/>
    <x v="0"/>
    <s v="Houston"/>
    <x v="5"/>
    <n v="77095"/>
    <x v="2"/>
    <s v="OFF-AR-10003582"/>
    <x v="1"/>
    <x v="6"/>
    <x v="1451"/>
    <n v="67.56"/>
    <n v="3"/>
    <n v="0.2"/>
    <n v="6.7560000000000038"/>
  </r>
  <r>
    <n v="3328"/>
    <x v="1653"/>
    <x v="2"/>
    <x v="7"/>
    <d v="2011-11-15T00:00:00"/>
    <s v="Standard Class"/>
    <s v="KD-16270"/>
    <s v="Karen Daniels"/>
    <x v="0"/>
    <x v="0"/>
    <s v="Houston"/>
    <x v="5"/>
    <n v="77095"/>
    <x v="2"/>
    <s v="OFF-PA-10003724"/>
    <x v="1"/>
    <x v="10"/>
    <x v="357"/>
    <n v="21.720000000000002"/>
    <n v="5"/>
    <n v="0.2"/>
    <n v="7.8734999999999991"/>
  </r>
  <r>
    <n v="3329"/>
    <x v="1653"/>
    <x v="2"/>
    <x v="7"/>
    <d v="2011-11-15T00:00:00"/>
    <s v="Standard Class"/>
    <s v="KD-16270"/>
    <s v="Karen Daniels"/>
    <x v="0"/>
    <x v="0"/>
    <s v="Houston"/>
    <x v="5"/>
    <n v="77095"/>
    <x v="2"/>
    <s v="OFF-PA-10001033"/>
    <x v="1"/>
    <x v="10"/>
    <x v="1500"/>
    <n v="262.33600000000001"/>
    <n v="8"/>
    <n v="0.2"/>
    <n v="95.096800000000002"/>
  </r>
  <r>
    <n v="3330"/>
    <x v="1653"/>
    <x v="2"/>
    <x v="7"/>
    <d v="2011-11-15T00:00:00"/>
    <s v="Standard Class"/>
    <s v="KD-16270"/>
    <s v="Karen Daniels"/>
    <x v="0"/>
    <x v="0"/>
    <s v="Houston"/>
    <x v="5"/>
    <n v="77095"/>
    <x v="2"/>
    <s v="TEC-PH-10003505"/>
    <x v="2"/>
    <x v="7"/>
    <x v="901"/>
    <n v="148.47999999999999"/>
    <n v="2"/>
    <n v="0.2"/>
    <n v="16.703999999999986"/>
  </r>
  <r>
    <n v="3331"/>
    <x v="1653"/>
    <x v="2"/>
    <x v="7"/>
    <d v="2011-11-15T00:00:00"/>
    <s v="Standard Class"/>
    <s v="KD-16270"/>
    <s v="Karen Daniels"/>
    <x v="0"/>
    <x v="0"/>
    <s v="Houston"/>
    <x v="5"/>
    <n v="77095"/>
    <x v="2"/>
    <s v="TEC-PH-10004959"/>
    <x v="2"/>
    <x v="7"/>
    <x v="1139"/>
    <n v="241.17599999999999"/>
    <n v="3"/>
    <n v="0.2"/>
    <n v="15.07350000000001"/>
  </r>
  <r>
    <n v="3332"/>
    <x v="1654"/>
    <x v="3"/>
    <x v="817"/>
    <d v="2014-12-21T00:00:00"/>
    <s v="Standard Class"/>
    <s v="GM-14455"/>
    <s v="Gary Mitchum"/>
    <x v="2"/>
    <x v="0"/>
    <s v="Chicago"/>
    <x v="10"/>
    <n v="60653"/>
    <x v="2"/>
    <s v="TEC-AC-10000474"/>
    <x v="2"/>
    <x v="11"/>
    <x v="1501"/>
    <n v="227.976"/>
    <n v="3"/>
    <n v="0.2"/>
    <n v="28.496999999999957"/>
  </r>
  <r>
    <n v="3333"/>
    <x v="1654"/>
    <x v="3"/>
    <x v="817"/>
    <d v="2014-12-21T00:00:00"/>
    <s v="Standard Class"/>
    <s v="GM-14455"/>
    <s v="Gary Mitchum"/>
    <x v="2"/>
    <x v="0"/>
    <s v="Chicago"/>
    <x v="10"/>
    <n v="60653"/>
    <x v="2"/>
    <s v="TEC-PH-10003095"/>
    <x v="2"/>
    <x v="7"/>
    <x v="1491"/>
    <n v="52.679999999999993"/>
    <n v="3"/>
    <n v="0.2"/>
    <n v="19.754999999999999"/>
  </r>
  <r>
    <n v="3334"/>
    <x v="1654"/>
    <x v="3"/>
    <x v="817"/>
    <d v="2014-12-21T00:00:00"/>
    <s v="Standard Class"/>
    <s v="GM-14455"/>
    <s v="Gary Mitchum"/>
    <x v="2"/>
    <x v="0"/>
    <s v="Chicago"/>
    <x v="10"/>
    <n v="60653"/>
    <x v="2"/>
    <s v="FUR-FU-10002963"/>
    <x v="0"/>
    <x v="5"/>
    <x v="1502"/>
    <n v="2.032"/>
    <n v="1"/>
    <n v="0.6"/>
    <n v="-1.3208000000000002"/>
  </r>
  <r>
    <n v="3335"/>
    <x v="1655"/>
    <x v="3"/>
    <x v="170"/>
    <d v="2014-08-23T00:00:00"/>
    <s v="First Class"/>
    <s v="PR-18880"/>
    <s v="Patrick Ryan"/>
    <x v="0"/>
    <x v="0"/>
    <s v="Oakland"/>
    <x v="1"/>
    <n v="94601"/>
    <x v="1"/>
    <s v="OFF-AR-10000203"/>
    <x v="1"/>
    <x v="6"/>
    <x v="777"/>
    <n v="17.12"/>
    <n v="4"/>
    <n v="0"/>
    <n v="4.9647999999999985"/>
  </r>
  <r>
    <n v="3336"/>
    <x v="1655"/>
    <x v="3"/>
    <x v="170"/>
    <d v="2014-08-23T00:00:00"/>
    <s v="First Class"/>
    <s v="PR-18880"/>
    <s v="Patrick Ryan"/>
    <x v="0"/>
    <x v="0"/>
    <s v="Oakland"/>
    <x v="1"/>
    <n v="94601"/>
    <x v="1"/>
    <s v="TEC-PH-10004667"/>
    <x v="2"/>
    <x v="7"/>
    <x v="519"/>
    <n v="431.96800000000007"/>
    <n v="4"/>
    <n v="0.2"/>
    <n v="37.797199999999975"/>
  </r>
  <r>
    <n v="3337"/>
    <x v="1655"/>
    <x v="3"/>
    <x v="170"/>
    <d v="2014-08-23T00:00:00"/>
    <s v="First Class"/>
    <s v="PR-18880"/>
    <s v="Patrick Ryan"/>
    <x v="0"/>
    <x v="0"/>
    <s v="Oakland"/>
    <x v="1"/>
    <n v="94601"/>
    <x v="1"/>
    <s v="FUR-FU-10000193"/>
    <x v="0"/>
    <x v="5"/>
    <x v="1503"/>
    <n v="129.91999999999999"/>
    <n v="4"/>
    <n v="0"/>
    <n v="10.393599999999992"/>
  </r>
  <r>
    <n v="3338"/>
    <x v="1655"/>
    <x v="3"/>
    <x v="170"/>
    <d v="2014-08-23T00:00:00"/>
    <s v="First Class"/>
    <s v="PR-18880"/>
    <s v="Patrick Ryan"/>
    <x v="0"/>
    <x v="0"/>
    <s v="Oakland"/>
    <x v="1"/>
    <n v="94601"/>
    <x v="1"/>
    <s v="FUR-TA-10001539"/>
    <x v="0"/>
    <x v="3"/>
    <x v="10"/>
    <n v="568.72800000000007"/>
    <n v="3"/>
    <n v="0.2"/>
    <n v="28.436399999999935"/>
  </r>
  <r>
    <n v="3339"/>
    <x v="1655"/>
    <x v="3"/>
    <x v="170"/>
    <d v="2014-08-23T00:00:00"/>
    <s v="First Class"/>
    <s v="PR-18880"/>
    <s v="Patrick Ryan"/>
    <x v="0"/>
    <x v="0"/>
    <s v="Oakland"/>
    <x v="1"/>
    <n v="94601"/>
    <x v="1"/>
    <s v="OFF-BI-10000962"/>
    <x v="1"/>
    <x v="8"/>
    <x v="1504"/>
    <n v="117.14400000000001"/>
    <n v="9"/>
    <n v="0.2"/>
    <n v="42.464699999999993"/>
  </r>
  <r>
    <n v="3340"/>
    <x v="1655"/>
    <x v="3"/>
    <x v="170"/>
    <d v="2014-08-23T00:00:00"/>
    <s v="First Class"/>
    <s v="PR-18880"/>
    <s v="Patrick Ryan"/>
    <x v="0"/>
    <x v="0"/>
    <s v="Oakland"/>
    <x v="1"/>
    <n v="94601"/>
    <x v="1"/>
    <s v="OFF-AP-10002867"/>
    <x v="1"/>
    <x v="9"/>
    <x v="1505"/>
    <n v="203.52"/>
    <n v="3"/>
    <n v="0"/>
    <n v="54.950400000000002"/>
  </r>
  <r>
    <n v="3341"/>
    <x v="1655"/>
    <x v="3"/>
    <x v="170"/>
    <d v="2014-08-23T00:00:00"/>
    <s v="First Class"/>
    <s v="PR-18880"/>
    <s v="Patrick Ryan"/>
    <x v="0"/>
    <x v="0"/>
    <s v="Oakland"/>
    <x v="1"/>
    <n v="94601"/>
    <x v="1"/>
    <s v="OFF-LA-10001158"/>
    <x v="1"/>
    <x v="2"/>
    <x v="319"/>
    <n v="51.75"/>
    <n v="5"/>
    <n v="0"/>
    <n v="24.84"/>
  </r>
  <r>
    <n v="3342"/>
    <x v="1656"/>
    <x v="0"/>
    <x v="278"/>
    <d v="2013-09-02T00:00:00"/>
    <s v="Second Class"/>
    <s v="TB-21055"/>
    <s v="Ted Butterfield"/>
    <x v="0"/>
    <x v="0"/>
    <s v="Quincy"/>
    <x v="31"/>
    <n v="2169"/>
    <x v="3"/>
    <s v="OFF-PA-10000675"/>
    <x v="1"/>
    <x v="10"/>
    <x v="1106"/>
    <n v="122.97"/>
    <n v="3"/>
    <n v="0"/>
    <n v="60.255300000000005"/>
  </r>
  <r>
    <n v="3343"/>
    <x v="1656"/>
    <x v="0"/>
    <x v="278"/>
    <d v="2013-09-02T00:00:00"/>
    <s v="Second Class"/>
    <s v="TB-21055"/>
    <s v="Ted Butterfield"/>
    <x v="0"/>
    <x v="0"/>
    <s v="Quincy"/>
    <x v="31"/>
    <n v="2169"/>
    <x v="3"/>
    <s v="FUR-TA-10001307"/>
    <x v="0"/>
    <x v="3"/>
    <x v="1090"/>
    <n v="244.61499999999998"/>
    <n v="1"/>
    <n v="0.3"/>
    <n v="20.966999999999999"/>
  </r>
  <r>
    <n v="3344"/>
    <x v="1656"/>
    <x v="0"/>
    <x v="278"/>
    <d v="2013-09-02T00:00:00"/>
    <s v="Second Class"/>
    <s v="TB-21055"/>
    <s v="Ted Butterfield"/>
    <x v="0"/>
    <x v="0"/>
    <s v="Quincy"/>
    <x v="31"/>
    <n v="2169"/>
    <x v="3"/>
    <s v="TEC-PH-10000011"/>
    <x v="2"/>
    <x v="7"/>
    <x v="220"/>
    <n v="59.97"/>
    <n v="3"/>
    <n v="0"/>
    <n v="28.785599999999995"/>
  </r>
  <r>
    <n v="3345"/>
    <x v="1656"/>
    <x v="0"/>
    <x v="278"/>
    <d v="2013-09-02T00:00:00"/>
    <s v="Second Class"/>
    <s v="TB-21055"/>
    <s v="Ted Butterfield"/>
    <x v="0"/>
    <x v="0"/>
    <s v="Quincy"/>
    <x v="31"/>
    <n v="2169"/>
    <x v="3"/>
    <s v="OFF-PA-10002666"/>
    <x v="1"/>
    <x v="10"/>
    <x v="186"/>
    <n v="81.540000000000006"/>
    <n v="9"/>
    <n v="0"/>
    <n v="36.692999999999998"/>
  </r>
  <r>
    <n v="3346"/>
    <x v="1656"/>
    <x v="0"/>
    <x v="278"/>
    <d v="2013-09-02T00:00:00"/>
    <s v="Second Class"/>
    <s v="TB-21055"/>
    <s v="Ted Butterfield"/>
    <x v="0"/>
    <x v="0"/>
    <s v="Quincy"/>
    <x v="31"/>
    <n v="2169"/>
    <x v="3"/>
    <s v="OFF-FA-10000735"/>
    <x v="1"/>
    <x v="13"/>
    <x v="33"/>
    <n v="11.68"/>
    <n v="4"/>
    <n v="0"/>
    <n v="5.2559999999999993"/>
  </r>
  <r>
    <n v="3347"/>
    <x v="1656"/>
    <x v="0"/>
    <x v="278"/>
    <d v="2013-09-02T00:00:00"/>
    <s v="Second Class"/>
    <s v="TB-21055"/>
    <s v="Ted Butterfield"/>
    <x v="0"/>
    <x v="0"/>
    <s v="Quincy"/>
    <x v="31"/>
    <n v="2169"/>
    <x v="3"/>
    <s v="OFF-BI-10000174"/>
    <x v="1"/>
    <x v="8"/>
    <x v="1435"/>
    <n v="29"/>
    <n v="5"/>
    <n v="0"/>
    <n v="13.919999999999998"/>
  </r>
  <r>
    <n v="3348"/>
    <x v="1657"/>
    <x v="1"/>
    <x v="863"/>
    <d v="2012-08-20T00:00:00"/>
    <s v="Standard Class"/>
    <s v="ON-18715"/>
    <s v="Odella Nelson"/>
    <x v="1"/>
    <x v="0"/>
    <s v="Yucaipa"/>
    <x v="1"/>
    <n v="92399"/>
    <x v="1"/>
    <s v="OFF-AR-10003156"/>
    <x v="1"/>
    <x v="6"/>
    <x v="396"/>
    <n v="50.8"/>
    <n v="5"/>
    <n v="0"/>
    <n v="13.208000000000002"/>
  </r>
  <r>
    <n v="3349"/>
    <x v="1658"/>
    <x v="3"/>
    <x v="60"/>
    <d v="2014-11-08T00:00:00"/>
    <s v="First Class"/>
    <s v="AH-10195"/>
    <s v="Alan Haines"/>
    <x v="1"/>
    <x v="0"/>
    <s v="Chicago"/>
    <x v="10"/>
    <n v="60623"/>
    <x v="2"/>
    <s v="OFF-BI-10000474"/>
    <x v="1"/>
    <x v="8"/>
    <x v="27"/>
    <n v="16.029999999999998"/>
    <n v="5"/>
    <n v="0.8"/>
    <n v="-25.648000000000003"/>
  </r>
  <r>
    <n v="3350"/>
    <x v="1659"/>
    <x v="0"/>
    <x v="864"/>
    <d v="2013-08-22T00:00:00"/>
    <s v="Standard Class"/>
    <s v="NM-18520"/>
    <s v="Neoma Murray"/>
    <x v="0"/>
    <x v="0"/>
    <s v="Seattle"/>
    <x v="4"/>
    <n v="98105"/>
    <x v="1"/>
    <s v="OFF-BI-10003712"/>
    <x v="1"/>
    <x v="8"/>
    <x v="689"/>
    <n v="15.712000000000002"/>
    <n v="4"/>
    <n v="0.2"/>
    <n v="5.6955999999999989"/>
  </r>
  <r>
    <n v="3351"/>
    <x v="1660"/>
    <x v="0"/>
    <x v="482"/>
    <d v="2014-01-01T00:00:00"/>
    <s v="Standard Class"/>
    <s v="AR-10510"/>
    <s v="Andrew Roberts"/>
    <x v="0"/>
    <x v="0"/>
    <s v="New York City"/>
    <x v="15"/>
    <n v="10024"/>
    <x v="3"/>
    <s v="TEC-AC-10003280"/>
    <x v="2"/>
    <x v="11"/>
    <x v="1028"/>
    <n v="89.97"/>
    <n v="3"/>
    <n v="0"/>
    <n v="18.893699999999995"/>
  </r>
  <r>
    <n v="3352"/>
    <x v="1661"/>
    <x v="2"/>
    <x v="865"/>
    <d v="2011-09-28T00:00:00"/>
    <s v="Standard Class"/>
    <s v="BM-11650"/>
    <s v="Brian Moss"/>
    <x v="1"/>
    <x v="0"/>
    <s v="San Diego"/>
    <x v="1"/>
    <n v="92037"/>
    <x v="1"/>
    <s v="FUR-BO-10002916"/>
    <x v="0"/>
    <x v="0"/>
    <x v="1506"/>
    <n v="435.99900000000002"/>
    <n v="3"/>
    <n v="0.15"/>
    <n v="20.517599999999987"/>
  </r>
  <r>
    <n v="3353"/>
    <x v="1661"/>
    <x v="2"/>
    <x v="865"/>
    <d v="2011-09-28T00:00:00"/>
    <s v="Standard Class"/>
    <s v="BM-11650"/>
    <s v="Brian Moss"/>
    <x v="1"/>
    <x v="0"/>
    <s v="San Diego"/>
    <x v="1"/>
    <n v="92037"/>
    <x v="1"/>
    <s v="TEC-PH-10002726"/>
    <x v="2"/>
    <x v="7"/>
    <x v="66"/>
    <n v="83.984000000000009"/>
    <n v="2"/>
    <n v="0.2"/>
    <n v="31.494"/>
  </r>
  <r>
    <n v="3354"/>
    <x v="1662"/>
    <x v="2"/>
    <x v="866"/>
    <d v="2011-07-24T00:00:00"/>
    <s v="Standard Class"/>
    <s v="CA-12310"/>
    <s v="Christine Abelman"/>
    <x v="1"/>
    <x v="0"/>
    <s v="Bristol"/>
    <x v="29"/>
    <n v="6010"/>
    <x v="3"/>
    <s v="TEC-PH-10000895"/>
    <x v="2"/>
    <x v="7"/>
    <x v="1128"/>
    <n v="359.98"/>
    <n v="2"/>
    <n v="0"/>
    <n v="93.594800000000021"/>
  </r>
  <r>
    <n v="3355"/>
    <x v="1662"/>
    <x v="2"/>
    <x v="866"/>
    <d v="2011-07-24T00:00:00"/>
    <s v="Standard Class"/>
    <s v="CA-12310"/>
    <s v="Christine Abelman"/>
    <x v="1"/>
    <x v="0"/>
    <s v="Bristol"/>
    <x v="29"/>
    <n v="6010"/>
    <x v="3"/>
    <s v="FUR-TA-10004152"/>
    <x v="0"/>
    <x v="3"/>
    <x v="1507"/>
    <n v="70.559999999999988"/>
    <n v="1"/>
    <n v="0.3"/>
    <n v="-4.032"/>
  </r>
  <r>
    <n v="3356"/>
    <x v="1662"/>
    <x v="2"/>
    <x v="866"/>
    <d v="2011-07-24T00:00:00"/>
    <s v="Standard Class"/>
    <s v="CA-12310"/>
    <s v="Christine Abelman"/>
    <x v="1"/>
    <x v="0"/>
    <s v="Bristol"/>
    <x v="29"/>
    <n v="6010"/>
    <x v="3"/>
    <s v="OFF-BI-10003694"/>
    <x v="1"/>
    <x v="8"/>
    <x v="850"/>
    <n v="20.88"/>
    <n v="2"/>
    <n v="0"/>
    <n v="9.6047999999999991"/>
  </r>
  <r>
    <n v="3357"/>
    <x v="1662"/>
    <x v="2"/>
    <x v="866"/>
    <d v="2011-07-24T00:00:00"/>
    <s v="Standard Class"/>
    <s v="CA-12310"/>
    <s v="Christine Abelman"/>
    <x v="1"/>
    <x v="0"/>
    <s v="Bristol"/>
    <x v="29"/>
    <n v="6010"/>
    <x v="3"/>
    <s v="OFF-BI-10002160"/>
    <x v="1"/>
    <x v="8"/>
    <x v="312"/>
    <n v="3.81"/>
    <n v="1"/>
    <n v="0"/>
    <n v="1.8288"/>
  </r>
  <r>
    <n v="3358"/>
    <x v="1663"/>
    <x v="3"/>
    <x v="210"/>
    <d v="2014-09-14T00:00:00"/>
    <s v="Standard Class"/>
    <s v="NF-18595"/>
    <s v="Nicole Fjeld"/>
    <x v="2"/>
    <x v="0"/>
    <s v="Chicago"/>
    <x v="10"/>
    <n v="60610"/>
    <x v="2"/>
    <s v="OFF-PA-10001685"/>
    <x v="1"/>
    <x v="10"/>
    <x v="33"/>
    <n v="73.007999999999996"/>
    <n v="9"/>
    <n v="0.2"/>
    <n v="26.465400000000006"/>
  </r>
  <r>
    <n v="3359"/>
    <x v="1664"/>
    <x v="0"/>
    <x v="715"/>
    <d v="2013-05-11T00:00:00"/>
    <s v="Standard Class"/>
    <s v="AF-10870"/>
    <s v="Art Ferguson"/>
    <x v="0"/>
    <x v="0"/>
    <s v="Chicago"/>
    <x v="10"/>
    <n v="60610"/>
    <x v="2"/>
    <s v="OFF-BI-10000773"/>
    <x v="1"/>
    <x v="8"/>
    <x v="381"/>
    <n v="3.2079999999999993"/>
    <n v="2"/>
    <n v="0.8"/>
    <n v="-5.2932000000000023"/>
  </r>
  <r>
    <n v="3360"/>
    <x v="1664"/>
    <x v="0"/>
    <x v="715"/>
    <d v="2013-05-11T00:00:00"/>
    <s v="Standard Class"/>
    <s v="AF-10870"/>
    <s v="Art Ferguson"/>
    <x v="0"/>
    <x v="0"/>
    <s v="Chicago"/>
    <x v="10"/>
    <n v="60610"/>
    <x v="2"/>
    <s v="TEC-AC-10004510"/>
    <x v="2"/>
    <x v="11"/>
    <x v="944"/>
    <n v="26.176000000000002"/>
    <n v="2"/>
    <n v="0.2"/>
    <n v="-3.272000000000002"/>
  </r>
  <r>
    <n v="3361"/>
    <x v="1665"/>
    <x v="1"/>
    <x v="593"/>
    <d v="2012-06-08T00:00:00"/>
    <s v="Second Class"/>
    <s v="TC-21535"/>
    <s v="Tracy Collins"/>
    <x v="2"/>
    <x v="0"/>
    <s v="New York City"/>
    <x v="15"/>
    <n v="10024"/>
    <x v="3"/>
    <s v="OFF-PA-10004569"/>
    <x v="1"/>
    <x v="10"/>
    <x v="227"/>
    <n v="30.44"/>
    <n v="4"/>
    <n v="0"/>
    <n v="14.306799999999999"/>
  </r>
  <r>
    <n v="3362"/>
    <x v="1665"/>
    <x v="1"/>
    <x v="593"/>
    <d v="2012-06-08T00:00:00"/>
    <s v="Second Class"/>
    <s v="TC-21535"/>
    <s v="Tracy Collins"/>
    <x v="2"/>
    <x v="0"/>
    <s v="New York City"/>
    <x v="15"/>
    <n v="10024"/>
    <x v="3"/>
    <s v="FUR-FU-10000672"/>
    <x v="0"/>
    <x v="5"/>
    <x v="1508"/>
    <n v="35.28"/>
    <n v="3"/>
    <n v="0"/>
    <n v="11.995199999999997"/>
  </r>
  <r>
    <n v="3363"/>
    <x v="1666"/>
    <x v="1"/>
    <x v="350"/>
    <d v="2012-12-20T00:00:00"/>
    <s v="Standard Class"/>
    <s v="Dp-13240"/>
    <s v="Dean percer"/>
    <x v="2"/>
    <x v="0"/>
    <s v="Revere"/>
    <x v="31"/>
    <n v="2151"/>
    <x v="3"/>
    <s v="OFF-PA-10004451"/>
    <x v="1"/>
    <x v="10"/>
    <x v="493"/>
    <n v="19.440000000000001"/>
    <n v="3"/>
    <n v="0"/>
    <n v="9.3312000000000008"/>
  </r>
  <r>
    <n v="3364"/>
    <x v="1666"/>
    <x v="1"/>
    <x v="350"/>
    <d v="2012-12-20T00:00:00"/>
    <s v="Standard Class"/>
    <s v="Dp-13240"/>
    <s v="Dean percer"/>
    <x v="2"/>
    <x v="0"/>
    <s v="Revere"/>
    <x v="31"/>
    <n v="2151"/>
    <x v="3"/>
    <s v="OFF-BI-10004738"/>
    <x v="1"/>
    <x v="8"/>
    <x v="92"/>
    <n v="37.880000000000003"/>
    <n v="2"/>
    <n v="0"/>
    <n v="18.940000000000001"/>
  </r>
  <r>
    <n v="3365"/>
    <x v="1667"/>
    <x v="0"/>
    <x v="87"/>
    <d v="2013-07-19T00:00:00"/>
    <s v="Second Class"/>
    <s v="MC-17425"/>
    <s v="Mark Cousins"/>
    <x v="1"/>
    <x v="0"/>
    <s v="Houston"/>
    <x v="5"/>
    <n v="77036"/>
    <x v="2"/>
    <s v="FUR-FU-10001940"/>
    <x v="0"/>
    <x v="5"/>
    <x v="33"/>
    <n v="9.5519999999999996"/>
    <n v="3"/>
    <n v="0.6"/>
    <n v="-3.8207999999999984"/>
  </r>
  <r>
    <n v="3366"/>
    <x v="1668"/>
    <x v="2"/>
    <x v="867"/>
    <d v="2011-02-03T00:00:00"/>
    <s v="First Class"/>
    <s v="LC-17050"/>
    <s v="Liz Carlisle"/>
    <x v="0"/>
    <x v="0"/>
    <s v="Mission Viejo"/>
    <x v="1"/>
    <n v="92691"/>
    <x v="1"/>
    <s v="FUR-BO-10003966"/>
    <x v="0"/>
    <x v="0"/>
    <x v="1086"/>
    <n v="290.666"/>
    <n v="2"/>
    <n v="0.15"/>
    <n v="3.4195999999999884"/>
  </r>
  <r>
    <n v="3367"/>
    <x v="1669"/>
    <x v="2"/>
    <x v="868"/>
    <d v="2011-07-15T00:00:00"/>
    <s v="Standard Class"/>
    <s v="BM-11650"/>
    <s v="Brian Moss"/>
    <x v="1"/>
    <x v="0"/>
    <s v="Dallas"/>
    <x v="5"/>
    <n v="75217"/>
    <x v="2"/>
    <s v="OFF-PA-10003072"/>
    <x v="1"/>
    <x v="10"/>
    <x v="918"/>
    <n v="10.368000000000002"/>
    <n v="2"/>
    <n v="0.2"/>
    <n v="3.6288"/>
  </r>
  <r>
    <n v="3368"/>
    <x v="1669"/>
    <x v="2"/>
    <x v="868"/>
    <d v="2011-07-15T00:00:00"/>
    <s v="Standard Class"/>
    <s v="BM-11650"/>
    <s v="Brian Moss"/>
    <x v="1"/>
    <x v="0"/>
    <s v="Dallas"/>
    <x v="5"/>
    <n v="75217"/>
    <x v="2"/>
    <s v="OFF-PA-10002245"/>
    <x v="1"/>
    <x v="10"/>
    <x v="1334"/>
    <n v="14.352000000000002"/>
    <n v="3"/>
    <n v="0.2"/>
    <n v="4.4849999999999994"/>
  </r>
  <r>
    <n v="3369"/>
    <x v="1670"/>
    <x v="1"/>
    <x v="82"/>
    <d v="2012-11-25T00:00:00"/>
    <s v="Standard Class"/>
    <s v="NW-18400"/>
    <s v="Natalie Webber"/>
    <x v="0"/>
    <x v="0"/>
    <s v="Las Vegas"/>
    <x v="33"/>
    <n v="89115"/>
    <x v="1"/>
    <s v="FUR-BO-10002598"/>
    <x v="0"/>
    <x v="0"/>
    <x v="1509"/>
    <n v="141.96"/>
    <n v="2"/>
    <n v="0"/>
    <n v="41.168399999999991"/>
  </r>
  <r>
    <n v="3370"/>
    <x v="1670"/>
    <x v="1"/>
    <x v="82"/>
    <d v="2012-11-25T00:00:00"/>
    <s v="Standard Class"/>
    <s v="NW-18400"/>
    <s v="Natalie Webber"/>
    <x v="0"/>
    <x v="0"/>
    <s v="Las Vegas"/>
    <x v="33"/>
    <n v="89115"/>
    <x v="1"/>
    <s v="OFF-BI-10002225"/>
    <x v="1"/>
    <x v="8"/>
    <x v="336"/>
    <n v="66.048000000000002"/>
    <n v="4"/>
    <n v="0.2"/>
    <n v="23.116799999999998"/>
  </r>
  <r>
    <n v="3371"/>
    <x v="1671"/>
    <x v="0"/>
    <x v="869"/>
    <d v="2013-03-26T00:00:00"/>
    <s v="Same Day"/>
    <s v="TB-21280"/>
    <s v="Toby Braunhardt"/>
    <x v="0"/>
    <x v="0"/>
    <s v="Norman"/>
    <x v="26"/>
    <n v="73071"/>
    <x v="2"/>
    <s v="TEC-AC-10003832"/>
    <x v="2"/>
    <x v="11"/>
    <x v="216"/>
    <n v="1287.45"/>
    <n v="5"/>
    <n v="0"/>
    <n v="244.61549999999988"/>
  </r>
  <r>
    <n v="3372"/>
    <x v="1672"/>
    <x v="3"/>
    <x v="397"/>
    <d v="2014-10-01T00:00:00"/>
    <s v="Standard Class"/>
    <s v="BS-11755"/>
    <s v="Bruce Stewart"/>
    <x v="0"/>
    <x v="0"/>
    <s v="San Francisco"/>
    <x v="1"/>
    <n v="94122"/>
    <x v="1"/>
    <s v="OFF-BI-10000822"/>
    <x v="1"/>
    <x v="8"/>
    <x v="958"/>
    <n v="25.824000000000002"/>
    <n v="6"/>
    <n v="0.2"/>
    <n v="9.0383999999999993"/>
  </r>
  <r>
    <n v="3373"/>
    <x v="1672"/>
    <x v="3"/>
    <x v="397"/>
    <d v="2014-10-01T00:00:00"/>
    <s v="Standard Class"/>
    <s v="BS-11755"/>
    <s v="Bruce Stewart"/>
    <x v="0"/>
    <x v="0"/>
    <s v="San Francisco"/>
    <x v="1"/>
    <n v="94122"/>
    <x v="1"/>
    <s v="OFF-AP-10001242"/>
    <x v="1"/>
    <x v="9"/>
    <x v="1408"/>
    <n v="160.96"/>
    <n v="2"/>
    <n v="0"/>
    <n v="48.287999999999997"/>
  </r>
  <r>
    <n v="3374"/>
    <x v="1673"/>
    <x v="1"/>
    <x v="784"/>
    <d v="2012-12-10T00:00:00"/>
    <s v="Standard Class"/>
    <s v="SO-20335"/>
    <s v="Sean O'Donnell"/>
    <x v="0"/>
    <x v="0"/>
    <s v="Hempstead"/>
    <x v="15"/>
    <n v="11550"/>
    <x v="3"/>
    <s v="FUR-FU-10002445"/>
    <x v="0"/>
    <x v="5"/>
    <x v="1439"/>
    <n v="28.44"/>
    <n v="3"/>
    <n v="0"/>
    <n v="11.376000000000001"/>
  </r>
  <r>
    <n v="3375"/>
    <x v="1673"/>
    <x v="1"/>
    <x v="784"/>
    <d v="2012-12-10T00:00:00"/>
    <s v="Standard Class"/>
    <s v="SO-20335"/>
    <s v="Sean O'Donnell"/>
    <x v="0"/>
    <x v="0"/>
    <s v="Hempstead"/>
    <x v="15"/>
    <n v="11550"/>
    <x v="3"/>
    <s v="FUR-CH-10002372"/>
    <x v="0"/>
    <x v="1"/>
    <x v="390"/>
    <n v="364.41"/>
    <n v="5"/>
    <n v="0.1"/>
    <n v="8.0980000000000203"/>
  </r>
  <r>
    <n v="3376"/>
    <x v="1673"/>
    <x v="1"/>
    <x v="784"/>
    <d v="2012-12-10T00:00:00"/>
    <s v="Standard Class"/>
    <s v="SO-20335"/>
    <s v="Sean O'Donnell"/>
    <x v="0"/>
    <x v="0"/>
    <s v="Hempstead"/>
    <x v="15"/>
    <n v="11550"/>
    <x v="3"/>
    <s v="TEC-PH-10000376"/>
    <x v="2"/>
    <x v="7"/>
    <x v="428"/>
    <n v="39.96"/>
    <n v="4"/>
    <n v="0"/>
    <n v="10.389600000000002"/>
  </r>
  <r>
    <n v="3377"/>
    <x v="1673"/>
    <x v="1"/>
    <x v="784"/>
    <d v="2012-12-10T00:00:00"/>
    <s v="Standard Class"/>
    <s v="SO-20335"/>
    <s v="Sean O'Donnell"/>
    <x v="0"/>
    <x v="0"/>
    <s v="Hempstead"/>
    <x v="15"/>
    <n v="11550"/>
    <x v="3"/>
    <s v="FUR-CH-10002965"/>
    <x v="0"/>
    <x v="1"/>
    <x v="226"/>
    <n v="361.76400000000001"/>
    <n v="2"/>
    <n v="0.1"/>
    <n v="68.333200000000005"/>
  </r>
  <r>
    <n v="3378"/>
    <x v="1674"/>
    <x v="0"/>
    <x v="474"/>
    <d v="2013-11-05T00:00:00"/>
    <s v="First Class"/>
    <s v="CS-12490"/>
    <s v="Cindy Schnelling"/>
    <x v="1"/>
    <x v="0"/>
    <s v="Conroe"/>
    <x v="5"/>
    <n v="77301"/>
    <x v="2"/>
    <s v="OFF-ST-10004950"/>
    <x v="1"/>
    <x v="4"/>
    <x v="1510"/>
    <n v="111.67200000000001"/>
    <n v="9"/>
    <n v="0.2"/>
    <n v="6.9794999999999909"/>
  </r>
  <r>
    <n v="3379"/>
    <x v="1675"/>
    <x v="3"/>
    <x v="294"/>
    <d v="2014-03-22T00:00:00"/>
    <s v="Standard Class"/>
    <s v="PO-19180"/>
    <s v="Philisse Overcash"/>
    <x v="2"/>
    <x v="0"/>
    <s v="Houston"/>
    <x v="5"/>
    <n v="77095"/>
    <x v="2"/>
    <s v="OFF-BI-10003166"/>
    <x v="1"/>
    <x v="8"/>
    <x v="1405"/>
    <n v="13.775999999999996"/>
    <n v="6"/>
    <n v="0.8"/>
    <n v="-22.04160000000001"/>
  </r>
  <r>
    <n v="3380"/>
    <x v="1675"/>
    <x v="3"/>
    <x v="294"/>
    <d v="2014-03-22T00:00:00"/>
    <s v="Standard Class"/>
    <s v="PO-19180"/>
    <s v="Philisse Overcash"/>
    <x v="2"/>
    <x v="0"/>
    <s v="Houston"/>
    <x v="5"/>
    <n v="77095"/>
    <x v="2"/>
    <s v="OFF-PA-10004610"/>
    <x v="1"/>
    <x v="10"/>
    <x v="1511"/>
    <n v="10.272000000000002"/>
    <n v="3"/>
    <n v="0.2"/>
    <n v="3.2099999999999982"/>
  </r>
  <r>
    <n v="3381"/>
    <x v="1676"/>
    <x v="3"/>
    <x v="51"/>
    <d v="2014-11-25T00:00:00"/>
    <s v="First Class"/>
    <s v="TD-20995"/>
    <s v="Tamara Dahlen"/>
    <x v="0"/>
    <x v="0"/>
    <s v="Philadelphia"/>
    <x v="9"/>
    <n v="19120"/>
    <x v="3"/>
    <s v="FUR-FU-10000320"/>
    <x v="0"/>
    <x v="5"/>
    <x v="1512"/>
    <n v="24.048000000000002"/>
    <n v="9"/>
    <n v="0.2"/>
    <n v="7.2144000000000013"/>
  </r>
  <r>
    <n v="3382"/>
    <x v="1677"/>
    <x v="3"/>
    <x v="151"/>
    <d v="2014-08-31T00:00:00"/>
    <s v="First Class"/>
    <s v="SP-20620"/>
    <s v="Stefania Perrino"/>
    <x v="1"/>
    <x v="0"/>
    <s v="Tampa"/>
    <x v="2"/>
    <n v="33614"/>
    <x v="0"/>
    <s v="OFF-EN-10004030"/>
    <x v="1"/>
    <x v="12"/>
    <x v="135"/>
    <n v="2.8960000000000004"/>
    <n v="1"/>
    <n v="0.2"/>
    <n v="0.97739999999999994"/>
  </r>
  <r>
    <n v="3383"/>
    <x v="1678"/>
    <x v="1"/>
    <x v="784"/>
    <d v="2012-12-09T00:00:00"/>
    <s v="Second Class"/>
    <s v="MS-17365"/>
    <s v="Maribeth Schnelling"/>
    <x v="0"/>
    <x v="0"/>
    <s v="New York City"/>
    <x v="15"/>
    <n v="10035"/>
    <x v="3"/>
    <s v="OFF-EN-10004147"/>
    <x v="1"/>
    <x v="12"/>
    <x v="1279"/>
    <n v="17.940000000000001"/>
    <n v="3"/>
    <n v="0"/>
    <n v="8.7906000000000013"/>
  </r>
  <r>
    <n v="3384"/>
    <x v="1678"/>
    <x v="1"/>
    <x v="784"/>
    <d v="2012-12-09T00:00:00"/>
    <s v="Second Class"/>
    <s v="MS-17365"/>
    <s v="Maribeth Schnelling"/>
    <x v="0"/>
    <x v="0"/>
    <s v="New York City"/>
    <x v="15"/>
    <n v="10035"/>
    <x v="3"/>
    <s v="FUR-CH-10003535"/>
    <x v="0"/>
    <x v="1"/>
    <x v="1513"/>
    <n v="384.17399999999998"/>
    <n v="7"/>
    <n v="0.1"/>
    <n v="29.880199999999981"/>
  </r>
  <r>
    <n v="3385"/>
    <x v="1678"/>
    <x v="1"/>
    <x v="784"/>
    <d v="2012-12-09T00:00:00"/>
    <s v="Second Class"/>
    <s v="MS-17365"/>
    <s v="Maribeth Schnelling"/>
    <x v="0"/>
    <x v="0"/>
    <s v="New York City"/>
    <x v="15"/>
    <n v="10035"/>
    <x v="3"/>
    <s v="TEC-PH-10004586"/>
    <x v="2"/>
    <x v="7"/>
    <x v="890"/>
    <n v="1799.75"/>
    <n v="5"/>
    <n v="0"/>
    <n v="539.92499999999995"/>
  </r>
  <r>
    <n v="3386"/>
    <x v="1679"/>
    <x v="3"/>
    <x v="566"/>
    <d v="2014-10-12T00:00:00"/>
    <s v="Standard Class"/>
    <s v="Dp-13240"/>
    <s v="Dean percer"/>
    <x v="2"/>
    <x v="0"/>
    <s v="Charlotte"/>
    <x v="3"/>
    <n v="28205"/>
    <x v="0"/>
    <s v="OFF-ST-10003208"/>
    <x v="1"/>
    <x v="4"/>
    <x v="243"/>
    <n v="580.67200000000003"/>
    <n v="4"/>
    <n v="0.2"/>
    <n v="65.325599999999895"/>
  </r>
  <r>
    <n v="3387"/>
    <x v="1679"/>
    <x v="3"/>
    <x v="566"/>
    <d v="2014-10-12T00:00:00"/>
    <s v="Standard Class"/>
    <s v="Dp-13240"/>
    <s v="Dean percer"/>
    <x v="2"/>
    <x v="0"/>
    <s v="Charlotte"/>
    <x v="3"/>
    <n v="28205"/>
    <x v="0"/>
    <s v="OFF-FA-10003112"/>
    <x v="1"/>
    <x v="13"/>
    <x v="33"/>
    <n v="18.936"/>
    <n v="3"/>
    <n v="0.2"/>
    <n v="5.9174999999999986"/>
  </r>
  <r>
    <n v="3388"/>
    <x v="1679"/>
    <x v="3"/>
    <x v="566"/>
    <d v="2014-10-12T00:00:00"/>
    <s v="Standard Class"/>
    <s v="Dp-13240"/>
    <s v="Dean percer"/>
    <x v="2"/>
    <x v="0"/>
    <s v="Charlotte"/>
    <x v="3"/>
    <n v="28205"/>
    <x v="0"/>
    <s v="TEC-PH-10004447"/>
    <x v="2"/>
    <x v="7"/>
    <x v="857"/>
    <n v="222.38400000000001"/>
    <n v="2"/>
    <n v="0.2"/>
    <n v="16.678799999999995"/>
  </r>
  <r>
    <n v="3389"/>
    <x v="1679"/>
    <x v="3"/>
    <x v="566"/>
    <d v="2014-10-12T00:00:00"/>
    <s v="Standard Class"/>
    <s v="Dp-13240"/>
    <s v="Dean percer"/>
    <x v="2"/>
    <x v="0"/>
    <s v="Charlotte"/>
    <x v="3"/>
    <n v="28205"/>
    <x v="0"/>
    <s v="OFF-BI-10002854"/>
    <x v="1"/>
    <x v="8"/>
    <x v="895"/>
    <n v="50.454000000000015"/>
    <n v="6"/>
    <n v="0.7"/>
    <n v="-33.635999999999996"/>
  </r>
  <r>
    <n v="3390"/>
    <x v="1679"/>
    <x v="3"/>
    <x v="566"/>
    <d v="2014-10-12T00:00:00"/>
    <s v="Standard Class"/>
    <s v="Dp-13240"/>
    <s v="Dean percer"/>
    <x v="2"/>
    <x v="0"/>
    <s v="Charlotte"/>
    <x v="3"/>
    <n v="28205"/>
    <x v="0"/>
    <s v="FUR-TA-10001039"/>
    <x v="0"/>
    <x v="3"/>
    <x v="824"/>
    <n v="154.76400000000001"/>
    <n v="3"/>
    <n v="0.4"/>
    <n v="-36.11160000000001"/>
  </r>
  <r>
    <n v="3391"/>
    <x v="1680"/>
    <x v="3"/>
    <x v="613"/>
    <d v="2014-03-31T00:00:00"/>
    <s v="Second Class"/>
    <s v="DB-13660"/>
    <s v="Duane Benoit"/>
    <x v="0"/>
    <x v="0"/>
    <s v="Dallas"/>
    <x v="5"/>
    <n v="75081"/>
    <x v="2"/>
    <s v="OFF-PA-10004239"/>
    <x v="1"/>
    <x v="10"/>
    <x v="1412"/>
    <n v="6.8480000000000008"/>
    <n v="2"/>
    <n v="0.2"/>
    <n v="2.1399999999999992"/>
  </r>
  <r>
    <n v="3392"/>
    <x v="1681"/>
    <x v="2"/>
    <x v="128"/>
    <d v="2011-08-13T00:00:00"/>
    <s v="Standard Class"/>
    <s v="MG-17650"/>
    <s v="Matthew Grinstein"/>
    <x v="2"/>
    <x v="0"/>
    <s v="Seattle"/>
    <x v="4"/>
    <n v="98103"/>
    <x v="1"/>
    <s v="TEC-PH-10001530"/>
    <x v="2"/>
    <x v="7"/>
    <x v="632"/>
    <n v="1091.1680000000001"/>
    <n v="4"/>
    <n v="0.2"/>
    <n v="68.197999999999979"/>
  </r>
  <r>
    <n v="3393"/>
    <x v="1681"/>
    <x v="2"/>
    <x v="128"/>
    <d v="2011-08-13T00:00:00"/>
    <s v="Standard Class"/>
    <s v="MG-17650"/>
    <s v="Matthew Grinstein"/>
    <x v="2"/>
    <x v="0"/>
    <s v="Seattle"/>
    <x v="4"/>
    <n v="98103"/>
    <x v="1"/>
    <s v="TEC-PH-10000038"/>
    <x v="2"/>
    <x v="7"/>
    <x v="1056"/>
    <n v="219.16800000000001"/>
    <n v="2"/>
    <n v="0.2"/>
    <n v="-43.833600000000018"/>
  </r>
  <r>
    <n v="3394"/>
    <x v="1682"/>
    <x v="2"/>
    <x v="754"/>
    <d v="2011-11-25T00:00:00"/>
    <s v="First Class"/>
    <s v="EH-14185"/>
    <s v="Evan Henry"/>
    <x v="0"/>
    <x v="0"/>
    <s v="Pasadena"/>
    <x v="5"/>
    <n v="77506"/>
    <x v="2"/>
    <s v="OFF-BI-10001765"/>
    <x v="1"/>
    <x v="8"/>
    <x v="985"/>
    <n v="6.9279999999999982"/>
    <n v="1"/>
    <n v="0.8"/>
    <n v="-11.084800000000005"/>
  </r>
  <r>
    <n v="3395"/>
    <x v="1683"/>
    <x v="3"/>
    <x v="193"/>
    <d v="2014-06-11T00:00:00"/>
    <s v="Same Day"/>
    <s v="CL-11890"/>
    <s v="Carl Ludwig"/>
    <x v="0"/>
    <x v="0"/>
    <s v="Philadelphia"/>
    <x v="9"/>
    <n v="19143"/>
    <x v="3"/>
    <s v="OFF-PA-10000380"/>
    <x v="1"/>
    <x v="10"/>
    <x v="1281"/>
    <n v="40.032000000000004"/>
    <n v="6"/>
    <n v="0.2"/>
    <n v="15.011999999999999"/>
  </r>
  <r>
    <n v="3396"/>
    <x v="1684"/>
    <x v="3"/>
    <x v="870"/>
    <d v="2014-07-09T00:00:00"/>
    <s v="Standard Class"/>
    <s v="KF-16285"/>
    <s v="Karen Ferguson"/>
    <x v="2"/>
    <x v="0"/>
    <s v="Indianapolis"/>
    <x v="14"/>
    <n v="46203"/>
    <x v="2"/>
    <s v="OFF-ST-10001128"/>
    <x v="1"/>
    <x v="4"/>
    <x v="1418"/>
    <n v="443.92"/>
    <n v="4"/>
    <n v="0"/>
    <n v="13.317600000000027"/>
  </r>
  <r>
    <n v="3397"/>
    <x v="1684"/>
    <x v="3"/>
    <x v="870"/>
    <d v="2014-07-09T00:00:00"/>
    <s v="Standard Class"/>
    <s v="KF-16285"/>
    <s v="Karen Ferguson"/>
    <x v="2"/>
    <x v="0"/>
    <s v="Indianapolis"/>
    <x v="14"/>
    <n v="46203"/>
    <x v="2"/>
    <s v="OFF-BI-10003656"/>
    <x v="1"/>
    <x v="8"/>
    <x v="13"/>
    <n v="169.99"/>
    <n v="1"/>
    <n v="0"/>
    <n v="78.195399999999992"/>
  </r>
  <r>
    <n v="3398"/>
    <x v="1684"/>
    <x v="3"/>
    <x v="870"/>
    <d v="2014-07-09T00:00:00"/>
    <s v="Standard Class"/>
    <s v="KF-16285"/>
    <s v="Karen Ferguson"/>
    <x v="2"/>
    <x v="0"/>
    <s v="Indianapolis"/>
    <x v="14"/>
    <n v="46203"/>
    <x v="2"/>
    <s v="OFF-PA-10003441"/>
    <x v="1"/>
    <x v="10"/>
    <x v="485"/>
    <n v="25.92"/>
    <n v="4"/>
    <n v="0"/>
    <n v="12.441600000000001"/>
  </r>
  <r>
    <n v="3399"/>
    <x v="1685"/>
    <x v="2"/>
    <x v="871"/>
    <d v="2011-11-26T00:00:00"/>
    <s v="Standard Class"/>
    <s v="DH-13075"/>
    <s v="Dave Hallsten"/>
    <x v="1"/>
    <x v="0"/>
    <s v="Richmond"/>
    <x v="0"/>
    <n v="40475"/>
    <x v="0"/>
    <s v="TEC-PH-10002923"/>
    <x v="2"/>
    <x v="7"/>
    <x v="680"/>
    <n v="36.99"/>
    <n v="1"/>
    <n v="0"/>
    <n v="9.9873000000000012"/>
  </r>
  <r>
    <n v="3400"/>
    <x v="1685"/>
    <x v="2"/>
    <x v="871"/>
    <d v="2011-11-26T00:00:00"/>
    <s v="Standard Class"/>
    <s v="DH-13075"/>
    <s v="Dave Hallsten"/>
    <x v="1"/>
    <x v="0"/>
    <s v="Richmond"/>
    <x v="0"/>
    <n v="40475"/>
    <x v="0"/>
    <s v="OFF-PA-10004359"/>
    <x v="1"/>
    <x v="10"/>
    <x v="1059"/>
    <n v="629.09999999999991"/>
    <n v="6"/>
    <n v="0"/>
    <n v="301.96799999999996"/>
  </r>
  <r>
    <n v="3401"/>
    <x v="1685"/>
    <x v="2"/>
    <x v="871"/>
    <d v="2011-11-26T00:00:00"/>
    <s v="Standard Class"/>
    <s v="DH-13075"/>
    <s v="Dave Hallsten"/>
    <x v="1"/>
    <x v="0"/>
    <s v="Richmond"/>
    <x v="0"/>
    <n v="40475"/>
    <x v="0"/>
    <s v="OFF-ST-10001511"/>
    <x v="1"/>
    <x v="4"/>
    <x v="551"/>
    <n v="193.95000000000002"/>
    <n v="3"/>
    <n v="0"/>
    <n v="9.6974999999999838"/>
  </r>
  <r>
    <n v="3402"/>
    <x v="1685"/>
    <x v="2"/>
    <x v="871"/>
    <d v="2011-11-26T00:00:00"/>
    <s v="Standard Class"/>
    <s v="DH-13075"/>
    <s v="Dave Hallsten"/>
    <x v="1"/>
    <x v="0"/>
    <s v="Richmond"/>
    <x v="0"/>
    <n v="40475"/>
    <x v="0"/>
    <s v="OFF-AR-10002833"/>
    <x v="1"/>
    <x v="6"/>
    <x v="6"/>
    <n v="5.46"/>
    <n v="3"/>
    <n v="0"/>
    <n v="1.4742000000000002"/>
  </r>
  <r>
    <n v="3403"/>
    <x v="1686"/>
    <x v="1"/>
    <x v="124"/>
    <d v="2012-05-05T00:00:00"/>
    <s v="First Class"/>
    <s v="LA-16780"/>
    <s v="Laura Armstrong"/>
    <x v="1"/>
    <x v="0"/>
    <s v="Tinley Park"/>
    <x v="10"/>
    <n v="60477"/>
    <x v="2"/>
    <s v="FUR-FU-10001940"/>
    <x v="0"/>
    <x v="5"/>
    <x v="33"/>
    <n v="22.288"/>
    <n v="7"/>
    <n v="0.6"/>
    <n v="-8.9151999999999987"/>
  </r>
  <r>
    <n v="3404"/>
    <x v="1687"/>
    <x v="3"/>
    <x v="148"/>
    <d v="2014-06-06T00:00:00"/>
    <s v="Standard Class"/>
    <s v="HZ-14950"/>
    <s v="Henia Zydlo"/>
    <x v="0"/>
    <x v="0"/>
    <s v="Houston"/>
    <x v="5"/>
    <n v="77095"/>
    <x v="2"/>
    <s v="FUR-FU-10003919"/>
    <x v="0"/>
    <x v="5"/>
    <x v="1514"/>
    <n v="65.424000000000007"/>
    <n v="4"/>
    <n v="0.6"/>
    <n v="-52.339199999999991"/>
  </r>
  <r>
    <n v="3405"/>
    <x v="1688"/>
    <x v="1"/>
    <x v="872"/>
    <d v="2012-10-17T00:00:00"/>
    <s v="Same Day"/>
    <s v="CM-12190"/>
    <s v="Charlotte Melton"/>
    <x v="0"/>
    <x v="0"/>
    <s v="Los Angeles"/>
    <x v="1"/>
    <n v="90004"/>
    <x v="1"/>
    <s v="OFF-ST-10003479"/>
    <x v="1"/>
    <x v="4"/>
    <x v="41"/>
    <n v="77.88"/>
    <n v="2"/>
    <n v="0"/>
    <n v="3.8939999999999912"/>
  </r>
  <r>
    <n v="3406"/>
    <x v="1689"/>
    <x v="2"/>
    <x v="488"/>
    <d v="2011-04-27T00:00:00"/>
    <s v="Standard Class"/>
    <s v="LB-16795"/>
    <s v="Laurel Beltran"/>
    <x v="2"/>
    <x v="0"/>
    <s v="Columbus"/>
    <x v="24"/>
    <n v="43229"/>
    <x v="3"/>
    <s v="FUR-CH-10002965"/>
    <x v="0"/>
    <x v="1"/>
    <x v="226"/>
    <n v="281.37199999999996"/>
    <n v="2"/>
    <n v="0.3"/>
    <n v="-12.058799999999991"/>
  </r>
  <r>
    <n v="3407"/>
    <x v="1689"/>
    <x v="2"/>
    <x v="488"/>
    <d v="2011-04-27T00:00:00"/>
    <s v="Standard Class"/>
    <s v="LB-16795"/>
    <s v="Laurel Beltran"/>
    <x v="2"/>
    <x v="0"/>
    <s v="Columbus"/>
    <x v="24"/>
    <n v="43229"/>
    <x v="3"/>
    <s v="FUR-CH-10002965"/>
    <x v="0"/>
    <x v="1"/>
    <x v="226"/>
    <n v="281.37199999999996"/>
    <n v="2"/>
    <n v="0.3"/>
    <n v="-12.058799999999991"/>
  </r>
  <r>
    <n v="3408"/>
    <x v="1689"/>
    <x v="2"/>
    <x v="488"/>
    <d v="2011-04-27T00:00:00"/>
    <s v="Standard Class"/>
    <s v="LB-16795"/>
    <s v="Laurel Beltran"/>
    <x v="2"/>
    <x v="0"/>
    <s v="Columbus"/>
    <x v="24"/>
    <n v="43229"/>
    <x v="3"/>
    <s v="OFF-BI-10000145"/>
    <x v="1"/>
    <x v="8"/>
    <x v="735"/>
    <n v="7.4880000000000013"/>
    <n v="8"/>
    <n v="0.7"/>
    <n v="-5.2415999999999983"/>
  </r>
  <r>
    <n v="3409"/>
    <x v="1689"/>
    <x v="2"/>
    <x v="488"/>
    <d v="2011-04-27T00:00:00"/>
    <s v="Standard Class"/>
    <s v="LB-16795"/>
    <s v="Laurel Beltran"/>
    <x v="2"/>
    <x v="0"/>
    <s v="Columbus"/>
    <x v="24"/>
    <n v="43229"/>
    <x v="3"/>
    <s v="FUR-FU-10002191"/>
    <x v="0"/>
    <x v="5"/>
    <x v="762"/>
    <n v="22.336000000000002"/>
    <n v="4"/>
    <n v="0.2"/>
    <n v="7.8175999999999997"/>
  </r>
  <r>
    <n v="3410"/>
    <x v="1690"/>
    <x v="3"/>
    <x v="504"/>
    <d v="2014-05-07T00:00:00"/>
    <s v="Standard Class"/>
    <s v="JF-15490"/>
    <s v="Jeremy Farry"/>
    <x v="0"/>
    <x v="0"/>
    <s v="Columbus"/>
    <x v="24"/>
    <n v="43229"/>
    <x v="3"/>
    <s v="OFF-PA-10004451"/>
    <x v="1"/>
    <x v="10"/>
    <x v="493"/>
    <n v="10.368000000000002"/>
    <n v="2"/>
    <n v="0.2"/>
    <n v="3.6288"/>
  </r>
  <r>
    <n v="3411"/>
    <x v="1691"/>
    <x v="0"/>
    <x v="873"/>
    <d v="2013-09-25T00:00:00"/>
    <s v="Standard Class"/>
    <s v="GM-14695"/>
    <s v="Greg Maxwell"/>
    <x v="1"/>
    <x v="0"/>
    <s v="San Francisco"/>
    <x v="1"/>
    <n v="94122"/>
    <x v="1"/>
    <s v="OFF-PA-10001471"/>
    <x v="1"/>
    <x v="10"/>
    <x v="1468"/>
    <n v="65.789999999999992"/>
    <n v="9"/>
    <n v="0"/>
    <n v="30.263399999999997"/>
  </r>
  <r>
    <n v="3412"/>
    <x v="1691"/>
    <x v="0"/>
    <x v="873"/>
    <d v="2013-09-25T00:00:00"/>
    <s v="Standard Class"/>
    <s v="GM-14695"/>
    <s v="Greg Maxwell"/>
    <x v="1"/>
    <x v="0"/>
    <s v="San Francisco"/>
    <x v="1"/>
    <n v="94122"/>
    <x v="1"/>
    <s v="OFF-BI-10003656"/>
    <x v="1"/>
    <x v="8"/>
    <x v="13"/>
    <n v="271.98400000000004"/>
    <n v="2"/>
    <n v="0.2"/>
    <n v="88.394799999999975"/>
  </r>
  <r>
    <n v="3413"/>
    <x v="1691"/>
    <x v="0"/>
    <x v="873"/>
    <d v="2013-09-25T00:00:00"/>
    <s v="Standard Class"/>
    <s v="GM-14695"/>
    <s v="Greg Maxwell"/>
    <x v="1"/>
    <x v="0"/>
    <s v="San Francisco"/>
    <x v="1"/>
    <n v="94122"/>
    <x v="1"/>
    <s v="OFF-AR-10000940"/>
    <x v="1"/>
    <x v="6"/>
    <x v="134"/>
    <n v="11.76"/>
    <n v="4"/>
    <n v="0"/>
    <n v="3.1752000000000002"/>
  </r>
  <r>
    <n v="3414"/>
    <x v="1691"/>
    <x v="0"/>
    <x v="873"/>
    <d v="2013-09-25T00:00:00"/>
    <s v="Standard Class"/>
    <s v="GM-14695"/>
    <s v="Greg Maxwell"/>
    <x v="1"/>
    <x v="0"/>
    <s v="San Francisco"/>
    <x v="1"/>
    <n v="94122"/>
    <x v="1"/>
    <s v="OFF-PA-10002319"/>
    <x v="1"/>
    <x v="10"/>
    <x v="1391"/>
    <n v="77.52"/>
    <n v="2"/>
    <n v="0"/>
    <n v="37.9848"/>
  </r>
  <r>
    <n v="3415"/>
    <x v="1691"/>
    <x v="0"/>
    <x v="873"/>
    <d v="2013-09-25T00:00:00"/>
    <s v="Standard Class"/>
    <s v="GM-14695"/>
    <s v="Greg Maxwell"/>
    <x v="1"/>
    <x v="0"/>
    <s v="San Francisco"/>
    <x v="1"/>
    <n v="94122"/>
    <x v="1"/>
    <s v="OFF-BI-10000977"/>
    <x v="1"/>
    <x v="8"/>
    <x v="982"/>
    <n v="48.64"/>
    <n v="2"/>
    <n v="0.2"/>
    <n v="15.807999999999996"/>
  </r>
  <r>
    <n v="3416"/>
    <x v="1692"/>
    <x v="0"/>
    <x v="476"/>
    <d v="2013-09-03T00:00:00"/>
    <s v="Same Day"/>
    <s v="SS-20590"/>
    <s v="Sonia Sunley"/>
    <x v="0"/>
    <x v="0"/>
    <s v="Madison"/>
    <x v="6"/>
    <n v="53711"/>
    <x v="2"/>
    <s v="OFF-FA-10002676"/>
    <x v="1"/>
    <x v="13"/>
    <x v="1069"/>
    <n v="1.81"/>
    <n v="1"/>
    <n v="0"/>
    <n v="0.65159999999999996"/>
  </r>
  <r>
    <n v="3417"/>
    <x v="1692"/>
    <x v="0"/>
    <x v="476"/>
    <d v="2013-09-03T00:00:00"/>
    <s v="Same Day"/>
    <s v="SS-20590"/>
    <s v="Sonia Sunley"/>
    <x v="0"/>
    <x v="0"/>
    <s v="Madison"/>
    <x v="6"/>
    <n v="53711"/>
    <x v="2"/>
    <s v="OFF-BI-10004970"/>
    <x v="1"/>
    <x v="8"/>
    <x v="908"/>
    <n v="8.26"/>
    <n v="2"/>
    <n v="0"/>
    <n v="3.8822000000000001"/>
  </r>
  <r>
    <n v="3418"/>
    <x v="1693"/>
    <x v="1"/>
    <x v="381"/>
    <d v="2012-05-02T00:00:00"/>
    <s v="Standard Class"/>
    <s v="TC-21475"/>
    <s v="Tony Chapman"/>
    <x v="2"/>
    <x v="0"/>
    <s v="Aurora"/>
    <x v="22"/>
    <n v="80013"/>
    <x v="1"/>
    <s v="OFF-AP-10003971"/>
    <x v="1"/>
    <x v="9"/>
    <x v="914"/>
    <n v="43.560000000000009"/>
    <n v="5"/>
    <n v="0.2"/>
    <n v="3.2669999999999995"/>
  </r>
  <r>
    <n v="3419"/>
    <x v="1693"/>
    <x v="1"/>
    <x v="381"/>
    <d v="2012-05-02T00:00:00"/>
    <s v="Standard Class"/>
    <s v="TC-21475"/>
    <s v="Tony Chapman"/>
    <x v="2"/>
    <x v="0"/>
    <s v="Aurora"/>
    <x v="22"/>
    <n v="80013"/>
    <x v="1"/>
    <s v="OFF-SU-10001574"/>
    <x v="1"/>
    <x v="14"/>
    <x v="498"/>
    <n v="5.84"/>
    <n v="2"/>
    <n v="0.2"/>
    <n v="0.72999999999999954"/>
  </r>
  <r>
    <n v="3420"/>
    <x v="1694"/>
    <x v="1"/>
    <x v="684"/>
    <d v="2012-09-13T00:00:00"/>
    <s v="Standard Class"/>
    <s v="CC-12430"/>
    <s v="Chuck Clark"/>
    <x v="2"/>
    <x v="0"/>
    <s v="New York City"/>
    <x v="15"/>
    <n v="10024"/>
    <x v="3"/>
    <s v="FUR-CH-10000665"/>
    <x v="0"/>
    <x v="1"/>
    <x v="656"/>
    <n v="271.76400000000001"/>
    <n v="2"/>
    <n v="0.1"/>
    <n v="60.391999999999967"/>
  </r>
  <r>
    <n v="3421"/>
    <x v="1695"/>
    <x v="0"/>
    <x v="316"/>
    <d v="2013-06-04T00:00:00"/>
    <s v="Standard Class"/>
    <s v="CL-12565"/>
    <s v="Clay Ludtke"/>
    <x v="0"/>
    <x v="0"/>
    <s v="Los Angeles"/>
    <x v="1"/>
    <n v="90004"/>
    <x v="1"/>
    <s v="OFF-AP-10000891"/>
    <x v="1"/>
    <x v="9"/>
    <x v="163"/>
    <n v="262.24"/>
    <n v="2"/>
    <n v="0"/>
    <n v="78.671999999999997"/>
  </r>
  <r>
    <n v="3422"/>
    <x v="1695"/>
    <x v="0"/>
    <x v="316"/>
    <d v="2013-06-04T00:00:00"/>
    <s v="Standard Class"/>
    <s v="CL-12565"/>
    <s v="Clay Ludtke"/>
    <x v="0"/>
    <x v="0"/>
    <s v="Los Angeles"/>
    <x v="1"/>
    <n v="90004"/>
    <x v="1"/>
    <s v="OFF-PA-10003790"/>
    <x v="1"/>
    <x v="10"/>
    <x v="1250"/>
    <n v="182.72"/>
    <n v="8"/>
    <n v="0"/>
    <n v="84.051199999999994"/>
  </r>
  <r>
    <n v="3423"/>
    <x v="1695"/>
    <x v="0"/>
    <x v="316"/>
    <d v="2013-06-04T00:00:00"/>
    <s v="Standard Class"/>
    <s v="CL-12565"/>
    <s v="Clay Ludtke"/>
    <x v="0"/>
    <x v="0"/>
    <s v="Los Angeles"/>
    <x v="1"/>
    <n v="90004"/>
    <x v="1"/>
    <s v="TEC-AC-10002217"/>
    <x v="2"/>
    <x v="11"/>
    <x v="1178"/>
    <n v="131.6"/>
    <n v="7"/>
    <n v="0"/>
    <n v="7.8960000000000008"/>
  </r>
  <r>
    <n v="3424"/>
    <x v="1695"/>
    <x v="0"/>
    <x v="316"/>
    <d v="2013-06-04T00:00:00"/>
    <s v="Standard Class"/>
    <s v="CL-12565"/>
    <s v="Clay Ludtke"/>
    <x v="0"/>
    <x v="0"/>
    <s v="Los Angeles"/>
    <x v="1"/>
    <n v="90004"/>
    <x v="1"/>
    <s v="OFF-BI-10002215"/>
    <x v="1"/>
    <x v="8"/>
    <x v="20"/>
    <n v="22.72"/>
    <n v="4"/>
    <n v="0.2"/>
    <n v="7.3839999999999986"/>
  </r>
  <r>
    <n v="3425"/>
    <x v="1695"/>
    <x v="0"/>
    <x v="316"/>
    <d v="2013-06-04T00:00:00"/>
    <s v="Standard Class"/>
    <s v="CL-12565"/>
    <s v="Clay Ludtke"/>
    <x v="0"/>
    <x v="0"/>
    <s v="Los Angeles"/>
    <x v="1"/>
    <n v="90004"/>
    <x v="1"/>
    <s v="TEC-MA-10001972"/>
    <x v="2"/>
    <x v="15"/>
    <x v="1469"/>
    <n v="558.4"/>
    <n v="2"/>
    <n v="0.2"/>
    <n v="41.880000000000024"/>
  </r>
  <r>
    <n v="3426"/>
    <x v="1696"/>
    <x v="1"/>
    <x v="496"/>
    <d v="2012-09-28T00:00:00"/>
    <s v="Standard Class"/>
    <s v="DE-13255"/>
    <s v="Deanra Eno"/>
    <x v="2"/>
    <x v="0"/>
    <s v="Dubuque"/>
    <x v="23"/>
    <n v="52001"/>
    <x v="2"/>
    <s v="OFF-BI-10001525"/>
    <x v="1"/>
    <x v="8"/>
    <x v="31"/>
    <n v="15.24"/>
    <n v="4"/>
    <n v="0"/>
    <n v="6.8579999999999988"/>
  </r>
  <r>
    <n v="3427"/>
    <x v="1696"/>
    <x v="1"/>
    <x v="496"/>
    <d v="2012-09-28T00:00:00"/>
    <s v="Standard Class"/>
    <s v="DE-13255"/>
    <s v="Deanra Eno"/>
    <x v="2"/>
    <x v="0"/>
    <s v="Dubuque"/>
    <x v="23"/>
    <n v="52001"/>
    <x v="2"/>
    <s v="FUR-CH-10000988"/>
    <x v="0"/>
    <x v="1"/>
    <x v="1132"/>
    <n v="1408.1"/>
    <n v="10"/>
    <n v="0"/>
    <n v="394.26800000000003"/>
  </r>
  <r>
    <n v="3428"/>
    <x v="1697"/>
    <x v="3"/>
    <x v="445"/>
    <d v="2014-07-07T00:00:00"/>
    <s v="Second Class"/>
    <s v="SZ-20035"/>
    <s v="Sam Zeldin"/>
    <x v="2"/>
    <x v="0"/>
    <s v="Lancaster"/>
    <x v="24"/>
    <n v="43130"/>
    <x v="3"/>
    <s v="OFF-PA-10000174"/>
    <x v="1"/>
    <x v="10"/>
    <x v="1515"/>
    <n v="32.896000000000001"/>
    <n v="4"/>
    <n v="0.2"/>
    <n v="11.102399999999996"/>
  </r>
  <r>
    <n v="3429"/>
    <x v="1697"/>
    <x v="3"/>
    <x v="445"/>
    <d v="2014-07-07T00:00:00"/>
    <s v="Second Class"/>
    <s v="SZ-20035"/>
    <s v="Sam Zeldin"/>
    <x v="2"/>
    <x v="0"/>
    <s v="Lancaster"/>
    <x v="24"/>
    <n v="43130"/>
    <x v="3"/>
    <s v="FUR-TA-10002041"/>
    <x v="0"/>
    <x v="3"/>
    <x v="358"/>
    <n v="215.148"/>
    <n v="2"/>
    <n v="0.4"/>
    <n v="-103.98819999999998"/>
  </r>
  <r>
    <n v="3430"/>
    <x v="1697"/>
    <x v="3"/>
    <x v="445"/>
    <d v="2014-07-07T00:00:00"/>
    <s v="Second Class"/>
    <s v="SZ-20035"/>
    <s v="Sam Zeldin"/>
    <x v="2"/>
    <x v="0"/>
    <s v="Lancaster"/>
    <x v="24"/>
    <n v="43130"/>
    <x v="3"/>
    <s v="OFF-PA-10002246"/>
    <x v="1"/>
    <x v="10"/>
    <x v="1386"/>
    <n v="30.96"/>
    <n v="6"/>
    <n v="0.2"/>
    <n v="11.223000000000001"/>
  </r>
  <r>
    <n v="3431"/>
    <x v="1698"/>
    <x v="3"/>
    <x v="166"/>
    <d v="2014-12-10T00:00:00"/>
    <s v="First Class"/>
    <s v="LF-17185"/>
    <s v="Luke Foster"/>
    <x v="0"/>
    <x v="0"/>
    <s v="Inglewood"/>
    <x v="1"/>
    <n v="90301"/>
    <x v="1"/>
    <s v="OFF-ST-10003327"/>
    <x v="1"/>
    <x v="4"/>
    <x v="333"/>
    <n v="29.79"/>
    <n v="3"/>
    <n v="0"/>
    <n v="8.6390999999999956"/>
  </r>
  <r>
    <n v="3432"/>
    <x v="1698"/>
    <x v="3"/>
    <x v="166"/>
    <d v="2014-12-10T00:00:00"/>
    <s v="First Class"/>
    <s v="LF-17185"/>
    <s v="Luke Foster"/>
    <x v="0"/>
    <x v="0"/>
    <s v="Inglewood"/>
    <x v="1"/>
    <n v="90301"/>
    <x v="1"/>
    <s v="FUR-FU-10002703"/>
    <x v="0"/>
    <x v="5"/>
    <x v="1516"/>
    <n v="128.9"/>
    <n v="2"/>
    <n v="0"/>
    <n v="15.468000000000004"/>
  </r>
  <r>
    <n v="3433"/>
    <x v="1698"/>
    <x v="3"/>
    <x v="166"/>
    <d v="2014-12-10T00:00:00"/>
    <s v="First Class"/>
    <s v="LF-17185"/>
    <s v="Luke Foster"/>
    <x v="0"/>
    <x v="0"/>
    <s v="Inglewood"/>
    <x v="1"/>
    <n v="90301"/>
    <x v="1"/>
    <s v="OFF-PA-10003651"/>
    <x v="1"/>
    <x v="10"/>
    <x v="646"/>
    <n v="60.12"/>
    <n v="9"/>
    <n v="0"/>
    <n v="28.857599999999998"/>
  </r>
  <r>
    <n v="3434"/>
    <x v="1699"/>
    <x v="3"/>
    <x v="256"/>
    <d v="2014-12-10T00:00:00"/>
    <s v="Standard Class"/>
    <s v="AB-10165"/>
    <s v="Alan Barnes"/>
    <x v="0"/>
    <x v="0"/>
    <s v="Bellevue"/>
    <x v="4"/>
    <n v="98006"/>
    <x v="1"/>
    <s v="OFF-BI-10001617"/>
    <x v="1"/>
    <x v="8"/>
    <x v="1315"/>
    <n v="24.816000000000003"/>
    <n v="3"/>
    <n v="0.2"/>
    <n v="8.3753999999999991"/>
  </r>
  <r>
    <n v="3435"/>
    <x v="1699"/>
    <x v="3"/>
    <x v="256"/>
    <d v="2014-12-10T00:00:00"/>
    <s v="Standard Class"/>
    <s v="AB-10165"/>
    <s v="Alan Barnes"/>
    <x v="0"/>
    <x v="0"/>
    <s v="Bellevue"/>
    <x v="4"/>
    <n v="98006"/>
    <x v="1"/>
    <s v="OFF-BI-10000145"/>
    <x v="1"/>
    <x v="8"/>
    <x v="735"/>
    <n v="14.976000000000003"/>
    <n v="6"/>
    <n v="0.2"/>
    <n v="5.4287999999999981"/>
  </r>
  <r>
    <n v="3436"/>
    <x v="1700"/>
    <x v="1"/>
    <x v="874"/>
    <d v="2012-09-29T00:00:00"/>
    <s v="First Class"/>
    <s v="NM-18520"/>
    <s v="Neoma Murray"/>
    <x v="0"/>
    <x v="0"/>
    <s v="Chicago"/>
    <x v="10"/>
    <n v="60610"/>
    <x v="2"/>
    <s v="OFF-BI-10001670"/>
    <x v="1"/>
    <x v="8"/>
    <x v="438"/>
    <n v="15.079999999999998"/>
    <n v="2"/>
    <n v="0.8"/>
    <n v="-22.620000000000005"/>
  </r>
  <r>
    <n v="3437"/>
    <x v="1700"/>
    <x v="1"/>
    <x v="874"/>
    <d v="2012-09-29T00:00:00"/>
    <s v="First Class"/>
    <s v="NM-18520"/>
    <s v="Neoma Murray"/>
    <x v="0"/>
    <x v="0"/>
    <s v="Chicago"/>
    <x v="10"/>
    <n v="60610"/>
    <x v="2"/>
    <s v="FUR-FU-10003849"/>
    <x v="0"/>
    <x v="5"/>
    <x v="521"/>
    <n v="24.288"/>
    <n v="3"/>
    <n v="0.6"/>
    <n v="-12.751199999999997"/>
  </r>
  <r>
    <n v="3438"/>
    <x v="1701"/>
    <x v="3"/>
    <x v="505"/>
    <d v="2014-10-31T00:00:00"/>
    <s v="Same Day"/>
    <s v="RA-19945"/>
    <s v="Ryan Akin"/>
    <x v="0"/>
    <x v="0"/>
    <s v="Dallas"/>
    <x v="5"/>
    <n v="75217"/>
    <x v="2"/>
    <s v="FUR-FU-10003849"/>
    <x v="0"/>
    <x v="5"/>
    <x v="521"/>
    <n v="16.192"/>
    <n v="2"/>
    <n v="0.6"/>
    <n v="-8.5007999999999981"/>
  </r>
  <r>
    <n v="3439"/>
    <x v="1701"/>
    <x v="3"/>
    <x v="505"/>
    <d v="2014-10-31T00:00:00"/>
    <s v="Same Day"/>
    <s v="RA-19945"/>
    <s v="Ryan Akin"/>
    <x v="0"/>
    <x v="0"/>
    <s v="Dallas"/>
    <x v="5"/>
    <n v="75217"/>
    <x v="2"/>
    <s v="FUR-TA-10002041"/>
    <x v="0"/>
    <x v="3"/>
    <x v="358"/>
    <n v="251.00599999999997"/>
    <n v="2"/>
    <n v="0.3"/>
    <n v="-68.130199999999988"/>
  </r>
  <r>
    <n v="3440"/>
    <x v="1701"/>
    <x v="3"/>
    <x v="505"/>
    <d v="2014-10-31T00:00:00"/>
    <s v="Same Day"/>
    <s v="RA-19945"/>
    <s v="Ryan Akin"/>
    <x v="0"/>
    <x v="0"/>
    <s v="Dallas"/>
    <x v="5"/>
    <n v="75217"/>
    <x v="2"/>
    <s v="OFF-ST-10002214"/>
    <x v="1"/>
    <x v="4"/>
    <x v="994"/>
    <n v="54.192"/>
    <n v="6"/>
    <n v="0.2"/>
    <n v="4.0643999999999973"/>
  </r>
  <r>
    <n v="3441"/>
    <x v="1702"/>
    <x v="1"/>
    <x v="239"/>
    <d v="2012-11-30T00:00:00"/>
    <s v="Same Day"/>
    <s v="PO-19195"/>
    <s v="Phillina Ober"/>
    <x v="2"/>
    <x v="0"/>
    <s v="San Francisco"/>
    <x v="1"/>
    <n v="94122"/>
    <x v="1"/>
    <s v="OFF-BI-10001078"/>
    <x v="1"/>
    <x v="8"/>
    <x v="61"/>
    <n v="4.3040000000000003"/>
    <n v="1"/>
    <n v="0.2"/>
    <n v="1.5602"/>
  </r>
  <r>
    <n v="3442"/>
    <x v="1703"/>
    <x v="2"/>
    <x v="518"/>
    <d v="2011-03-14T00:00:00"/>
    <s v="Second Class"/>
    <s v="KA-16525"/>
    <s v="Kelly Andreada"/>
    <x v="0"/>
    <x v="0"/>
    <s v="New York City"/>
    <x v="15"/>
    <n v="10024"/>
    <x v="3"/>
    <s v="OFF-PA-10002137"/>
    <x v="1"/>
    <x v="10"/>
    <x v="560"/>
    <n v="108.92"/>
    <n v="14"/>
    <n v="0"/>
    <n v="49.013999999999996"/>
  </r>
  <r>
    <n v="3443"/>
    <x v="1704"/>
    <x v="3"/>
    <x v="123"/>
    <d v="2014-11-24T00:00:00"/>
    <s v="Standard Class"/>
    <s v="JD-16150"/>
    <s v="Justin Deggeller"/>
    <x v="1"/>
    <x v="0"/>
    <s v="New York City"/>
    <x v="15"/>
    <n v="10011"/>
    <x v="3"/>
    <s v="OFF-EN-10001415"/>
    <x v="1"/>
    <x v="12"/>
    <x v="33"/>
    <n v="16.740000000000002"/>
    <n v="3"/>
    <n v="0"/>
    <n v="8.370000000000001"/>
  </r>
  <r>
    <n v="3444"/>
    <x v="1704"/>
    <x v="3"/>
    <x v="123"/>
    <d v="2014-11-24T00:00:00"/>
    <s v="Standard Class"/>
    <s v="JD-16150"/>
    <s v="Justin Deggeller"/>
    <x v="1"/>
    <x v="0"/>
    <s v="New York City"/>
    <x v="15"/>
    <n v="10011"/>
    <x v="3"/>
    <s v="OFF-AP-10003849"/>
    <x v="1"/>
    <x v="9"/>
    <x v="833"/>
    <n v="2504.7399999999998"/>
    <n v="7"/>
    <n v="0"/>
    <n v="626.18499999999995"/>
  </r>
  <r>
    <n v="3445"/>
    <x v="1705"/>
    <x v="0"/>
    <x v="875"/>
    <d v="2013-08-03T00:00:00"/>
    <s v="Standard Class"/>
    <s v="JO-15145"/>
    <s v="Jack O'Briant"/>
    <x v="1"/>
    <x v="0"/>
    <s v="Philadelphia"/>
    <x v="9"/>
    <n v="19140"/>
    <x v="3"/>
    <s v="OFF-ST-10001713"/>
    <x v="1"/>
    <x v="4"/>
    <x v="45"/>
    <n v="84.784000000000006"/>
    <n v="2"/>
    <n v="0.2"/>
    <n v="-16.956800000000005"/>
  </r>
  <r>
    <n v="3446"/>
    <x v="1706"/>
    <x v="1"/>
    <x v="821"/>
    <d v="2012-06-17T00:00:00"/>
    <s v="Standard Class"/>
    <s v="LE-16810"/>
    <s v="Laurel Elliston"/>
    <x v="0"/>
    <x v="0"/>
    <s v="Newark"/>
    <x v="13"/>
    <n v="19711"/>
    <x v="3"/>
    <s v="OFF-ST-10001505"/>
    <x v="1"/>
    <x v="4"/>
    <x v="1174"/>
    <n v="29.900000000000002"/>
    <n v="5"/>
    <n v="0"/>
    <n v="5.0829999999999975"/>
  </r>
  <r>
    <n v="3447"/>
    <x v="1707"/>
    <x v="0"/>
    <x v="876"/>
    <d v="2013-08-08T00:00:00"/>
    <s v="First Class"/>
    <s v="AH-10690"/>
    <s v="Anna Häberlin"/>
    <x v="1"/>
    <x v="0"/>
    <s v="New York City"/>
    <x v="15"/>
    <n v="10024"/>
    <x v="3"/>
    <s v="OFF-PA-10000474"/>
    <x v="1"/>
    <x v="10"/>
    <x v="33"/>
    <n v="70.88"/>
    <n v="2"/>
    <n v="0"/>
    <n v="33.313599999999994"/>
  </r>
  <r>
    <n v="3448"/>
    <x v="1708"/>
    <x v="3"/>
    <x v="532"/>
    <d v="2014-06-16T00:00:00"/>
    <s v="Standard Class"/>
    <s v="KN-16705"/>
    <s v="Kristina Nunn"/>
    <x v="2"/>
    <x v="0"/>
    <s v="Auburn"/>
    <x v="19"/>
    <n v="36830"/>
    <x v="0"/>
    <s v="OFF-AR-10001919"/>
    <x v="1"/>
    <x v="6"/>
    <x v="853"/>
    <n v="3.76"/>
    <n v="2"/>
    <n v="0"/>
    <n v="1.0903999999999998"/>
  </r>
  <r>
    <n v="3449"/>
    <x v="1709"/>
    <x v="0"/>
    <x v="877"/>
    <d v="2013-10-14T00:00:00"/>
    <s v="Standard Class"/>
    <s v="TB-21250"/>
    <s v="Tim Brockman"/>
    <x v="0"/>
    <x v="0"/>
    <s v="Los Angeles"/>
    <x v="1"/>
    <n v="90049"/>
    <x v="1"/>
    <s v="OFF-BI-10004001"/>
    <x v="1"/>
    <x v="8"/>
    <x v="810"/>
    <n v="27.263999999999999"/>
    <n v="2"/>
    <n v="0.2"/>
    <n v="8.8607999999999976"/>
  </r>
  <r>
    <n v="3450"/>
    <x v="1710"/>
    <x v="2"/>
    <x v="78"/>
    <d v="2011-09-14T00:00:00"/>
    <s v="Standard Class"/>
    <s v="DP-13390"/>
    <s v="Dennis Pardue"/>
    <x v="2"/>
    <x v="0"/>
    <s v="San Francisco"/>
    <x v="1"/>
    <n v="94110"/>
    <x v="1"/>
    <s v="OFF-AP-10004785"/>
    <x v="1"/>
    <x v="9"/>
    <x v="1177"/>
    <n v="56.65"/>
    <n v="5"/>
    <n v="0"/>
    <n v="24.359500000000004"/>
  </r>
  <r>
    <n v="3451"/>
    <x v="1710"/>
    <x v="2"/>
    <x v="78"/>
    <d v="2011-09-14T00:00:00"/>
    <s v="Standard Class"/>
    <s v="DP-13390"/>
    <s v="Dennis Pardue"/>
    <x v="2"/>
    <x v="0"/>
    <s v="San Francisco"/>
    <x v="1"/>
    <n v="94110"/>
    <x v="1"/>
    <s v="OFF-ST-10002406"/>
    <x v="1"/>
    <x v="4"/>
    <x v="324"/>
    <n v="14.97"/>
    <n v="1"/>
    <n v="0"/>
    <n v="4.1916000000000011"/>
  </r>
  <r>
    <n v="3452"/>
    <x v="1710"/>
    <x v="2"/>
    <x v="78"/>
    <d v="2011-09-14T00:00:00"/>
    <s v="Standard Class"/>
    <s v="DP-13390"/>
    <s v="Dennis Pardue"/>
    <x v="2"/>
    <x v="0"/>
    <s v="San Francisco"/>
    <x v="1"/>
    <n v="94110"/>
    <x v="1"/>
    <s v="OFF-FA-10002988"/>
    <x v="1"/>
    <x v="13"/>
    <x v="131"/>
    <n v="4.0199999999999996"/>
    <n v="2"/>
    <n v="0"/>
    <n v="1.9697999999999998"/>
  </r>
  <r>
    <n v="3453"/>
    <x v="1711"/>
    <x v="2"/>
    <x v="878"/>
    <d v="2011-03-21T00:00:00"/>
    <s v="Second Class"/>
    <s v="KN-16705"/>
    <s v="Kristina Nunn"/>
    <x v="2"/>
    <x v="0"/>
    <s v="Raleigh"/>
    <x v="3"/>
    <n v="27604"/>
    <x v="0"/>
    <s v="TEC-PH-10002415"/>
    <x v="2"/>
    <x v="7"/>
    <x v="1517"/>
    <n v="471.92"/>
    <n v="2"/>
    <n v="0.2"/>
    <n v="29.495000000000019"/>
  </r>
  <r>
    <n v="3454"/>
    <x v="1712"/>
    <x v="1"/>
    <x v="879"/>
    <d v="2012-03-02T00:00:00"/>
    <s v="Second Class"/>
    <s v="ST-20530"/>
    <s v="Shui Tom"/>
    <x v="0"/>
    <x v="0"/>
    <s v="Macon"/>
    <x v="32"/>
    <n v="31204"/>
    <x v="0"/>
    <s v="OFF-BI-10004236"/>
    <x v="1"/>
    <x v="8"/>
    <x v="891"/>
    <n v="58.72"/>
    <n v="4"/>
    <n v="0"/>
    <n v="27.011199999999999"/>
  </r>
  <r>
    <n v="3455"/>
    <x v="1713"/>
    <x v="1"/>
    <x v="584"/>
    <d v="2012-07-14T00:00:00"/>
    <s v="Standard Class"/>
    <s v="EB-13870"/>
    <s v="Emily Burns"/>
    <x v="0"/>
    <x v="0"/>
    <s v="Nashville"/>
    <x v="18"/>
    <n v="37211"/>
    <x v="0"/>
    <s v="OFF-AR-10000657"/>
    <x v="1"/>
    <x v="6"/>
    <x v="1518"/>
    <n v="5.16"/>
    <n v="3"/>
    <n v="0.2"/>
    <n v="0.83849999999999936"/>
  </r>
  <r>
    <n v="3456"/>
    <x v="1714"/>
    <x v="0"/>
    <x v="880"/>
    <d v="2013-02-27T00:00:00"/>
    <s v="Standard Class"/>
    <s v="AH-10210"/>
    <s v="Alan Hwang"/>
    <x v="0"/>
    <x v="0"/>
    <s v="Nashville"/>
    <x v="18"/>
    <n v="37211"/>
    <x v="0"/>
    <s v="OFF-PA-10004996"/>
    <x v="1"/>
    <x v="10"/>
    <x v="1519"/>
    <n v="16.496000000000002"/>
    <n v="2"/>
    <n v="0.2"/>
    <n v="5.5673999999999992"/>
  </r>
  <r>
    <n v="3457"/>
    <x v="1715"/>
    <x v="3"/>
    <x v="118"/>
    <d v="2014-09-19T00:00:00"/>
    <s v="First Class"/>
    <s v="AS-10090"/>
    <s v="Adam Shillingsburg"/>
    <x v="0"/>
    <x v="0"/>
    <s v="Philadelphia"/>
    <x v="9"/>
    <n v="19143"/>
    <x v="3"/>
    <s v="TEC-AC-10001109"/>
    <x v="2"/>
    <x v="11"/>
    <x v="998"/>
    <n v="71.975999999999999"/>
    <n v="3"/>
    <n v="0.2"/>
    <n v="19.793400000000005"/>
  </r>
  <r>
    <n v="3458"/>
    <x v="1715"/>
    <x v="3"/>
    <x v="118"/>
    <d v="2014-09-19T00:00:00"/>
    <s v="First Class"/>
    <s v="AS-10090"/>
    <s v="Adam Shillingsburg"/>
    <x v="0"/>
    <x v="0"/>
    <s v="Philadelphia"/>
    <x v="9"/>
    <n v="19143"/>
    <x v="3"/>
    <s v="FUR-FU-10003832"/>
    <x v="0"/>
    <x v="5"/>
    <x v="1420"/>
    <n v="22.512000000000004"/>
    <n v="3"/>
    <n v="0.2"/>
    <n v="2.2511999999999999"/>
  </r>
  <r>
    <n v="3459"/>
    <x v="1715"/>
    <x v="3"/>
    <x v="118"/>
    <d v="2014-09-19T00:00:00"/>
    <s v="First Class"/>
    <s v="AS-10090"/>
    <s v="Adam Shillingsburg"/>
    <x v="0"/>
    <x v="0"/>
    <s v="Philadelphia"/>
    <x v="9"/>
    <n v="19143"/>
    <x v="3"/>
    <s v="OFF-BI-10002393"/>
    <x v="1"/>
    <x v="8"/>
    <x v="1188"/>
    <n v="3.4440000000000008"/>
    <n v="2"/>
    <n v="0.7"/>
    <n v="-2.7551999999999994"/>
  </r>
  <r>
    <n v="3460"/>
    <x v="1715"/>
    <x v="3"/>
    <x v="118"/>
    <d v="2014-09-19T00:00:00"/>
    <s v="First Class"/>
    <s v="AS-10090"/>
    <s v="Adam Shillingsburg"/>
    <x v="0"/>
    <x v="0"/>
    <s v="Philadelphia"/>
    <x v="9"/>
    <n v="19143"/>
    <x v="3"/>
    <s v="OFF-BI-10001359"/>
    <x v="1"/>
    <x v="8"/>
    <x v="1153"/>
    <n v="538.19400000000007"/>
    <n v="2"/>
    <n v="0.7"/>
    <n v="-412.61539999999991"/>
  </r>
  <r>
    <n v="3461"/>
    <x v="1715"/>
    <x v="3"/>
    <x v="118"/>
    <d v="2014-09-19T00:00:00"/>
    <s v="First Class"/>
    <s v="AS-10090"/>
    <s v="Adam Shillingsburg"/>
    <x v="0"/>
    <x v="0"/>
    <s v="Philadelphia"/>
    <x v="9"/>
    <n v="19143"/>
    <x v="3"/>
    <s v="TEC-AC-10003628"/>
    <x v="2"/>
    <x v="11"/>
    <x v="244"/>
    <n v="47.984000000000002"/>
    <n v="2"/>
    <n v="0.2"/>
    <n v="14.395200000000004"/>
  </r>
  <r>
    <n v="3462"/>
    <x v="1716"/>
    <x v="3"/>
    <x v="60"/>
    <d v="2014-11-11T00:00:00"/>
    <s v="Second Class"/>
    <s v="EM-13825"/>
    <s v="Elizabeth Moffitt"/>
    <x v="1"/>
    <x v="0"/>
    <s v="Dallas"/>
    <x v="5"/>
    <n v="75081"/>
    <x v="2"/>
    <s v="TEC-PH-10003012"/>
    <x v="2"/>
    <x v="7"/>
    <x v="344"/>
    <n v="492.76800000000003"/>
    <n v="4"/>
    <n v="0.2"/>
    <n v="55.436399999999935"/>
  </r>
  <r>
    <n v="3463"/>
    <x v="1717"/>
    <x v="1"/>
    <x v="763"/>
    <d v="2012-02-23T00:00:00"/>
    <s v="Second Class"/>
    <s v="KA-16525"/>
    <s v="Kelly Andreada"/>
    <x v="0"/>
    <x v="0"/>
    <s v="Perth Amboy"/>
    <x v="30"/>
    <n v="8861"/>
    <x v="3"/>
    <s v="OFF-AR-10003903"/>
    <x v="1"/>
    <x v="6"/>
    <x v="878"/>
    <n v="286.78999999999996"/>
    <n v="7"/>
    <n v="0"/>
    <n v="74.565400000000011"/>
  </r>
  <r>
    <n v="3464"/>
    <x v="1718"/>
    <x v="0"/>
    <x v="881"/>
    <d v="2013-12-01T00:00:00"/>
    <s v="Standard Class"/>
    <s v="HJ-14875"/>
    <s v="Heather Jas"/>
    <x v="2"/>
    <x v="0"/>
    <s v="Jacksonville"/>
    <x v="2"/>
    <n v="32216"/>
    <x v="0"/>
    <s v="OFF-PA-10004675"/>
    <x v="1"/>
    <x v="10"/>
    <x v="69"/>
    <n v="5.08"/>
    <n v="1"/>
    <n v="0.2"/>
    <n v="1.6509999999999998"/>
  </r>
  <r>
    <n v="3465"/>
    <x v="1719"/>
    <x v="3"/>
    <x v="734"/>
    <d v="2014-12-06T00:00:00"/>
    <s v="Second Class"/>
    <s v="ND-18370"/>
    <s v="Natalie DeCherney"/>
    <x v="0"/>
    <x v="0"/>
    <s v="Jacksonville"/>
    <x v="2"/>
    <n v="32216"/>
    <x v="0"/>
    <s v="TEC-AC-10001990"/>
    <x v="2"/>
    <x v="11"/>
    <x v="861"/>
    <n v="47.992000000000004"/>
    <n v="1"/>
    <n v="0.2"/>
    <n v="7.198799999999995"/>
  </r>
  <r>
    <n v="3466"/>
    <x v="1720"/>
    <x v="1"/>
    <x v="229"/>
    <d v="2012-09-14T00:00:00"/>
    <s v="Standard Class"/>
    <s v="EH-13765"/>
    <s v="Edward Hooks"/>
    <x v="1"/>
    <x v="0"/>
    <s v="Revere"/>
    <x v="31"/>
    <n v="2151"/>
    <x v="3"/>
    <s v="OFF-AP-10003842"/>
    <x v="1"/>
    <x v="9"/>
    <x v="1247"/>
    <n v="61.96"/>
    <n v="2"/>
    <n v="0"/>
    <n v="16.1096"/>
  </r>
  <r>
    <n v="3467"/>
    <x v="1720"/>
    <x v="1"/>
    <x v="229"/>
    <d v="2012-09-14T00:00:00"/>
    <s v="Standard Class"/>
    <s v="EH-13765"/>
    <s v="Edward Hooks"/>
    <x v="1"/>
    <x v="0"/>
    <s v="Revere"/>
    <x v="31"/>
    <n v="2151"/>
    <x v="3"/>
    <s v="FUR-BO-10004695"/>
    <x v="0"/>
    <x v="0"/>
    <x v="198"/>
    <n v="361.96"/>
    <n v="2"/>
    <n v="0"/>
    <n v="83.25079999999997"/>
  </r>
  <r>
    <n v="3468"/>
    <x v="1720"/>
    <x v="1"/>
    <x v="229"/>
    <d v="2012-09-14T00:00:00"/>
    <s v="Standard Class"/>
    <s v="EH-13765"/>
    <s v="Edward Hooks"/>
    <x v="1"/>
    <x v="0"/>
    <s v="Revere"/>
    <x v="31"/>
    <n v="2151"/>
    <x v="3"/>
    <s v="OFF-PA-10003039"/>
    <x v="1"/>
    <x v="10"/>
    <x v="330"/>
    <n v="278.82"/>
    <n v="9"/>
    <n v="0"/>
    <n v="125.46899999999999"/>
  </r>
  <r>
    <n v="3469"/>
    <x v="1721"/>
    <x v="0"/>
    <x v="882"/>
    <d v="2013-12-20T00:00:00"/>
    <s v="Standard Class"/>
    <s v="MC-17845"/>
    <s v="Michael Chen"/>
    <x v="0"/>
    <x v="0"/>
    <s v="Jackson"/>
    <x v="35"/>
    <n v="39212"/>
    <x v="0"/>
    <s v="FUR-FU-10002045"/>
    <x v="0"/>
    <x v="5"/>
    <x v="1356"/>
    <n v="133.38"/>
    <n v="6"/>
    <n v="0"/>
    <n v="58.687200000000011"/>
  </r>
  <r>
    <n v="3470"/>
    <x v="1722"/>
    <x v="1"/>
    <x v="744"/>
    <d v="2012-04-10T00:00:00"/>
    <s v="Standard Class"/>
    <s v="MH-17455"/>
    <s v="Mark Hamilton"/>
    <x v="0"/>
    <x v="0"/>
    <s v="Jacksonville"/>
    <x v="3"/>
    <n v="28540"/>
    <x v="0"/>
    <s v="OFF-PA-10001019"/>
    <x v="1"/>
    <x v="10"/>
    <x v="675"/>
    <n v="47.952000000000005"/>
    <n v="3"/>
    <n v="0.2"/>
    <n v="16.183799999999998"/>
  </r>
  <r>
    <n v="3471"/>
    <x v="1723"/>
    <x v="0"/>
    <x v="49"/>
    <d v="2013-12-06T00:00:00"/>
    <s v="Standard Class"/>
    <s v="CL-11890"/>
    <s v="Carl Ludwig"/>
    <x v="0"/>
    <x v="0"/>
    <s v="San Francisco"/>
    <x v="1"/>
    <n v="94122"/>
    <x v="1"/>
    <s v="FUR-FU-10003724"/>
    <x v="0"/>
    <x v="5"/>
    <x v="887"/>
    <n v="16.739999999999998"/>
    <n v="2"/>
    <n v="0"/>
    <n v="4.3523999999999994"/>
  </r>
  <r>
    <n v="3472"/>
    <x v="1724"/>
    <x v="3"/>
    <x v="105"/>
    <d v="2014-11-18T00:00:00"/>
    <s v="Standard Class"/>
    <s v="SF-20965"/>
    <s v="Sylvia Foulston"/>
    <x v="1"/>
    <x v="0"/>
    <s v="Columbus"/>
    <x v="24"/>
    <n v="43229"/>
    <x v="3"/>
    <s v="OFF-PA-10003673"/>
    <x v="1"/>
    <x v="10"/>
    <x v="971"/>
    <n v="10.848000000000001"/>
    <n v="2"/>
    <n v="0.2"/>
    <n v="3.5255999999999994"/>
  </r>
  <r>
    <n v="3473"/>
    <x v="1724"/>
    <x v="3"/>
    <x v="105"/>
    <d v="2014-11-18T00:00:00"/>
    <s v="Standard Class"/>
    <s v="SF-20965"/>
    <s v="Sylvia Foulston"/>
    <x v="1"/>
    <x v="0"/>
    <s v="Columbus"/>
    <x v="24"/>
    <n v="43229"/>
    <x v="3"/>
    <s v="TEC-AC-10003614"/>
    <x v="2"/>
    <x v="11"/>
    <x v="562"/>
    <n v="18.544"/>
    <n v="2"/>
    <n v="0.2"/>
    <n v="3.0133999999999981"/>
  </r>
  <r>
    <n v="3474"/>
    <x v="1725"/>
    <x v="3"/>
    <x v="448"/>
    <d v="2014-03-11T00:00:00"/>
    <s v="Standard Class"/>
    <s v="EP-13915"/>
    <s v="Emily Phan"/>
    <x v="0"/>
    <x v="0"/>
    <s v="Dearborn Heights"/>
    <x v="12"/>
    <n v="48127"/>
    <x v="2"/>
    <s v="FUR-CH-10000785"/>
    <x v="0"/>
    <x v="1"/>
    <x v="320"/>
    <n v="180.98"/>
    <n v="1"/>
    <n v="0"/>
    <n v="47.0548"/>
  </r>
  <r>
    <n v="3475"/>
    <x v="1725"/>
    <x v="3"/>
    <x v="448"/>
    <d v="2014-03-11T00:00:00"/>
    <s v="Standard Class"/>
    <s v="EP-13915"/>
    <s v="Emily Phan"/>
    <x v="0"/>
    <x v="0"/>
    <s v="Dearborn Heights"/>
    <x v="12"/>
    <n v="48127"/>
    <x v="2"/>
    <s v="TEC-AC-10002926"/>
    <x v="2"/>
    <x v="11"/>
    <x v="1114"/>
    <n v="99.98"/>
    <n v="2"/>
    <n v="0"/>
    <n v="42.991400000000006"/>
  </r>
  <r>
    <n v="3476"/>
    <x v="1726"/>
    <x v="0"/>
    <x v="581"/>
    <d v="2013-12-01T00:00:00"/>
    <s v="First Class"/>
    <s v="RW-19630"/>
    <s v="Rob Williams"/>
    <x v="1"/>
    <x v="0"/>
    <s v="Overland Park"/>
    <x v="41"/>
    <n v="66212"/>
    <x v="2"/>
    <s v="TEC-AC-10004633"/>
    <x v="2"/>
    <x v="11"/>
    <x v="60"/>
    <n v="34.950000000000003"/>
    <n v="5"/>
    <n v="0"/>
    <n v="15.378000000000004"/>
  </r>
  <r>
    <n v="3477"/>
    <x v="1726"/>
    <x v="0"/>
    <x v="581"/>
    <d v="2013-12-01T00:00:00"/>
    <s v="First Class"/>
    <s v="RW-19630"/>
    <s v="Rob Williams"/>
    <x v="1"/>
    <x v="0"/>
    <s v="Overland Park"/>
    <x v="41"/>
    <n v="66212"/>
    <x v="2"/>
    <s v="OFF-BI-10000977"/>
    <x v="1"/>
    <x v="8"/>
    <x v="982"/>
    <n v="152"/>
    <n v="5"/>
    <n v="0"/>
    <n v="69.919999999999987"/>
  </r>
  <r>
    <n v="3478"/>
    <x v="1727"/>
    <x v="2"/>
    <x v="883"/>
    <d v="2011-09-05T00:00:00"/>
    <s v="Standard Class"/>
    <s v="SJ-20500"/>
    <s v="Shirley Jackson"/>
    <x v="0"/>
    <x v="0"/>
    <s v="Santa Fe"/>
    <x v="27"/>
    <n v="87505"/>
    <x v="1"/>
    <s v="TEC-AC-10001635"/>
    <x v="2"/>
    <x v="11"/>
    <x v="1363"/>
    <n v="92.52"/>
    <n v="9"/>
    <n v="0"/>
    <n v="18.503999999999991"/>
  </r>
  <r>
    <n v="3479"/>
    <x v="1728"/>
    <x v="0"/>
    <x v="16"/>
    <d v="2013-12-15T00:00:00"/>
    <s v="Standard Class"/>
    <s v="SP-20620"/>
    <s v="Stefania Perrino"/>
    <x v="1"/>
    <x v="0"/>
    <s v="San Francisco"/>
    <x v="1"/>
    <n v="94110"/>
    <x v="1"/>
    <s v="OFF-AR-10003056"/>
    <x v="1"/>
    <x v="6"/>
    <x v="18"/>
    <n v="8.56"/>
    <n v="2"/>
    <n v="0"/>
    <n v="2.4823999999999993"/>
  </r>
  <r>
    <n v="3480"/>
    <x v="1728"/>
    <x v="0"/>
    <x v="16"/>
    <d v="2013-12-15T00:00:00"/>
    <s v="Standard Class"/>
    <s v="SP-20620"/>
    <s v="Stefania Perrino"/>
    <x v="1"/>
    <x v="0"/>
    <s v="San Francisco"/>
    <x v="1"/>
    <n v="94110"/>
    <x v="1"/>
    <s v="OFF-PA-10003363"/>
    <x v="1"/>
    <x v="10"/>
    <x v="1520"/>
    <n v="45.36"/>
    <n v="7"/>
    <n v="0"/>
    <n v="21.772800000000004"/>
  </r>
  <r>
    <n v="3481"/>
    <x v="1728"/>
    <x v="0"/>
    <x v="16"/>
    <d v="2013-12-15T00:00:00"/>
    <s v="Standard Class"/>
    <s v="SP-20620"/>
    <s v="Stefania Perrino"/>
    <x v="1"/>
    <x v="0"/>
    <s v="San Francisco"/>
    <x v="1"/>
    <n v="94110"/>
    <x v="1"/>
    <s v="FUR-TA-10003954"/>
    <x v="0"/>
    <x v="3"/>
    <x v="1208"/>
    <n v="1421.6640000000002"/>
    <n v="6"/>
    <n v="0.2"/>
    <n v="-195.47879999999998"/>
  </r>
  <r>
    <n v="3482"/>
    <x v="1729"/>
    <x v="2"/>
    <x v="884"/>
    <d v="2011-04-10T00:00:00"/>
    <s v="First Class"/>
    <s v="PJ-19015"/>
    <s v="Pauline Johnson"/>
    <x v="0"/>
    <x v="0"/>
    <s v="Mobile"/>
    <x v="19"/>
    <n v="36608"/>
    <x v="0"/>
    <s v="FUR-FU-10004415"/>
    <x v="0"/>
    <x v="5"/>
    <x v="1054"/>
    <n v="8.9600000000000009"/>
    <n v="2"/>
    <n v="0"/>
    <n v="2.7775999999999996"/>
  </r>
  <r>
    <n v="3483"/>
    <x v="1730"/>
    <x v="2"/>
    <x v="9"/>
    <d v="2011-08-29T00:00:00"/>
    <s v="First Class"/>
    <s v="CC-12610"/>
    <s v="Corey Catlett"/>
    <x v="1"/>
    <x v="0"/>
    <s v="Springfield"/>
    <x v="17"/>
    <n v="22153"/>
    <x v="0"/>
    <s v="TEC-PH-10000455"/>
    <x v="2"/>
    <x v="7"/>
    <x v="1112"/>
    <n v="579.94999999999993"/>
    <n v="5"/>
    <n v="0"/>
    <n v="168.18549999999993"/>
  </r>
  <r>
    <n v="3484"/>
    <x v="1730"/>
    <x v="2"/>
    <x v="9"/>
    <d v="2011-08-29T00:00:00"/>
    <s v="First Class"/>
    <s v="CC-12610"/>
    <s v="Corey Catlett"/>
    <x v="1"/>
    <x v="0"/>
    <s v="Springfield"/>
    <x v="17"/>
    <n v="22153"/>
    <x v="0"/>
    <s v="FUR-FU-10002456"/>
    <x v="0"/>
    <x v="5"/>
    <x v="1009"/>
    <n v="29.12"/>
    <n v="4"/>
    <n v="0"/>
    <n v="12.521600000000003"/>
  </r>
  <r>
    <n v="3485"/>
    <x v="1730"/>
    <x v="2"/>
    <x v="9"/>
    <d v="2011-08-29T00:00:00"/>
    <s v="First Class"/>
    <s v="CC-12610"/>
    <s v="Corey Catlett"/>
    <x v="1"/>
    <x v="0"/>
    <s v="Springfield"/>
    <x v="17"/>
    <n v="22153"/>
    <x v="0"/>
    <s v="FUR-TA-10003569"/>
    <x v="0"/>
    <x v="3"/>
    <x v="1358"/>
    <n v="1202.94"/>
    <n v="3"/>
    <n v="0"/>
    <n v="300.73500000000001"/>
  </r>
  <r>
    <n v="3486"/>
    <x v="1731"/>
    <x v="0"/>
    <x v="147"/>
    <d v="2013-10-27T00:00:00"/>
    <s v="Standard Class"/>
    <s v="MY-18295"/>
    <s v="Muhammed Yedwab"/>
    <x v="1"/>
    <x v="0"/>
    <s v="Newark"/>
    <x v="13"/>
    <n v="19711"/>
    <x v="3"/>
    <s v="OFF-BI-10002813"/>
    <x v="1"/>
    <x v="8"/>
    <x v="905"/>
    <n v="7.92"/>
    <n v="4"/>
    <n v="0"/>
    <n v="3.5640000000000001"/>
  </r>
  <r>
    <n v="3487"/>
    <x v="1732"/>
    <x v="0"/>
    <x v="885"/>
    <d v="2013-12-01T00:00:00"/>
    <s v="Same Day"/>
    <s v="DB-13210"/>
    <s v="Dean Braden"/>
    <x v="0"/>
    <x v="0"/>
    <s v="Hickory"/>
    <x v="3"/>
    <n v="28601"/>
    <x v="0"/>
    <s v="TEC-PH-10002890"/>
    <x v="2"/>
    <x v="7"/>
    <x v="1387"/>
    <n v="36.192"/>
    <n v="1"/>
    <n v="0.2"/>
    <n v="2.7143999999999995"/>
  </r>
  <r>
    <n v="3488"/>
    <x v="1733"/>
    <x v="3"/>
    <x v="528"/>
    <d v="2014-09-12T00:00:00"/>
    <s v="Standard Class"/>
    <s v="MG-17875"/>
    <s v="Michael Grace"/>
    <x v="2"/>
    <x v="0"/>
    <s v="Fort Lauderdale"/>
    <x v="2"/>
    <n v="33311"/>
    <x v="0"/>
    <s v="OFF-ST-10001522"/>
    <x v="1"/>
    <x v="4"/>
    <x v="195"/>
    <n v="147.184"/>
    <n v="2"/>
    <n v="0.2"/>
    <n v="-29.436800000000012"/>
  </r>
  <r>
    <n v="3489"/>
    <x v="1734"/>
    <x v="1"/>
    <x v="740"/>
    <d v="2012-07-06T00:00:00"/>
    <s v="Standard Class"/>
    <s v="RH-19600"/>
    <s v="Rob Haberlin"/>
    <x v="0"/>
    <x v="0"/>
    <s v="Carol Stream"/>
    <x v="10"/>
    <n v="60188"/>
    <x v="2"/>
    <s v="FUR-CH-10004086"/>
    <x v="0"/>
    <x v="1"/>
    <x v="281"/>
    <n v="408.42200000000003"/>
    <n v="2"/>
    <n v="0.3"/>
    <n v="-5.8346000000000231"/>
  </r>
  <r>
    <n v="3490"/>
    <x v="1734"/>
    <x v="1"/>
    <x v="740"/>
    <d v="2012-07-06T00:00:00"/>
    <s v="Standard Class"/>
    <s v="RH-19600"/>
    <s v="Rob Haberlin"/>
    <x v="0"/>
    <x v="0"/>
    <s v="Carol Stream"/>
    <x v="10"/>
    <n v="60188"/>
    <x v="2"/>
    <s v="FUR-CH-10003774"/>
    <x v="0"/>
    <x v="1"/>
    <x v="1185"/>
    <n v="382.11599999999999"/>
    <n v="6"/>
    <n v="0.3"/>
    <n v="-92.799600000000027"/>
  </r>
  <r>
    <n v="3491"/>
    <x v="1734"/>
    <x v="1"/>
    <x v="740"/>
    <d v="2012-07-06T00:00:00"/>
    <s v="Standard Class"/>
    <s v="RH-19600"/>
    <s v="Rob Haberlin"/>
    <x v="0"/>
    <x v="0"/>
    <s v="Carol Stream"/>
    <x v="10"/>
    <n v="60188"/>
    <x v="2"/>
    <s v="OFF-ST-10004507"/>
    <x v="1"/>
    <x v="4"/>
    <x v="452"/>
    <n v="68.599999999999994"/>
    <n v="5"/>
    <n v="0.2"/>
    <n v="6.0024999999999977"/>
  </r>
  <r>
    <n v="3492"/>
    <x v="1734"/>
    <x v="1"/>
    <x v="740"/>
    <d v="2012-07-06T00:00:00"/>
    <s v="Standard Class"/>
    <s v="RH-19600"/>
    <s v="Rob Haberlin"/>
    <x v="0"/>
    <x v="0"/>
    <s v="Carol Stream"/>
    <x v="10"/>
    <n v="60188"/>
    <x v="2"/>
    <s v="OFF-ST-10003208"/>
    <x v="1"/>
    <x v="4"/>
    <x v="243"/>
    <n v="435.50400000000002"/>
    <n v="3"/>
    <n v="0.2"/>
    <n v="48.994199999999921"/>
  </r>
  <r>
    <n v="3493"/>
    <x v="1734"/>
    <x v="1"/>
    <x v="740"/>
    <d v="2012-07-06T00:00:00"/>
    <s v="Standard Class"/>
    <s v="RH-19600"/>
    <s v="Rob Haberlin"/>
    <x v="0"/>
    <x v="0"/>
    <s v="Carol Stream"/>
    <x v="10"/>
    <n v="60188"/>
    <x v="2"/>
    <s v="OFF-PA-10000659"/>
    <x v="1"/>
    <x v="10"/>
    <x v="160"/>
    <n v="11.168000000000001"/>
    <n v="2"/>
    <n v="0.2"/>
    <n v="3.7692000000000001"/>
  </r>
  <r>
    <n v="3494"/>
    <x v="1735"/>
    <x v="3"/>
    <x v="241"/>
    <d v="2014-09-29T00:00:00"/>
    <s v="Standard Class"/>
    <s v="KB-16240"/>
    <s v="Karen Bern"/>
    <x v="1"/>
    <x v="0"/>
    <s v="Saint Cloud"/>
    <x v="11"/>
    <n v="56301"/>
    <x v="2"/>
    <s v="TEC-AC-10002305"/>
    <x v="2"/>
    <x v="11"/>
    <x v="1521"/>
    <n v="72"/>
    <n v="4"/>
    <n v="0"/>
    <n v="12.959999999999994"/>
  </r>
  <r>
    <n v="3495"/>
    <x v="1735"/>
    <x v="3"/>
    <x v="241"/>
    <d v="2014-09-29T00:00:00"/>
    <s v="Standard Class"/>
    <s v="KB-16240"/>
    <s v="Karen Bern"/>
    <x v="1"/>
    <x v="0"/>
    <s v="Saint Cloud"/>
    <x v="11"/>
    <n v="56301"/>
    <x v="2"/>
    <s v="TEC-AC-10000990"/>
    <x v="2"/>
    <x v="11"/>
    <x v="1522"/>
    <n v="655.90000000000009"/>
    <n v="5"/>
    <n v="0"/>
    <n v="275.47800000000001"/>
  </r>
  <r>
    <n v="3496"/>
    <x v="1735"/>
    <x v="3"/>
    <x v="241"/>
    <d v="2014-09-29T00:00:00"/>
    <s v="Standard Class"/>
    <s v="KB-16240"/>
    <s v="Karen Bern"/>
    <x v="1"/>
    <x v="0"/>
    <s v="Saint Cloud"/>
    <x v="11"/>
    <n v="56301"/>
    <x v="2"/>
    <s v="FUR-CH-10000665"/>
    <x v="0"/>
    <x v="1"/>
    <x v="656"/>
    <n v="603.91999999999996"/>
    <n v="4"/>
    <n v="0"/>
    <n v="181.17599999999993"/>
  </r>
  <r>
    <n v="3497"/>
    <x v="1736"/>
    <x v="0"/>
    <x v="590"/>
    <d v="2013-08-16T00:00:00"/>
    <s v="Standard Class"/>
    <s v="CA-12055"/>
    <s v="Cathy Armstrong"/>
    <x v="2"/>
    <x v="0"/>
    <s v="Los Angeles"/>
    <x v="1"/>
    <n v="90036"/>
    <x v="1"/>
    <s v="FUR-TA-10001932"/>
    <x v="0"/>
    <x v="3"/>
    <x v="840"/>
    <n v="513.024"/>
    <n v="2"/>
    <n v="0.2"/>
    <n v="12.82559999999998"/>
  </r>
  <r>
    <n v="3498"/>
    <x v="1736"/>
    <x v="0"/>
    <x v="590"/>
    <d v="2013-08-16T00:00:00"/>
    <s v="Standard Class"/>
    <s v="CA-12055"/>
    <s v="Cathy Armstrong"/>
    <x v="2"/>
    <x v="0"/>
    <s v="Los Angeles"/>
    <x v="1"/>
    <n v="90036"/>
    <x v="1"/>
    <s v="OFF-AP-10004487"/>
    <x v="1"/>
    <x v="9"/>
    <x v="715"/>
    <n v="487.91999999999996"/>
    <n v="6"/>
    <n v="0"/>
    <n v="136.61759999999998"/>
  </r>
  <r>
    <n v="3499"/>
    <x v="1736"/>
    <x v="0"/>
    <x v="590"/>
    <d v="2013-08-16T00:00:00"/>
    <s v="Standard Class"/>
    <s v="CA-12055"/>
    <s v="Cathy Armstrong"/>
    <x v="2"/>
    <x v="0"/>
    <s v="Los Angeles"/>
    <x v="1"/>
    <n v="90036"/>
    <x v="1"/>
    <s v="OFF-BI-10002160"/>
    <x v="1"/>
    <x v="8"/>
    <x v="312"/>
    <n v="15.24"/>
    <n v="5"/>
    <n v="0.2"/>
    <n v="5.3339999999999996"/>
  </r>
  <r>
    <n v="3500"/>
    <x v="1737"/>
    <x v="0"/>
    <x v="321"/>
    <d v="2013-10-04T00:00:00"/>
    <s v="Standard Class"/>
    <s v="JK-15730"/>
    <s v="Joe Kamberova"/>
    <x v="0"/>
    <x v="0"/>
    <s v="Mobile"/>
    <x v="19"/>
    <n v="36608"/>
    <x v="0"/>
    <s v="TEC-AC-10000420"/>
    <x v="2"/>
    <x v="11"/>
    <x v="1487"/>
    <n v="209.96999999999997"/>
    <n v="3"/>
    <n v="0"/>
    <n v="71.389799999999994"/>
  </r>
  <r>
    <n v="3501"/>
    <x v="1737"/>
    <x v="0"/>
    <x v="321"/>
    <d v="2013-10-04T00:00:00"/>
    <s v="Standard Class"/>
    <s v="JK-15730"/>
    <s v="Joe Kamberova"/>
    <x v="0"/>
    <x v="0"/>
    <s v="Mobile"/>
    <x v="19"/>
    <n v="36608"/>
    <x v="0"/>
    <s v="OFF-BI-10001989"/>
    <x v="1"/>
    <x v="8"/>
    <x v="537"/>
    <n v="62.94"/>
    <n v="3"/>
    <n v="0"/>
    <n v="30.211199999999998"/>
  </r>
  <r>
    <n v="3502"/>
    <x v="1737"/>
    <x v="0"/>
    <x v="321"/>
    <d v="2013-10-04T00:00:00"/>
    <s v="Standard Class"/>
    <s v="JK-15730"/>
    <s v="Joe Kamberova"/>
    <x v="0"/>
    <x v="0"/>
    <s v="Mobile"/>
    <x v="19"/>
    <n v="36608"/>
    <x v="0"/>
    <s v="OFF-AR-10001149"/>
    <x v="1"/>
    <x v="6"/>
    <x v="130"/>
    <n v="25.919999999999998"/>
    <n v="9"/>
    <n v="0"/>
    <n v="7.7759999999999989"/>
  </r>
  <r>
    <n v="3503"/>
    <x v="1738"/>
    <x v="3"/>
    <x v="318"/>
    <d v="2014-04-11T00:00:00"/>
    <s v="Same Day"/>
    <s v="RD-19930"/>
    <s v="Russell D'Ascenzo"/>
    <x v="0"/>
    <x v="0"/>
    <s v="Austin"/>
    <x v="5"/>
    <n v="78745"/>
    <x v="2"/>
    <s v="OFF-PA-10004101"/>
    <x v="1"/>
    <x v="10"/>
    <x v="506"/>
    <n v="10.368000000000002"/>
    <n v="2"/>
    <n v="0.2"/>
    <n v="3.6288"/>
  </r>
  <r>
    <n v="3504"/>
    <x v="1738"/>
    <x v="3"/>
    <x v="318"/>
    <d v="2014-04-11T00:00:00"/>
    <s v="Same Day"/>
    <s v="RD-19930"/>
    <s v="Russell D'Ascenzo"/>
    <x v="0"/>
    <x v="0"/>
    <s v="Austin"/>
    <x v="5"/>
    <n v="78745"/>
    <x v="2"/>
    <s v="TEC-AC-10001714"/>
    <x v="2"/>
    <x v="11"/>
    <x v="678"/>
    <n v="95.736000000000004"/>
    <n v="3"/>
    <n v="0.2"/>
    <n v="20.343900000000001"/>
  </r>
  <r>
    <n v="3505"/>
    <x v="1739"/>
    <x v="0"/>
    <x v="122"/>
    <d v="2013-12-21T00:00:00"/>
    <s v="Second Class"/>
    <s v="JK-16120"/>
    <s v="Julie Kriz"/>
    <x v="2"/>
    <x v="0"/>
    <s v="New York City"/>
    <x v="15"/>
    <n v="10009"/>
    <x v="3"/>
    <s v="OFF-ST-10003716"/>
    <x v="1"/>
    <x v="4"/>
    <x v="889"/>
    <n v="900.08"/>
    <n v="4"/>
    <n v="0"/>
    <n v="117.0104"/>
  </r>
  <r>
    <n v="3506"/>
    <x v="1740"/>
    <x v="2"/>
    <x v="886"/>
    <d v="2011-06-24T00:00:00"/>
    <s v="Standard Class"/>
    <s v="SC-20020"/>
    <s v="Sam Craven"/>
    <x v="0"/>
    <x v="0"/>
    <s v="Plano"/>
    <x v="5"/>
    <n v="75023"/>
    <x v="2"/>
    <s v="TEC-PH-10000369"/>
    <x v="2"/>
    <x v="7"/>
    <x v="1346"/>
    <n v="201.584"/>
    <n v="2"/>
    <n v="0.2"/>
    <n v="20.158400000000015"/>
  </r>
  <r>
    <n v="3507"/>
    <x v="1740"/>
    <x v="2"/>
    <x v="886"/>
    <d v="2011-06-24T00:00:00"/>
    <s v="Standard Class"/>
    <s v="SC-20020"/>
    <s v="Sam Craven"/>
    <x v="0"/>
    <x v="0"/>
    <s v="Plano"/>
    <x v="5"/>
    <n v="75023"/>
    <x v="2"/>
    <s v="OFF-BI-10000756"/>
    <x v="1"/>
    <x v="8"/>
    <x v="15"/>
    <n v="3.3919999999999995"/>
    <n v="4"/>
    <n v="0.8"/>
    <n v="-5.088000000000001"/>
  </r>
  <r>
    <n v="3508"/>
    <x v="1740"/>
    <x v="2"/>
    <x v="886"/>
    <d v="2011-06-24T00:00:00"/>
    <s v="Standard Class"/>
    <s v="SC-20020"/>
    <s v="Sam Craven"/>
    <x v="0"/>
    <x v="0"/>
    <s v="Plano"/>
    <x v="5"/>
    <n v="75023"/>
    <x v="2"/>
    <s v="FUR-BO-10001608"/>
    <x v="0"/>
    <x v="0"/>
    <x v="1523"/>
    <n v="193.06559999999999"/>
    <n v="4"/>
    <n v="0.32"/>
    <n v="-19.874399999999994"/>
  </r>
  <r>
    <n v="3509"/>
    <x v="1740"/>
    <x v="2"/>
    <x v="886"/>
    <d v="2011-06-24T00:00:00"/>
    <s v="Standard Class"/>
    <s v="SC-20020"/>
    <s v="Sam Craven"/>
    <x v="0"/>
    <x v="0"/>
    <s v="Plano"/>
    <x v="5"/>
    <n v="75023"/>
    <x v="2"/>
    <s v="OFF-PA-10001166"/>
    <x v="1"/>
    <x v="10"/>
    <x v="769"/>
    <n v="15.552000000000003"/>
    <n v="3"/>
    <n v="0.2"/>
    <n v="5.4432"/>
  </r>
  <r>
    <n v="3510"/>
    <x v="1740"/>
    <x v="2"/>
    <x v="886"/>
    <d v="2011-06-24T00:00:00"/>
    <s v="Standard Class"/>
    <s v="SC-20020"/>
    <s v="Sam Craven"/>
    <x v="0"/>
    <x v="0"/>
    <s v="Plano"/>
    <x v="5"/>
    <n v="75023"/>
    <x v="2"/>
    <s v="OFF-PA-10000587"/>
    <x v="1"/>
    <x v="10"/>
    <x v="57"/>
    <n v="11.648000000000001"/>
    <n v="2"/>
    <n v="0.2"/>
    <n v="4.0768000000000004"/>
  </r>
  <r>
    <n v="3511"/>
    <x v="1740"/>
    <x v="2"/>
    <x v="886"/>
    <d v="2011-06-24T00:00:00"/>
    <s v="Standard Class"/>
    <s v="SC-20020"/>
    <s v="Sam Craven"/>
    <x v="0"/>
    <x v="0"/>
    <s v="Plano"/>
    <x v="5"/>
    <n v="75023"/>
    <x v="2"/>
    <s v="TEC-MA-10001972"/>
    <x v="2"/>
    <x v="15"/>
    <x v="1469"/>
    <n v="418.8"/>
    <n v="2"/>
    <n v="0.4"/>
    <n v="-97.71999999999997"/>
  </r>
  <r>
    <n v="3512"/>
    <x v="1740"/>
    <x v="2"/>
    <x v="886"/>
    <d v="2011-06-24T00:00:00"/>
    <s v="Standard Class"/>
    <s v="SC-20020"/>
    <s v="Sam Craven"/>
    <x v="0"/>
    <x v="0"/>
    <s v="Plano"/>
    <x v="5"/>
    <n v="75023"/>
    <x v="2"/>
    <s v="OFF-ST-10004123"/>
    <x v="1"/>
    <x v="4"/>
    <x v="72"/>
    <n v="509.48800000000006"/>
    <n v="7"/>
    <n v="0.2"/>
    <n v="-127.37200000000001"/>
  </r>
  <r>
    <n v="3513"/>
    <x v="1741"/>
    <x v="3"/>
    <x v="507"/>
    <d v="2014-09-07T00:00:00"/>
    <s v="First Class"/>
    <s v="HW-14935"/>
    <s v="Helen Wasserman"/>
    <x v="1"/>
    <x v="0"/>
    <s v="Chicago"/>
    <x v="10"/>
    <n v="60653"/>
    <x v="2"/>
    <s v="FUR-BO-10000112"/>
    <x v="0"/>
    <x v="0"/>
    <x v="1524"/>
    <n v="825.17399999999998"/>
    <n v="9"/>
    <n v="0.3"/>
    <n v="-117.88199999999998"/>
  </r>
  <r>
    <n v="3514"/>
    <x v="1741"/>
    <x v="3"/>
    <x v="507"/>
    <d v="2014-09-07T00:00:00"/>
    <s v="First Class"/>
    <s v="HW-14935"/>
    <s v="Helen Wasserman"/>
    <x v="1"/>
    <x v="0"/>
    <s v="Chicago"/>
    <x v="10"/>
    <n v="60653"/>
    <x v="2"/>
    <s v="OFF-PA-10004041"/>
    <x v="1"/>
    <x v="10"/>
    <x v="940"/>
    <n v="17.760000000000002"/>
    <n v="3"/>
    <n v="0.2"/>
    <n v="5.55"/>
  </r>
  <r>
    <n v="3515"/>
    <x v="1741"/>
    <x v="3"/>
    <x v="507"/>
    <d v="2014-09-07T00:00:00"/>
    <s v="First Class"/>
    <s v="HW-14935"/>
    <s v="Helen Wasserman"/>
    <x v="1"/>
    <x v="0"/>
    <s v="Chicago"/>
    <x v="10"/>
    <n v="60653"/>
    <x v="2"/>
    <s v="OFF-AR-10001149"/>
    <x v="1"/>
    <x v="6"/>
    <x v="130"/>
    <n v="6.911999999999999"/>
    <n v="3"/>
    <n v="0.2"/>
    <n v="0.86399999999999988"/>
  </r>
  <r>
    <n v="3516"/>
    <x v="1742"/>
    <x v="0"/>
    <x v="887"/>
    <d v="2013-12-25T00:00:00"/>
    <s v="Standard Class"/>
    <s v="SC-20800"/>
    <s v="Stuart Calhoun"/>
    <x v="0"/>
    <x v="0"/>
    <s v="Jackson"/>
    <x v="35"/>
    <n v="39212"/>
    <x v="0"/>
    <s v="TEC-AC-10002323"/>
    <x v="2"/>
    <x v="11"/>
    <x v="175"/>
    <n v="66.300000000000011"/>
    <n v="3"/>
    <n v="0"/>
    <n v="8.6190000000000033"/>
  </r>
  <r>
    <n v="3517"/>
    <x v="1743"/>
    <x v="0"/>
    <x v="888"/>
    <d v="2013-08-13T00:00:00"/>
    <s v="First Class"/>
    <s v="HA-14920"/>
    <s v="Helen Andreada"/>
    <x v="0"/>
    <x v="0"/>
    <s v="Fayetteville"/>
    <x v="3"/>
    <n v="28314"/>
    <x v="0"/>
    <s v="OFF-PA-10000130"/>
    <x v="1"/>
    <x v="10"/>
    <x v="995"/>
    <n v="30.816000000000003"/>
    <n v="9"/>
    <n v="0.2"/>
    <n v="9.6299999999999955"/>
  </r>
  <r>
    <n v="3518"/>
    <x v="1743"/>
    <x v="0"/>
    <x v="888"/>
    <d v="2013-08-13T00:00:00"/>
    <s v="First Class"/>
    <s v="HA-14920"/>
    <s v="Helen Andreada"/>
    <x v="0"/>
    <x v="0"/>
    <s v="Fayetteville"/>
    <x v="3"/>
    <n v="28314"/>
    <x v="0"/>
    <s v="TEC-PH-10002350"/>
    <x v="2"/>
    <x v="7"/>
    <x v="1458"/>
    <n v="44.783999999999999"/>
    <n v="2"/>
    <n v="0.2"/>
    <n v="4.4783999999999988"/>
  </r>
  <r>
    <n v="3519"/>
    <x v="1743"/>
    <x v="0"/>
    <x v="888"/>
    <d v="2013-08-13T00:00:00"/>
    <s v="First Class"/>
    <s v="HA-14920"/>
    <s v="Helen Andreada"/>
    <x v="0"/>
    <x v="0"/>
    <s v="Fayetteville"/>
    <x v="3"/>
    <n v="28314"/>
    <x v="0"/>
    <s v="OFF-AP-10002518"/>
    <x v="1"/>
    <x v="9"/>
    <x v="158"/>
    <n v="569.53599999999994"/>
    <n v="4"/>
    <n v="0.2"/>
    <n v="64.072799999999944"/>
  </r>
  <r>
    <n v="3520"/>
    <x v="1744"/>
    <x v="1"/>
    <x v="137"/>
    <d v="2012-06-25T00:00:00"/>
    <s v="First Class"/>
    <s v="MG-17875"/>
    <s v="Michael Grace"/>
    <x v="2"/>
    <x v="0"/>
    <s v="Aurora"/>
    <x v="10"/>
    <n v="60505"/>
    <x v="2"/>
    <s v="FUR-TA-10002645"/>
    <x v="0"/>
    <x v="3"/>
    <x v="1313"/>
    <n v="796.42500000000007"/>
    <n v="7"/>
    <n v="0.5"/>
    <n v="-525.6405000000002"/>
  </r>
  <r>
    <n v="3521"/>
    <x v="1745"/>
    <x v="1"/>
    <x v="889"/>
    <d v="2012-04-15T00:00:00"/>
    <s v="Standard Class"/>
    <s v="DM-12955"/>
    <s v="Dario Medina"/>
    <x v="1"/>
    <x v="0"/>
    <s v="Sacramento"/>
    <x v="1"/>
    <n v="95823"/>
    <x v="1"/>
    <s v="OFF-BI-10000773"/>
    <x v="1"/>
    <x v="8"/>
    <x v="381"/>
    <n v="12.832000000000001"/>
    <n v="2"/>
    <n v="0.2"/>
    <n v="4.3307999999999982"/>
  </r>
  <r>
    <n v="3522"/>
    <x v="1746"/>
    <x v="0"/>
    <x v="831"/>
    <d v="2013-11-26T00:00:00"/>
    <s v="Second Class"/>
    <s v="DM-13345"/>
    <s v="Denise Monton"/>
    <x v="1"/>
    <x v="0"/>
    <s v="Des Moines"/>
    <x v="23"/>
    <n v="50315"/>
    <x v="2"/>
    <s v="OFF-PA-10003845"/>
    <x v="1"/>
    <x v="10"/>
    <x v="367"/>
    <n v="40.46"/>
    <n v="7"/>
    <n v="0"/>
    <n v="19.825400000000002"/>
  </r>
  <r>
    <n v="3523"/>
    <x v="1746"/>
    <x v="0"/>
    <x v="831"/>
    <d v="2013-11-26T00:00:00"/>
    <s v="Second Class"/>
    <s v="DM-13345"/>
    <s v="Denise Monton"/>
    <x v="1"/>
    <x v="0"/>
    <s v="Des Moines"/>
    <x v="23"/>
    <n v="50315"/>
    <x v="2"/>
    <s v="TEC-PH-10001580"/>
    <x v="2"/>
    <x v="7"/>
    <x v="231"/>
    <n v="404.93999999999994"/>
    <n v="3"/>
    <n v="0"/>
    <n v="109.33379999999998"/>
  </r>
  <r>
    <n v="3524"/>
    <x v="1747"/>
    <x v="0"/>
    <x v="64"/>
    <d v="2013-09-11T00:00:00"/>
    <s v="Standard Class"/>
    <s v="ML-17395"/>
    <s v="Marina Lichtenstein"/>
    <x v="1"/>
    <x v="0"/>
    <s v="San Diego"/>
    <x v="1"/>
    <n v="92105"/>
    <x v="1"/>
    <s v="TEC-AC-10002345"/>
    <x v="2"/>
    <x v="11"/>
    <x v="173"/>
    <n v="116"/>
    <n v="8"/>
    <n v="0"/>
    <n v="29"/>
  </r>
  <r>
    <n v="3525"/>
    <x v="1748"/>
    <x v="0"/>
    <x v="390"/>
    <d v="2013-11-29T00:00:00"/>
    <s v="Standard Class"/>
    <s v="GA-14515"/>
    <s v="George Ashbrook"/>
    <x v="0"/>
    <x v="0"/>
    <s v="Dallas"/>
    <x v="5"/>
    <n v="75081"/>
    <x v="2"/>
    <s v="TEC-PH-10004120"/>
    <x v="2"/>
    <x v="7"/>
    <x v="1525"/>
    <n v="657.55200000000013"/>
    <n v="6"/>
    <n v="0.2"/>
    <n v="49.316399999999987"/>
  </r>
  <r>
    <n v="3526"/>
    <x v="1749"/>
    <x v="3"/>
    <x v="389"/>
    <d v="2014-12-16T00:00:00"/>
    <s v="Second Class"/>
    <s v="SU-20665"/>
    <s v="Stephanie Ulpright"/>
    <x v="2"/>
    <x v="0"/>
    <s v="Jackson"/>
    <x v="35"/>
    <n v="39212"/>
    <x v="0"/>
    <s v="TEC-AC-10001838"/>
    <x v="2"/>
    <x v="11"/>
    <x v="645"/>
    <n v="599.97"/>
    <n v="3"/>
    <n v="0"/>
    <n v="257.98710000000005"/>
  </r>
  <r>
    <n v="3527"/>
    <x v="1749"/>
    <x v="3"/>
    <x v="389"/>
    <d v="2014-12-16T00:00:00"/>
    <s v="Second Class"/>
    <s v="SU-20665"/>
    <s v="Stephanie Ulpright"/>
    <x v="2"/>
    <x v="0"/>
    <s v="Jackson"/>
    <x v="35"/>
    <n v="39212"/>
    <x v="0"/>
    <s v="TEC-PH-10000148"/>
    <x v="2"/>
    <x v="7"/>
    <x v="771"/>
    <n v="38.97"/>
    <n v="3"/>
    <n v="0"/>
    <n v="0.77940000000000076"/>
  </r>
  <r>
    <n v="3528"/>
    <x v="1749"/>
    <x v="3"/>
    <x v="389"/>
    <d v="2014-12-16T00:00:00"/>
    <s v="Second Class"/>
    <s v="SU-20665"/>
    <s v="Stephanie Ulpright"/>
    <x v="2"/>
    <x v="0"/>
    <s v="Jackson"/>
    <x v="35"/>
    <n v="39212"/>
    <x v="0"/>
    <s v="OFF-BI-10003476"/>
    <x v="1"/>
    <x v="8"/>
    <x v="1526"/>
    <n v="45.84"/>
    <n v="8"/>
    <n v="0"/>
    <n v="22.0032"/>
  </r>
  <r>
    <n v="3529"/>
    <x v="1750"/>
    <x v="0"/>
    <x v="890"/>
    <d v="2013-06-30T00:00:00"/>
    <s v="Standard Class"/>
    <s v="BD-11320"/>
    <s v="Bill Donatelli"/>
    <x v="0"/>
    <x v="0"/>
    <s v="San Diego"/>
    <x v="1"/>
    <n v="92024"/>
    <x v="1"/>
    <s v="TEC-PH-10004833"/>
    <x v="2"/>
    <x v="7"/>
    <x v="1354"/>
    <n v="38.24"/>
    <n v="4"/>
    <n v="0.2"/>
    <n v="-9.56"/>
  </r>
  <r>
    <n v="3530"/>
    <x v="1751"/>
    <x v="1"/>
    <x v="14"/>
    <d v="2012-09-23T00:00:00"/>
    <s v="Standard Class"/>
    <s v="DB-13405"/>
    <s v="Denny Blanton"/>
    <x v="0"/>
    <x v="0"/>
    <s v="Orlando"/>
    <x v="2"/>
    <n v="32839"/>
    <x v="0"/>
    <s v="TEC-AC-10001465"/>
    <x v="2"/>
    <x v="11"/>
    <x v="473"/>
    <n v="87.168000000000006"/>
    <n v="3"/>
    <n v="0.2"/>
    <n v="10.895999999999987"/>
  </r>
  <r>
    <n v="3531"/>
    <x v="1752"/>
    <x v="0"/>
    <x v="288"/>
    <d v="2013-05-24T00:00:00"/>
    <s v="Standard Class"/>
    <s v="RP-19855"/>
    <s v="Roy Phan"/>
    <x v="1"/>
    <x v="0"/>
    <s v="Lafayette"/>
    <x v="14"/>
    <n v="47905"/>
    <x v="2"/>
    <s v="OFF-AR-10003056"/>
    <x v="1"/>
    <x v="6"/>
    <x v="18"/>
    <n v="21.400000000000002"/>
    <n v="5"/>
    <n v="0"/>
    <n v="6.2059999999999977"/>
  </r>
  <r>
    <n v="3532"/>
    <x v="1753"/>
    <x v="0"/>
    <x v="316"/>
    <d v="2013-05-29T00:00:00"/>
    <s v="Same Day"/>
    <s v="EH-13765"/>
    <s v="Edward Hooks"/>
    <x v="1"/>
    <x v="0"/>
    <s v="New York City"/>
    <x v="15"/>
    <n v="10035"/>
    <x v="3"/>
    <s v="OFF-SU-10001218"/>
    <x v="1"/>
    <x v="14"/>
    <x v="133"/>
    <n v="54.900000000000006"/>
    <n v="5"/>
    <n v="0"/>
    <n v="15.372000000000003"/>
  </r>
  <r>
    <n v="3533"/>
    <x v="1754"/>
    <x v="2"/>
    <x v="891"/>
    <d v="2011-04-23T00:00:00"/>
    <s v="Standard Class"/>
    <s v="JL-15835"/>
    <s v="John Lee"/>
    <x v="0"/>
    <x v="0"/>
    <s v="Los Angeles"/>
    <x v="1"/>
    <n v="90049"/>
    <x v="1"/>
    <s v="TEC-MA-10002859"/>
    <x v="2"/>
    <x v="15"/>
    <x v="1527"/>
    <n v="287.96800000000002"/>
    <n v="4"/>
    <n v="0.2"/>
    <n v="97.189199999999985"/>
  </r>
  <r>
    <n v="3534"/>
    <x v="1754"/>
    <x v="2"/>
    <x v="891"/>
    <d v="2011-04-23T00:00:00"/>
    <s v="Standard Class"/>
    <s v="JL-15835"/>
    <s v="John Lee"/>
    <x v="0"/>
    <x v="0"/>
    <s v="Los Angeles"/>
    <x v="1"/>
    <n v="90049"/>
    <x v="1"/>
    <s v="OFF-AR-10002375"/>
    <x v="1"/>
    <x v="6"/>
    <x v="823"/>
    <n v="13.12"/>
    <n v="4"/>
    <n v="0"/>
    <n v="3.8047999999999984"/>
  </r>
  <r>
    <n v="3535"/>
    <x v="1754"/>
    <x v="2"/>
    <x v="891"/>
    <d v="2011-04-23T00:00:00"/>
    <s v="Standard Class"/>
    <s v="JL-15835"/>
    <s v="John Lee"/>
    <x v="0"/>
    <x v="0"/>
    <s v="Los Angeles"/>
    <x v="1"/>
    <n v="90049"/>
    <x v="1"/>
    <s v="OFF-AR-10000657"/>
    <x v="1"/>
    <x v="6"/>
    <x v="1518"/>
    <n v="10.75"/>
    <n v="5"/>
    <n v="0"/>
    <n v="3.547499999999999"/>
  </r>
  <r>
    <n v="3536"/>
    <x v="1754"/>
    <x v="2"/>
    <x v="891"/>
    <d v="2011-04-23T00:00:00"/>
    <s v="Standard Class"/>
    <s v="JL-15835"/>
    <s v="John Lee"/>
    <x v="0"/>
    <x v="0"/>
    <s v="Los Angeles"/>
    <x v="1"/>
    <n v="90049"/>
    <x v="1"/>
    <s v="OFF-FA-10000134"/>
    <x v="1"/>
    <x v="13"/>
    <x v="194"/>
    <n v="11.62"/>
    <n v="2"/>
    <n v="0"/>
    <n v="3.6021999999999998"/>
  </r>
  <r>
    <n v="3537"/>
    <x v="1755"/>
    <x v="0"/>
    <x v="26"/>
    <d v="2013-06-21T00:00:00"/>
    <s v="Second Class"/>
    <s v="FM-14380"/>
    <s v="Fred McMath"/>
    <x v="0"/>
    <x v="0"/>
    <s v="New York City"/>
    <x v="15"/>
    <n v="10024"/>
    <x v="3"/>
    <s v="OFF-ST-10000419"/>
    <x v="1"/>
    <x v="4"/>
    <x v="1015"/>
    <n v="40.74"/>
    <n v="3"/>
    <n v="0"/>
    <n v="0.4073999999999991"/>
  </r>
  <r>
    <n v="3538"/>
    <x v="1756"/>
    <x v="2"/>
    <x v="309"/>
    <d v="2011-05-09T00:00:00"/>
    <s v="Same Day"/>
    <s v="SB-20290"/>
    <s v="Sean Braxton"/>
    <x v="1"/>
    <x v="0"/>
    <s v="Henderson"/>
    <x v="0"/>
    <n v="42420"/>
    <x v="0"/>
    <s v="OFF-ST-10000107"/>
    <x v="1"/>
    <x v="4"/>
    <x v="17"/>
    <n v="83.25"/>
    <n v="3"/>
    <n v="0"/>
    <n v="14.984999999999992"/>
  </r>
  <r>
    <n v="3539"/>
    <x v="1756"/>
    <x v="2"/>
    <x v="309"/>
    <d v="2011-05-09T00:00:00"/>
    <s v="Same Day"/>
    <s v="SB-20290"/>
    <s v="Sean Braxton"/>
    <x v="1"/>
    <x v="0"/>
    <s v="Henderson"/>
    <x v="0"/>
    <n v="42420"/>
    <x v="0"/>
    <s v="OFF-LA-10001641"/>
    <x v="1"/>
    <x v="2"/>
    <x v="1022"/>
    <n v="9.4499999999999993"/>
    <n v="3"/>
    <n v="0"/>
    <n v="4.5359999999999996"/>
  </r>
  <r>
    <n v="3540"/>
    <x v="1756"/>
    <x v="2"/>
    <x v="309"/>
    <d v="2011-05-09T00:00:00"/>
    <s v="Same Day"/>
    <s v="SB-20290"/>
    <s v="Sean Braxton"/>
    <x v="1"/>
    <x v="0"/>
    <s v="Henderson"/>
    <x v="0"/>
    <n v="42420"/>
    <x v="0"/>
    <s v="OFF-LA-10003121"/>
    <x v="1"/>
    <x v="2"/>
    <x v="991"/>
    <n v="20.65"/>
    <n v="5"/>
    <n v="0"/>
    <n v="9.4989999999999988"/>
  </r>
  <r>
    <n v="3541"/>
    <x v="1756"/>
    <x v="2"/>
    <x v="309"/>
    <d v="2011-05-09T00:00:00"/>
    <s v="Same Day"/>
    <s v="SB-20290"/>
    <s v="Sean Braxton"/>
    <x v="1"/>
    <x v="0"/>
    <s v="Henderson"/>
    <x v="0"/>
    <n v="42420"/>
    <x v="0"/>
    <s v="OFF-PA-10002689"/>
    <x v="1"/>
    <x v="10"/>
    <x v="1057"/>
    <n v="45.36"/>
    <n v="7"/>
    <n v="0"/>
    <n v="21.772800000000004"/>
  </r>
  <r>
    <n v="3542"/>
    <x v="1757"/>
    <x v="0"/>
    <x v="31"/>
    <d v="2013-09-21T00:00:00"/>
    <s v="First Class"/>
    <s v="SV-20365"/>
    <s v="Seth Vernon"/>
    <x v="0"/>
    <x v="0"/>
    <s v="Columbus"/>
    <x v="24"/>
    <n v="43229"/>
    <x v="3"/>
    <s v="FUR-FU-10002107"/>
    <x v="0"/>
    <x v="5"/>
    <x v="1324"/>
    <n v="5.3520000000000003"/>
    <n v="3"/>
    <n v="0.2"/>
    <n v="1.6055999999999999"/>
  </r>
  <r>
    <n v="3543"/>
    <x v="1757"/>
    <x v="0"/>
    <x v="31"/>
    <d v="2013-09-21T00:00:00"/>
    <s v="First Class"/>
    <s v="SV-20365"/>
    <s v="Seth Vernon"/>
    <x v="0"/>
    <x v="0"/>
    <s v="Columbus"/>
    <x v="24"/>
    <n v="43229"/>
    <x v="3"/>
    <s v="FUR-CH-10002647"/>
    <x v="0"/>
    <x v="1"/>
    <x v="470"/>
    <n v="99.372"/>
    <n v="2"/>
    <n v="0.3"/>
    <n v="-7.0979999999999919"/>
  </r>
  <r>
    <n v="3544"/>
    <x v="1757"/>
    <x v="0"/>
    <x v="31"/>
    <d v="2013-09-21T00:00:00"/>
    <s v="First Class"/>
    <s v="SV-20365"/>
    <s v="Seth Vernon"/>
    <x v="0"/>
    <x v="0"/>
    <s v="Columbus"/>
    <x v="24"/>
    <n v="43229"/>
    <x v="3"/>
    <s v="OFF-AR-10002257"/>
    <x v="1"/>
    <x v="6"/>
    <x v="1191"/>
    <n v="2.6720000000000002"/>
    <n v="1"/>
    <n v="0.2"/>
    <n v="0.36739999999999962"/>
  </r>
  <r>
    <n v="3545"/>
    <x v="1758"/>
    <x v="3"/>
    <x v="331"/>
    <d v="2014-12-26T00:00:00"/>
    <s v="Second Class"/>
    <s v="MM-17920"/>
    <s v="Michael Moore"/>
    <x v="0"/>
    <x v="0"/>
    <s v="College Station"/>
    <x v="5"/>
    <n v="77840"/>
    <x v="2"/>
    <s v="OFF-PA-10004519"/>
    <x v="1"/>
    <x v="10"/>
    <x v="1036"/>
    <n v="28.672000000000004"/>
    <n v="8"/>
    <n v="0.2"/>
    <n v="10.393600000000001"/>
  </r>
  <r>
    <n v="3546"/>
    <x v="1758"/>
    <x v="3"/>
    <x v="331"/>
    <d v="2014-12-26T00:00:00"/>
    <s v="Second Class"/>
    <s v="MM-17920"/>
    <s v="Michael Moore"/>
    <x v="0"/>
    <x v="0"/>
    <s v="College Station"/>
    <x v="5"/>
    <n v="77840"/>
    <x v="2"/>
    <s v="OFF-AP-10001947"/>
    <x v="1"/>
    <x v="9"/>
    <x v="1528"/>
    <n v="29.311999999999994"/>
    <n v="8"/>
    <n v="0.8"/>
    <n v="-74.74560000000001"/>
  </r>
  <r>
    <n v="3547"/>
    <x v="1759"/>
    <x v="3"/>
    <x v="505"/>
    <d v="2014-11-02T00:00:00"/>
    <s v="First Class"/>
    <s v="RD-19810"/>
    <s v="Ross DeVincentis"/>
    <x v="2"/>
    <x v="0"/>
    <s v="Richmond"/>
    <x v="0"/>
    <n v="40475"/>
    <x v="0"/>
    <s v="OFF-ST-10004963"/>
    <x v="1"/>
    <x v="4"/>
    <x v="460"/>
    <n v="105.98"/>
    <n v="7"/>
    <n v="0"/>
    <n v="4.2391999999999932"/>
  </r>
  <r>
    <n v="3548"/>
    <x v="1759"/>
    <x v="3"/>
    <x v="505"/>
    <d v="2014-11-02T00:00:00"/>
    <s v="First Class"/>
    <s v="RD-19810"/>
    <s v="Ross DeVincentis"/>
    <x v="2"/>
    <x v="0"/>
    <s v="Richmond"/>
    <x v="0"/>
    <n v="40475"/>
    <x v="0"/>
    <s v="OFF-SU-10002573"/>
    <x v="1"/>
    <x v="14"/>
    <x v="350"/>
    <n v="35.06"/>
    <n v="2"/>
    <n v="0"/>
    <n v="10.517999999999997"/>
  </r>
  <r>
    <n v="3549"/>
    <x v="1759"/>
    <x v="3"/>
    <x v="505"/>
    <d v="2014-11-02T00:00:00"/>
    <s v="First Class"/>
    <s v="RD-19810"/>
    <s v="Ross DeVincentis"/>
    <x v="2"/>
    <x v="0"/>
    <s v="Richmond"/>
    <x v="0"/>
    <n v="40475"/>
    <x v="0"/>
    <s v="FUR-CH-10000553"/>
    <x v="0"/>
    <x v="1"/>
    <x v="1248"/>
    <n v="33.94"/>
    <n v="1"/>
    <n v="0"/>
    <n v="9.1637999999999984"/>
  </r>
  <r>
    <n v="3550"/>
    <x v="1759"/>
    <x v="3"/>
    <x v="505"/>
    <d v="2014-11-02T00:00:00"/>
    <s v="First Class"/>
    <s v="RD-19810"/>
    <s v="Ross DeVincentis"/>
    <x v="2"/>
    <x v="0"/>
    <s v="Richmond"/>
    <x v="0"/>
    <n v="40475"/>
    <x v="0"/>
    <s v="OFF-LA-10001982"/>
    <x v="1"/>
    <x v="2"/>
    <x v="1529"/>
    <n v="30"/>
    <n v="8"/>
    <n v="0"/>
    <n v="14.399999999999999"/>
  </r>
  <r>
    <n v="3551"/>
    <x v="1760"/>
    <x v="0"/>
    <x v="892"/>
    <d v="2013-04-03T00:00:00"/>
    <s v="Second Class"/>
    <s v="ME-17320"/>
    <s v="Maria Etezadi"/>
    <x v="2"/>
    <x v="0"/>
    <s v="Chicago"/>
    <x v="10"/>
    <n v="60653"/>
    <x v="2"/>
    <s v="OFF-PA-10001295"/>
    <x v="1"/>
    <x v="10"/>
    <x v="1211"/>
    <n v="45.527999999999999"/>
    <n v="3"/>
    <n v="0.2"/>
    <n v="15.934799999999997"/>
  </r>
  <r>
    <n v="3552"/>
    <x v="1760"/>
    <x v="0"/>
    <x v="892"/>
    <d v="2013-04-03T00:00:00"/>
    <s v="Second Class"/>
    <s v="ME-17320"/>
    <s v="Maria Etezadi"/>
    <x v="2"/>
    <x v="0"/>
    <s v="Chicago"/>
    <x v="10"/>
    <n v="60653"/>
    <x v="2"/>
    <s v="FUR-CH-10002965"/>
    <x v="0"/>
    <x v="1"/>
    <x v="226"/>
    <n v="844.11599999999987"/>
    <n v="6"/>
    <n v="0.3"/>
    <n v="-36.176400000000001"/>
  </r>
  <r>
    <n v="3553"/>
    <x v="1760"/>
    <x v="0"/>
    <x v="892"/>
    <d v="2013-04-03T00:00:00"/>
    <s v="Second Class"/>
    <s v="ME-17320"/>
    <s v="Maria Etezadi"/>
    <x v="2"/>
    <x v="0"/>
    <s v="Chicago"/>
    <x v="10"/>
    <n v="60653"/>
    <x v="2"/>
    <s v="TEC-PH-10001254"/>
    <x v="2"/>
    <x v="7"/>
    <x v="143"/>
    <n v="812.73599999999999"/>
    <n v="8"/>
    <n v="0.2"/>
    <n v="60.955199999999962"/>
  </r>
  <r>
    <n v="3554"/>
    <x v="1761"/>
    <x v="3"/>
    <x v="51"/>
    <d v="2014-11-27T00:00:00"/>
    <s v="Second Class"/>
    <s v="FH-14275"/>
    <s v="Frank Hawley"/>
    <x v="1"/>
    <x v="0"/>
    <s v="Philadelphia"/>
    <x v="9"/>
    <n v="19120"/>
    <x v="3"/>
    <s v="OFF-BI-10001658"/>
    <x v="1"/>
    <x v="8"/>
    <x v="439"/>
    <n v="7.4760000000000018"/>
    <n v="1"/>
    <n v="0.7"/>
    <n v="-5.9807999999999986"/>
  </r>
  <r>
    <n v="3555"/>
    <x v="1762"/>
    <x v="2"/>
    <x v="893"/>
    <d v="2011-03-26T00:00:00"/>
    <s v="Second Class"/>
    <s v="PO-18865"/>
    <s v="Patrick O'Donnell"/>
    <x v="0"/>
    <x v="0"/>
    <s v="Los Angeles"/>
    <x v="1"/>
    <n v="90036"/>
    <x v="1"/>
    <s v="OFF-ST-10000585"/>
    <x v="1"/>
    <x v="4"/>
    <x v="541"/>
    <n v="330.4"/>
    <n v="2"/>
    <n v="0"/>
    <n v="85.903999999999996"/>
  </r>
  <r>
    <n v="3556"/>
    <x v="1762"/>
    <x v="2"/>
    <x v="893"/>
    <d v="2011-03-26T00:00:00"/>
    <s v="Second Class"/>
    <s v="PO-18865"/>
    <s v="Patrick O'Donnell"/>
    <x v="0"/>
    <x v="0"/>
    <s v="Los Angeles"/>
    <x v="1"/>
    <n v="90036"/>
    <x v="1"/>
    <s v="TEC-PH-10003484"/>
    <x v="2"/>
    <x v="7"/>
    <x v="1530"/>
    <n v="604.75199999999995"/>
    <n v="6"/>
    <n v="0.2"/>
    <n v="37.797000000000025"/>
  </r>
  <r>
    <n v="3557"/>
    <x v="1763"/>
    <x v="3"/>
    <x v="96"/>
    <d v="2014-12-06T00:00:00"/>
    <s v="Standard Class"/>
    <s v="CC-12550"/>
    <s v="Clay Cheatham"/>
    <x v="0"/>
    <x v="0"/>
    <s v="Los Angeles"/>
    <x v="1"/>
    <n v="90008"/>
    <x v="1"/>
    <s v="OFF-PA-10004735"/>
    <x v="1"/>
    <x v="10"/>
    <x v="819"/>
    <n v="45.36"/>
    <n v="7"/>
    <n v="0"/>
    <n v="21.772800000000004"/>
  </r>
  <r>
    <n v="3558"/>
    <x v="1763"/>
    <x v="3"/>
    <x v="96"/>
    <d v="2014-12-06T00:00:00"/>
    <s v="Standard Class"/>
    <s v="CC-12550"/>
    <s v="Clay Cheatham"/>
    <x v="0"/>
    <x v="0"/>
    <s v="Los Angeles"/>
    <x v="1"/>
    <n v="90008"/>
    <x v="1"/>
    <s v="OFF-BI-10003429"/>
    <x v="1"/>
    <x v="8"/>
    <x v="844"/>
    <n v="10.128"/>
    <n v="2"/>
    <n v="0.2"/>
    <n v="3.6714000000000002"/>
  </r>
  <r>
    <n v="3559"/>
    <x v="1764"/>
    <x v="3"/>
    <x v="659"/>
    <d v="2014-11-13T00:00:00"/>
    <s v="Standard Class"/>
    <s v="TS-21505"/>
    <s v="Tony Sayre"/>
    <x v="0"/>
    <x v="0"/>
    <s v="San Francisco"/>
    <x v="1"/>
    <n v="94122"/>
    <x v="1"/>
    <s v="OFF-BI-10002982"/>
    <x v="1"/>
    <x v="8"/>
    <x v="1258"/>
    <n v="21.792000000000002"/>
    <n v="4"/>
    <n v="0.2"/>
    <n v="7.6271999999999984"/>
  </r>
  <r>
    <n v="3560"/>
    <x v="1764"/>
    <x v="3"/>
    <x v="659"/>
    <d v="2014-11-13T00:00:00"/>
    <s v="Standard Class"/>
    <s v="TS-21505"/>
    <s v="Tony Sayre"/>
    <x v="0"/>
    <x v="0"/>
    <s v="San Francisco"/>
    <x v="1"/>
    <n v="94122"/>
    <x v="1"/>
    <s v="TEC-AC-10004975"/>
    <x v="2"/>
    <x v="11"/>
    <x v="973"/>
    <n v="439.8"/>
    <n v="4"/>
    <n v="0"/>
    <n v="145.13400000000001"/>
  </r>
  <r>
    <n v="3561"/>
    <x v="1765"/>
    <x v="3"/>
    <x v="507"/>
    <d v="2014-09-10T00:00:00"/>
    <s v="Second Class"/>
    <s v="MD-17350"/>
    <s v="Maribeth Dona"/>
    <x v="0"/>
    <x v="0"/>
    <s v="Akron"/>
    <x v="24"/>
    <n v="44312"/>
    <x v="3"/>
    <s v="OFF-AR-10002335"/>
    <x v="1"/>
    <x v="6"/>
    <x v="673"/>
    <n v="8.2560000000000002"/>
    <n v="4"/>
    <n v="0.2"/>
    <n v="0.61920000000000019"/>
  </r>
  <r>
    <n v="3562"/>
    <x v="1765"/>
    <x v="3"/>
    <x v="507"/>
    <d v="2014-09-10T00:00:00"/>
    <s v="Second Class"/>
    <s v="MD-17350"/>
    <s v="Maribeth Dona"/>
    <x v="0"/>
    <x v="0"/>
    <s v="Akron"/>
    <x v="24"/>
    <n v="44312"/>
    <x v="3"/>
    <s v="OFF-BI-10004001"/>
    <x v="1"/>
    <x v="8"/>
    <x v="810"/>
    <n v="25.560000000000002"/>
    <n v="5"/>
    <n v="0.7"/>
    <n v="-20.448"/>
  </r>
  <r>
    <n v="3563"/>
    <x v="1765"/>
    <x v="3"/>
    <x v="507"/>
    <d v="2014-09-10T00:00:00"/>
    <s v="Second Class"/>
    <s v="MD-17350"/>
    <s v="Maribeth Dona"/>
    <x v="0"/>
    <x v="0"/>
    <s v="Akron"/>
    <x v="24"/>
    <n v="44312"/>
    <x v="3"/>
    <s v="OFF-BI-10001634"/>
    <x v="1"/>
    <x v="8"/>
    <x v="24"/>
    <n v="4.3680000000000012"/>
    <n v="2"/>
    <n v="0.7"/>
    <n v="-3.0575999999999999"/>
  </r>
  <r>
    <n v="3564"/>
    <x v="1765"/>
    <x v="3"/>
    <x v="507"/>
    <d v="2014-09-10T00:00:00"/>
    <s v="Second Class"/>
    <s v="MD-17350"/>
    <s v="Maribeth Dona"/>
    <x v="0"/>
    <x v="0"/>
    <s v="Akron"/>
    <x v="24"/>
    <n v="44312"/>
    <x v="3"/>
    <s v="OFF-PA-10000007"/>
    <x v="1"/>
    <x v="10"/>
    <x v="1531"/>
    <n v="11.520000000000001"/>
    <n v="4"/>
    <n v="0.2"/>
    <n v="3.7439999999999993"/>
  </r>
  <r>
    <n v="3565"/>
    <x v="1766"/>
    <x v="0"/>
    <x v="894"/>
    <d v="2013-07-07T00:00:00"/>
    <s v="First Class"/>
    <s v="GT-14755"/>
    <s v="Guy Thornton"/>
    <x v="0"/>
    <x v="0"/>
    <s v="Los Angeles"/>
    <x v="1"/>
    <n v="90049"/>
    <x v="1"/>
    <s v="OFF-PA-10000552"/>
    <x v="1"/>
    <x v="10"/>
    <x v="1532"/>
    <n v="12.96"/>
    <n v="2"/>
    <n v="0"/>
    <n v="6.2208000000000006"/>
  </r>
  <r>
    <n v="3566"/>
    <x v="1766"/>
    <x v="0"/>
    <x v="894"/>
    <d v="2013-07-07T00:00:00"/>
    <s v="First Class"/>
    <s v="GT-14755"/>
    <s v="Guy Thornton"/>
    <x v="0"/>
    <x v="0"/>
    <s v="Los Angeles"/>
    <x v="1"/>
    <n v="90049"/>
    <x v="1"/>
    <s v="OFF-FA-10001135"/>
    <x v="1"/>
    <x v="13"/>
    <x v="1060"/>
    <n v="3.96"/>
    <n v="2"/>
    <n v="0"/>
    <n v="7.9200000000000159E-2"/>
  </r>
  <r>
    <n v="3567"/>
    <x v="1767"/>
    <x v="3"/>
    <x v="210"/>
    <d v="2014-09-15T00:00:00"/>
    <s v="Standard Class"/>
    <s v="RD-19660"/>
    <s v="Robert Dilbeck"/>
    <x v="2"/>
    <x v="0"/>
    <s v="Independence"/>
    <x v="25"/>
    <n v="64055"/>
    <x v="2"/>
    <s v="OFF-BI-10003650"/>
    <x v="1"/>
    <x v="8"/>
    <x v="115"/>
    <n v="1577.94"/>
    <n v="3"/>
    <n v="0"/>
    <n v="757.41120000000001"/>
  </r>
  <r>
    <n v="3568"/>
    <x v="1768"/>
    <x v="0"/>
    <x v="369"/>
    <d v="2013-09-15T00:00:00"/>
    <s v="Second Class"/>
    <s v="DB-12910"/>
    <s v="Daniel Byrd"/>
    <x v="2"/>
    <x v="0"/>
    <s v="Dallas"/>
    <x v="5"/>
    <n v="75220"/>
    <x v="2"/>
    <s v="FUR-FU-10003832"/>
    <x v="0"/>
    <x v="5"/>
    <x v="1420"/>
    <n v="15.008000000000003"/>
    <n v="4"/>
    <n v="0.6"/>
    <n v="-12.006399999999999"/>
  </r>
  <r>
    <n v="3569"/>
    <x v="1769"/>
    <x v="3"/>
    <x v="445"/>
    <d v="2014-07-04T00:00:00"/>
    <s v="Same Day"/>
    <s v="JK-15640"/>
    <s v="Jim Kriz"/>
    <x v="2"/>
    <x v="0"/>
    <s v="Seattle"/>
    <x v="4"/>
    <n v="98105"/>
    <x v="1"/>
    <s v="TEC-AC-10003628"/>
    <x v="2"/>
    <x v="11"/>
    <x v="244"/>
    <n v="59.98"/>
    <n v="2"/>
    <n v="0"/>
    <n v="26.391200000000005"/>
  </r>
  <r>
    <n v="3570"/>
    <x v="1769"/>
    <x v="3"/>
    <x v="445"/>
    <d v="2014-07-04T00:00:00"/>
    <s v="Same Day"/>
    <s v="JK-15640"/>
    <s v="Jim Kriz"/>
    <x v="2"/>
    <x v="0"/>
    <s v="Seattle"/>
    <x v="4"/>
    <n v="98105"/>
    <x v="1"/>
    <s v="TEC-MA-10001148"/>
    <x v="2"/>
    <x v="15"/>
    <x v="1533"/>
    <n v="2395.2000000000003"/>
    <n v="6"/>
    <n v="0.2"/>
    <n v="209.58000000000004"/>
  </r>
  <r>
    <n v="3571"/>
    <x v="1769"/>
    <x v="3"/>
    <x v="445"/>
    <d v="2014-07-04T00:00:00"/>
    <s v="Same Day"/>
    <s v="JK-15640"/>
    <s v="Jim Kriz"/>
    <x v="2"/>
    <x v="0"/>
    <s v="Seattle"/>
    <x v="4"/>
    <n v="98105"/>
    <x v="1"/>
    <s v="TEC-AC-10002049"/>
    <x v="2"/>
    <x v="11"/>
    <x v="1053"/>
    <n v="1687.8"/>
    <n v="4"/>
    <n v="0"/>
    <n v="742.63200000000006"/>
  </r>
  <r>
    <n v="3572"/>
    <x v="1769"/>
    <x v="3"/>
    <x v="445"/>
    <d v="2014-07-04T00:00:00"/>
    <s v="Same Day"/>
    <s v="JK-15640"/>
    <s v="Jim Kriz"/>
    <x v="2"/>
    <x v="0"/>
    <s v="Seattle"/>
    <x v="4"/>
    <n v="98105"/>
    <x v="1"/>
    <s v="TEC-PH-10000702"/>
    <x v="2"/>
    <x v="7"/>
    <x v="309"/>
    <n v="7.9920000000000009"/>
    <n v="1"/>
    <n v="0.2"/>
    <n v="2.6972999999999994"/>
  </r>
  <r>
    <n v="3573"/>
    <x v="1770"/>
    <x v="3"/>
    <x v="222"/>
    <d v="2014-07-05T00:00:00"/>
    <s v="Standard Class"/>
    <s v="FC-14335"/>
    <s v="Fred Chung"/>
    <x v="1"/>
    <x v="0"/>
    <s v="Mesquite"/>
    <x v="5"/>
    <n v="75150"/>
    <x v="2"/>
    <s v="OFF-PA-10003953"/>
    <x v="1"/>
    <x v="10"/>
    <x v="638"/>
    <n v="5.1840000000000011"/>
    <n v="1"/>
    <n v="0.2"/>
    <n v="1.8144"/>
  </r>
  <r>
    <n v="3574"/>
    <x v="1771"/>
    <x v="3"/>
    <x v="783"/>
    <d v="2014-08-13T00:00:00"/>
    <s v="Standard Class"/>
    <s v="JW-15955"/>
    <s v="Joni Wasserman"/>
    <x v="0"/>
    <x v="0"/>
    <s v="Long Beach"/>
    <x v="15"/>
    <n v="11561"/>
    <x v="3"/>
    <s v="OFF-AR-10003602"/>
    <x v="1"/>
    <x v="6"/>
    <x v="239"/>
    <n v="11.68"/>
    <n v="2"/>
    <n v="0"/>
    <n v="5.4895999999999994"/>
  </r>
  <r>
    <n v="3575"/>
    <x v="1771"/>
    <x v="3"/>
    <x v="783"/>
    <d v="2014-08-13T00:00:00"/>
    <s v="Standard Class"/>
    <s v="JW-15955"/>
    <s v="Joni Wasserman"/>
    <x v="0"/>
    <x v="0"/>
    <s v="Long Beach"/>
    <x v="15"/>
    <n v="11561"/>
    <x v="3"/>
    <s v="OFF-AR-10004062"/>
    <x v="1"/>
    <x v="6"/>
    <x v="33"/>
    <n v="104.80000000000001"/>
    <n v="10"/>
    <n v="0"/>
    <n v="26.200000000000003"/>
  </r>
  <r>
    <n v="3576"/>
    <x v="1772"/>
    <x v="1"/>
    <x v="531"/>
    <d v="2012-03-24T00:00:00"/>
    <s v="Standard Class"/>
    <s v="DC-12850"/>
    <s v="Dan Campbell"/>
    <x v="0"/>
    <x v="0"/>
    <s v="North Miami"/>
    <x v="2"/>
    <n v="33161"/>
    <x v="0"/>
    <s v="OFF-PA-10001560"/>
    <x v="1"/>
    <x v="10"/>
    <x v="664"/>
    <n v="14.496000000000002"/>
    <n v="3"/>
    <n v="0.2"/>
    <n v="4.8924000000000003"/>
  </r>
  <r>
    <n v="3577"/>
    <x v="1773"/>
    <x v="0"/>
    <x v="843"/>
    <d v="2013-06-12T00:00:00"/>
    <s v="Standard Class"/>
    <s v="FM-14290"/>
    <s v="Frank Merwin"/>
    <x v="2"/>
    <x v="0"/>
    <s v="Bakersfield"/>
    <x v="1"/>
    <n v="93309"/>
    <x v="1"/>
    <s v="OFF-BI-10003305"/>
    <x v="1"/>
    <x v="8"/>
    <x v="565"/>
    <n v="4.7840000000000007"/>
    <n v="1"/>
    <n v="0.2"/>
    <n v="1.5547999999999997"/>
  </r>
  <r>
    <n v="3578"/>
    <x v="1773"/>
    <x v="0"/>
    <x v="843"/>
    <d v="2013-06-12T00:00:00"/>
    <s v="Standard Class"/>
    <s v="FM-14290"/>
    <s v="Frank Merwin"/>
    <x v="2"/>
    <x v="0"/>
    <s v="Bakersfield"/>
    <x v="1"/>
    <n v="93309"/>
    <x v="1"/>
    <s v="OFF-PA-10004000"/>
    <x v="1"/>
    <x v="10"/>
    <x v="203"/>
    <n v="4.7300000000000004"/>
    <n v="1"/>
    <n v="0"/>
    <n v="2.3177000000000003"/>
  </r>
  <r>
    <n v="3579"/>
    <x v="1774"/>
    <x v="0"/>
    <x v="197"/>
    <d v="2013-07-30T00:00:00"/>
    <s v="Standard Class"/>
    <s v="MT-17815"/>
    <s v="Meg Tillman"/>
    <x v="0"/>
    <x v="0"/>
    <s v="Jackson"/>
    <x v="35"/>
    <n v="39212"/>
    <x v="0"/>
    <s v="OFF-ST-10000321"/>
    <x v="1"/>
    <x v="4"/>
    <x v="1534"/>
    <n v="7.89"/>
    <n v="1"/>
    <n v="0"/>
    <n v="0.31559999999999899"/>
  </r>
  <r>
    <n v="3580"/>
    <x v="1774"/>
    <x v="0"/>
    <x v="197"/>
    <d v="2013-07-30T00:00:00"/>
    <s v="Standard Class"/>
    <s v="MT-17815"/>
    <s v="Meg Tillman"/>
    <x v="0"/>
    <x v="0"/>
    <s v="Jackson"/>
    <x v="35"/>
    <n v="39212"/>
    <x v="0"/>
    <s v="OFF-PA-10004665"/>
    <x v="1"/>
    <x v="10"/>
    <x v="1380"/>
    <n v="65.5"/>
    <n v="5"/>
    <n v="0"/>
    <n v="32.094999999999999"/>
  </r>
  <r>
    <n v="3581"/>
    <x v="1774"/>
    <x v="0"/>
    <x v="197"/>
    <d v="2013-07-30T00:00:00"/>
    <s v="Standard Class"/>
    <s v="MT-17815"/>
    <s v="Meg Tillman"/>
    <x v="0"/>
    <x v="0"/>
    <s v="Jackson"/>
    <x v="35"/>
    <n v="39212"/>
    <x v="0"/>
    <s v="FUR-TA-10004915"/>
    <x v="0"/>
    <x v="3"/>
    <x v="331"/>
    <n v="2430.08"/>
    <n v="8"/>
    <n v="0"/>
    <n v="388.81280000000015"/>
  </r>
  <r>
    <n v="3582"/>
    <x v="1775"/>
    <x v="3"/>
    <x v="172"/>
    <d v="2014-10-08T00:00:00"/>
    <s v="Standard Class"/>
    <s v="DK-13090"/>
    <s v="Dave Kipp"/>
    <x v="0"/>
    <x v="0"/>
    <s v="Fremont"/>
    <x v="8"/>
    <n v="68025"/>
    <x v="2"/>
    <s v="OFF-PA-10000994"/>
    <x v="1"/>
    <x v="10"/>
    <x v="904"/>
    <n v="104.85"/>
    <n v="1"/>
    <n v="0"/>
    <n v="50.327999999999996"/>
  </r>
  <r>
    <n v="3583"/>
    <x v="1776"/>
    <x v="1"/>
    <x v="895"/>
    <d v="2012-12-16T00:00:00"/>
    <s v="Standard Class"/>
    <s v="KD-16495"/>
    <s v="Keith Dawkins"/>
    <x v="1"/>
    <x v="0"/>
    <s v="Jackson"/>
    <x v="12"/>
    <n v="49201"/>
    <x v="2"/>
    <s v="OFF-AR-10001149"/>
    <x v="1"/>
    <x v="6"/>
    <x v="1535"/>
    <n v="3.9"/>
    <n v="2"/>
    <n v="0"/>
    <n v="1.5209999999999999"/>
  </r>
  <r>
    <n v="3584"/>
    <x v="1776"/>
    <x v="1"/>
    <x v="895"/>
    <d v="2012-12-16T00:00:00"/>
    <s v="Standard Class"/>
    <s v="KD-16495"/>
    <s v="Keith Dawkins"/>
    <x v="1"/>
    <x v="0"/>
    <s v="Jackson"/>
    <x v="12"/>
    <n v="49201"/>
    <x v="2"/>
    <s v="FUR-TA-10003569"/>
    <x v="0"/>
    <x v="3"/>
    <x v="1358"/>
    <n v="801.96"/>
    <n v="2"/>
    <n v="0"/>
    <n v="200.49"/>
  </r>
  <r>
    <n v="3585"/>
    <x v="1776"/>
    <x v="1"/>
    <x v="895"/>
    <d v="2012-12-16T00:00:00"/>
    <s v="Standard Class"/>
    <s v="KD-16495"/>
    <s v="Keith Dawkins"/>
    <x v="1"/>
    <x v="0"/>
    <s v="Jackson"/>
    <x v="12"/>
    <n v="49201"/>
    <x v="2"/>
    <s v="FUR-CH-10004289"/>
    <x v="0"/>
    <x v="1"/>
    <x v="975"/>
    <n v="191.96"/>
    <n v="2"/>
    <n v="0"/>
    <n v="32.633199999999988"/>
  </r>
  <r>
    <n v="3586"/>
    <x v="1776"/>
    <x v="1"/>
    <x v="895"/>
    <d v="2012-12-16T00:00:00"/>
    <s v="Standard Class"/>
    <s v="KD-16495"/>
    <s v="Keith Dawkins"/>
    <x v="1"/>
    <x v="0"/>
    <s v="Jackson"/>
    <x v="12"/>
    <n v="49201"/>
    <x v="2"/>
    <s v="OFF-LA-10001045"/>
    <x v="1"/>
    <x v="2"/>
    <x v="701"/>
    <n v="2.61"/>
    <n v="1"/>
    <n v="0"/>
    <n v="1.2005999999999999"/>
  </r>
  <r>
    <n v="3587"/>
    <x v="1777"/>
    <x v="3"/>
    <x v="213"/>
    <d v="2014-09-09T00:00:00"/>
    <s v="Standard Class"/>
    <s v="AG-10300"/>
    <s v="Aleksandra Gannaway"/>
    <x v="1"/>
    <x v="0"/>
    <s v="San Francisco"/>
    <x v="1"/>
    <n v="94122"/>
    <x v="1"/>
    <s v="OFF-AR-10002053"/>
    <x v="1"/>
    <x v="6"/>
    <x v="79"/>
    <n v="5.96"/>
    <n v="2"/>
    <n v="0"/>
    <n v="1.6688000000000001"/>
  </r>
  <r>
    <n v="3588"/>
    <x v="1778"/>
    <x v="3"/>
    <x v="241"/>
    <d v="2014-09-29T00:00:00"/>
    <s v="Standard Class"/>
    <s v="MH-18115"/>
    <s v="Mick Hernandez"/>
    <x v="2"/>
    <x v="0"/>
    <s v="Lancaster"/>
    <x v="24"/>
    <n v="43130"/>
    <x v="3"/>
    <s v="TEC-PH-10002885"/>
    <x v="2"/>
    <x v="7"/>
    <x v="1127"/>
    <n v="1169.694"/>
    <n v="3"/>
    <n v="0.4"/>
    <n v="-253.43369999999993"/>
  </r>
  <r>
    <n v="3589"/>
    <x v="1779"/>
    <x v="3"/>
    <x v="484"/>
    <d v="2014-12-22T00:00:00"/>
    <s v="First Class"/>
    <s v="AC-10450"/>
    <s v="Amy Cox"/>
    <x v="0"/>
    <x v="0"/>
    <s v="Lafayette"/>
    <x v="28"/>
    <n v="70506"/>
    <x v="0"/>
    <s v="OFF-SU-10002881"/>
    <x v="1"/>
    <x v="14"/>
    <x v="461"/>
    <n v="1665.62"/>
    <n v="2"/>
    <n v="0"/>
    <n v="33.312400000000025"/>
  </r>
  <r>
    <n v="3590"/>
    <x v="1780"/>
    <x v="3"/>
    <x v="221"/>
    <d v="2014-12-01T00:00:00"/>
    <s v="Standard Class"/>
    <s v="FM-14290"/>
    <s v="Frank Merwin"/>
    <x v="2"/>
    <x v="0"/>
    <s v="Richmond"/>
    <x v="0"/>
    <n v="40475"/>
    <x v="0"/>
    <s v="OFF-BI-10000546"/>
    <x v="1"/>
    <x v="8"/>
    <x v="609"/>
    <n v="2.88"/>
    <n v="1"/>
    <n v="0"/>
    <n v="1.4112"/>
  </r>
  <r>
    <n v="3591"/>
    <x v="1780"/>
    <x v="3"/>
    <x v="221"/>
    <d v="2014-12-01T00:00:00"/>
    <s v="Standard Class"/>
    <s v="FM-14290"/>
    <s v="Frank Merwin"/>
    <x v="2"/>
    <x v="0"/>
    <s v="Richmond"/>
    <x v="0"/>
    <n v="40475"/>
    <x v="0"/>
    <s v="OFF-ST-10001526"/>
    <x v="1"/>
    <x v="4"/>
    <x v="764"/>
    <n v="1443.96"/>
    <n v="12"/>
    <n v="0"/>
    <n v="375.42959999999994"/>
  </r>
  <r>
    <n v="3592"/>
    <x v="1781"/>
    <x v="2"/>
    <x v="736"/>
    <d v="2011-12-15T00:00:00"/>
    <s v="Second Class"/>
    <s v="RA-19285"/>
    <s v="Ralph Arnett"/>
    <x v="0"/>
    <x v="0"/>
    <s v="Houston"/>
    <x v="5"/>
    <n v="77070"/>
    <x v="2"/>
    <s v="OFF-SU-10001574"/>
    <x v="1"/>
    <x v="14"/>
    <x v="498"/>
    <n v="2.92"/>
    <n v="1"/>
    <n v="0.2"/>
    <n v="0.36499999999999977"/>
  </r>
  <r>
    <n v="3593"/>
    <x v="1782"/>
    <x v="0"/>
    <x v="5"/>
    <d v="2013-12-08T00:00:00"/>
    <s v="Second Class"/>
    <s v="JG-15160"/>
    <s v="James Galang"/>
    <x v="0"/>
    <x v="0"/>
    <s v="New York City"/>
    <x v="15"/>
    <n v="10024"/>
    <x v="3"/>
    <s v="OFF-ST-10002615"/>
    <x v="1"/>
    <x v="4"/>
    <x v="1427"/>
    <n v="465.18"/>
    <n v="3"/>
    <n v="0"/>
    <n v="120.94680000000001"/>
  </r>
  <r>
    <n v="3594"/>
    <x v="1783"/>
    <x v="0"/>
    <x v="108"/>
    <d v="2013-09-18T00:00:00"/>
    <s v="Standard Class"/>
    <s v="NZ-18565"/>
    <s v="Nick Zandusky"/>
    <x v="2"/>
    <x v="0"/>
    <s v="Toledo"/>
    <x v="24"/>
    <n v="43615"/>
    <x v="3"/>
    <s v="OFF-BI-10001658"/>
    <x v="1"/>
    <x v="8"/>
    <x v="439"/>
    <n v="22.428000000000004"/>
    <n v="3"/>
    <n v="0.7"/>
    <n v="-17.942399999999992"/>
  </r>
  <r>
    <n v="3595"/>
    <x v="1783"/>
    <x v="0"/>
    <x v="108"/>
    <d v="2013-09-18T00:00:00"/>
    <s v="Standard Class"/>
    <s v="NZ-18565"/>
    <s v="Nick Zandusky"/>
    <x v="2"/>
    <x v="0"/>
    <s v="Toledo"/>
    <x v="24"/>
    <n v="43615"/>
    <x v="3"/>
    <s v="OFF-ST-10002562"/>
    <x v="1"/>
    <x v="4"/>
    <x v="33"/>
    <n v="37.52000000000001"/>
    <n v="5"/>
    <n v="0.2"/>
    <n v="3.7519999999999989"/>
  </r>
  <r>
    <n v="3596"/>
    <x v="1784"/>
    <x v="3"/>
    <x v="34"/>
    <d v="2014-12-16T00:00:00"/>
    <s v="Standard Class"/>
    <s v="KM-16225"/>
    <s v="Kalyca Meade"/>
    <x v="1"/>
    <x v="0"/>
    <s v="Philadelphia"/>
    <x v="9"/>
    <n v="19143"/>
    <x v="3"/>
    <s v="OFF-AR-10004757"/>
    <x v="1"/>
    <x v="6"/>
    <x v="342"/>
    <n v="2.6240000000000001"/>
    <n v="1"/>
    <n v="0.2"/>
    <n v="0.42639999999999978"/>
  </r>
  <r>
    <n v="3597"/>
    <x v="1785"/>
    <x v="2"/>
    <x v="340"/>
    <d v="2011-09-14T00:00:00"/>
    <s v="Second Class"/>
    <s v="LC-17140"/>
    <s v="Logan Currie"/>
    <x v="0"/>
    <x v="0"/>
    <s v="Philadelphia"/>
    <x v="9"/>
    <n v="19140"/>
    <x v="3"/>
    <s v="OFF-PA-10000788"/>
    <x v="1"/>
    <x v="10"/>
    <x v="731"/>
    <n v="15.552000000000003"/>
    <n v="3"/>
    <n v="0.2"/>
    <n v="5.4432"/>
  </r>
  <r>
    <n v="3598"/>
    <x v="1785"/>
    <x v="2"/>
    <x v="340"/>
    <d v="2011-09-14T00:00:00"/>
    <s v="Second Class"/>
    <s v="LC-17140"/>
    <s v="Logan Currie"/>
    <x v="0"/>
    <x v="0"/>
    <s v="Philadelphia"/>
    <x v="9"/>
    <n v="19140"/>
    <x v="3"/>
    <s v="TEC-AC-10002134"/>
    <x v="2"/>
    <x v="11"/>
    <x v="1536"/>
    <n v="64.704000000000008"/>
    <n v="6"/>
    <n v="0.2"/>
    <n v="-4.852800000000002"/>
  </r>
  <r>
    <n v="3599"/>
    <x v="1785"/>
    <x v="2"/>
    <x v="340"/>
    <d v="2011-09-14T00:00:00"/>
    <s v="Second Class"/>
    <s v="LC-17140"/>
    <s v="Logan Currie"/>
    <x v="0"/>
    <x v="0"/>
    <s v="Philadelphia"/>
    <x v="9"/>
    <n v="19140"/>
    <x v="3"/>
    <s v="FUR-FU-10002456"/>
    <x v="0"/>
    <x v="5"/>
    <x v="1009"/>
    <n v="17.472000000000001"/>
    <n v="3"/>
    <n v="0.2"/>
    <n v="5.023200000000001"/>
  </r>
  <r>
    <n v="3600"/>
    <x v="1785"/>
    <x v="2"/>
    <x v="340"/>
    <d v="2011-09-14T00:00:00"/>
    <s v="Second Class"/>
    <s v="LC-17140"/>
    <s v="Logan Currie"/>
    <x v="0"/>
    <x v="0"/>
    <s v="Philadelphia"/>
    <x v="9"/>
    <n v="19140"/>
    <x v="3"/>
    <s v="TEC-PH-10002549"/>
    <x v="2"/>
    <x v="7"/>
    <x v="928"/>
    <n v="135.51599999999999"/>
    <n v="1"/>
    <n v="0.4"/>
    <n v="-31.620400000000004"/>
  </r>
  <r>
    <n v="3601"/>
    <x v="1786"/>
    <x v="3"/>
    <x v="335"/>
    <d v="2014-07-01T00:00:00"/>
    <s v="Standard Class"/>
    <s v="NP-18700"/>
    <s v="Nora Preis"/>
    <x v="0"/>
    <x v="0"/>
    <s v="Denver"/>
    <x v="22"/>
    <n v="80219"/>
    <x v="1"/>
    <s v="TEC-AC-10001990"/>
    <x v="2"/>
    <x v="11"/>
    <x v="861"/>
    <n v="431.92800000000005"/>
    <n v="9"/>
    <n v="0.2"/>
    <n v="64.789199999999951"/>
  </r>
  <r>
    <n v="3602"/>
    <x v="1787"/>
    <x v="2"/>
    <x v="664"/>
    <d v="2011-11-24T00:00:00"/>
    <s v="Standard Class"/>
    <s v="RB-19330"/>
    <s v="Randy Bradley"/>
    <x v="0"/>
    <x v="0"/>
    <s v="Philadelphia"/>
    <x v="9"/>
    <n v="19143"/>
    <x v="3"/>
    <s v="OFF-PA-10002137"/>
    <x v="1"/>
    <x v="10"/>
    <x v="560"/>
    <n v="12.448"/>
    <n v="2"/>
    <n v="0.2"/>
    <n v="3.8899999999999988"/>
  </r>
  <r>
    <n v="3603"/>
    <x v="1787"/>
    <x v="2"/>
    <x v="664"/>
    <d v="2011-11-24T00:00:00"/>
    <s v="Standard Class"/>
    <s v="RB-19330"/>
    <s v="Randy Bradley"/>
    <x v="0"/>
    <x v="0"/>
    <s v="Philadelphia"/>
    <x v="9"/>
    <n v="19143"/>
    <x v="3"/>
    <s v="FUR-CH-10004997"/>
    <x v="0"/>
    <x v="1"/>
    <x v="494"/>
    <n v="657.93"/>
    <n v="5"/>
    <n v="0.3"/>
    <n v="-93.989999999999952"/>
  </r>
  <r>
    <n v="3604"/>
    <x v="1788"/>
    <x v="3"/>
    <x v="170"/>
    <d v="2014-08-28T00:00:00"/>
    <s v="Standard Class"/>
    <s v="TH-21550"/>
    <s v="Tracy Hopkins"/>
    <x v="2"/>
    <x v="0"/>
    <s v="Columbia"/>
    <x v="39"/>
    <n v="21044"/>
    <x v="3"/>
    <s v="OFF-PA-10000357"/>
    <x v="1"/>
    <x v="10"/>
    <x v="1219"/>
    <n v="277.39999999999998"/>
    <n v="5"/>
    <n v="0"/>
    <n v="133.15199999999999"/>
  </r>
  <r>
    <n v="3605"/>
    <x v="1788"/>
    <x v="3"/>
    <x v="170"/>
    <d v="2014-08-28T00:00:00"/>
    <s v="Standard Class"/>
    <s v="TH-21550"/>
    <s v="Tracy Hopkins"/>
    <x v="2"/>
    <x v="0"/>
    <s v="Columbia"/>
    <x v="39"/>
    <n v="21044"/>
    <x v="3"/>
    <s v="FUR-FU-10003976"/>
    <x v="0"/>
    <x v="5"/>
    <x v="964"/>
    <n v="25.16"/>
    <n v="2"/>
    <n v="0"/>
    <n v="8.5543999999999976"/>
  </r>
  <r>
    <n v="3606"/>
    <x v="1788"/>
    <x v="3"/>
    <x v="170"/>
    <d v="2014-08-28T00:00:00"/>
    <s v="Standard Class"/>
    <s v="TH-21550"/>
    <s v="Tracy Hopkins"/>
    <x v="2"/>
    <x v="0"/>
    <s v="Columbia"/>
    <x v="39"/>
    <n v="21044"/>
    <x v="3"/>
    <s v="FUR-FU-10004960"/>
    <x v="0"/>
    <x v="5"/>
    <x v="919"/>
    <n v="91.92"/>
    <n v="4"/>
    <n v="0"/>
    <n v="31.252800000000001"/>
  </r>
  <r>
    <n v="3607"/>
    <x v="1789"/>
    <x v="0"/>
    <x v="299"/>
    <d v="2013-03-17T00:00:00"/>
    <s v="Second Class"/>
    <s v="CK-12595"/>
    <s v="Clytie Kelty"/>
    <x v="0"/>
    <x v="0"/>
    <s v="New York City"/>
    <x v="15"/>
    <n v="10024"/>
    <x v="3"/>
    <s v="OFF-EN-10001099"/>
    <x v="1"/>
    <x v="12"/>
    <x v="33"/>
    <n v="29.339999999999996"/>
    <n v="3"/>
    <n v="0"/>
    <n v="13.496399999999998"/>
  </r>
  <r>
    <n v="3608"/>
    <x v="1790"/>
    <x v="2"/>
    <x v="865"/>
    <d v="2011-09-28T00:00:00"/>
    <s v="Second Class"/>
    <s v="ST-20530"/>
    <s v="Shui Tom"/>
    <x v="0"/>
    <x v="0"/>
    <s v="New York City"/>
    <x v="15"/>
    <n v="10035"/>
    <x v="3"/>
    <s v="OFF-BI-10002026"/>
    <x v="1"/>
    <x v="8"/>
    <x v="903"/>
    <n v="139.44"/>
    <n v="3"/>
    <n v="0.2"/>
    <n v="47.060999999999993"/>
  </r>
  <r>
    <n v="3609"/>
    <x v="1791"/>
    <x v="2"/>
    <x v="582"/>
    <d v="2011-05-03T00:00:00"/>
    <s v="Standard Class"/>
    <s v="GB-14530"/>
    <s v="George Bell"/>
    <x v="1"/>
    <x v="0"/>
    <s v="Newark"/>
    <x v="24"/>
    <n v="43055"/>
    <x v="3"/>
    <s v="OFF-LA-10001613"/>
    <x v="1"/>
    <x v="2"/>
    <x v="736"/>
    <n v="6.911999999999999"/>
    <n v="3"/>
    <n v="0.2"/>
    <n v="2.5056000000000003"/>
  </r>
  <r>
    <n v="3610"/>
    <x v="1791"/>
    <x v="2"/>
    <x v="582"/>
    <d v="2011-05-03T00:00:00"/>
    <s v="Standard Class"/>
    <s v="GB-14530"/>
    <s v="George Bell"/>
    <x v="1"/>
    <x v="0"/>
    <s v="Newark"/>
    <x v="24"/>
    <n v="43055"/>
    <x v="3"/>
    <s v="OFF-ST-10002214"/>
    <x v="1"/>
    <x v="4"/>
    <x v="994"/>
    <n v="27.096"/>
    <n v="3"/>
    <n v="0.2"/>
    <n v="2.0321999999999987"/>
  </r>
  <r>
    <n v="3611"/>
    <x v="1791"/>
    <x v="2"/>
    <x v="582"/>
    <d v="2011-05-03T00:00:00"/>
    <s v="Standard Class"/>
    <s v="GB-14530"/>
    <s v="George Bell"/>
    <x v="1"/>
    <x v="0"/>
    <s v="Newark"/>
    <x v="24"/>
    <n v="43055"/>
    <x v="3"/>
    <s v="OFF-ST-10001128"/>
    <x v="1"/>
    <x v="4"/>
    <x v="1418"/>
    <n v="177.56800000000001"/>
    <n v="2"/>
    <n v="0.2"/>
    <n v="-37.733199999999989"/>
  </r>
  <r>
    <n v="3612"/>
    <x v="1792"/>
    <x v="0"/>
    <x v="896"/>
    <d v="2013-12-02T00:00:00"/>
    <s v="Second Class"/>
    <s v="NC-18535"/>
    <s v="Nick Crebassa"/>
    <x v="1"/>
    <x v="0"/>
    <s v="Dallas"/>
    <x v="5"/>
    <n v="75217"/>
    <x v="2"/>
    <s v="TEC-AC-10004864"/>
    <x v="2"/>
    <x v="11"/>
    <x v="1289"/>
    <n v="58.415999999999997"/>
    <n v="2"/>
    <n v="0.2"/>
    <n v="16.794600000000003"/>
  </r>
  <r>
    <n v="3613"/>
    <x v="1793"/>
    <x v="1"/>
    <x v="155"/>
    <d v="2012-12-08T00:00:00"/>
    <s v="Standard Class"/>
    <s v="AB-10255"/>
    <s v="Alejandro Ballentine"/>
    <x v="2"/>
    <x v="0"/>
    <s v="Philadelphia"/>
    <x v="9"/>
    <n v="19134"/>
    <x v="3"/>
    <s v="OFF-PA-10000174"/>
    <x v="1"/>
    <x v="10"/>
    <x v="1515"/>
    <n v="16.448"/>
    <n v="2"/>
    <n v="0.2"/>
    <n v="5.5511999999999979"/>
  </r>
  <r>
    <n v="3614"/>
    <x v="1793"/>
    <x v="1"/>
    <x v="155"/>
    <d v="2012-12-08T00:00:00"/>
    <s v="Standard Class"/>
    <s v="AB-10255"/>
    <s v="Alejandro Ballentine"/>
    <x v="2"/>
    <x v="0"/>
    <s v="Philadelphia"/>
    <x v="9"/>
    <n v="19134"/>
    <x v="3"/>
    <s v="TEC-AC-10000171"/>
    <x v="2"/>
    <x v="11"/>
    <x v="43"/>
    <n v="36.783999999999999"/>
    <n v="2"/>
    <n v="0.2"/>
    <n v="10.5754"/>
  </r>
  <r>
    <n v="3615"/>
    <x v="1794"/>
    <x v="3"/>
    <x v="123"/>
    <d v="2014-11-22T00:00:00"/>
    <s v="First Class"/>
    <s v="SC-20770"/>
    <s v="Stewart Carmichael"/>
    <x v="1"/>
    <x v="0"/>
    <s v="San Antonio"/>
    <x v="5"/>
    <n v="78207"/>
    <x v="2"/>
    <s v="FUR-TA-10002622"/>
    <x v="0"/>
    <x v="3"/>
    <x v="960"/>
    <n v="718.11599999999987"/>
    <n v="6"/>
    <n v="0.3"/>
    <n v="-71.811599999999999"/>
  </r>
  <r>
    <n v="3616"/>
    <x v="1794"/>
    <x v="3"/>
    <x v="123"/>
    <d v="2014-11-22T00:00:00"/>
    <s v="First Class"/>
    <s v="SC-20770"/>
    <s v="Stewart Carmichael"/>
    <x v="1"/>
    <x v="0"/>
    <s v="San Antonio"/>
    <x v="5"/>
    <n v="78207"/>
    <x v="2"/>
    <s v="OFF-AR-10001915"/>
    <x v="1"/>
    <x v="6"/>
    <x v="1048"/>
    <n v="31.776"/>
    <n v="4"/>
    <n v="0.2"/>
    <n v="8.7384000000000022"/>
  </r>
  <r>
    <n v="3617"/>
    <x v="1795"/>
    <x v="0"/>
    <x v="64"/>
    <d v="2013-09-10T00:00:00"/>
    <s v="Standard Class"/>
    <s v="JC-15340"/>
    <s v="Jasper Cacioppo"/>
    <x v="0"/>
    <x v="0"/>
    <s v="Philadelphia"/>
    <x v="9"/>
    <n v="19120"/>
    <x v="3"/>
    <s v="OFF-BI-10004410"/>
    <x v="1"/>
    <x v="8"/>
    <x v="48"/>
    <n v="9.5550000000000015"/>
    <n v="5"/>
    <n v="0.7"/>
    <n v="-7.3254999999999981"/>
  </r>
  <r>
    <n v="3618"/>
    <x v="1796"/>
    <x v="3"/>
    <x v="507"/>
    <d v="2014-09-09T00:00:00"/>
    <s v="Standard Class"/>
    <s v="RA-19285"/>
    <s v="Ralph Arnett"/>
    <x v="0"/>
    <x v="0"/>
    <s v="Los Angeles"/>
    <x v="1"/>
    <n v="90004"/>
    <x v="1"/>
    <s v="OFF-BI-10004632"/>
    <x v="1"/>
    <x v="8"/>
    <x v="564"/>
    <n v="487.98400000000004"/>
    <n v="2"/>
    <n v="0.2"/>
    <n v="152.49499999999998"/>
  </r>
  <r>
    <n v="3619"/>
    <x v="1796"/>
    <x v="3"/>
    <x v="507"/>
    <d v="2014-09-09T00:00:00"/>
    <s v="Standard Class"/>
    <s v="RA-19285"/>
    <s v="Ralph Arnett"/>
    <x v="0"/>
    <x v="0"/>
    <s v="Los Angeles"/>
    <x v="1"/>
    <n v="90004"/>
    <x v="1"/>
    <s v="TEC-PH-10002185"/>
    <x v="2"/>
    <x v="7"/>
    <x v="1072"/>
    <n v="5.5600000000000005"/>
    <n v="1"/>
    <n v="0.2"/>
    <n v="1.7374999999999998"/>
  </r>
  <r>
    <n v="3620"/>
    <x v="1796"/>
    <x v="3"/>
    <x v="507"/>
    <d v="2014-09-09T00:00:00"/>
    <s v="Standard Class"/>
    <s v="RA-19285"/>
    <s v="Ralph Arnett"/>
    <x v="0"/>
    <x v="0"/>
    <s v="Los Angeles"/>
    <x v="1"/>
    <n v="90004"/>
    <x v="1"/>
    <s v="OFF-ST-10002974"/>
    <x v="1"/>
    <x v="4"/>
    <x v="123"/>
    <n v="217.85"/>
    <n v="5"/>
    <n v="0"/>
    <n v="65.35499999999999"/>
  </r>
  <r>
    <n v="3621"/>
    <x v="1797"/>
    <x v="0"/>
    <x v="897"/>
    <d v="2013-09-30T00:00:00"/>
    <s v="Standard Class"/>
    <s v="SH-19975"/>
    <s v="Sally Hughsby"/>
    <x v="1"/>
    <x v="0"/>
    <s v="Smyrna"/>
    <x v="18"/>
    <n v="37167"/>
    <x v="0"/>
    <s v="OFF-AR-10003727"/>
    <x v="1"/>
    <x v="6"/>
    <x v="1362"/>
    <n v="40.775999999999996"/>
    <n v="3"/>
    <n v="0.2"/>
    <n v="4.5872999999999937"/>
  </r>
  <r>
    <n v="3622"/>
    <x v="1797"/>
    <x v="0"/>
    <x v="897"/>
    <d v="2013-09-30T00:00:00"/>
    <s v="Standard Class"/>
    <s v="SH-19975"/>
    <s v="Sally Hughsby"/>
    <x v="1"/>
    <x v="0"/>
    <s v="Smyrna"/>
    <x v="18"/>
    <n v="37167"/>
    <x v="0"/>
    <s v="TEC-PH-10004071"/>
    <x v="2"/>
    <x v="7"/>
    <x v="1537"/>
    <n v="63.936000000000007"/>
    <n v="8"/>
    <n v="0.2"/>
    <n v="5.5944000000000003"/>
  </r>
  <r>
    <n v="3623"/>
    <x v="1798"/>
    <x v="2"/>
    <x v="80"/>
    <d v="2011-09-19T00:00:00"/>
    <s v="Standard Class"/>
    <s v="JC-15775"/>
    <s v="John Castell"/>
    <x v="0"/>
    <x v="0"/>
    <s v="Macon"/>
    <x v="32"/>
    <n v="31204"/>
    <x v="0"/>
    <s v="FUR-FU-10002878"/>
    <x v="0"/>
    <x v="5"/>
    <x v="1125"/>
    <n v="142.4"/>
    <n v="5"/>
    <n v="0"/>
    <n v="52.688000000000002"/>
  </r>
  <r>
    <n v="3624"/>
    <x v="1798"/>
    <x v="2"/>
    <x v="80"/>
    <d v="2011-09-19T00:00:00"/>
    <s v="Standard Class"/>
    <s v="JC-15775"/>
    <s v="John Castell"/>
    <x v="0"/>
    <x v="0"/>
    <s v="Macon"/>
    <x v="32"/>
    <n v="31204"/>
    <x v="0"/>
    <s v="OFF-BI-10001890"/>
    <x v="1"/>
    <x v="8"/>
    <x v="174"/>
    <n v="7.16"/>
    <n v="2"/>
    <n v="0"/>
    <n v="3.4367999999999999"/>
  </r>
  <r>
    <n v="3625"/>
    <x v="1799"/>
    <x v="3"/>
    <x v="240"/>
    <d v="2014-05-22T00:00:00"/>
    <s v="Second Class"/>
    <s v="BC-11125"/>
    <s v="Becky Castell"/>
    <x v="2"/>
    <x v="0"/>
    <s v="San Francisco"/>
    <x v="1"/>
    <n v="94109"/>
    <x v="1"/>
    <s v="FUR-CH-10002647"/>
    <x v="0"/>
    <x v="1"/>
    <x v="470"/>
    <n v="681.40800000000013"/>
    <n v="12"/>
    <n v="0.2"/>
    <n v="42.588000000000022"/>
  </r>
  <r>
    <n v="3626"/>
    <x v="1799"/>
    <x v="3"/>
    <x v="240"/>
    <d v="2014-05-22T00:00:00"/>
    <s v="Second Class"/>
    <s v="BC-11125"/>
    <s v="Becky Castell"/>
    <x v="2"/>
    <x v="0"/>
    <s v="San Francisco"/>
    <x v="1"/>
    <n v="94109"/>
    <x v="1"/>
    <s v="OFF-AR-10001315"/>
    <x v="1"/>
    <x v="6"/>
    <x v="1020"/>
    <n v="3.52"/>
    <n v="2"/>
    <n v="0"/>
    <n v="1.0207999999999999"/>
  </r>
  <r>
    <n v="3627"/>
    <x v="1799"/>
    <x v="3"/>
    <x v="240"/>
    <d v="2014-05-22T00:00:00"/>
    <s v="Second Class"/>
    <s v="BC-11125"/>
    <s v="Becky Castell"/>
    <x v="2"/>
    <x v="0"/>
    <s v="San Francisco"/>
    <x v="1"/>
    <n v="94109"/>
    <x v="1"/>
    <s v="OFF-AR-10000122"/>
    <x v="1"/>
    <x v="6"/>
    <x v="308"/>
    <n v="5.58"/>
    <n v="1"/>
    <n v="0"/>
    <n v="1.3949999999999996"/>
  </r>
  <r>
    <n v="3628"/>
    <x v="1799"/>
    <x v="3"/>
    <x v="240"/>
    <d v="2014-05-22T00:00:00"/>
    <s v="Second Class"/>
    <s v="BC-11125"/>
    <s v="Becky Castell"/>
    <x v="2"/>
    <x v="0"/>
    <s v="San Francisco"/>
    <x v="1"/>
    <n v="94109"/>
    <x v="1"/>
    <s v="TEC-AC-10001465"/>
    <x v="2"/>
    <x v="11"/>
    <x v="473"/>
    <n v="36.32"/>
    <n v="1"/>
    <n v="0"/>
    <n v="10.895999999999997"/>
  </r>
  <r>
    <n v="3629"/>
    <x v="1800"/>
    <x v="2"/>
    <x v="128"/>
    <d v="2011-08-13T00:00:00"/>
    <s v="Standard Class"/>
    <s v="JH-15985"/>
    <s v="Joseph Holt"/>
    <x v="0"/>
    <x v="0"/>
    <s v="Seattle"/>
    <x v="4"/>
    <n v="98103"/>
    <x v="1"/>
    <s v="OFF-BI-10004600"/>
    <x v="1"/>
    <x v="8"/>
    <x v="1477"/>
    <n v="2060.7440000000001"/>
    <n v="7"/>
    <n v="0.2"/>
    <n v="643.98249999999996"/>
  </r>
  <r>
    <n v="3630"/>
    <x v="1801"/>
    <x v="3"/>
    <x v="200"/>
    <d v="2014-12-01T00:00:00"/>
    <s v="Standard Class"/>
    <s v="CC-12610"/>
    <s v="Corey Catlett"/>
    <x v="1"/>
    <x v="0"/>
    <s v="Columbus"/>
    <x v="24"/>
    <n v="43229"/>
    <x v="3"/>
    <s v="OFF-AP-10002082"/>
    <x v="1"/>
    <x v="9"/>
    <x v="1092"/>
    <n v="52.272000000000006"/>
    <n v="3"/>
    <n v="0.2"/>
    <n v="9.8009999999999984"/>
  </r>
  <r>
    <n v="3631"/>
    <x v="1801"/>
    <x v="3"/>
    <x v="200"/>
    <d v="2014-12-01T00:00:00"/>
    <s v="Standard Class"/>
    <s v="CC-12610"/>
    <s v="Corey Catlett"/>
    <x v="1"/>
    <x v="0"/>
    <s v="Columbus"/>
    <x v="24"/>
    <n v="43229"/>
    <x v="3"/>
    <s v="OFF-AP-10004708"/>
    <x v="1"/>
    <x v="9"/>
    <x v="508"/>
    <n v="213.13600000000002"/>
    <n v="7"/>
    <n v="0.2"/>
    <n v="23.977799999999988"/>
  </r>
  <r>
    <n v="3632"/>
    <x v="1802"/>
    <x v="3"/>
    <x v="898"/>
    <d v="2014-05-09T00:00:00"/>
    <s v="Second Class"/>
    <s v="DB-12970"/>
    <s v="Darren Budd"/>
    <x v="1"/>
    <x v="0"/>
    <s v="Los Angeles"/>
    <x v="1"/>
    <n v="90004"/>
    <x v="1"/>
    <s v="OFF-ST-10000464"/>
    <x v="1"/>
    <x v="4"/>
    <x v="1135"/>
    <n v="69.52"/>
    <n v="2"/>
    <n v="0"/>
    <n v="19.465600000000002"/>
  </r>
  <r>
    <n v="3633"/>
    <x v="1802"/>
    <x v="3"/>
    <x v="898"/>
    <d v="2014-05-09T00:00:00"/>
    <s v="Second Class"/>
    <s v="DB-12970"/>
    <s v="Darren Budd"/>
    <x v="1"/>
    <x v="0"/>
    <s v="Los Angeles"/>
    <x v="1"/>
    <n v="90004"/>
    <x v="1"/>
    <s v="OFF-ST-10000025"/>
    <x v="1"/>
    <x v="4"/>
    <x v="615"/>
    <n v="763.44"/>
    <n v="8"/>
    <n v="0"/>
    <n v="45.80639999999994"/>
  </r>
  <r>
    <n v="3634"/>
    <x v="1803"/>
    <x v="0"/>
    <x v="338"/>
    <d v="2013-11-15T00:00:00"/>
    <s v="Standard Class"/>
    <s v="PP-18955"/>
    <s v="Paul Prost"/>
    <x v="2"/>
    <x v="0"/>
    <s v="Springfield"/>
    <x v="24"/>
    <n v="45503"/>
    <x v="3"/>
    <s v="OFF-LA-10001613"/>
    <x v="1"/>
    <x v="2"/>
    <x v="736"/>
    <n v="9.2159999999999993"/>
    <n v="4"/>
    <n v="0.2"/>
    <n v="3.3408000000000002"/>
  </r>
  <r>
    <n v="3635"/>
    <x v="1803"/>
    <x v="0"/>
    <x v="338"/>
    <d v="2013-11-15T00:00:00"/>
    <s v="Standard Class"/>
    <s v="PP-18955"/>
    <s v="Paul Prost"/>
    <x v="2"/>
    <x v="0"/>
    <s v="Springfield"/>
    <x v="24"/>
    <n v="45503"/>
    <x v="3"/>
    <s v="TEC-PH-10000376"/>
    <x v="2"/>
    <x v="7"/>
    <x v="428"/>
    <n v="41.957999999999998"/>
    <n v="7"/>
    <n v="0.4"/>
    <n v="-9.7901999999999987"/>
  </r>
  <r>
    <n v="3636"/>
    <x v="1803"/>
    <x v="0"/>
    <x v="338"/>
    <d v="2013-11-15T00:00:00"/>
    <s v="Standard Class"/>
    <s v="PP-18955"/>
    <s v="Paul Prost"/>
    <x v="2"/>
    <x v="0"/>
    <s v="Springfield"/>
    <x v="24"/>
    <n v="45503"/>
    <x v="3"/>
    <s v="OFF-PA-10004039"/>
    <x v="1"/>
    <x v="10"/>
    <x v="1538"/>
    <n v="89.567999999999998"/>
    <n v="2"/>
    <n v="0.2"/>
    <n v="32.468400000000003"/>
  </r>
  <r>
    <n v="3637"/>
    <x v="1803"/>
    <x v="0"/>
    <x v="338"/>
    <d v="2013-11-15T00:00:00"/>
    <s v="Standard Class"/>
    <s v="PP-18955"/>
    <s v="Paul Prost"/>
    <x v="2"/>
    <x v="0"/>
    <s v="Springfield"/>
    <x v="24"/>
    <n v="45503"/>
    <x v="3"/>
    <s v="OFF-PA-10001776"/>
    <x v="1"/>
    <x v="10"/>
    <x v="1263"/>
    <n v="22.248000000000001"/>
    <n v="3"/>
    <n v="0.2"/>
    <n v="7.5086999999999984"/>
  </r>
  <r>
    <n v="3638"/>
    <x v="1803"/>
    <x v="0"/>
    <x v="338"/>
    <d v="2013-11-15T00:00:00"/>
    <s v="Standard Class"/>
    <s v="PP-18955"/>
    <s v="Paul Prost"/>
    <x v="2"/>
    <x v="0"/>
    <s v="Springfield"/>
    <x v="24"/>
    <n v="45503"/>
    <x v="3"/>
    <s v="OFF-AP-10002457"/>
    <x v="1"/>
    <x v="9"/>
    <x v="544"/>
    <n v="334.88000000000005"/>
    <n v="4"/>
    <n v="0.2"/>
    <n v="29.301999999999978"/>
  </r>
  <r>
    <n v="3639"/>
    <x v="1803"/>
    <x v="0"/>
    <x v="338"/>
    <d v="2013-11-15T00:00:00"/>
    <s v="Standard Class"/>
    <s v="PP-18955"/>
    <s v="Paul Prost"/>
    <x v="2"/>
    <x v="0"/>
    <s v="Springfield"/>
    <x v="24"/>
    <n v="45503"/>
    <x v="3"/>
    <s v="FUR-FU-10000758"/>
    <x v="0"/>
    <x v="5"/>
    <x v="1073"/>
    <n v="148.28800000000001"/>
    <n v="7"/>
    <n v="0.2"/>
    <n v="29.657599999999988"/>
  </r>
  <r>
    <n v="3640"/>
    <x v="1803"/>
    <x v="0"/>
    <x v="338"/>
    <d v="2013-11-15T00:00:00"/>
    <s v="Standard Class"/>
    <s v="PP-18955"/>
    <s v="Paul Prost"/>
    <x v="2"/>
    <x v="0"/>
    <s v="Springfield"/>
    <x v="24"/>
    <n v="45503"/>
    <x v="3"/>
    <s v="OFF-PA-10000682"/>
    <x v="1"/>
    <x v="10"/>
    <x v="859"/>
    <n v="4.6240000000000006"/>
    <n v="1"/>
    <n v="0.2"/>
    <n v="1.6762000000000001"/>
  </r>
  <r>
    <n v="3641"/>
    <x v="1803"/>
    <x v="0"/>
    <x v="338"/>
    <d v="2013-11-15T00:00:00"/>
    <s v="Standard Class"/>
    <s v="PP-18955"/>
    <s v="Paul Prost"/>
    <x v="2"/>
    <x v="0"/>
    <s v="Springfield"/>
    <x v="24"/>
    <n v="45503"/>
    <x v="3"/>
    <s v="TEC-AC-10002550"/>
    <x v="2"/>
    <x v="11"/>
    <x v="1539"/>
    <n v="178.92000000000002"/>
    <n v="7"/>
    <n v="0.2"/>
    <n v="-29.074500000000008"/>
  </r>
  <r>
    <n v="3642"/>
    <x v="1803"/>
    <x v="0"/>
    <x v="338"/>
    <d v="2013-11-15T00:00:00"/>
    <s v="Standard Class"/>
    <s v="PP-18955"/>
    <s v="Paul Prost"/>
    <x v="2"/>
    <x v="0"/>
    <s v="Springfield"/>
    <x v="24"/>
    <n v="45503"/>
    <x v="3"/>
    <s v="OFF-BI-10002082"/>
    <x v="1"/>
    <x v="8"/>
    <x v="1173"/>
    <n v="69.888000000000005"/>
    <n v="7"/>
    <n v="0.7"/>
    <n v="-46.591999999999999"/>
  </r>
  <r>
    <n v="3643"/>
    <x v="1804"/>
    <x v="2"/>
    <x v="414"/>
    <d v="2011-12-23T00:00:00"/>
    <s v="Second Class"/>
    <s v="MC-17845"/>
    <s v="Michael Chen"/>
    <x v="0"/>
    <x v="0"/>
    <s v="Los Angeles"/>
    <x v="1"/>
    <n v="90008"/>
    <x v="1"/>
    <s v="OFF-BI-10004632"/>
    <x v="1"/>
    <x v="8"/>
    <x v="564"/>
    <n v="487.98400000000004"/>
    <n v="2"/>
    <n v="0.2"/>
    <n v="152.49499999999998"/>
  </r>
  <r>
    <n v="3644"/>
    <x v="1804"/>
    <x v="2"/>
    <x v="414"/>
    <d v="2011-12-23T00:00:00"/>
    <s v="Second Class"/>
    <s v="MC-17845"/>
    <s v="Michael Chen"/>
    <x v="0"/>
    <x v="0"/>
    <s v="Los Angeles"/>
    <x v="1"/>
    <n v="90008"/>
    <x v="1"/>
    <s v="OFF-AR-10001725"/>
    <x v="1"/>
    <x v="6"/>
    <x v="1540"/>
    <n v="47.3"/>
    <n v="2"/>
    <n v="0"/>
    <n v="12.298000000000002"/>
  </r>
  <r>
    <n v="3645"/>
    <x v="1804"/>
    <x v="2"/>
    <x v="414"/>
    <d v="2011-12-23T00:00:00"/>
    <s v="Second Class"/>
    <s v="MC-17845"/>
    <s v="Michael Chen"/>
    <x v="0"/>
    <x v="0"/>
    <s v="Los Angeles"/>
    <x v="1"/>
    <n v="90008"/>
    <x v="1"/>
    <s v="OFF-AR-10004269"/>
    <x v="1"/>
    <x v="6"/>
    <x v="1541"/>
    <n v="4.13"/>
    <n v="1"/>
    <n v="0"/>
    <n v="1.1564000000000001"/>
  </r>
  <r>
    <n v="3646"/>
    <x v="1804"/>
    <x v="2"/>
    <x v="414"/>
    <d v="2011-12-23T00:00:00"/>
    <s v="Second Class"/>
    <s v="MC-17845"/>
    <s v="Michael Chen"/>
    <x v="0"/>
    <x v="0"/>
    <s v="Los Angeles"/>
    <x v="1"/>
    <n v="90008"/>
    <x v="1"/>
    <s v="OFF-BI-10003007"/>
    <x v="1"/>
    <x v="8"/>
    <x v="1542"/>
    <n v="155.12"/>
    <n v="5"/>
    <n v="0.2"/>
    <n v="50.413999999999987"/>
  </r>
  <r>
    <n v="3647"/>
    <x v="1805"/>
    <x v="2"/>
    <x v="739"/>
    <d v="2011-07-27T00:00:00"/>
    <s v="Second Class"/>
    <s v="VF-21715"/>
    <s v="Vicky Freymann"/>
    <x v="2"/>
    <x v="0"/>
    <s v="Los Angeles"/>
    <x v="1"/>
    <n v="90045"/>
    <x v="1"/>
    <s v="OFF-PA-10002195"/>
    <x v="1"/>
    <x v="10"/>
    <x v="1543"/>
    <n v="6.48"/>
    <n v="1"/>
    <n v="0"/>
    <n v="3.1752000000000002"/>
  </r>
  <r>
    <n v="3648"/>
    <x v="1805"/>
    <x v="2"/>
    <x v="739"/>
    <d v="2011-07-27T00:00:00"/>
    <s v="Second Class"/>
    <s v="VF-21715"/>
    <s v="Vicky Freymann"/>
    <x v="2"/>
    <x v="0"/>
    <s v="Los Angeles"/>
    <x v="1"/>
    <n v="90045"/>
    <x v="1"/>
    <s v="OFF-SU-10002522"/>
    <x v="1"/>
    <x v="14"/>
    <x v="1544"/>
    <n v="15.52"/>
    <n v="4"/>
    <n v="0"/>
    <n v="4.5007999999999981"/>
  </r>
  <r>
    <n v="3649"/>
    <x v="1806"/>
    <x v="1"/>
    <x v="6"/>
    <d v="2012-11-27T00:00:00"/>
    <s v="Standard Class"/>
    <s v="MC-17275"/>
    <s v="Marc Crier"/>
    <x v="0"/>
    <x v="0"/>
    <s v="Memphis"/>
    <x v="18"/>
    <n v="38109"/>
    <x v="0"/>
    <s v="OFF-BI-10003712"/>
    <x v="1"/>
    <x v="8"/>
    <x v="689"/>
    <n v="2.9460000000000006"/>
    <n v="2"/>
    <n v="0.7"/>
    <n v="-2.0621999999999998"/>
  </r>
  <r>
    <n v="3650"/>
    <x v="1806"/>
    <x v="1"/>
    <x v="6"/>
    <d v="2012-11-27T00:00:00"/>
    <s v="Standard Class"/>
    <s v="MC-17275"/>
    <s v="Marc Crier"/>
    <x v="0"/>
    <x v="0"/>
    <s v="Memphis"/>
    <x v="18"/>
    <n v="38109"/>
    <x v="0"/>
    <s v="OFF-FA-10004854"/>
    <x v="1"/>
    <x v="13"/>
    <x v="268"/>
    <n v="55.104000000000006"/>
    <n v="6"/>
    <n v="0.2"/>
    <n v="18.597599999999993"/>
  </r>
  <r>
    <n v="3651"/>
    <x v="1807"/>
    <x v="3"/>
    <x v="34"/>
    <d v="2014-12-12T00:00:00"/>
    <s v="Second Class"/>
    <s v="DB-13210"/>
    <s v="Dean Braden"/>
    <x v="0"/>
    <x v="0"/>
    <s v="Detroit"/>
    <x v="12"/>
    <n v="48234"/>
    <x v="2"/>
    <s v="TEC-AC-10004859"/>
    <x v="2"/>
    <x v="11"/>
    <x v="1545"/>
    <n v="104.88"/>
    <n v="6"/>
    <n v="0"/>
    <n v="41.952000000000005"/>
  </r>
  <r>
    <n v="3652"/>
    <x v="1807"/>
    <x v="3"/>
    <x v="34"/>
    <d v="2014-12-12T00:00:00"/>
    <s v="Second Class"/>
    <s v="DB-13210"/>
    <s v="Dean Braden"/>
    <x v="0"/>
    <x v="0"/>
    <s v="Detroit"/>
    <x v="12"/>
    <n v="48234"/>
    <x v="2"/>
    <s v="OFF-AR-10001860"/>
    <x v="1"/>
    <x v="6"/>
    <x v="907"/>
    <n v="34.700000000000003"/>
    <n v="5"/>
    <n v="0"/>
    <n v="12.492000000000001"/>
  </r>
  <r>
    <n v="3653"/>
    <x v="1807"/>
    <x v="3"/>
    <x v="34"/>
    <d v="2014-12-12T00:00:00"/>
    <s v="Second Class"/>
    <s v="DB-13210"/>
    <s v="Dean Braden"/>
    <x v="0"/>
    <x v="0"/>
    <s v="Detroit"/>
    <x v="12"/>
    <n v="48234"/>
    <x v="2"/>
    <s v="OFF-BI-10001636"/>
    <x v="1"/>
    <x v="8"/>
    <x v="668"/>
    <n v="33.72"/>
    <n v="4"/>
    <n v="0"/>
    <n v="15.511199999999999"/>
  </r>
  <r>
    <n v="3654"/>
    <x v="1807"/>
    <x v="3"/>
    <x v="34"/>
    <d v="2014-12-12T00:00:00"/>
    <s v="Second Class"/>
    <s v="DB-13210"/>
    <s v="Dean Braden"/>
    <x v="0"/>
    <x v="0"/>
    <s v="Detroit"/>
    <x v="12"/>
    <n v="48234"/>
    <x v="2"/>
    <s v="OFF-PA-10000349"/>
    <x v="1"/>
    <x v="10"/>
    <x v="33"/>
    <n v="14.940000000000001"/>
    <n v="3"/>
    <n v="0"/>
    <n v="7.0218000000000007"/>
  </r>
  <r>
    <n v="3655"/>
    <x v="1808"/>
    <x v="3"/>
    <x v="515"/>
    <d v="2014-09-06T00:00:00"/>
    <s v="Standard Class"/>
    <s v="AJ-10945"/>
    <s v="Ashley Jarboe"/>
    <x v="0"/>
    <x v="0"/>
    <s v="Lawrence"/>
    <x v="14"/>
    <n v="46226"/>
    <x v="2"/>
    <s v="OFF-AP-10002439"/>
    <x v="1"/>
    <x v="9"/>
    <x v="548"/>
    <n v="638.73"/>
    <n v="9"/>
    <n v="0"/>
    <n v="166.06979999999999"/>
  </r>
  <r>
    <n v="3656"/>
    <x v="1809"/>
    <x v="3"/>
    <x v="558"/>
    <d v="2014-05-01T00:00:00"/>
    <s v="Standard Class"/>
    <s v="CP-12340"/>
    <s v="Christine Phan"/>
    <x v="1"/>
    <x v="0"/>
    <s v="Jacksonville"/>
    <x v="2"/>
    <n v="32216"/>
    <x v="0"/>
    <s v="OFF-ST-10001370"/>
    <x v="1"/>
    <x v="4"/>
    <x v="1023"/>
    <n v="113.56800000000001"/>
    <n v="2"/>
    <n v="0.2"/>
    <n v="-21.294000000000018"/>
  </r>
  <r>
    <n v="3657"/>
    <x v="1810"/>
    <x v="3"/>
    <x v="565"/>
    <d v="2014-09-15T00:00:00"/>
    <s v="Standard Class"/>
    <s v="DB-13555"/>
    <s v="Dorothy Badders"/>
    <x v="1"/>
    <x v="0"/>
    <s v="Dublin"/>
    <x v="24"/>
    <n v="43017"/>
    <x v="3"/>
    <s v="TEC-AC-10002558"/>
    <x v="2"/>
    <x v="11"/>
    <x v="1546"/>
    <n v="9.0960000000000001"/>
    <n v="1"/>
    <n v="0.2"/>
    <n v="1.7054999999999998"/>
  </r>
  <r>
    <n v="3658"/>
    <x v="1811"/>
    <x v="1"/>
    <x v="899"/>
    <d v="2012-03-17T00:00:00"/>
    <s v="Standard Class"/>
    <s v="EB-13750"/>
    <s v="Edward Becker"/>
    <x v="1"/>
    <x v="0"/>
    <s v="Plantation"/>
    <x v="2"/>
    <n v="33317"/>
    <x v="0"/>
    <s v="OFF-EN-10004030"/>
    <x v="1"/>
    <x v="12"/>
    <x v="135"/>
    <n v="8.6880000000000006"/>
    <n v="3"/>
    <n v="0.2"/>
    <n v="2.9322000000000004"/>
  </r>
  <r>
    <n v="3659"/>
    <x v="1811"/>
    <x v="1"/>
    <x v="899"/>
    <d v="2012-03-17T00:00:00"/>
    <s v="Standard Class"/>
    <s v="EB-13750"/>
    <s v="Edward Becker"/>
    <x v="1"/>
    <x v="0"/>
    <s v="Plantation"/>
    <x v="2"/>
    <n v="33317"/>
    <x v="0"/>
    <s v="FUR-FU-10003194"/>
    <x v="0"/>
    <x v="5"/>
    <x v="76"/>
    <n v="30.880000000000003"/>
    <n v="4"/>
    <n v="0.2"/>
    <n v="3.8599999999999977"/>
  </r>
  <r>
    <n v="3660"/>
    <x v="1811"/>
    <x v="1"/>
    <x v="899"/>
    <d v="2012-03-17T00:00:00"/>
    <s v="Standard Class"/>
    <s v="EB-13750"/>
    <s v="Edward Becker"/>
    <x v="1"/>
    <x v="0"/>
    <s v="Plantation"/>
    <x v="2"/>
    <n v="33317"/>
    <x v="0"/>
    <s v="FUR-FU-10001731"/>
    <x v="0"/>
    <x v="5"/>
    <x v="1547"/>
    <n v="6.4080000000000004"/>
    <n v="3"/>
    <n v="0.2"/>
    <n v="1.4418"/>
  </r>
  <r>
    <n v="3661"/>
    <x v="1812"/>
    <x v="0"/>
    <x v="427"/>
    <d v="2013-07-24T00:00:00"/>
    <s v="Standard Class"/>
    <s v="JP-15460"/>
    <s v="Jennifer Patt"/>
    <x v="1"/>
    <x v="0"/>
    <s v="Glendale"/>
    <x v="16"/>
    <n v="85301"/>
    <x v="1"/>
    <s v="OFF-SU-10004782"/>
    <x v="1"/>
    <x v="14"/>
    <x v="1548"/>
    <n v="33.799999999999997"/>
    <n v="5"/>
    <n v="0.2"/>
    <n v="4.2249999999999979"/>
  </r>
  <r>
    <n v="3662"/>
    <x v="1813"/>
    <x v="0"/>
    <x v="900"/>
    <d v="2013-06-16T00:00:00"/>
    <s v="Second Class"/>
    <s v="SC-20050"/>
    <s v="Sample Company A"/>
    <x v="2"/>
    <x v="0"/>
    <s v="Jackson"/>
    <x v="12"/>
    <n v="49201"/>
    <x v="2"/>
    <s v="TEC-PH-10003484"/>
    <x v="2"/>
    <x v="7"/>
    <x v="1530"/>
    <n v="377.96999999999997"/>
    <n v="3"/>
    <n v="0"/>
    <n v="94.492500000000007"/>
  </r>
  <r>
    <n v="3663"/>
    <x v="1814"/>
    <x v="3"/>
    <x v="445"/>
    <d v="2014-07-10T00:00:00"/>
    <s v="Standard Class"/>
    <s v="FM-14290"/>
    <s v="Frank Merwin"/>
    <x v="2"/>
    <x v="0"/>
    <s v="Quincy"/>
    <x v="31"/>
    <n v="2169"/>
    <x v="3"/>
    <s v="TEC-AC-10003590"/>
    <x v="2"/>
    <x v="11"/>
    <x v="1093"/>
    <n v="258.89999999999998"/>
    <n v="10"/>
    <n v="0"/>
    <n v="93.203999999999994"/>
  </r>
  <r>
    <n v="3664"/>
    <x v="1814"/>
    <x v="3"/>
    <x v="445"/>
    <d v="2014-07-10T00:00:00"/>
    <s v="Standard Class"/>
    <s v="FM-14290"/>
    <s v="Frank Merwin"/>
    <x v="2"/>
    <x v="0"/>
    <s v="Quincy"/>
    <x v="31"/>
    <n v="2169"/>
    <x v="3"/>
    <s v="OFF-PA-10001970"/>
    <x v="1"/>
    <x v="10"/>
    <x v="311"/>
    <n v="24.56"/>
    <n v="2"/>
    <n v="0"/>
    <n v="11.543199999999999"/>
  </r>
  <r>
    <n v="3665"/>
    <x v="1815"/>
    <x v="2"/>
    <x v="589"/>
    <d v="2011-12-13T00:00:00"/>
    <s v="Standard Class"/>
    <s v="TB-21250"/>
    <s v="Tim Brockman"/>
    <x v="0"/>
    <x v="0"/>
    <s v="Salem"/>
    <x v="21"/>
    <n v="97301"/>
    <x v="1"/>
    <s v="OFF-LA-10001569"/>
    <x v="1"/>
    <x v="2"/>
    <x v="633"/>
    <n v="27.888000000000002"/>
    <n v="7"/>
    <n v="0.2"/>
    <n v="9.0635999999999974"/>
  </r>
  <r>
    <n v="3666"/>
    <x v="1815"/>
    <x v="2"/>
    <x v="589"/>
    <d v="2011-12-13T00:00:00"/>
    <s v="Standard Class"/>
    <s v="TB-21250"/>
    <s v="Tim Brockman"/>
    <x v="0"/>
    <x v="0"/>
    <s v="Salem"/>
    <x v="21"/>
    <n v="97301"/>
    <x v="1"/>
    <s v="OFF-BI-10001132"/>
    <x v="1"/>
    <x v="8"/>
    <x v="630"/>
    <n v="6.4560000000000004"/>
    <n v="4"/>
    <n v="0.7"/>
    <n v="-4.5191999999999979"/>
  </r>
  <r>
    <n v="3667"/>
    <x v="1815"/>
    <x v="2"/>
    <x v="589"/>
    <d v="2011-12-13T00:00:00"/>
    <s v="Standard Class"/>
    <s v="TB-21250"/>
    <s v="Tim Brockman"/>
    <x v="0"/>
    <x v="0"/>
    <s v="Salem"/>
    <x v="21"/>
    <n v="97301"/>
    <x v="1"/>
    <s v="TEC-PH-10003095"/>
    <x v="2"/>
    <x v="7"/>
    <x v="1491"/>
    <n v="52.679999999999993"/>
    <n v="3"/>
    <n v="0.2"/>
    <n v="19.754999999999999"/>
  </r>
  <r>
    <n v="3668"/>
    <x v="1815"/>
    <x v="2"/>
    <x v="589"/>
    <d v="2011-12-13T00:00:00"/>
    <s v="Standard Class"/>
    <s v="TB-21250"/>
    <s v="Tim Brockman"/>
    <x v="0"/>
    <x v="0"/>
    <s v="Salem"/>
    <x v="21"/>
    <n v="97301"/>
    <x v="1"/>
    <s v="OFF-SU-10000432"/>
    <x v="1"/>
    <x v="14"/>
    <x v="1549"/>
    <n v="13.88"/>
    <n v="5"/>
    <n v="0.2"/>
    <n v="-2.6025000000000014"/>
  </r>
  <r>
    <n v="3669"/>
    <x v="1815"/>
    <x v="2"/>
    <x v="589"/>
    <d v="2011-12-13T00:00:00"/>
    <s v="Standard Class"/>
    <s v="TB-21250"/>
    <s v="Tim Brockman"/>
    <x v="0"/>
    <x v="0"/>
    <s v="Salem"/>
    <x v="21"/>
    <n v="97301"/>
    <x v="1"/>
    <s v="TEC-AC-10004227"/>
    <x v="2"/>
    <x v="11"/>
    <x v="1400"/>
    <n v="103.92000000000002"/>
    <n v="10"/>
    <n v="0.2"/>
    <n v="-18.186000000000014"/>
  </r>
  <r>
    <n v="3670"/>
    <x v="1815"/>
    <x v="2"/>
    <x v="589"/>
    <d v="2011-12-13T00:00:00"/>
    <s v="Standard Class"/>
    <s v="TB-21250"/>
    <s v="Tim Brockman"/>
    <x v="0"/>
    <x v="0"/>
    <s v="Salem"/>
    <x v="21"/>
    <n v="97301"/>
    <x v="1"/>
    <s v="OFF-LA-10004409"/>
    <x v="1"/>
    <x v="2"/>
    <x v="1550"/>
    <n v="11.52"/>
    <n v="5"/>
    <n v="0.2"/>
    <n v="3.7439999999999989"/>
  </r>
  <r>
    <n v="3671"/>
    <x v="1815"/>
    <x v="2"/>
    <x v="589"/>
    <d v="2011-12-13T00:00:00"/>
    <s v="Standard Class"/>
    <s v="TB-21250"/>
    <s v="Tim Brockman"/>
    <x v="0"/>
    <x v="0"/>
    <s v="Salem"/>
    <x v="21"/>
    <n v="97301"/>
    <x v="1"/>
    <s v="OFF-PA-10001569"/>
    <x v="1"/>
    <x v="10"/>
    <x v="55"/>
    <n v="10.368000000000002"/>
    <n v="2"/>
    <n v="0.2"/>
    <n v="3.6288"/>
  </r>
  <r>
    <n v="3672"/>
    <x v="1815"/>
    <x v="2"/>
    <x v="589"/>
    <d v="2011-12-13T00:00:00"/>
    <s v="Standard Class"/>
    <s v="TB-21250"/>
    <s v="Tim Brockman"/>
    <x v="0"/>
    <x v="0"/>
    <s v="Salem"/>
    <x v="21"/>
    <n v="97301"/>
    <x v="1"/>
    <s v="OFF-ST-10001031"/>
    <x v="1"/>
    <x v="4"/>
    <x v="1551"/>
    <n v="39.072000000000003"/>
    <n v="3"/>
    <n v="0.2"/>
    <n v="2.9304000000000023"/>
  </r>
  <r>
    <n v="3673"/>
    <x v="1816"/>
    <x v="0"/>
    <x v="143"/>
    <d v="2013-04-15T00:00:00"/>
    <s v="Standard Class"/>
    <s v="EH-14125"/>
    <s v="Eugene Hildebrand"/>
    <x v="2"/>
    <x v="0"/>
    <s v="Troy"/>
    <x v="24"/>
    <n v="45373"/>
    <x v="3"/>
    <s v="OFF-EN-10002312"/>
    <x v="1"/>
    <x v="12"/>
    <x v="1453"/>
    <n v="8.8719999999999999"/>
    <n v="1"/>
    <n v="0.2"/>
    <n v="3.2161"/>
  </r>
  <r>
    <n v="3674"/>
    <x v="1816"/>
    <x v="0"/>
    <x v="143"/>
    <d v="2013-04-15T00:00:00"/>
    <s v="Standard Class"/>
    <s v="EH-14125"/>
    <s v="Eugene Hildebrand"/>
    <x v="2"/>
    <x v="0"/>
    <s v="Troy"/>
    <x v="24"/>
    <n v="45373"/>
    <x v="3"/>
    <s v="OFF-BI-10004224"/>
    <x v="1"/>
    <x v="8"/>
    <x v="1061"/>
    <n v="121.10400000000003"/>
    <n v="6"/>
    <n v="0.7"/>
    <n v="-100.91999999999999"/>
  </r>
  <r>
    <n v="3675"/>
    <x v="1817"/>
    <x v="3"/>
    <x v="44"/>
    <d v="2014-11-12T00:00:00"/>
    <s v="Standard Class"/>
    <s v="ML-17410"/>
    <s v="Maris LaWare"/>
    <x v="0"/>
    <x v="0"/>
    <s v="Philadelphia"/>
    <x v="9"/>
    <n v="19143"/>
    <x v="3"/>
    <s v="FUR-CH-10003774"/>
    <x v="0"/>
    <x v="1"/>
    <x v="1185"/>
    <n v="127.372"/>
    <n v="2"/>
    <n v="0.3"/>
    <n v="-30.933200000000006"/>
  </r>
  <r>
    <n v="3676"/>
    <x v="1817"/>
    <x v="3"/>
    <x v="44"/>
    <d v="2014-11-12T00:00:00"/>
    <s v="Standard Class"/>
    <s v="ML-17410"/>
    <s v="Maris LaWare"/>
    <x v="0"/>
    <x v="0"/>
    <s v="Philadelphia"/>
    <x v="9"/>
    <n v="19143"/>
    <x v="3"/>
    <s v="OFF-PA-10000157"/>
    <x v="1"/>
    <x v="10"/>
    <x v="364"/>
    <n v="47.952000000000005"/>
    <n v="3"/>
    <n v="0.2"/>
    <n v="16.183799999999998"/>
  </r>
  <r>
    <n v="3677"/>
    <x v="1818"/>
    <x v="1"/>
    <x v="901"/>
    <d v="2012-12-09T00:00:00"/>
    <s v="Standard Class"/>
    <s v="MH-17620"/>
    <s v="Matt Hagelstein"/>
    <x v="1"/>
    <x v="0"/>
    <s v="San Diego"/>
    <x v="1"/>
    <n v="92105"/>
    <x v="1"/>
    <s v="FUR-FU-10004090"/>
    <x v="0"/>
    <x v="5"/>
    <x v="636"/>
    <n v="44.46"/>
    <n v="2"/>
    <n v="0"/>
    <n v="14.671799999999998"/>
  </r>
  <r>
    <n v="3678"/>
    <x v="1819"/>
    <x v="1"/>
    <x v="584"/>
    <d v="2012-07-14T00:00:00"/>
    <s v="Standard Class"/>
    <s v="BT-11680"/>
    <s v="Brian Thompson"/>
    <x v="0"/>
    <x v="0"/>
    <s v="Clinton"/>
    <x v="39"/>
    <n v="20735"/>
    <x v="3"/>
    <s v="OFF-FA-10002763"/>
    <x v="1"/>
    <x v="13"/>
    <x v="1411"/>
    <n v="15.8"/>
    <n v="4"/>
    <n v="0"/>
    <n v="5.0559999999999992"/>
  </r>
  <r>
    <n v="3679"/>
    <x v="1819"/>
    <x v="1"/>
    <x v="584"/>
    <d v="2012-07-14T00:00:00"/>
    <s v="Standard Class"/>
    <s v="BT-11680"/>
    <s v="Brian Thompson"/>
    <x v="0"/>
    <x v="0"/>
    <s v="Clinton"/>
    <x v="39"/>
    <n v="20735"/>
    <x v="3"/>
    <s v="TEC-MA-10002428"/>
    <x v="2"/>
    <x v="15"/>
    <x v="1498"/>
    <n v="464.97"/>
    <n v="3"/>
    <n v="0"/>
    <n v="209.23649999999998"/>
  </r>
  <r>
    <n v="3680"/>
    <x v="1819"/>
    <x v="1"/>
    <x v="584"/>
    <d v="2012-07-14T00:00:00"/>
    <s v="Standard Class"/>
    <s v="BT-11680"/>
    <s v="Brian Thompson"/>
    <x v="0"/>
    <x v="0"/>
    <s v="Clinton"/>
    <x v="39"/>
    <n v="20735"/>
    <x v="3"/>
    <s v="FUR-FU-10002918"/>
    <x v="0"/>
    <x v="5"/>
    <x v="266"/>
    <n v="181.96"/>
    <n v="2"/>
    <n v="0"/>
    <n v="20.015600000000006"/>
  </r>
  <r>
    <n v="3681"/>
    <x v="1819"/>
    <x v="1"/>
    <x v="584"/>
    <d v="2012-07-14T00:00:00"/>
    <s v="Standard Class"/>
    <s v="BT-11680"/>
    <s v="Brian Thompson"/>
    <x v="0"/>
    <x v="0"/>
    <s v="Clinton"/>
    <x v="39"/>
    <n v="20735"/>
    <x v="3"/>
    <s v="OFF-LA-10000476"/>
    <x v="1"/>
    <x v="2"/>
    <x v="1552"/>
    <n v="12.39"/>
    <n v="3"/>
    <n v="0"/>
    <n v="5.6993999999999998"/>
  </r>
  <r>
    <n v="3682"/>
    <x v="1819"/>
    <x v="1"/>
    <x v="584"/>
    <d v="2012-07-14T00:00:00"/>
    <s v="Standard Class"/>
    <s v="BT-11680"/>
    <s v="Brian Thompson"/>
    <x v="0"/>
    <x v="0"/>
    <s v="Clinton"/>
    <x v="39"/>
    <n v="20735"/>
    <x v="3"/>
    <s v="OFF-BI-10002854"/>
    <x v="1"/>
    <x v="8"/>
    <x v="895"/>
    <n v="84.09"/>
    <n v="3"/>
    <n v="0"/>
    <n v="42.045000000000002"/>
  </r>
  <r>
    <n v="3683"/>
    <x v="1819"/>
    <x v="1"/>
    <x v="584"/>
    <d v="2012-07-14T00:00:00"/>
    <s v="Standard Class"/>
    <s v="BT-11680"/>
    <s v="Brian Thompson"/>
    <x v="0"/>
    <x v="0"/>
    <s v="Clinton"/>
    <x v="39"/>
    <n v="20735"/>
    <x v="3"/>
    <s v="OFF-AR-10002987"/>
    <x v="1"/>
    <x v="6"/>
    <x v="1553"/>
    <n v="79.36"/>
    <n v="4"/>
    <n v="0"/>
    <n v="32.537600000000005"/>
  </r>
  <r>
    <n v="3684"/>
    <x v="1819"/>
    <x v="1"/>
    <x v="584"/>
    <d v="2012-07-14T00:00:00"/>
    <s v="Standard Class"/>
    <s v="BT-11680"/>
    <s v="Brian Thompson"/>
    <x v="0"/>
    <x v="0"/>
    <s v="Clinton"/>
    <x v="39"/>
    <n v="20735"/>
    <x v="3"/>
    <s v="OFF-BI-10004001"/>
    <x v="1"/>
    <x v="8"/>
    <x v="810"/>
    <n v="153.35999999999999"/>
    <n v="9"/>
    <n v="0"/>
    <n v="70.545599999999979"/>
  </r>
  <r>
    <n v="3685"/>
    <x v="1819"/>
    <x v="1"/>
    <x v="584"/>
    <d v="2012-07-14T00:00:00"/>
    <s v="Standard Class"/>
    <s v="BT-11680"/>
    <s v="Brian Thompson"/>
    <x v="0"/>
    <x v="0"/>
    <s v="Clinton"/>
    <x v="39"/>
    <n v="20735"/>
    <x v="3"/>
    <s v="OFF-BI-10001634"/>
    <x v="1"/>
    <x v="8"/>
    <x v="24"/>
    <n v="43.68"/>
    <n v="6"/>
    <n v="0"/>
    <n v="21.403200000000002"/>
  </r>
  <r>
    <n v="3686"/>
    <x v="1819"/>
    <x v="1"/>
    <x v="584"/>
    <d v="2012-07-14T00:00:00"/>
    <s v="Standard Class"/>
    <s v="BT-11680"/>
    <s v="Brian Thompson"/>
    <x v="0"/>
    <x v="0"/>
    <s v="Clinton"/>
    <x v="39"/>
    <n v="20735"/>
    <x v="3"/>
    <s v="OFF-ST-10003722"/>
    <x v="1"/>
    <x v="4"/>
    <x v="760"/>
    <n v="98.21"/>
    <n v="7"/>
    <n v="0"/>
    <n v="28.480899999999984"/>
  </r>
  <r>
    <n v="3687"/>
    <x v="1820"/>
    <x v="0"/>
    <x v="180"/>
    <d v="2013-12-20T00:00:00"/>
    <s v="Standard Class"/>
    <s v="JC-15340"/>
    <s v="Jasper Cacioppo"/>
    <x v="0"/>
    <x v="0"/>
    <s v="Riverside"/>
    <x v="1"/>
    <n v="92503"/>
    <x v="1"/>
    <s v="OFF-AR-10004757"/>
    <x v="1"/>
    <x v="6"/>
    <x v="342"/>
    <n v="9.84"/>
    <n v="3"/>
    <n v="0"/>
    <n v="3.2471999999999994"/>
  </r>
  <r>
    <n v="3688"/>
    <x v="1821"/>
    <x v="0"/>
    <x v="244"/>
    <d v="2013-05-25T00:00:00"/>
    <s v="Standard Class"/>
    <s v="DB-13210"/>
    <s v="Dean Braden"/>
    <x v="0"/>
    <x v="0"/>
    <s v="Port Saint Lucie"/>
    <x v="2"/>
    <n v="34952"/>
    <x v="0"/>
    <s v="OFF-BI-10004140"/>
    <x v="1"/>
    <x v="8"/>
    <x v="304"/>
    <n v="2.6940000000000004"/>
    <n v="2"/>
    <n v="0.7"/>
    <n v="-2.2450000000000001"/>
  </r>
  <r>
    <n v="3689"/>
    <x v="1822"/>
    <x v="3"/>
    <x v="455"/>
    <d v="2014-06-06T00:00:00"/>
    <s v="Second Class"/>
    <s v="DO-13435"/>
    <s v="Denny Ordway"/>
    <x v="0"/>
    <x v="0"/>
    <s v="Mesa"/>
    <x v="16"/>
    <n v="85204"/>
    <x v="1"/>
    <s v="OFF-PA-10002479"/>
    <x v="1"/>
    <x v="10"/>
    <x v="217"/>
    <n v="25.344000000000001"/>
    <n v="6"/>
    <n v="0.2"/>
    <n v="7.92"/>
  </r>
  <r>
    <n v="3690"/>
    <x v="1822"/>
    <x v="3"/>
    <x v="455"/>
    <d v="2014-06-06T00:00:00"/>
    <s v="Second Class"/>
    <s v="DO-13435"/>
    <s v="Denny Ordway"/>
    <x v="0"/>
    <x v="0"/>
    <s v="Mesa"/>
    <x v="16"/>
    <n v="85204"/>
    <x v="1"/>
    <s v="OFF-EN-10001141"/>
    <x v="1"/>
    <x v="12"/>
    <x v="593"/>
    <n v="43.92"/>
    <n v="5"/>
    <n v="0.2"/>
    <n v="15.921000000000003"/>
  </r>
  <r>
    <n v="3691"/>
    <x v="1823"/>
    <x v="1"/>
    <x v="628"/>
    <d v="2012-11-02T00:00:00"/>
    <s v="Second Class"/>
    <s v="FA-14230"/>
    <s v="Frank Atkinson"/>
    <x v="1"/>
    <x v="0"/>
    <s v="Denver"/>
    <x v="22"/>
    <n v="80219"/>
    <x v="1"/>
    <s v="TEC-MA-10000597"/>
    <x v="2"/>
    <x v="15"/>
    <x v="1290"/>
    <n v="59.994000000000007"/>
    <n v="2"/>
    <n v="0.7"/>
    <n v="-45.995400000000004"/>
  </r>
  <r>
    <n v="3692"/>
    <x v="1823"/>
    <x v="1"/>
    <x v="628"/>
    <d v="2012-11-02T00:00:00"/>
    <s v="Second Class"/>
    <s v="FA-14230"/>
    <s v="Frank Atkinson"/>
    <x v="1"/>
    <x v="0"/>
    <s v="Denver"/>
    <x v="22"/>
    <n v="80219"/>
    <x v="1"/>
    <s v="TEC-CO-10001571"/>
    <x v="2"/>
    <x v="16"/>
    <x v="1554"/>
    <n v="439.99200000000002"/>
    <n v="1"/>
    <n v="0.2"/>
    <n v="164.99700000000001"/>
  </r>
  <r>
    <n v="3693"/>
    <x v="1823"/>
    <x v="1"/>
    <x v="628"/>
    <d v="2012-11-02T00:00:00"/>
    <s v="Second Class"/>
    <s v="FA-14230"/>
    <s v="Frank Atkinson"/>
    <x v="1"/>
    <x v="0"/>
    <s v="Denver"/>
    <x v="22"/>
    <n v="80219"/>
    <x v="1"/>
    <s v="TEC-PH-10004531"/>
    <x v="2"/>
    <x v="7"/>
    <x v="714"/>
    <n v="87.96"/>
    <n v="5"/>
    <n v="0.2"/>
    <n v="30.785999999999998"/>
  </r>
  <r>
    <n v="3694"/>
    <x v="1823"/>
    <x v="1"/>
    <x v="628"/>
    <d v="2012-11-02T00:00:00"/>
    <s v="Second Class"/>
    <s v="FA-14230"/>
    <s v="Frank Atkinson"/>
    <x v="1"/>
    <x v="0"/>
    <s v="Denver"/>
    <x v="22"/>
    <n v="80219"/>
    <x v="1"/>
    <s v="FUR-FU-10003026"/>
    <x v="0"/>
    <x v="5"/>
    <x v="1555"/>
    <n v="15.488"/>
    <n v="4"/>
    <n v="0.2"/>
    <n v="3.6783999999999999"/>
  </r>
  <r>
    <n v="3695"/>
    <x v="1824"/>
    <x v="0"/>
    <x v="680"/>
    <d v="2013-10-21T00:00:00"/>
    <s v="Standard Class"/>
    <s v="QJ-19255"/>
    <s v="Quincy Jones"/>
    <x v="1"/>
    <x v="0"/>
    <s v="Springfield"/>
    <x v="17"/>
    <n v="22153"/>
    <x v="0"/>
    <s v="OFF-BI-10002082"/>
    <x v="1"/>
    <x v="8"/>
    <x v="1173"/>
    <n v="232.96"/>
    <n v="7"/>
    <n v="0"/>
    <n v="116.48"/>
  </r>
  <r>
    <n v="3696"/>
    <x v="1824"/>
    <x v="0"/>
    <x v="680"/>
    <d v="2013-10-21T00:00:00"/>
    <s v="Standard Class"/>
    <s v="QJ-19255"/>
    <s v="Quincy Jones"/>
    <x v="1"/>
    <x v="0"/>
    <s v="Springfield"/>
    <x v="17"/>
    <n v="22153"/>
    <x v="0"/>
    <s v="OFF-EN-10002312"/>
    <x v="1"/>
    <x v="12"/>
    <x v="1453"/>
    <n v="66.539999999999992"/>
    <n v="6"/>
    <n v="0"/>
    <n v="32.604599999999998"/>
  </r>
  <r>
    <n v="3697"/>
    <x v="1824"/>
    <x v="0"/>
    <x v="680"/>
    <d v="2013-10-21T00:00:00"/>
    <s v="Standard Class"/>
    <s v="QJ-19255"/>
    <s v="Quincy Jones"/>
    <x v="1"/>
    <x v="0"/>
    <s v="Springfield"/>
    <x v="17"/>
    <n v="22153"/>
    <x v="0"/>
    <s v="OFF-AP-10000696"/>
    <x v="1"/>
    <x v="9"/>
    <x v="332"/>
    <n v="43.26"/>
    <n v="3"/>
    <n v="0"/>
    <n v="14.275799999999998"/>
  </r>
  <r>
    <n v="3698"/>
    <x v="1825"/>
    <x v="1"/>
    <x v="902"/>
    <d v="2012-11-21T00:00:00"/>
    <s v="Second Class"/>
    <s v="TC-21475"/>
    <s v="Tony Chapman"/>
    <x v="2"/>
    <x v="0"/>
    <s v="Seattle"/>
    <x v="4"/>
    <n v="98115"/>
    <x v="1"/>
    <s v="FUR-FU-10000305"/>
    <x v="0"/>
    <x v="5"/>
    <x v="1437"/>
    <n v="141.96"/>
    <n v="2"/>
    <n v="0"/>
    <n v="22.7136"/>
  </r>
  <r>
    <n v="3699"/>
    <x v="1826"/>
    <x v="2"/>
    <x v="103"/>
    <d v="2011-09-17T00:00:00"/>
    <s v="Standard Class"/>
    <s v="ON-18715"/>
    <s v="Odella Nelson"/>
    <x v="1"/>
    <x v="0"/>
    <s v="Tempe"/>
    <x v="16"/>
    <n v="85281"/>
    <x v="1"/>
    <s v="OFF-ST-10001034"/>
    <x v="1"/>
    <x v="4"/>
    <x v="1556"/>
    <n v="79.400000000000006"/>
    <n v="5"/>
    <n v="0.2"/>
    <n v="5.9550000000000054"/>
  </r>
  <r>
    <n v="3700"/>
    <x v="1827"/>
    <x v="3"/>
    <x v="38"/>
    <d v="2014-11-19T00:00:00"/>
    <s v="Second Class"/>
    <s v="AD-10180"/>
    <s v="Alan Dominguez"/>
    <x v="2"/>
    <x v="0"/>
    <s v="Yonkers"/>
    <x v="15"/>
    <n v="10701"/>
    <x v="3"/>
    <s v="TEC-AC-10004114"/>
    <x v="2"/>
    <x v="11"/>
    <x v="370"/>
    <n v="163.96"/>
    <n v="4"/>
    <n v="0"/>
    <n v="70.502800000000008"/>
  </r>
  <r>
    <n v="3701"/>
    <x v="1828"/>
    <x v="3"/>
    <x v="165"/>
    <d v="2014-12-30T00:00:00"/>
    <s v="Standard Class"/>
    <s v="AC-10615"/>
    <s v="Ann Chong"/>
    <x v="1"/>
    <x v="0"/>
    <s v="Rochester"/>
    <x v="15"/>
    <n v="14609"/>
    <x v="3"/>
    <s v="FUR-FU-10001602"/>
    <x v="0"/>
    <x v="5"/>
    <x v="759"/>
    <n v="37.93"/>
    <n v="1"/>
    <n v="0"/>
    <n v="6.8273999999999972"/>
  </r>
  <r>
    <n v="3702"/>
    <x v="1829"/>
    <x v="0"/>
    <x v="850"/>
    <d v="2013-01-13T00:00:00"/>
    <s v="Second Class"/>
    <s v="MF-17665"/>
    <s v="Maureen Fritzler"/>
    <x v="1"/>
    <x v="0"/>
    <s v="Toledo"/>
    <x v="24"/>
    <n v="43615"/>
    <x v="3"/>
    <s v="FUR-FU-10002445"/>
    <x v="0"/>
    <x v="5"/>
    <x v="1439"/>
    <n v="15.168000000000001"/>
    <n v="2"/>
    <n v="0.2"/>
    <n v="3.7920000000000011"/>
  </r>
  <r>
    <n v="3703"/>
    <x v="1830"/>
    <x v="1"/>
    <x v="385"/>
    <d v="2012-06-19T00:00:00"/>
    <s v="Standard Class"/>
    <s v="DH-13075"/>
    <s v="Dave Hallsten"/>
    <x v="1"/>
    <x v="0"/>
    <s v="Decatur"/>
    <x v="19"/>
    <n v="35601"/>
    <x v="0"/>
    <s v="OFF-AR-10004269"/>
    <x v="1"/>
    <x v="6"/>
    <x v="1541"/>
    <n v="24.78"/>
    <n v="6"/>
    <n v="0"/>
    <n v="6.9384000000000006"/>
  </r>
  <r>
    <n v="3704"/>
    <x v="1830"/>
    <x v="1"/>
    <x v="385"/>
    <d v="2012-06-19T00:00:00"/>
    <s v="Standard Class"/>
    <s v="DH-13075"/>
    <s v="Dave Hallsten"/>
    <x v="1"/>
    <x v="0"/>
    <s v="Decatur"/>
    <x v="19"/>
    <n v="35601"/>
    <x v="0"/>
    <s v="OFF-BI-10001249"/>
    <x v="1"/>
    <x v="8"/>
    <x v="1182"/>
    <n v="19.14"/>
    <n v="3"/>
    <n v="0"/>
    <n v="8.8043999999999993"/>
  </r>
  <r>
    <n v="3705"/>
    <x v="1830"/>
    <x v="1"/>
    <x v="385"/>
    <d v="2012-06-19T00:00:00"/>
    <s v="Standard Class"/>
    <s v="DH-13075"/>
    <s v="Dave Hallsten"/>
    <x v="1"/>
    <x v="0"/>
    <s v="Decatur"/>
    <x v="19"/>
    <n v="35601"/>
    <x v="0"/>
    <s v="TEC-CO-10004202"/>
    <x v="2"/>
    <x v="16"/>
    <x v="836"/>
    <n v="899.97"/>
    <n v="3"/>
    <n v="0"/>
    <n v="314.98950000000002"/>
  </r>
  <r>
    <n v="3706"/>
    <x v="1830"/>
    <x v="1"/>
    <x v="385"/>
    <d v="2012-06-19T00:00:00"/>
    <s v="Standard Class"/>
    <s v="DH-13075"/>
    <s v="Dave Hallsten"/>
    <x v="1"/>
    <x v="0"/>
    <s v="Decatur"/>
    <x v="19"/>
    <n v="35601"/>
    <x v="0"/>
    <s v="OFF-PA-10003363"/>
    <x v="1"/>
    <x v="10"/>
    <x v="1520"/>
    <n v="32.400000000000006"/>
    <n v="5"/>
    <n v="0"/>
    <n v="15.552000000000001"/>
  </r>
  <r>
    <n v="3707"/>
    <x v="1831"/>
    <x v="3"/>
    <x v="257"/>
    <d v="2014-03-23T00:00:00"/>
    <s v="Standard Class"/>
    <s v="EN-13780"/>
    <s v="Edward Nazzal"/>
    <x v="0"/>
    <x v="0"/>
    <s v="Dallas"/>
    <x v="5"/>
    <n v="75220"/>
    <x v="2"/>
    <s v="OFF-AR-10001915"/>
    <x v="1"/>
    <x v="6"/>
    <x v="1048"/>
    <n v="23.832000000000001"/>
    <n v="3"/>
    <n v="0.2"/>
    <n v="6.5538000000000007"/>
  </r>
  <r>
    <n v="3708"/>
    <x v="1832"/>
    <x v="2"/>
    <x v="533"/>
    <d v="2011-11-27T00:00:00"/>
    <s v="Standard Class"/>
    <s v="SS-20140"/>
    <s v="Saphhira Shifley"/>
    <x v="1"/>
    <x v="0"/>
    <s v="Mesquite"/>
    <x v="5"/>
    <n v="75150"/>
    <x v="2"/>
    <s v="FUR-FU-10001940"/>
    <x v="0"/>
    <x v="5"/>
    <x v="33"/>
    <n v="6.3680000000000003"/>
    <n v="2"/>
    <n v="0.6"/>
    <n v="-2.5471999999999984"/>
  </r>
  <r>
    <n v="3709"/>
    <x v="1832"/>
    <x v="2"/>
    <x v="533"/>
    <d v="2011-11-27T00:00:00"/>
    <s v="Standard Class"/>
    <s v="SS-20140"/>
    <s v="Saphhira Shifley"/>
    <x v="1"/>
    <x v="0"/>
    <s v="Mesquite"/>
    <x v="5"/>
    <n v="75150"/>
    <x v="2"/>
    <s v="OFF-AP-10004336"/>
    <x v="1"/>
    <x v="9"/>
    <x v="1031"/>
    <n v="34.175999999999995"/>
    <n v="3"/>
    <n v="0.8"/>
    <n v="-87.148800000000023"/>
  </r>
  <r>
    <n v="3710"/>
    <x v="1832"/>
    <x v="2"/>
    <x v="533"/>
    <d v="2011-11-27T00:00:00"/>
    <s v="Standard Class"/>
    <s v="SS-20140"/>
    <s v="Saphhira Shifley"/>
    <x v="1"/>
    <x v="0"/>
    <s v="Mesquite"/>
    <x v="5"/>
    <n v="75150"/>
    <x v="2"/>
    <s v="TEC-AC-10003709"/>
    <x v="2"/>
    <x v="11"/>
    <x v="1404"/>
    <n v="5.5440000000000005"/>
    <n v="7"/>
    <n v="0.2"/>
    <n v="1.6632000000000007"/>
  </r>
  <r>
    <n v="3711"/>
    <x v="1833"/>
    <x v="3"/>
    <x v="453"/>
    <d v="2014-10-18T00:00:00"/>
    <s v="First Class"/>
    <s v="RS-19765"/>
    <s v="Roland Schwarz"/>
    <x v="1"/>
    <x v="0"/>
    <s v="Los Angeles"/>
    <x v="1"/>
    <n v="90045"/>
    <x v="1"/>
    <s v="FUR-TA-10001705"/>
    <x v="0"/>
    <x v="3"/>
    <x v="213"/>
    <n v="510.24"/>
    <n v="3"/>
    <n v="0.2"/>
    <n v="6.3779999999999575"/>
  </r>
  <r>
    <n v="3712"/>
    <x v="1833"/>
    <x v="3"/>
    <x v="453"/>
    <d v="2014-10-18T00:00:00"/>
    <s v="First Class"/>
    <s v="RS-19765"/>
    <s v="Roland Schwarz"/>
    <x v="1"/>
    <x v="0"/>
    <s v="Los Angeles"/>
    <x v="1"/>
    <n v="90045"/>
    <x v="1"/>
    <s v="OFF-PA-10000675"/>
    <x v="1"/>
    <x v="10"/>
    <x v="1106"/>
    <n v="204.95000000000002"/>
    <n v="5"/>
    <n v="0"/>
    <n v="100.4255"/>
  </r>
  <r>
    <n v="3713"/>
    <x v="1834"/>
    <x v="3"/>
    <x v="81"/>
    <d v="2014-04-25T00:00:00"/>
    <s v="First Class"/>
    <s v="JW-15955"/>
    <s v="Joni Wasserman"/>
    <x v="0"/>
    <x v="0"/>
    <s v="Seattle"/>
    <x v="4"/>
    <n v="98103"/>
    <x v="1"/>
    <s v="TEC-AC-10000521"/>
    <x v="2"/>
    <x v="11"/>
    <x v="1557"/>
    <n v="11.54"/>
    <n v="1"/>
    <n v="0"/>
    <n v="3.4619999999999997"/>
  </r>
  <r>
    <n v="3714"/>
    <x v="1834"/>
    <x v="3"/>
    <x v="81"/>
    <d v="2014-04-25T00:00:00"/>
    <s v="First Class"/>
    <s v="JW-15955"/>
    <s v="Joni Wasserman"/>
    <x v="0"/>
    <x v="0"/>
    <s v="Seattle"/>
    <x v="4"/>
    <n v="98103"/>
    <x v="1"/>
    <s v="FUR-FU-10004622"/>
    <x v="0"/>
    <x v="5"/>
    <x v="787"/>
    <n v="162.60000000000002"/>
    <n v="3"/>
    <n v="0"/>
    <n v="34.145999999999994"/>
  </r>
  <r>
    <n v="3715"/>
    <x v="1835"/>
    <x v="2"/>
    <x v="589"/>
    <d v="2011-12-10T00:00:00"/>
    <s v="Second Class"/>
    <s v="JK-15625"/>
    <s v="Jim Karlsson"/>
    <x v="0"/>
    <x v="0"/>
    <s v="Olympia"/>
    <x v="4"/>
    <n v="98502"/>
    <x v="1"/>
    <s v="OFF-PA-10001954"/>
    <x v="1"/>
    <x v="10"/>
    <x v="595"/>
    <n v="45.68"/>
    <n v="2"/>
    <n v="0"/>
    <n v="21.012799999999999"/>
  </r>
  <r>
    <n v="3716"/>
    <x v="1835"/>
    <x v="2"/>
    <x v="589"/>
    <d v="2011-12-10T00:00:00"/>
    <s v="Second Class"/>
    <s v="JK-15625"/>
    <s v="Jim Karlsson"/>
    <x v="0"/>
    <x v="0"/>
    <s v="Olympia"/>
    <x v="4"/>
    <n v="98502"/>
    <x v="1"/>
    <s v="FUR-CH-10002602"/>
    <x v="0"/>
    <x v="1"/>
    <x v="288"/>
    <n v="603.91999999999996"/>
    <n v="5"/>
    <n v="0.2"/>
    <n v="45.294000000000011"/>
  </r>
  <r>
    <n v="3717"/>
    <x v="1836"/>
    <x v="3"/>
    <x v="148"/>
    <d v="2014-06-03T00:00:00"/>
    <s v="Standard Class"/>
    <s v="JO-15550"/>
    <s v="Jesus Ocampo"/>
    <x v="2"/>
    <x v="0"/>
    <s v="Omaha"/>
    <x v="8"/>
    <n v="68104"/>
    <x v="2"/>
    <s v="OFF-FA-10004395"/>
    <x v="1"/>
    <x v="13"/>
    <x v="1192"/>
    <n v="23.55"/>
    <n v="5"/>
    <n v="0"/>
    <n v="1.1775000000000002"/>
  </r>
  <r>
    <n v="3718"/>
    <x v="1837"/>
    <x v="0"/>
    <x v="251"/>
    <d v="2013-09-24T00:00:00"/>
    <s v="Standard Class"/>
    <s v="TP-21130"/>
    <s v="Theone Pippenger"/>
    <x v="0"/>
    <x v="0"/>
    <s v="Columbus"/>
    <x v="32"/>
    <n v="31907"/>
    <x v="0"/>
    <s v="OFF-SU-10003002"/>
    <x v="1"/>
    <x v="14"/>
    <x v="1558"/>
    <n v="5.04"/>
    <n v="2"/>
    <n v="0"/>
    <n v="0.15120000000000022"/>
  </r>
  <r>
    <n v="3719"/>
    <x v="1837"/>
    <x v="0"/>
    <x v="251"/>
    <d v="2013-09-24T00:00:00"/>
    <s v="Standard Class"/>
    <s v="TP-21130"/>
    <s v="Theone Pippenger"/>
    <x v="0"/>
    <x v="0"/>
    <s v="Columbus"/>
    <x v="32"/>
    <n v="31907"/>
    <x v="0"/>
    <s v="TEC-AC-10002926"/>
    <x v="2"/>
    <x v="11"/>
    <x v="1114"/>
    <n v="249.95000000000002"/>
    <n v="5"/>
    <n v="0"/>
    <n v="107.47850000000001"/>
  </r>
  <r>
    <n v="3720"/>
    <x v="1838"/>
    <x v="0"/>
    <x v="42"/>
    <d v="2013-09-24T00:00:00"/>
    <s v="Standard Class"/>
    <s v="BS-11590"/>
    <s v="Brendan Sweed"/>
    <x v="1"/>
    <x v="0"/>
    <s v="Columbus"/>
    <x v="14"/>
    <n v="47201"/>
    <x v="2"/>
    <s v="OFF-AR-10002656"/>
    <x v="1"/>
    <x v="6"/>
    <x v="157"/>
    <n v="33.4"/>
    <n v="5"/>
    <n v="0"/>
    <n v="12.357999999999997"/>
  </r>
  <r>
    <n v="3721"/>
    <x v="1839"/>
    <x v="0"/>
    <x v="887"/>
    <d v="2013-12-25T00:00:00"/>
    <s v="Standard Class"/>
    <s v="AB-10255"/>
    <s v="Alejandro Ballentine"/>
    <x v="2"/>
    <x v="0"/>
    <s v="Jackson"/>
    <x v="35"/>
    <n v="39212"/>
    <x v="0"/>
    <s v="FUR-FU-10001918"/>
    <x v="0"/>
    <x v="5"/>
    <x v="280"/>
    <n v="18.920000000000002"/>
    <n v="4"/>
    <n v="0"/>
    <n v="7.3788000000000018"/>
  </r>
  <r>
    <n v="3722"/>
    <x v="1839"/>
    <x v="0"/>
    <x v="887"/>
    <d v="2013-12-25T00:00:00"/>
    <s v="Standard Class"/>
    <s v="AB-10255"/>
    <s v="Alejandro Ballentine"/>
    <x v="2"/>
    <x v="0"/>
    <s v="Jackson"/>
    <x v="35"/>
    <n v="39212"/>
    <x v="0"/>
    <s v="OFF-BI-10003910"/>
    <x v="1"/>
    <x v="8"/>
    <x v="8"/>
    <n v="15.42"/>
    <n v="2"/>
    <n v="0"/>
    <n v="6.9390000000000001"/>
  </r>
  <r>
    <n v="3723"/>
    <x v="1840"/>
    <x v="3"/>
    <x v="903"/>
    <d v="2014-11-27T00:00:00"/>
    <s v="Standard Class"/>
    <s v="FO-14305"/>
    <s v="Frank Olsen"/>
    <x v="0"/>
    <x v="0"/>
    <s v="Houston"/>
    <x v="5"/>
    <n v="77070"/>
    <x v="2"/>
    <s v="OFF-AR-10000122"/>
    <x v="1"/>
    <x v="6"/>
    <x v="308"/>
    <n v="35.712000000000003"/>
    <n v="8"/>
    <n v="0.2"/>
    <n v="2.2319999999999958"/>
  </r>
  <r>
    <n v="3724"/>
    <x v="1841"/>
    <x v="2"/>
    <x v="125"/>
    <d v="2012-01-04T00:00:00"/>
    <s v="Standard Class"/>
    <s v="MF-17665"/>
    <s v="Maureen Fritzler"/>
    <x v="1"/>
    <x v="0"/>
    <s v="Phoenix"/>
    <x v="16"/>
    <n v="85023"/>
    <x v="1"/>
    <s v="OFF-BI-10004600"/>
    <x v="1"/>
    <x v="8"/>
    <x v="1477"/>
    <n v="551.98500000000013"/>
    <n v="5"/>
    <n v="0.7"/>
    <n v="-459.98750000000018"/>
  </r>
  <r>
    <n v="3725"/>
    <x v="1842"/>
    <x v="3"/>
    <x v="355"/>
    <d v="2014-04-06T00:00:00"/>
    <s v="First Class"/>
    <s v="SA-20830"/>
    <s v="Sue Ann Reed"/>
    <x v="0"/>
    <x v="0"/>
    <s v="Chicago"/>
    <x v="10"/>
    <n v="60653"/>
    <x v="2"/>
    <s v="OFF-AR-10003045"/>
    <x v="1"/>
    <x v="6"/>
    <x v="420"/>
    <n v="7.0559999999999992"/>
    <n v="3"/>
    <n v="0.2"/>
    <n v="2.2050000000000001"/>
  </r>
  <r>
    <n v="3726"/>
    <x v="1843"/>
    <x v="0"/>
    <x v="482"/>
    <d v="2014-01-03T00:00:00"/>
    <s v="Standard Class"/>
    <s v="SH-19975"/>
    <s v="Sally Hughsby"/>
    <x v="1"/>
    <x v="0"/>
    <s v="Denver"/>
    <x v="22"/>
    <n v="80219"/>
    <x v="1"/>
    <s v="OFF-AP-10000252"/>
    <x v="1"/>
    <x v="9"/>
    <x v="1242"/>
    <n v="18.72"/>
    <n v="2"/>
    <n v="0.2"/>
    <n v="3.51"/>
  </r>
  <r>
    <n v="3727"/>
    <x v="1844"/>
    <x v="0"/>
    <x v="410"/>
    <d v="2013-06-12T00:00:00"/>
    <s v="Standard Class"/>
    <s v="JL-15235"/>
    <s v="Janet Lee"/>
    <x v="0"/>
    <x v="0"/>
    <s v="Newark"/>
    <x v="13"/>
    <n v="19711"/>
    <x v="3"/>
    <s v="OFF-ST-10001496"/>
    <x v="1"/>
    <x v="4"/>
    <x v="726"/>
    <n v="360.38"/>
    <n v="2"/>
    <n v="0"/>
    <n v="93.698800000000006"/>
  </r>
  <r>
    <n v="3728"/>
    <x v="1844"/>
    <x v="0"/>
    <x v="410"/>
    <d v="2013-06-12T00:00:00"/>
    <s v="Standard Class"/>
    <s v="JL-15235"/>
    <s v="Janet Lee"/>
    <x v="0"/>
    <x v="0"/>
    <s v="Newark"/>
    <x v="13"/>
    <n v="19711"/>
    <x v="3"/>
    <s v="OFF-AR-10000122"/>
    <x v="1"/>
    <x v="6"/>
    <x v="308"/>
    <n v="11.16"/>
    <n v="2"/>
    <n v="0"/>
    <n v="2.7899999999999991"/>
  </r>
  <r>
    <n v="3729"/>
    <x v="1844"/>
    <x v="0"/>
    <x v="410"/>
    <d v="2013-06-12T00:00:00"/>
    <s v="Standard Class"/>
    <s v="JL-15235"/>
    <s v="Janet Lee"/>
    <x v="0"/>
    <x v="0"/>
    <s v="Newark"/>
    <x v="13"/>
    <n v="19711"/>
    <x v="3"/>
    <s v="OFF-LA-10000407"/>
    <x v="1"/>
    <x v="2"/>
    <x v="1486"/>
    <n v="14.940000000000001"/>
    <n v="3"/>
    <n v="0"/>
    <n v="6.8723999999999998"/>
  </r>
  <r>
    <n v="3730"/>
    <x v="1845"/>
    <x v="1"/>
    <x v="227"/>
    <d v="2012-09-23T00:00:00"/>
    <s v="Standard Class"/>
    <s v="KH-16630"/>
    <s v="Ken Heidel"/>
    <x v="1"/>
    <x v="0"/>
    <s v="Clinton"/>
    <x v="39"/>
    <n v="20735"/>
    <x v="3"/>
    <s v="OFF-ST-10004950"/>
    <x v="1"/>
    <x v="4"/>
    <x v="1000"/>
    <n v="41.96"/>
    <n v="2"/>
    <n v="0"/>
    <n v="7.9724000000000004"/>
  </r>
  <r>
    <n v="3731"/>
    <x v="1845"/>
    <x v="1"/>
    <x v="227"/>
    <d v="2012-09-23T00:00:00"/>
    <s v="Standard Class"/>
    <s v="KH-16630"/>
    <s v="Ken Heidel"/>
    <x v="1"/>
    <x v="0"/>
    <s v="Clinton"/>
    <x v="39"/>
    <n v="20735"/>
    <x v="3"/>
    <s v="OFF-ST-10004123"/>
    <x v="1"/>
    <x v="4"/>
    <x v="72"/>
    <n v="636.86"/>
    <n v="7"/>
    <n v="0"/>
    <n v="0"/>
  </r>
  <r>
    <n v="3732"/>
    <x v="1845"/>
    <x v="1"/>
    <x v="227"/>
    <d v="2012-09-23T00:00:00"/>
    <s v="Standard Class"/>
    <s v="KH-16630"/>
    <s v="Ken Heidel"/>
    <x v="1"/>
    <x v="0"/>
    <s v="Clinton"/>
    <x v="39"/>
    <n v="20735"/>
    <x v="3"/>
    <s v="TEC-PH-10000730"/>
    <x v="2"/>
    <x v="7"/>
    <x v="1559"/>
    <n v="499.99"/>
    <n v="1"/>
    <n v="0"/>
    <n v="129.99740000000003"/>
  </r>
  <r>
    <n v="3733"/>
    <x v="1845"/>
    <x v="1"/>
    <x v="227"/>
    <d v="2012-09-23T00:00:00"/>
    <s v="Standard Class"/>
    <s v="KH-16630"/>
    <s v="Ken Heidel"/>
    <x v="1"/>
    <x v="0"/>
    <s v="Clinton"/>
    <x v="39"/>
    <n v="20735"/>
    <x v="3"/>
    <s v="TEC-PH-10000895"/>
    <x v="2"/>
    <x v="7"/>
    <x v="1128"/>
    <n v="1259.93"/>
    <n v="7"/>
    <n v="0"/>
    <n v="327.58180000000004"/>
  </r>
  <r>
    <n v="3734"/>
    <x v="1845"/>
    <x v="1"/>
    <x v="227"/>
    <d v="2012-09-23T00:00:00"/>
    <s v="Standard Class"/>
    <s v="KH-16630"/>
    <s v="Ken Heidel"/>
    <x v="1"/>
    <x v="0"/>
    <s v="Clinton"/>
    <x v="39"/>
    <n v="20735"/>
    <x v="3"/>
    <s v="OFF-BI-10000962"/>
    <x v="1"/>
    <x v="8"/>
    <x v="1504"/>
    <n v="65.08"/>
    <n v="4"/>
    <n v="0"/>
    <n v="31.889199999999995"/>
  </r>
  <r>
    <n v="3735"/>
    <x v="1846"/>
    <x v="3"/>
    <x v="904"/>
    <d v="2014-03-12T00:00:00"/>
    <s v="Second Class"/>
    <s v="RM-19750"/>
    <s v="Roland Murray"/>
    <x v="0"/>
    <x v="0"/>
    <s v="New York City"/>
    <x v="15"/>
    <n v="10011"/>
    <x v="3"/>
    <s v="OFF-PA-10002254"/>
    <x v="1"/>
    <x v="10"/>
    <x v="145"/>
    <n v="26.38"/>
    <n v="1"/>
    <n v="0"/>
    <n v="12.134799999999998"/>
  </r>
  <r>
    <n v="3736"/>
    <x v="1846"/>
    <x v="3"/>
    <x v="904"/>
    <d v="2014-03-12T00:00:00"/>
    <s v="Second Class"/>
    <s v="RM-19750"/>
    <s v="Roland Murray"/>
    <x v="0"/>
    <x v="0"/>
    <s v="New York City"/>
    <x v="15"/>
    <n v="10011"/>
    <x v="3"/>
    <s v="FUR-FU-10002554"/>
    <x v="0"/>
    <x v="5"/>
    <x v="912"/>
    <n v="71.97"/>
    <n v="3"/>
    <n v="0"/>
    <n v="16.553099999999993"/>
  </r>
  <r>
    <n v="3737"/>
    <x v="1847"/>
    <x v="0"/>
    <x v="716"/>
    <d v="2013-03-18T00:00:00"/>
    <s v="Same Day"/>
    <s v="VM-21835"/>
    <s v="Vivian Mathis"/>
    <x v="0"/>
    <x v="0"/>
    <s v="Newark"/>
    <x v="13"/>
    <n v="19711"/>
    <x v="3"/>
    <s v="TEC-PH-10000673"/>
    <x v="2"/>
    <x v="7"/>
    <x v="1396"/>
    <n v="129.97999999999999"/>
    <n v="2"/>
    <n v="0"/>
    <n v="62.3904"/>
  </r>
  <r>
    <n v="3738"/>
    <x v="1847"/>
    <x v="0"/>
    <x v="716"/>
    <d v="2013-03-18T00:00:00"/>
    <s v="Same Day"/>
    <s v="VM-21835"/>
    <s v="Vivian Mathis"/>
    <x v="0"/>
    <x v="0"/>
    <s v="Newark"/>
    <x v="13"/>
    <n v="19711"/>
    <x v="3"/>
    <s v="OFF-BI-10000962"/>
    <x v="1"/>
    <x v="8"/>
    <x v="1504"/>
    <n v="32.54"/>
    <n v="2"/>
    <n v="0"/>
    <n v="15.944599999999998"/>
  </r>
  <r>
    <n v="3739"/>
    <x v="1848"/>
    <x v="0"/>
    <x v="10"/>
    <d v="2013-12-14T00:00:00"/>
    <s v="Standard Class"/>
    <s v="LH-17155"/>
    <s v="Logan Haushalter"/>
    <x v="0"/>
    <x v="0"/>
    <s v="Jackson"/>
    <x v="12"/>
    <n v="49201"/>
    <x v="2"/>
    <s v="TEC-PH-10003988"/>
    <x v="2"/>
    <x v="7"/>
    <x v="47"/>
    <n v="10.9"/>
    <n v="1"/>
    <n v="0"/>
    <n v="3.0520000000000005"/>
  </r>
  <r>
    <n v="3740"/>
    <x v="1848"/>
    <x v="0"/>
    <x v="10"/>
    <d v="2013-12-14T00:00:00"/>
    <s v="Standard Class"/>
    <s v="LH-17155"/>
    <s v="Logan Haushalter"/>
    <x v="0"/>
    <x v="0"/>
    <s v="Jackson"/>
    <x v="12"/>
    <n v="49201"/>
    <x v="2"/>
    <s v="TEC-AC-10001109"/>
    <x v="2"/>
    <x v="11"/>
    <x v="998"/>
    <n v="59.98"/>
    <n v="2"/>
    <n v="0"/>
    <n v="25.191600000000001"/>
  </r>
  <r>
    <n v="3741"/>
    <x v="1848"/>
    <x v="0"/>
    <x v="10"/>
    <d v="2013-12-14T00:00:00"/>
    <s v="Standard Class"/>
    <s v="LH-17155"/>
    <s v="Logan Haushalter"/>
    <x v="0"/>
    <x v="0"/>
    <s v="Jackson"/>
    <x v="12"/>
    <n v="49201"/>
    <x v="2"/>
    <s v="OFF-AP-10002311"/>
    <x v="1"/>
    <x v="9"/>
    <x v="14"/>
    <n v="61.929000000000002"/>
    <n v="1"/>
    <n v="0.1"/>
    <n v="23.395400000000002"/>
  </r>
  <r>
    <n v="3742"/>
    <x v="1849"/>
    <x v="0"/>
    <x v="804"/>
    <d v="2013-01-21T00:00:00"/>
    <s v="Standard Class"/>
    <s v="WB-21850"/>
    <s v="William Brown"/>
    <x v="0"/>
    <x v="0"/>
    <s v="New York City"/>
    <x v="15"/>
    <n v="10011"/>
    <x v="3"/>
    <s v="OFF-EN-10001137"/>
    <x v="1"/>
    <x v="12"/>
    <x v="315"/>
    <n v="16.52"/>
    <n v="4"/>
    <n v="0"/>
    <n v="7.5991999999999997"/>
  </r>
  <r>
    <n v="3743"/>
    <x v="1849"/>
    <x v="0"/>
    <x v="804"/>
    <d v="2013-01-21T00:00:00"/>
    <s v="Standard Class"/>
    <s v="WB-21850"/>
    <s v="William Brown"/>
    <x v="0"/>
    <x v="0"/>
    <s v="New York City"/>
    <x v="15"/>
    <n v="10011"/>
    <x v="3"/>
    <s v="OFF-PA-10004285"/>
    <x v="1"/>
    <x v="10"/>
    <x v="1259"/>
    <n v="60.12"/>
    <n v="9"/>
    <n v="0"/>
    <n v="28.857599999999998"/>
  </r>
  <r>
    <n v="3744"/>
    <x v="1849"/>
    <x v="0"/>
    <x v="804"/>
    <d v="2013-01-21T00:00:00"/>
    <s v="Standard Class"/>
    <s v="WB-21850"/>
    <s v="William Brown"/>
    <x v="0"/>
    <x v="0"/>
    <s v="New York City"/>
    <x v="15"/>
    <n v="10011"/>
    <x v="3"/>
    <s v="OFF-BI-10002225"/>
    <x v="1"/>
    <x v="8"/>
    <x v="336"/>
    <n v="49.536000000000001"/>
    <n v="3"/>
    <n v="0.2"/>
    <n v="17.337599999999998"/>
  </r>
  <r>
    <n v="3745"/>
    <x v="1850"/>
    <x v="2"/>
    <x v="745"/>
    <d v="2011-10-24T00:00:00"/>
    <s v="Same Day"/>
    <s v="AP-10915"/>
    <s v="Arthur Prichep"/>
    <x v="0"/>
    <x v="0"/>
    <s v="Rock Hill"/>
    <x v="20"/>
    <n v="29730"/>
    <x v="0"/>
    <s v="OFF-FA-10002763"/>
    <x v="1"/>
    <x v="13"/>
    <x v="1411"/>
    <n v="11.850000000000001"/>
    <n v="3"/>
    <n v="0"/>
    <n v="3.7919999999999994"/>
  </r>
  <r>
    <n v="3746"/>
    <x v="1851"/>
    <x v="0"/>
    <x v="713"/>
    <d v="2013-09-29T00:00:00"/>
    <s v="Second Class"/>
    <s v="RA-19915"/>
    <s v="Russell Applegate"/>
    <x v="0"/>
    <x v="0"/>
    <s v="Columbus"/>
    <x v="32"/>
    <n v="31907"/>
    <x v="0"/>
    <s v="OFF-ST-10003058"/>
    <x v="1"/>
    <x v="4"/>
    <x v="388"/>
    <n v="118.25"/>
    <n v="5"/>
    <n v="0"/>
    <n v="34.292499999999997"/>
  </r>
  <r>
    <n v="3747"/>
    <x v="1851"/>
    <x v="0"/>
    <x v="713"/>
    <d v="2013-09-29T00:00:00"/>
    <s v="Second Class"/>
    <s v="RA-19915"/>
    <s v="Russell Applegate"/>
    <x v="0"/>
    <x v="0"/>
    <s v="Columbus"/>
    <x v="32"/>
    <n v="31907"/>
    <x v="0"/>
    <s v="FUR-CH-10002084"/>
    <x v="0"/>
    <x v="1"/>
    <x v="1240"/>
    <n v="368.96999999999997"/>
    <n v="3"/>
    <n v="0"/>
    <n v="81.173400000000001"/>
  </r>
  <r>
    <n v="3748"/>
    <x v="1852"/>
    <x v="3"/>
    <x v="151"/>
    <d v="2014-08-30T00:00:00"/>
    <s v="Second Class"/>
    <s v="DR-12880"/>
    <s v="Dan Reichenbach"/>
    <x v="1"/>
    <x v="0"/>
    <s v="Inglewood"/>
    <x v="1"/>
    <n v="90301"/>
    <x v="1"/>
    <s v="FUR-FU-10002937"/>
    <x v="0"/>
    <x v="5"/>
    <x v="1051"/>
    <n v="198.46"/>
    <n v="2"/>
    <n v="0"/>
    <n v="99.23"/>
  </r>
  <r>
    <n v="3749"/>
    <x v="1852"/>
    <x v="3"/>
    <x v="151"/>
    <d v="2014-08-30T00:00:00"/>
    <s v="Second Class"/>
    <s v="DR-12880"/>
    <s v="Dan Reichenbach"/>
    <x v="1"/>
    <x v="0"/>
    <s v="Inglewood"/>
    <x v="1"/>
    <n v="90301"/>
    <x v="1"/>
    <s v="OFF-AP-10001242"/>
    <x v="1"/>
    <x v="9"/>
    <x v="1408"/>
    <n v="321.92"/>
    <n v="4"/>
    <n v="0"/>
    <n v="96.575999999999993"/>
  </r>
  <r>
    <n v="3750"/>
    <x v="1852"/>
    <x v="3"/>
    <x v="151"/>
    <d v="2014-08-30T00:00:00"/>
    <s v="Second Class"/>
    <s v="DR-12880"/>
    <s v="Dan Reichenbach"/>
    <x v="1"/>
    <x v="0"/>
    <s v="Inglewood"/>
    <x v="1"/>
    <n v="90301"/>
    <x v="1"/>
    <s v="TEC-CO-10001571"/>
    <x v="2"/>
    <x v="16"/>
    <x v="1554"/>
    <n v="879.98400000000004"/>
    <n v="2"/>
    <n v="0.2"/>
    <n v="329.99400000000003"/>
  </r>
  <r>
    <n v="3751"/>
    <x v="1852"/>
    <x v="3"/>
    <x v="151"/>
    <d v="2014-08-30T00:00:00"/>
    <s v="Second Class"/>
    <s v="DR-12880"/>
    <s v="Dan Reichenbach"/>
    <x v="1"/>
    <x v="0"/>
    <s v="Inglewood"/>
    <x v="1"/>
    <n v="90301"/>
    <x v="1"/>
    <s v="OFF-SU-10002503"/>
    <x v="1"/>
    <x v="14"/>
    <x v="669"/>
    <n v="28.4"/>
    <n v="5"/>
    <n v="0"/>
    <n v="8.2359999999999989"/>
  </r>
  <r>
    <n v="3752"/>
    <x v="1852"/>
    <x v="3"/>
    <x v="151"/>
    <d v="2014-08-30T00:00:00"/>
    <s v="Second Class"/>
    <s v="DR-12880"/>
    <s v="Dan Reichenbach"/>
    <x v="1"/>
    <x v="0"/>
    <s v="Inglewood"/>
    <x v="1"/>
    <n v="90301"/>
    <x v="1"/>
    <s v="FUR-CH-10004886"/>
    <x v="0"/>
    <x v="1"/>
    <x v="366"/>
    <n v="230.28000000000003"/>
    <n v="3"/>
    <n v="0.2"/>
    <n v="23.027999999999992"/>
  </r>
  <r>
    <n v="3753"/>
    <x v="1852"/>
    <x v="3"/>
    <x v="151"/>
    <d v="2014-08-30T00:00:00"/>
    <s v="Second Class"/>
    <s v="DR-12880"/>
    <s v="Dan Reichenbach"/>
    <x v="1"/>
    <x v="0"/>
    <s v="Inglewood"/>
    <x v="1"/>
    <n v="90301"/>
    <x v="1"/>
    <s v="OFF-PA-10001289"/>
    <x v="1"/>
    <x v="10"/>
    <x v="952"/>
    <n v="116.28"/>
    <n v="3"/>
    <n v="0"/>
    <n v="56.977199999999996"/>
  </r>
  <r>
    <n v="3754"/>
    <x v="1852"/>
    <x v="3"/>
    <x v="151"/>
    <d v="2014-08-30T00:00:00"/>
    <s v="Second Class"/>
    <s v="DR-12880"/>
    <s v="Dan Reichenbach"/>
    <x v="1"/>
    <x v="0"/>
    <s v="Inglewood"/>
    <x v="1"/>
    <n v="90301"/>
    <x v="1"/>
    <s v="OFF-BI-10003650"/>
    <x v="1"/>
    <x v="8"/>
    <x v="115"/>
    <n v="841.5680000000001"/>
    <n v="2"/>
    <n v="0.2"/>
    <n v="294.54879999999991"/>
  </r>
  <r>
    <n v="3755"/>
    <x v="1852"/>
    <x v="3"/>
    <x v="151"/>
    <d v="2014-08-30T00:00:00"/>
    <s v="Second Class"/>
    <s v="DR-12880"/>
    <s v="Dan Reichenbach"/>
    <x v="1"/>
    <x v="0"/>
    <s v="Inglewood"/>
    <x v="1"/>
    <n v="90301"/>
    <x v="1"/>
    <s v="OFF-ST-10001370"/>
    <x v="1"/>
    <x v="4"/>
    <x v="1023"/>
    <n v="354.90000000000003"/>
    <n v="5"/>
    <n v="0"/>
    <n v="17.744999999999962"/>
  </r>
  <r>
    <n v="3756"/>
    <x v="1853"/>
    <x v="0"/>
    <x v="840"/>
    <d v="2013-03-07T00:00:00"/>
    <s v="First Class"/>
    <s v="JG-15310"/>
    <s v="Jason Gross"/>
    <x v="1"/>
    <x v="0"/>
    <s v="Odessa"/>
    <x v="5"/>
    <n v="79762"/>
    <x v="2"/>
    <s v="OFF-PA-10001892"/>
    <x v="1"/>
    <x v="10"/>
    <x v="815"/>
    <n v="42.783999999999999"/>
    <n v="7"/>
    <n v="0.2"/>
    <n v="15.509199999999998"/>
  </r>
  <r>
    <n v="3757"/>
    <x v="1853"/>
    <x v="0"/>
    <x v="840"/>
    <d v="2013-03-07T00:00:00"/>
    <s v="First Class"/>
    <s v="JG-15310"/>
    <s v="Jason Gross"/>
    <x v="1"/>
    <x v="0"/>
    <s v="Odessa"/>
    <x v="5"/>
    <n v="79762"/>
    <x v="2"/>
    <s v="FUR-CH-10004983"/>
    <x v="0"/>
    <x v="1"/>
    <x v="1560"/>
    <n v="563.42999999999984"/>
    <n v="5"/>
    <n v="0.3"/>
    <n v="-56.343000000000018"/>
  </r>
  <r>
    <n v="3758"/>
    <x v="1854"/>
    <x v="0"/>
    <x v="905"/>
    <d v="2013-03-05T00:00:00"/>
    <s v="Standard Class"/>
    <s v="LC-16870"/>
    <s v="Lena Cacioppo"/>
    <x v="0"/>
    <x v="0"/>
    <s v="Newark"/>
    <x v="24"/>
    <n v="43055"/>
    <x v="3"/>
    <s v="OFF-AR-10001615"/>
    <x v="1"/>
    <x v="6"/>
    <x v="1479"/>
    <n v="111.104"/>
    <n v="7"/>
    <n v="0.2"/>
    <n v="8.3328000000000024"/>
  </r>
  <r>
    <n v="3759"/>
    <x v="1855"/>
    <x v="1"/>
    <x v="227"/>
    <d v="2012-09-23T00:00:00"/>
    <s v="Standard Class"/>
    <s v="GB-14530"/>
    <s v="George Bell"/>
    <x v="1"/>
    <x v="0"/>
    <s v="Los Angeles"/>
    <x v="1"/>
    <n v="90049"/>
    <x v="1"/>
    <s v="OFF-AR-10003602"/>
    <x v="1"/>
    <x v="6"/>
    <x v="239"/>
    <n v="11.68"/>
    <n v="2"/>
    <n v="0"/>
    <n v="5.4895999999999994"/>
  </r>
  <r>
    <n v="3760"/>
    <x v="1855"/>
    <x v="1"/>
    <x v="227"/>
    <d v="2012-09-23T00:00:00"/>
    <s v="Standard Class"/>
    <s v="GB-14530"/>
    <s v="George Bell"/>
    <x v="1"/>
    <x v="0"/>
    <s v="Los Angeles"/>
    <x v="1"/>
    <n v="90049"/>
    <x v="1"/>
    <s v="OFF-SU-10004782"/>
    <x v="1"/>
    <x v="14"/>
    <x v="1548"/>
    <n v="16.899999999999999"/>
    <n v="2"/>
    <n v="0"/>
    <n v="5.0699999999999985"/>
  </r>
  <r>
    <n v="3761"/>
    <x v="1855"/>
    <x v="1"/>
    <x v="227"/>
    <d v="2012-09-23T00:00:00"/>
    <s v="Standard Class"/>
    <s v="GB-14530"/>
    <s v="George Bell"/>
    <x v="1"/>
    <x v="0"/>
    <s v="Los Angeles"/>
    <x v="1"/>
    <n v="90049"/>
    <x v="1"/>
    <s v="FUR-FU-10001591"/>
    <x v="0"/>
    <x v="5"/>
    <x v="1101"/>
    <n v="24.4"/>
    <n v="2"/>
    <n v="0"/>
    <n v="10.248000000000001"/>
  </r>
  <r>
    <n v="3762"/>
    <x v="1856"/>
    <x v="3"/>
    <x v="605"/>
    <d v="2014-05-18T00:00:00"/>
    <s v="Standard Class"/>
    <s v="CK-12205"/>
    <s v="Chloris Kastensmidt"/>
    <x v="0"/>
    <x v="0"/>
    <s v="Everett"/>
    <x v="31"/>
    <n v="2149"/>
    <x v="3"/>
    <s v="OFF-PA-10000659"/>
    <x v="1"/>
    <x v="10"/>
    <x v="1286"/>
    <n v="87.6"/>
    <n v="5"/>
    <n v="0"/>
    <n v="42.047999999999995"/>
  </r>
  <r>
    <n v="3763"/>
    <x v="1857"/>
    <x v="0"/>
    <x v="572"/>
    <d v="2013-08-19T00:00:00"/>
    <s v="Second Class"/>
    <s v="TS-21160"/>
    <s v="Theresa Swint"/>
    <x v="1"/>
    <x v="0"/>
    <s v="West Allis"/>
    <x v="6"/>
    <n v="53214"/>
    <x v="2"/>
    <s v="FUR-BO-10001337"/>
    <x v="0"/>
    <x v="0"/>
    <x v="425"/>
    <n v="241.96"/>
    <n v="2"/>
    <n v="0"/>
    <n v="24.195999999999998"/>
  </r>
  <r>
    <n v="3764"/>
    <x v="1857"/>
    <x v="0"/>
    <x v="572"/>
    <d v="2013-08-19T00:00:00"/>
    <s v="Second Class"/>
    <s v="TS-21160"/>
    <s v="Theresa Swint"/>
    <x v="1"/>
    <x v="0"/>
    <s v="West Allis"/>
    <x v="6"/>
    <n v="53214"/>
    <x v="2"/>
    <s v="OFF-BI-10003529"/>
    <x v="1"/>
    <x v="8"/>
    <x v="788"/>
    <n v="8.52"/>
    <n v="3"/>
    <n v="0"/>
    <n v="4.1747999999999994"/>
  </r>
  <r>
    <n v="3765"/>
    <x v="1858"/>
    <x v="3"/>
    <x v="906"/>
    <d v="2014-03-03T00:00:00"/>
    <s v="Standard Class"/>
    <s v="MH-18025"/>
    <s v="Michelle Huthwaite"/>
    <x v="0"/>
    <x v="0"/>
    <s v="Chicago"/>
    <x v="10"/>
    <n v="60623"/>
    <x v="2"/>
    <s v="OFF-BI-10002609"/>
    <x v="1"/>
    <x v="8"/>
    <x v="98"/>
    <n v="1.7879999999999996"/>
    <n v="3"/>
    <n v="0.8"/>
    <n v="-3.0396000000000001"/>
  </r>
  <r>
    <n v="3766"/>
    <x v="1859"/>
    <x v="0"/>
    <x v="844"/>
    <d v="2013-03-26T00:00:00"/>
    <s v="Standard Class"/>
    <s v="DM-12955"/>
    <s v="Dario Medina"/>
    <x v="1"/>
    <x v="0"/>
    <s v="Houston"/>
    <x v="5"/>
    <n v="77036"/>
    <x v="2"/>
    <s v="FUR-TA-10004767"/>
    <x v="0"/>
    <x v="3"/>
    <x v="1147"/>
    <n v="99.372"/>
    <n v="2"/>
    <n v="0.3"/>
    <n v="-1.4196000000000097"/>
  </r>
  <r>
    <n v="3767"/>
    <x v="1859"/>
    <x v="0"/>
    <x v="844"/>
    <d v="2013-03-26T00:00:00"/>
    <s v="Standard Class"/>
    <s v="DM-12955"/>
    <s v="Dario Medina"/>
    <x v="1"/>
    <x v="0"/>
    <s v="Houston"/>
    <x v="5"/>
    <n v="77036"/>
    <x v="2"/>
    <s v="OFF-AR-10001868"/>
    <x v="1"/>
    <x v="6"/>
    <x v="59"/>
    <n v="1.3440000000000001"/>
    <n v="1"/>
    <n v="0.2"/>
    <n v="0.504"/>
  </r>
  <r>
    <n v="3768"/>
    <x v="1860"/>
    <x v="1"/>
    <x v="575"/>
    <d v="2012-12-10T00:00:00"/>
    <s v="Second Class"/>
    <s v="JJ-15760"/>
    <s v="Joel Jenkins"/>
    <x v="2"/>
    <x v="0"/>
    <s v="Houston"/>
    <x v="5"/>
    <n v="77036"/>
    <x v="2"/>
    <s v="TEC-PH-10004896"/>
    <x v="2"/>
    <x v="7"/>
    <x v="172"/>
    <n v="119.96000000000001"/>
    <n v="5"/>
    <n v="0.2"/>
    <n v="11.996000000000002"/>
  </r>
  <r>
    <n v="3769"/>
    <x v="1861"/>
    <x v="2"/>
    <x v="757"/>
    <d v="2011-12-20T00:00:00"/>
    <s v="Second Class"/>
    <s v="KB-16585"/>
    <s v="Ken Black"/>
    <x v="1"/>
    <x v="0"/>
    <s v="Hialeah"/>
    <x v="2"/>
    <n v="33012"/>
    <x v="0"/>
    <s v="FUR-CH-10000988"/>
    <x v="0"/>
    <x v="1"/>
    <x v="1132"/>
    <n v="1013.8320000000001"/>
    <n v="9"/>
    <n v="0.2"/>
    <n v="101.38319999999999"/>
  </r>
  <r>
    <n v="3770"/>
    <x v="1861"/>
    <x v="2"/>
    <x v="757"/>
    <d v="2011-12-20T00:00:00"/>
    <s v="Second Class"/>
    <s v="KB-16585"/>
    <s v="Ken Black"/>
    <x v="1"/>
    <x v="0"/>
    <s v="Hialeah"/>
    <x v="2"/>
    <n v="33012"/>
    <x v="0"/>
    <s v="OFF-FA-10000490"/>
    <x v="1"/>
    <x v="13"/>
    <x v="307"/>
    <n v="1.984"/>
    <n v="2"/>
    <n v="0.2"/>
    <n v="0.66959999999999997"/>
  </r>
  <r>
    <n v="3771"/>
    <x v="1862"/>
    <x v="0"/>
    <x v="907"/>
    <d v="2013-12-22T00:00:00"/>
    <s v="Standard Class"/>
    <s v="CM-12160"/>
    <s v="Charles McCrossin"/>
    <x v="0"/>
    <x v="0"/>
    <s v="San Francisco"/>
    <x v="1"/>
    <n v="94122"/>
    <x v="1"/>
    <s v="FUR-TA-10004256"/>
    <x v="0"/>
    <x v="3"/>
    <x v="484"/>
    <n v="2003.52"/>
    <n v="6"/>
    <n v="0.2"/>
    <n v="-325.57200000000023"/>
  </r>
  <r>
    <n v="3772"/>
    <x v="1863"/>
    <x v="0"/>
    <x v="536"/>
    <d v="2013-05-18T00:00:00"/>
    <s v="Standard Class"/>
    <s v="FM-14215"/>
    <s v="Filia McAdams"/>
    <x v="1"/>
    <x v="0"/>
    <s v="Philadelphia"/>
    <x v="9"/>
    <n v="19140"/>
    <x v="3"/>
    <s v="OFF-ST-10004804"/>
    <x v="1"/>
    <x v="4"/>
    <x v="230"/>
    <n v="82.367999999999995"/>
    <n v="2"/>
    <n v="0.2"/>
    <n v="-19.562399999999997"/>
  </r>
  <r>
    <n v="3773"/>
    <x v="1864"/>
    <x v="2"/>
    <x v="908"/>
    <d v="2011-08-11T00:00:00"/>
    <s v="Second Class"/>
    <s v="RF-19735"/>
    <s v="Roland Fjeld"/>
    <x v="0"/>
    <x v="0"/>
    <s v="Columbia"/>
    <x v="20"/>
    <n v="29203"/>
    <x v="0"/>
    <s v="TEC-AC-10000023"/>
    <x v="2"/>
    <x v="11"/>
    <x v="900"/>
    <n v="62.91"/>
    <n v="3"/>
    <n v="0"/>
    <n v="22.647599999999997"/>
  </r>
  <r>
    <n v="3774"/>
    <x v="1865"/>
    <x v="2"/>
    <x v="909"/>
    <d v="2011-04-13T00:00:00"/>
    <s v="Second Class"/>
    <s v="JK-15370"/>
    <s v="Jay Kimmel"/>
    <x v="0"/>
    <x v="0"/>
    <s v="Miami"/>
    <x v="2"/>
    <n v="33180"/>
    <x v="0"/>
    <s v="OFF-FA-10001332"/>
    <x v="1"/>
    <x v="13"/>
    <x v="1561"/>
    <n v="6.911999999999999"/>
    <n v="3"/>
    <n v="0.2"/>
    <n v="2.3327999999999998"/>
  </r>
  <r>
    <n v="3775"/>
    <x v="1865"/>
    <x v="2"/>
    <x v="909"/>
    <d v="2011-04-13T00:00:00"/>
    <s v="Second Class"/>
    <s v="JK-15370"/>
    <s v="Jay Kimmel"/>
    <x v="0"/>
    <x v="0"/>
    <s v="Miami"/>
    <x v="2"/>
    <n v="33180"/>
    <x v="0"/>
    <s v="TEC-AC-10002001"/>
    <x v="2"/>
    <x v="11"/>
    <x v="262"/>
    <n v="383.97600000000006"/>
    <n v="3"/>
    <n v="0.2"/>
    <n v="81.59490000000001"/>
  </r>
  <r>
    <n v="3776"/>
    <x v="1865"/>
    <x v="2"/>
    <x v="909"/>
    <d v="2011-04-13T00:00:00"/>
    <s v="Second Class"/>
    <s v="JK-15370"/>
    <s v="Jay Kimmel"/>
    <x v="0"/>
    <x v="0"/>
    <s v="Miami"/>
    <x v="2"/>
    <n v="33180"/>
    <x v="0"/>
    <s v="OFF-PA-10000029"/>
    <x v="1"/>
    <x v="10"/>
    <x v="803"/>
    <n v="10.368000000000002"/>
    <n v="2"/>
    <n v="0.2"/>
    <n v="3.6288"/>
  </r>
  <r>
    <n v="3777"/>
    <x v="1865"/>
    <x v="2"/>
    <x v="909"/>
    <d v="2011-04-13T00:00:00"/>
    <s v="Second Class"/>
    <s v="JK-15370"/>
    <s v="Jay Kimmel"/>
    <x v="0"/>
    <x v="0"/>
    <s v="Miami"/>
    <x v="2"/>
    <n v="33180"/>
    <x v="0"/>
    <s v="TEC-AC-10001874"/>
    <x v="2"/>
    <x v="11"/>
    <x v="1562"/>
    <n v="335.94400000000002"/>
    <n v="7"/>
    <n v="0.2"/>
    <n v="41.992999999999995"/>
  </r>
  <r>
    <n v="3778"/>
    <x v="1866"/>
    <x v="1"/>
    <x v="910"/>
    <d v="2012-05-08T00:00:00"/>
    <s v="Standard Class"/>
    <s v="JB-16045"/>
    <s v="Julia Barnett"/>
    <x v="2"/>
    <x v="0"/>
    <s v="Chula Vista"/>
    <x v="1"/>
    <n v="91911"/>
    <x v="1"/>
    <s v="FUR-FU-10002298"/>
    <x v="0"/>
    <x v="5"/>
    <x v="1296"/>
    <n v="665.88"/>
    <n v="6"/>
    <n v="0"/>
    <n v="106.54079999999999"/>
  </r>
  <r>
    <n v="3779"/>
    <x v="1867"/>
    <x v="3"/>
    <x v="329"/>
    <d v="2014-12-03T00:00:00"/>
    <s v="Second Class"/>
    <s v="PN-18775"/>
    <s v="Parhena Norris"/>
    <x v="2"/>
    <x v="0"/>
    <s v="Miami"/>
    <x v="2"/>
    <n v="33180"/>
    <x v="0"/>
    <s v="TEC-PH-10002564"/>
    <x v="2"/>
    <x v="7"/>
    <x v="976"/>
    <n v="71.975999999999999"/>
    <n v="3"/>
    <n v="0.2"/>
    <n v="8.9969999999999892"/>
  </r>
  <r>
    <n v="3780"/>
    <x v="1868"/>
    <x v="3"/>
    <x v="911"/>
    <d v="2014-02-21T00:00:00"/>
    <s v="Standard Class"/>
    <s v="LF-17185"/>
    <s v="Luke Foster"/>
    <x v="0"/>
    <x v="0"/>
    <s v="New York City"/>
    <x v="15"/>
    <n v="10035"/>
    <x v="3"/>
    <s v="OFF-PA-10003465"/>
    <x v="1"/>
    <x v="10"/>
    <x v="418"/>
    <n v="37.94"/>
    <n v="2"/>
    <n v="0"/>
    <n v="18.211199999999998"/>
  </r>
  <r>
    <n v="3781"/>
    <x v="1869"/>
    <x v="2"/>
    <x v="912"/>
    <d v="2011-11-20T00:00:00"/>
    <s v="Standard Class"/>
    <s v="RH-19510"/>
    <s v="Rick Huthwaite"/>
    <x v="2"/>
    <x v="0"/>
    <s v="Manhattan"/>
    <x v="41"/>
    <n v="66502"/>
    <x v="2"/>
    <s v="TEC-PH-10000038"/>
    <x v="2"/>
    <x v="7"/>
    <x v="1056"/>
    <n v="273.95999999999998"/>
    <n v="2"/>
    <n v="0"/>
    <n v="10.958399999999983"/>
  </r>
  <r>
    <n v="3782"/>
    <x v="1870"/>
    <x v="1"/>
    <x v="584"/>
    <d v="2012-07-14T00:00:00"/>
    <s v="Second Class"/>
    <s v="MC-17575"/>
    <s v="Matt Collins"/>
    <x v="0"/>
    <x v="0"/>
    <s v="Philadelphia"/>
    <x v="9"/>
    <n v="19120"/>
    <x v="3"/>
    <s v="TEC-PH-10003072"/>
    <x v="2"/>
    <x v="7"/>
    <x v="1310"/>
    <n v="269.98199999999997"/>
    <n v="3"/>
    <n v="0.4"/>
    <n v="40.497299999999996"/>
  </r>
  <r>
    <n v="3783"/>
    <x v="1871"/>
    <x v="3"/>
    <x v="38"/>
    <d v="2014-11-17T00:00:00"/>
    <s v="Second Class"/>
    <s v="MN-17935"/>
    <s v="Michael Nguyen"/>
    <x v="0"/>
    <x v="0"/>
    <s v="Memphis"/>
    <x v="18"/>
    <n v="38109"/>
    <x v="0"/>
    <s v="OFF-PA-10003424"/>
    <x v="1"/>
    <x v="10"/>
    <x v="1081"/>
    <n v="8.9039999999999999"/>
    <n v="3"/>
    <n v="0.2"/>
    <n v="3.3389999999999995"/>
  </r>
  <r>
    <n v="3784"/>
    <x v="1871"/>
    <x v="3"/>
    <x v="38"/>
    <d v="2014-11-17T00:00:00"/>
    <s v="Second Class"/>
    <s v="MN-17935"/>
    <s v="Michael Nguyen"/>
    <x v="0"/>
    <x v="0"/>
    <s v="Memphis"/>
    <x v="18"/>
    <n v="38109"/>
    <x v="0"/>
    <s v="OFF-ST-10003716"/>
    <x v="1"/>
    <x v="4"/>
    <x v="889"/>
    <n v="720.06400000000008"/>
    <n v="4"/>
    <n v="0.2"/>
    <n v="-63.005600000000015"/>
  </r>
  <r>
    <n v="3785"/>
    <x v="1872"/>
    <x v="3"/>
    <x v="689"/>
    <d v="2014-08-05T00:00:00"/>
    <s v="Standard Class"/>
    <s v="EH-14125"/>
    <s v="Eugene Hildebrand"/>
    <x v="2"/>
    <x v="0"/>
    <s v="Fort Lauderdale"/>
    <x v="2"/>
    <n v="33311"/>
    <x v="0"/>
    <s v="TEC-AC-10003590"/>
    <x v="2"/>
    <x v="11"/>
    <x v="1093"/>
    <n v="41.424000000000007"/>
    <n v="2"/>
    <n v="0.2"/>
    <n v="8.2847999999999971"/>
  </r>
  <r>
    <n v="3786"/>
    <x v="1873"/>
    <x v="3"/>
    <x v="377"/>
    <d v="2014-12-31T00:00:00"/>
    <s v="Standard Class"/>
    <s v="TC-21535"/>
    <s v="Tracy Collins"/>
    <x v="2"/>
    <x v="0"/>
    <s v="Columbus"/>
    <x v="24"/>
    <n v="43229"/>
    <x v="3"/>
    <s v="OFF-BI-10000494"/>
    <x v="1"/>
    <x v="8"/>
    <x v="1563"/>
    <n v="3.1320000000000001"/>
    <n v="2"/>
    <n v="0.7"/>
    <n v="-2.6099999999999994"/>
  </r>
  <r>
    <n v="3787"/>
    <x v="1874"/>
    <x v="0"/>
    <x v="731"/>
    <d v="2013-11-05T00:00:00"/>
    <s v="Standard Class"/>
    <s v="JD-15895"/>
    <s v="Jonathan Doherty"/>
    <x v="1"/>
    <x v="0"/>
    <s v="Los Angeles"/>
    <x v="1"/>
    <n v="90045"/>
    <x v="1"/>
    <s v="OFF-ST-10002615"/>
    <x v="1"/>
    <x v="4"/>
    <x v="1427"/>
    <n v="1085.42"/>
    <n v="7"/>
    <n v="0"/>
    <n v="282.20920000000001"/>
  </r>
  <r>
    <n v="3788"/>
    <x v="1875"/>
    <x v="0"/>
    <x v="913"/>
    <d v="2013-09-10T00:00:00"/>
    <s v="Standard Class"/>
    <s v="IL-15100"/>
    <s v="Ivan Liston"/>
    <x v="0"/>
    <x v="0"/>
    <s v="Houston"/>
    <x v="5"/>
    <n v="77041"/>
    <x v="2"/>
    <s v="OFF-AR-10002804"/>
    <x v="1"/>
    <x v="6"/>
    <x v="279"/>
    <n v="3.9119999999999999"/>
    <n v="1"/>
    <n v="0.2"/>
    <n v="1.0269000000000001"/>
  </r>
  <r>
    <n v="3789"/>
    <x v="1875"/>
    <x v="0"/>
    <x v="913"/>
    <d v="2013-09-10T00:00:00"/>
    <s v="Standard Class"/>
    <s v="IL-15100"/>
    <s v="Ivan Liston"/>
    <x v="0"/>
    <x v="0"/>
    <s v="Houston"/>
    <x v="5"/>
    <n v="77041"/>
    <x v="2"/>
    <s v="OFF-AR-10001044"/>
    <x v="1"/>
    <x v="6"/>
    <x v="1042"/>
    <n v="62.376000000000005"/>
    <n v="3"/>
    <n v="0.2"/>
    <n v="7.0172999999999952"/>
  </r>
  <r>
    <n v="3790"/>
    <x v="1876"/>
    <x v="0"/>
    <x v="764"/>
    <d v="2013-04-22T00:00:00"/>
    <s v="Standard Class"/>
    <s v="SW-20350"/>
    <s v="Sean Wendt"/>
    <x v="2"/>
    <x v="0"/>
    <s v="Omaha"/>
    <x v="8"/>
    <n v="68104"/>
    <x v="2"/>
    <s v="OFF-FA-10000134"/>
    <x v="1"/>
    <x v="13"/>
    <x v="194"/>
    <n v="29.049999999999997"/>
    <n v="5"/>
    <n v="0"/>
    <n v="9.0054999999999996"/>
  </r>
  <r>
    <n v="3791"/>
    <x v="1877"/>
    <x v="2"/>
    <x v="260"/>
    <d v="2011-07-11T00:00:00"/>
    <s v="Standard Class"/>
    <s v="DP-13390"/>
    <s v="Dennis Pardue"/>
    <x v="2"/>
    <x v="0"/>
    <s v="Los Angeles"/>
    <x v="1"/>
    <n v="90004"/>
    <x v="1"/>
    <s v="OFF-BI-10001670"/>
    <x v="1"/>
    <x v="8"/>
    <x v="438"/>
    <n v="180.96000000000004"/>
    <n v="6"/>
    <n v="0.2"/>
    <n v="67.86"/>
  </r>
  <r>
    <n v="3792"/>
    <x v="1878"/>
    <x v="1"/>
    <x v="914"/>
    <d v="2012-02-28T00:00:00"/>
    <s v="First Class"/>
    <s v="BT-11395"/>
    <s v="Bill Tyler"/>
    <x v="1"/>
    <x v="0"/>
    <s v="Altoona"/>
    <x v="9"/>
    <n v="16602"/>
    <x v="3"/>
    <s v="OFF-BI-10000343"/>
    <x v="1"/>
    <x v="8"/>
    <x v="184"/>
    <n v="4.4190000000000005"/>
    <n v="3"/>
    <n v="0.7"/>
    <n v="-3.3879000000000001"/>
  </r>
  <r>
    <n v="3793"/>
    <x v="1878"/>
    <x v="1"/>
    <x v="914"/>
    <d v="2012-02-28T00:00:00"/>
    <s v="First Class"/>
    <s v="BT-11395"/>
    <s v="Bill Tyler"/>
    <x v="1"/>
    <x v="0"/>
    <s v="Altoona"/>
    <x v="9"/>
    <n v="16602"/>
    <x v="3"/>
    <s v="OFF-AR-10002257"/>
    <x v="1"/>
    <x v="6"/>
    <x v="1191"/>
    <n v="16.032"/>
    <n v="6"/>
    <n v="0.2"/>
    <n v="2.2043999999999979"/>
  </r>
  <r>
    <n v="3794"/>
    <x v="1879"/>
    <x v="1"/>
    <x v="154"/>
    <d v="2012-12-01T00:00:00"/>
    <s v="Standard Class"/>
    <s v="JE-15475"/>
    <s v="Jeremy Ellison"/>
    <x v="0"/>
    <x v="0"/>
    <s v="New York City"/>
    <x v="15"/>
    <n v="10024"/>
    <x v="3"/>
    <s v="OFF-AR-10001915"/>
    <x v="1"/>
    <x v="6"/>
    <x v="1048"/>
    <n v="29.79"/>
    <n v="3"/>
    <n v="0"/>
    <n v="12.511800000000001"/>
  </r>
  <r>
    <n v="3795"/>
    <x v="1880"/>
    <x v="2"/>
    <x v="915"/>
    <d v="2011-02-03T00:00:00"/>
    <s v="Standard Class"/>
    <s v="EJ-13720"/>
    <s v="Ed Jacobs"/>
    <x v="0"/>
    <x v="0"/>
    <s v="San Diego"/>
    <x v="1"/>
    <n v="92037"/>
    <x v="1"/>
    <s v="OFF-ST-10003692"/>
    <x v="1"/>
    <x v="4"/>
    <x v="1253"/>
    <n v="57.23"/>
    <n v="1"/>
    <n v="0"/>
    <n v="14.307499999999997"/>
  </r>
  <r>
    <n v="3796"/>
    <x v="1880"/>
    <x v="2"/>
    <x v="915"/>
    <d v="2011-02-03T00:00:00"/>
    <s v="Standard Class"/>
    <s v="EJ-13720"/>
    <s v="Ed Jacobs"/>
    <x v="0"/>
    <x v="0"/>
    <s v="San Diego"/>
    <x v="1"/>
    <n v="92037"/>
    <x v="1"/>
    <s v="FUR-TA-10003469"/>
    <x v="0"/>
    <x v="3"/>
    <x v="1564"/>
    <n v="333"/>
    <n v="3"/>
    <n v="0.2"/>
    <n v="-16.649999999999991"/>
  </r>
  <r>
    <n v="3797"/>
    <x v="1880"/>
    <x v="2"/>
    <x v="915"/>
    <d v="2011-02-03T00:00:00"/>
    <s v="Standard Class"/>
    <s v="EJ-13720"/>
    <s v="Ed Jacobs"/>
    <x v="0"/>
    <x v="0"/>
    <s v="San Diego"/>
    <x v="1"/>
    <n v="92037"/>
    <x v="1"/>
    <s v="OFF-AR-10003179"/>
    <x v="1"/>
    <x v="6"/>
    <x v="1565"/>
    <n v="36.44"/>
    <n v="4"/>
    <n v="0"/>
    <n v="12.025199999999998"/>
  </r>
  <r>
    <n v="3798"/>
    <x v="1881"/>
    <x v="3"/>
    <x v="397"/>
    <d v="2014-09-27T00:00:00"/>
    <s v="First Class"/>
    <s v="BE-11410"/>
    <s v="Bobby Elias"/>
    <x v="0"/>
    <x v="0"/>
    <s v="Miami"/>
    <x v="2"/>
    <n v="33178"/>
    <x v="0"/>
    <s v="OFF-PA-10003395"/>
    <x v="1"/>
    <x v="10"/>
    <x v="650"/>
    <n v="251.64"/>
    <n v="3"/>
    <n v="0.2"/>
    <n v="88.073999999999984"/>
  </r>
  <r>
    <n v="3799"/>
    <x v="1882"/>
    <x v="3"/>
    <x v="259"/>
    <d v="2014-11-06T00:00:00"/>
    <s v="First Class"/>
    <s v="KL-16555"/>
    <s v="Kelly Lampkin"/>
    <x v="1"/>
    <x v="0"/>
    <s v="Greensboro"/>
    <x v="3"/>
    <n v="27405"/>
    <x v="0"/>
    <s v="FUR-TA-10004575"/>
    <x v="0"/>
    <x v="3"/>
    <x v="306"/>
    <n v="523.76400000000001"/>
    <n v="3"/>
    <n v="0.4"/>
    <n v="-192.04680000000008"/>
  </r>
  <r>
    <n v="3800"/>
    <x v="1882"/>
    <x v="3"/>
    <x v="259"/>
    <d v="2014-11-06T00:00:00"/>
    <s v="First Class"/>
    <s v="KL-16555"/>
    <s v="Kelly Lampkin"/>
    <x v="1"/>
    <x v="0"/>
    <s v="Greensboro"/>
    <x v="3"/>
    <n v="27405"/>
    <x v="0"/>
    <s v="TEC-PH-10002483"/>
    <x v="2"/>
    <x v="7"/>
    <x v="1170"/>
    <n v="1359.96"/>
    <n v="5"/>
    <n v="0.2"/>
    <n v="118.99650000000003"/>
  </r>
  <r>
    <n v="3801"/>
    <x v="1883"/>
    <x v="0"/>
    <x v="500"/>
    <d v="2013-10-21T00:00:00"/>
    <s v="Standard Class"/>
    <s v="NC-18415"/>
    <s v="Nathan Cano"/>
    <x v="0"/>
    <x v="0"/>
    <s v="Jacksonville"/>
    <x v="3"/>
    <n v="28540"/>
    <x v="0"/>
    <s v="FUR-CH-10003606"/>
    <x v="0"/>
    <x v="1"/>
    <x v="1566"/>
    <n v="102.59200000000001"/>
    <n v="1"/>
    <n v="0.2"/>
    <n v="10.2592"/>
  </r>
  <r>
    <n v="3802"/>
    <x v="1883"/>
    <x v="0"/>
    <x v="500"/>
    <d v="2013-10-21T00:00:00"/>
    <s v="Standard Class"/>
    <s v="NC-18415"/>
    <s v="Nathan Cano"/>
    <x v="0"/>
    <x v="0"/>
    <s v="Jacksonville"/>
    <x v="3"/>
    <n v="28540"/>
    <x v="0"/>
    <s v="TEC-AC-10002473"/>
    <x v="2"/>
    <x v="11"/>
    <x v="713"/>
    <n v="22.704000000000001"/>
    <n v="1"/>
    <n v="0.2"/>
    <n v="5.9597999999999995"/>
  </r>
  <r>
    <n v="3803"/>
    <x v="1883"/>
    <x v="0"/>
    <x v="500"/>
    <d v="2013-10-21T00:00:00"/>
    <s v="Standard Class"/>
    <s v="NC-18415"/>
    <s v="Nathan Cano"/>
    <x v="0"/>
    <x v="0"/>
    <s v="Jacksonville"/>
    <x v="3"/>
    <n v="28540"/>
    <x v="0"/>
    <s v="OFF-PA-10002319"/>
    <x v="1"/>
    <x v="10"/>
    <x v="1391"/>
    <n v="93.024000000000001"/>
    <n v="3"/>
    <n v="0.2"/>
    <n v="33.721199999999996"/>
  </r>
  <r>
    <n v="3804"/>
    <x v="1883"/>
    <x v="0"/>
    <x v="500"/>
    <d v="2013-10-21T00:00:00"/>
    <s v="Standard Class"/>
    <s v="NC-18415"/>
    <s v="Nathan Cano"/>
    <x v="0"/>
    <x v="0"/>
    <s v="Jacksonville"/>
    <x v="3"/>
    <n v="28540"/>
    <x v="0"/>
    <s v="OFF-SU-10000946"/>
    <x v="1"/>
    <x v="14"/>
    <x v="33"/>
    <n v="12.768000000000001"/>
    <n v="2"/>
    <n v="0.2"/>
    <n v="1.436399999999999"/>
  </r>
  <r>
    <n v="3805"/>
    <x v="1883"/>
    <x v="0"/>
    <x v="500"/>
    <d v="2013-10-21T00:00:00"/>
    <s v="Standard Class"/>
    <s v="NC-18415"/>
    <s v="Nathan Cano"/>
    <x v="0"/>
    <x v="0"/>
    <s v="Jacksonville"/>
    <x v="3"/>
    <n v="28540"/>
    <x v="0"/>
    <s v="OFF-EN-10001335"/>
    <x v="1"/>
    <x v="12"/>
    <x v="462"/>
    <n v="35.008000000000003"/>
    <n v="4"/>
    <n v="0.2"/>
    <n v="13.127999999999998"/>
  </r>
  <r>
    <n v="3806"/>
    <x v="1883"/>
    <x v="0"/>
    <x v="500"/>
    <d v="2013-10-21T00:00:00"/>
    <s v="Standard Class"/>
    <s v="NC-18415"/>
    <s v="Nathan Cano"/>
    <x v="0"/>
    <x v="0"/>
    <s v="Jacksonville"/>
    <x v="3"/>
    <n v="28540"/>
    <x v="0"/>
    <s v="OFF-PA-10002377"/>
    <x v="1"/>
    <x v="10"/>
    <x v="127"/>
    <n v="39.152000000000001"/>
    <n v="1"/>
    <n v="0.2"/>
    <n v="14.681999999999999"/>
  </r>
  <r>
    <n v="3807"/>
    <x v="1884"/>
    <x v="1"/>
    <x v="768"/>
    <d v="2012-11-19T00:00:00"/>
    <s v="Standard Class"/>
    <s v="AH-10690"/>
    <s v="Anna Häberlin"/>
    <x v="1"/>
    <x v="0"/>
    <s v="Plantation"/>
    <x v="2"/>
    <n v="33317"/>
    <x v="0"/>
    <s v="OFF-AR-10001246"/>
    <x v="1"/>
    <x v="6"/>
    <x v="450"/>
    <n v="11.76"/>
    <n v="5"/>
    <n v="0.2"/>
    <n v="1.3229999999999991"/>
  </r>
  <r>
    <n v="3808"/>
    <x v="1884"/>
    <x v="1"/>
    <x v="768"/>
    <d v="2012-11-19T00:00:00"/>
    <s v="Standard Class"/>
    <s v="AH-10690"/>
    <s v="Anna Häberlin"/>
    <x v="1"/>
    <x v="0"/>
    <s v="Plantation"/>
    <x v="2"/>
    <n v="33317"/>
    <x v="0"/>
    <s v="OFF-BI-10003291"/>
    <x v="1"/>
    <x v="8"/>
    <x v="44"/>
    <n v="5.2380000000000013"/>
    <n v="2"/>
    <n v="0.7"/>
    <n v="-4.0158000000000005"/>
  </r>
  <r>
    <n v="3809"/>
    <x v="1884"/>
    <x v="1"/>
    <x v="768"/>
    <d v="2012-11-19T00:00:00"/>
    <s v="Standard Class"/>
    <s v="AH-10690"/>
    <s v="Anna Häberlin"/>
    <x v="1"/>
    <x v="0"/>
    <s v="Plantation"/>
    <x v="2"/>
    <n v="33317"/>
    <x v="0"/>
    <s v="OFF-BI-10002799"/>
    <x v="1"/>
    <x v="8"/>
    <x v="1450"/>
    <n v="4.6619999999999999"/>
    <n v="3"/>
    <n v="0.7"/>
    <n v="-3.7295999999999996"/>
  </r>
  <r>
    <n v="3810"/>
    <x v="1884"/>
    <x v="1"/>
    <x v="768"/>
    <d v="2012-11-19T00:00:00"/>
    <s v="Standard Class"/>
    <s v="AH-10690"/>
    <s v="Anna Häberlin"/>
    <x v="1"/>
    <x v="0"/>
    <s v="Plantation"/>
    <x v="2"/>
    <n v="33317"/>
    <x v="0"/>
    <s v="FUR-CH-10003298"/>
    <x v="0"/>
    <x v="1"/>
    <x v="1567"/>
    <n v="523.91999999999996"/>
    <n v="5"/>
    <n v="0.2"/>
    <n v="-72.039000000000044"/>
  </r>
  <r>
    <n v="3811"/>
    <x v="1884"/>
    <x v="1"/>
    <x v="768"/>
    <d v="2012-11-19T00:00:00"/>
    <s v="Standard Class"/>
    <s v="AH-10690"/>
    <s v="Anna Häberlin"/>
    <x v="1"/>
    <x v="0"/>
    <s v="Plantation"/>
    <x v="2"/>
    <n v="33317"/>
    <x v="0"/>
    <s v="TEC-PH-10000441"/>
    <x v="2"/>
    <x v="7"/>
    <x v="1046"/>
    <n v="100.792"/>
    <n v="1"/>
    <n v="0.2"/>
    <n v="10.079200000000007"/>
  </r>
  <r>
    <n v="3812"/>
    <x v="1884"/>
    <x v="1"/>
    <x v="768"/>
    <d v="2012-11-19T00:00:00"/>
    <s v="Standard Class"/>
    <s v="AH-10690"/>
    <s v="Anna Häberlin"/>
    <x v="1"/>
    <x v="0"/>
    <s v="Plantation"/>
    <x v="2"/>
    <n v="33317"/>
    <x v="0"/>
    <s v="FUR-CH-10004477"/>
    <x v="0"/>
    <x v="1"/>
    <x v="211"/>
    <n v="146.13600000000002"/>
    <n v="3"/>
    <n v="0.2"/>
    <n v="16.440299999999986"/>
  </r>
  <r>
    <n v="3813"/>
    <x v="1885"/>
    <x v="3"/>
    <x v="916"/>
    <d v="2014-03-06T00:00:00"/>
    <s v="Same Day"/>
    <s v="PK-19075"/>
    <s v="Pete Kriz"/>
    <x v="0"/>
    <x v="0"/>
    <s v="Milwaukee"/>
    <x v="6"/>
    <n v="53209"/>
    <x v="2"/>
    <s v="OFF-LA-10003537"/>
    <x v="1"/>
    <x v="2"/>
    <x v="1568"/>
    <n v="25.06"/>
    <n v="2"/>
    <n v="0"/>
    <n v="11.778199999999998"/>
  </r>
  <r>
    <n v="3814"/>
    <x v="1886"/>
    <x v="1"/>
    <x v="599"/>
    <d v="2012-11-09T00:00:00"/>
    <s v="Standard Class"/>
    <s v="NG-18430"/>
    <s v="Nathan Gelder"/>
    <x v="0"/>
    <x v="0"/>
    <s v="Quincy"/>
    <x v="10"/>
    <n v="62301"/>
    <x v="2"/>
    <s v="OFF-LA-10004484"/>
    <x v="1"/>
    <x v="2"/>
    <x v="612"/>
    <n v="19.824000000000002"/>
    <n v="6"/>
    <n v="0.2"/>
    <n v="6.4427999999999992"/>
  </r>
  <r>
    <n v="3815"/>
    <x v="1887"/>
    <x v="0"/>
    <x v="630"/>
    <d v="2013-07-09T00:00:00"/>
    <s v="Same Day"/>
    <s v="ZD-21925"/>
    <s v="Zuschuss Donatelli"/>
    <x v="0"/>
    <x v="0"/>
    <s v="Jacksonville"/>
    <x v="2"/>
    <n v="32216"/>
    <x v="0"/>
    <s v="TEC-PH-10002824"/>
    <x v="2"/>
    <x v="7"/>
    <x v="1142"/>
    <n v="823.96000000000015"/>
    <n v="5"/>
    <n v="0.2"/>
    <n v="51.497499999999974"/>
  </r>
  <r>
    <n v="3816"/>
    <x v="1887"/>
    <x v="0"/>
    <x v="630"/>
    <d v="2013-07-09T00:00:00"/>
    <s v="Same Day"/>
    <s v="ZD-21925"/>
    <s v="Zuschuss Donatelli"/>
    <x v="0"/>
    <x v="0"/>
    <s v="Jacksonville"/>
    <x v="2"/>
    <n v="32216"/>
    <x v="0"/>
    <s v="OFF-PA-10004965"/>
    <x v="1"/>
    <x v="10"/>
    <x v="112"/>
    <n v="15.984000000000002"/>
    <n v="2"/>
    <n v="0.2"/>
    <n v="4.9949999999999992"/>
  </r>
  <r>
    <n v="3817"/>
    <x v="1888"/>
    <x v="1"/>
    <x v="426"/>
    <d v="2012-09-19T00:00:00"/>
    <s v="Standard Class"/>
    <s v="NW-18400"/>
    <s v="Natalie Webber"/>
    <x v="0"/>
    <x v="0"/>
    <s v="Mobile"/>
    <x v="19"/>
    <n v="36608"/>
    <x v="0"/>
    <s v="FUR-TA-10003569"/>
    <x v="0"/>
    <x v="3"/>
    <x v="1358"/>
    <n v="801.96"/>
    <n v="2"/>
    <n v="0"/>
    <n v="200.49"/>
  </r>
  <r>
    <n v="3818"/>
    <x v="1888"/>
    <x v="1"/>
    <x v="426"/>
    <d v="2012-09-19T00:00:00"/>
    <s v="Standard Class"/>
    <s v="NW-18400"/>
    <s v="Natalie Webber"/>
    <x v="0"/>
    <x v="0"/>
    <s v="Mobile"/>
    <x v="19"/>
    <n v="36608"/>
    <x v="0"/>
    <s v="TEC-PH-10003187"/>
    <x v="2"/>
    <x v="7"/>
    <x v="1410"/>
    <n v="59.97"/>
    <n v="3"/>
    <n v="0"/>
    <n v="0"/>
  </r>
  <r>
    <n v="3819"/>
    <x v="1888"/>
    <x v="1"/>
    <x v="426"/>
    <d v="2012-09-19T00:00:00"/>
    <s v="Standard Class"/>
    <s v="NW-18400"/>
    <s v="Natalie Webber"/>
    <x v="0"/>
    <x v="0"/>
    <s v="Mobile"/>
    <x v="19"/>
    <n v="36608"/>
    <x v="0"/>
    <s v="FUR-CH-10004853"/>
    <x v="0"/>
    <x v="1"/>
    <x v="526"/>
    <n v="1056.8599999999999"/>
    <n v="7"/>
    <n v="0"/>
    <n v="306.48939999999988"/>
  </r>
  <r>
    <n v="3820"/>
    <x v="1889"/>
    <x v="3"/>
    <x v="449"/>
    <d v="2014-10-15T00:00:00"/>
    <s v="Standard Class"/>
    <s v="HG-14845"/>
    <s v="Harry Greene"/>
    <x v="0"/>
    <x v="0"/>
    <s v="New York City"/>
    <x v="15"/>
    <n v="10024"/>
    <x v="3"/>
    <s v="OFF-BI-10001031"/>
    <x v="1"/>
    <x v="8"/>
    <x v="865"/>
    <n v="12.816000000000001"/>
    <n v="3"/>
    <n v="0.2"/>
    <n v="4.3253999999999984"/>
  </r>
  <r>
    <n v="3821"/>
    <x v="1889"/>
    <x v="3"/>
    <x v="449"/>
    <d v="2014-10-15T00:00:00"/>
    <s v="Standard Class"/>
    <s v="HG-14845"/>
    <s v="Harry Greene"/>
    <x v="0"/>
    <x v="0"/>
    <s v="New York City"/>
    <x v="15"/>
    <n v="10024"/>
    <x v="3"/>
    <s v="FUR-BO-10003034"/>
    <x v="0"/>
    <x v="0"/>
    <x v="1194"/>
    <n v="314.35199999999998"/>
    <n v="3"/>
    <n v="0.2"/>
    <n v="-15.71759999999999"/>
  </r>
  <r>
    <n v="3822"/>
    <x v="1889"/>
    <x v="3"/>
    <x v="449"/>
    <d v="2014-10-15T00:00:00"/>
    <s v="Standard Class"/>
    <s v="HG-14845"/>
    <s v="Harry Greene"/>
    <x v="0"/>
    <x v="0"/>
    <s v="New York City"/>
    <x v="15"/>
    <n v="10024"/>
    <x v="3"/>
    <s v="OFF-PA-10000069"/>
    <x v="1"/>
    <x v="10"/>
    <x v="1569"/>
    <n v="18.98"/>
    <n v="2"/>
    <n v="0"/>
    <n v="8.9206000000000003"/>
  </r>
  <r>
    <n v="3823"/>
    <x v="1889"/>
    <x v="3"/>
    <x v="449"/>
    <d v="2014-10-15T00:00:00"/>
    <s v="Standard Class"/>
    <s v="HG-14845"/>
    <s v="Harry Greene"/>
    <x v="0"/>
    <x v="0"/>
    <s v="New York City"/>
    <x v="15"/>
    <n v="10024"/>
    <x v="3"/>
    <s v="OFF-BI-10003655"/>
    <x v="1"/>
    <x v="8"/>
    <x v="1447"/>
    <n v="18.240000000000002"/>
    <n v="6"/>
    <n v="0.2"/>
    <n v="6.1560000000000006"/>
  </r>
  <r>
    <n v="3824"/>
    <x v="1890"/>
    <x v="1"/>
    <x v="471"/>
    <d v="2012-09-18T00:00:00"/>
    <s v="Standard Class"/>
    <s v="CC-12685"/>
    <s v="Craig Carroll"/>
    <x v="0"/>
    <x v="0"/>
    <s v="New York City"/>
    <x v="15"/>
    <n v="10011"/>
    <x v="3"/>
    <s v="OFF-ST-10000585"/>
    <x v="1"/>
    <x v="4"/>
    <x v="541"/>
    <n v="991.19999999999993"/>
    <n v="6"/>
    <n v="0"/>
    <n v="257.71199999999999"/>
  </r>
  <r>
    <n v="3825"/>
    <x v="1890"/>
    <x v="1"/>
    <x v="471"/>
    <d v="2012-09-18T00:00:00"/>
    <s v="Standard Class"/>
    <s v="CC-12685"/>
    <s v="Craig Carroll"/>
    <x v="0"/>
    <x v="0"/>
    <s v="New York City"/>
    <x v="15"/>
    <n v="10011"/>
    <x v="3"/>
    <s v="TEC-CO-10001571"/>
    <x v="2"/>
    <x v="16"/>
    <x v="1554"/>
    <n v="879.98400000000004"/>
    <n v="2"/>
    <n v="0.2"/>
    <n v="329.99400000000003"/>
  </r>
  <r>
    <n v="3826"/>
    <x v="1890"/>
    <x v="1"/>
    <x v="471"/>
    <d v="2012-09-18T00:00:00"/>
    <s v="Standard Class"/>
    <s v="CC-12685"/>
    <s v="Craig Carroll"/>
    <x v="0"/>
    <x v="0"/>
    <s v="New York City"/>
    <x v="15"/>
    <n v="10011"/>
    <x v="3"/>
    <s v="OFF-BI-10002012"/>
    <x v="1"/>
    <x v="8"/>
    <x v="742"/>
    <n v="12.96"/>
    <n v="9"/>
    <n v="0.2"/>
    <n v="4.5359999999999996"/>
  </r>
  <r>
    <n v="3827"/>
    <x v="1891"/>
    <x v="2"/>
    <x v="273"/>
    <d v="2011-10-12T00:00:00"/>
    <s v="Standard Class"/>
    <s v="JG-15805"/>
    <s v="John Grady"/>
    <x v="1"/>
    <x v="0"/>
    <s v="Dallas"/>
    <x v="5"/>
    <n v="75217"/>
    <x v="2"/>
    <s v="OFF-ST-10001228"/>
    <x v="1"/>
    <x v="4"/>
    <x v="228"/>
    <n v="107.44"/>
    <n v="10"/>
    <n v="0.2"/>
    <n v="10.744000000000007"/>
  </r>
  <r>
    <n v="3828"/>
    <x v="1892"/>
    <x v="3"/>
    <x v="917"/>
    <d v="2014-05-12T00:00:00"/>
    <s v="Standard Class"/>
    <s v="RW-19540"/>
    <s v="Rick Wilson"/>
    <x v="1"/>
    <x v="0"/>
    <s v="Detroit"/>
    <x v="12"/>
    <n v="48234"/>
    <x v="2"/>
    <s v="FUR-CH-10004086"/>
    <x v="0"/>
    <x v="1"/>
    <x v="281"/>
    <n v="1458.65"/>
    <n v="5"/>
    <n v="0"/>
    <n v="423.00849999999997"/>
  </r>
  <r>
    <n v="3829"/>
    <x v="1892"/>
    <x v="3"/>
    <x v="917"/>
    <d v="2014-05-12T00:00:00"/>
    <s v="Standard Class"/>
    <s v="RW-19540"/>
    <s v="Rick Wilson"/>
    <x v="1"/>
    <x v="0"/>
    <s v="Detroit"/>
    <x v="12"/>
    <n v="48234"/>
    <x v="2"/>
    <s v="FUR-CH-10002017"/>
    <x v="0"/>
    <x v="1"/>
    <x v="1368"/>
    <n v="26.64"/>
    <n v="1"/>
    <n v="0"/>
    <n v="7.4591999999999992"/>
  </r>
  <r>
    <n v="3830"/>
    <x v="1892"/>
    <x v="3"/>
    <x v="917"/>
    <d v="2014-05-12T00:00:00"/>
    <s v="Standard Class"/>
    <s v="RW-19540"/>
    <s v="Rick Wilson"/>
    <x v="1"/>
    <x v="0"/>
    <s v="Detroit"/>
    <x v="12"/>
    <n v="48234"/>
    <x v="2"/>
    <s v="FUR-CH-10000595"/>
    <x v="0"/>
    <x v="1"/>
    <x v="463"/>
    <n v="476.8"/>
    <n v="2"/>
    <n v="0"/>
    <n v="119.19999999999999"/>
  </r>
  <r>
    <n v="3831"/>
    <x v="1892"/>
    <x v="3"/>
    <x v="917"/>
    <d v="2014-05-12T00:00:00"/>
    <s v="Standard Class"/>
    <s v="RW-19540"/>
    <s v="Rick Wilson"/>
    <x v="1"/>
    <x v="0"/>
    <s v="Detroit"/>
    <x v="12"/>
    <n v="48234"/>
    <x v="2"/>
    <s v="OFF-AP-10001563"/>
    <x v="1"/>
    <x v="9"/>
    <x v="530"/>
    <n v="87.444000000000003"/>
    <n v="2"/>
    <n v="0.1"/>
    <n v="18.460399999999986"/>
  </r>
  <r>
    <n v="3832"/>
    <x v="1893"/>
    <x v="1"/>
    <x v="717"/>
    <d v="2012-11-19T00:00:00"/>
    <s v="Standard Class"/>
    <s v="LS-17230"/>
    <s v="Lycoris Saunders"/>
    <x v="0"/>
    <x v="0"/>
    <s v="Dover"/>
    <x v="13"/>
    <n v="19901"/>
    <x v="3"/>
    <s v="FUR-FU-10004017"/>
    <x v="0"/>
    <x v="5"/>
    <x v="1570"/>
    <n v="76.14"/>
    <n v="3"/>
    <n v="0"/>
    <n v="26.648999999999997"/>
  </r>
  <r>
    <n v="3833"/>
    <x v="1893"/>
    <x v="1"/>
    <x v="717"/>
    <d v="2012-11-19T00:00:00"/>
    <s v="Standard Class"/>
    <s v="LS-17230"/>
    <s v="Lycoris Saunders"/>
    <x v="0"/>
    <x v="0"/>
    <s v="Dover"/>
    <x v="13"/>
    <n v="19901"/>
    <x v="3"/>
    <s v="OFF-BI-10002571"/>
    <x v="1"/>
    <x v="8"/>
    <x v="1204"/>
    <n v="19.96"/>
    <n v="2"/>
    <n v="0"/>
    <n v="9.3811999999999998"/>
  </r>
  <r>
    <n v="3834"/>
    <x v="1894"/>
    <x v="2"/>
    <x v="156"/>
    <d v="2011-11-24T00:00:00"/>
    <s v="Same Day"/>
    <s v="MY-18295"/>
    <s v="Muhammed Yedwab"/>
    <x v="1"/>
    <x v="0"/>
    <s v="Columbus"/>
    <x v="24"/>
    <n v="43229"/>
    <x v="3"/>
    <s v="TEC-PH-10000560"/>
    <x v="2"/>
    <x v="7"/>
    <x v="745"/>
    <n v="1049.97"/>
    <n v="5"/>
    <n v="0.4"/>
    <n v="-209.99399999999991"/>
  </r>
  <r>
    <n v="3835"/>
    <x v="1894"/>
    <x v="2"/>
    <x v="156"/>
    <d v="2011-11-24T00:00:00"/>
    <s v="Same Day"/>
    <s v="MY-18295"/>
    <s v="Muhammed Yedwab"/>
    <x v="1"/>
    <x v="0"/>
    <s v="Columbus"/>
    <x v="24"/>
    <n v="43229"/>
    <x v="3"/>
    <s v="FUR-CH-10000847"/>
    <x v="0"/>
    <x v="1"/>
    <x v="986"/>
    <n v="611.05799999999999"/>
    <n v="3"/>
    <n v="0.3"/>
    <n v="-34.917600000000022"/>
  </r>
  <r>
    <n v="3836"/>
    <x v="1895"/>
    <x v="2"/>
    <x v="918"/>
    <d v="2011-04-15T00:00:00"/>
    <s v="Standard Class"/>
    <s v="JM-15655"/>
    <s v="Jim Mitchum"/>
    <x v="1"/>
    <x v="0"/>
    <s v="Glendale"/>
    <x v="16"/>
    <n v="85301"/>
    <x v="1"/>
    <s v="OFF-FA-10000611"/>
    <x v="1"/>
    <x v="13"/>
    <x v="1065"/>
    <n v="2.3679999999999999"/>
    <n v="2"/>
    <n v="0.2"/>
    <n v="0.82879999999999987"/>
  </r>
  <r>
    <n v="3837"/>
    <x v="1895"/>
    <x v="2"/>
    <x v="918"/>
    <d v="2011-04-15T00:00:00"/>
    <s v="Standard Class"/>
    <s v="JM-15655"/>
    <s v="Jim Mitchum"/>
    <x v="1"/>
    <x v="0"/>
    <s v="Glendale"/>
    <x v="16"/>
    <n v="85301"/>
    <x v="1"/>
    <s v="OFF-PA-10004733"/>
    <x v="1"/>
    <x v="10"/>
    <x v="1571"/>
    <n v="19.008000000000003"/>
    <n v="3"/>
    <n v="0.2"/>
    <n v="6.8903999999999979"/>
  </r>
  <r>
    <n v="3838"/>
    <x v="1896"/>
    <x v="2"/>
    <x v="711"/>
    <d v="2011-08-02T00:00:00"/>
    <s v="Standard Class"/>
    <s v="KM-16720"/>
    <s v="Kunst Miller"/>
    <x v="0"/>
    <x v="0"/>
    <s v="North Las Vegas"/>
    <x v="33"/>
    <n v="89031"/>
    <x v="1"/>
    <s v="TEC-PH-10001363"/>
    <x v="2"/>
    <x v="7"/>
    <x v="427"/>
    <n v="911.98400000000004"/>
    <n v="2"/>
    <n v="0.2"/>
    <n v="113.99799999999991"/>
  </r>
  <r>
    <n v="3839"/>
    <x v="1896"/>
    <x v="2"/>
    <x v="711"/>
    <d v="2011-08-02T00:00:00"/>
    <s v="Standard Class"/>
    <s v="KM-16720"/>
    <s v="Kunst Miller"/>
    <x v="0"/>
    <x v="0"/>
    <s v="North Las Vegas"/>
    <x v="33"/>
    <n v="89031"/>
    <x v="1"/>
    <s v="FUR-CH-10003312"/>
    <x v="0"/>
    <x v="1"/>
    <x v="296"/>
    <n v="674.35200000000009"/>
    <n v="3"/>
    <n v="0.2"/>
    <n v="-109.58220000000011"/>
  </r>
  <r>
    <n v="3840"/>
    <x v="1896"/>
    <x v="2"/>
    <x v="711"/>
    <d v="2011-08-02T00:00:00"/>
    <s v="Standard Class"/>
    <s v="KM-16720"/>
    <s v="Kunst Miller"/>
    <x v="0"/>
    <x v="0"/>
    <s v="North Las Vegas"/>
    <x v="33"/>
    <n v="89031"/>
    <x v="1"/>
    <s v="FUR-FU-10004018"/>
    <x v="0"/>
    <x v="5"/>
    <x v="927"/>
    <n v="134.01"/>
    <n v="9"/>
    <n v="0"/>
    <n v="36.182700000000004"/>
  </r>
  <r>
    <n v="3841"/>
    <x v="1896"/>
    <x v="2"/>
    <x v="711"/>
    <d v="2011-08-02T00:00:00"/>
    <s v="Standard Class"/>
    <s v="KM-16720"/>
    <s v="Kunst Miller"/>
    <x v="0"/>
    <x v="0"/>
    <s v="North Las Vegas"/>
    <x v="33"/>
    <n v="89031"/>
    <x v="1"/>
    <s v="TEC-AC-10004814"/>
    <x v="2"/>
    <x v="11"/>
    <x v="1572"/>
    <n v="170.97"/>
    <n v="3"/>
    <n v="0"/>
    <n v="70.097700000000003"/>
  </r>
  <r>
    <n v="3842"/>
    <x v="1897"/>
    <x v="2"/>
    <x v="785"/>
    <d v="2011-06-12T00:00:00"/>
    <s v="Standard Class"/>
    <s v="KE-16420"/>
    <s v="Katrina Edelman"/>
    <x v="1"/>
    <x v="0"/>
    <s v="Bristol"/>
    <x v="18"/>
    <n v="37620"/>
    <x v="0"/>
    <s v="FUR-CH-10002647"/>
    <x v="0"/>
    <x v="1"/>
    <x v="470"/>
    <n v="170.35200000000003"/>
    <n v="3"/>
    <n v="0.2"/>
    <n v="10.647000000000006"/>
  </r>
  <r>
    <n v="3843"/>
    <x v="1898"/>
    <x v="2"/>
    <x v="919"/>
    <d v="2011-10-31T00:00:00"/>
    <s v="First Class"/>
    <s v="TS-21370"/>
    <s v="Todd Sumrall"/>
    <x v="1"/>
    <x v="0"/>
    <s v="Los Angeles"/>
    <x v="1"/>
    <n v="90049"/>
    <x v="1"/>
    <s v="OFF-BI-10004140"/>
    <x v="1"/>
    <x v="8"/>
    <x v="304"/>
    <n v="7.1840000000000011"/>
    <n v="2"/>
    <n v="0.2"/>
    <n v="2.2449999999999992"/>
  </r>
  <r>
    <n v="3844"/>
    <x v="1898"/>
    <x v="2"/>
    <x v="919"/>
    <d v="2011-10-31T00:00:00"/>
    <s v="First Class"/>
    <s v="TS-21370"/>
    <s v="Todd Sumrall"/>
    <x v="1"/>
    <x v="0"/>
    <s v="Los Angeles"/>
    <x v="1"/>
    <n v="90049"/>
    <x v="1"/>
    <s v="OFF-SU-10002301"/>
    <x v="1"/>
    <x v="14"/>
    <x v="1573"/>
    <n v="6.28"/>
    <n v="2"/>
    <n v="0"/>
    <n v="6.2800000000000189E-2"/>
  </r>
  <r>
    <n v="3845"/>
    <x v="1898"/>
    <x v="2"/>
    <x v="919"/>
    <d v="2011-10-31T00:00:00"/>
    <s v="First Class"/>
    <s v="TS-21370"/>
    <s v="Todd Sumrall"/>
    <x v="1"/>
    <x v="0"/>
    <s v="Los Angeles"/>
    <x v="1"/>
    <n v="90049"/>
    <x v="1"/>
    <s v="OFF-SU-10000646"/>
    <x v="1"/>
    <x v="14"/>
    <x v="259"/>
    <n v="480.74"/>
    <n v="2"/>
    <n v="0"/>
    <n v="14.422200000000032"/>
  </r>
  <r>
    <n v="3846"/>
    <x v="1898"/>
    <x v="2"/>
    <x v="919"/>
    <d v="2011-10-31T00:00:00"/>
    <s v="First Class"/>
    <s v="TS-21370"/>
    <s v="Todd Sumrall"/>
    <x v="1"/>
    <x v="0"/>
    <s v="Los Angeles"/>
    <x v="1"/>
    <n v="90049"/>
    <x v="1"/>
    <s v="FUR-BO-10001337"/>
    <x v="0"/>
    <x v="0"/>
    <x v="425"/>
    <n v="616.99800000000005"/>
    <n v="6"/>
    <n v="0.15"/>
    <n v="-36.293999999999997"/>
  </r>
  <r>
    <n v="3847"/>
    <x v="1898"/>
    <x v="2"/>
    <x v="919"/>
    <d v="2011-10-31T00:00:00"/>
    <s v="First Class"/>
    <s v="TS-21370"/>
    <s v="Todd Sumrall"/>
    <x v="1"/>
    <x v="0"/>
    <s v="Los Angeles"/>
    <x v="1"/>
    <n v="90049"/>
    <x v="1"/>
    <s v="OFF-ST-10003442"/>
    <x v="1"/>
    <x v="4"/>
    <x v="86"/>
    <n v="141.4"/>
    <n v="5"/>
    <n v="0"/>
    <n v="38.177999999999997"/>
  </r>
  <r>
    <n v="3848"/>
    <x v="1899"/>
    <x v="3"/>
    <x v="920"/>
    <d v="2014-11-28T00:00:00"/>
    <s v="Second Class"/>
    <s v="SZ-20035"/>
    <s v="Sam Zeldin"/>
    <x v="2"/>
    <x v="0"/>
    <s v="Canton"/>
    <x v="12"/>
    <n v="48187"/>
    <x v="2"/>
    <s v="OFF-ST-10001097"/>
    <x v="1"/>
    <x v="4"/>
    <x v="740"/>
    <n v="501.81000000000006"/>
    <n v="3"/>
    <n v="0"/>
    <n v="0"/>
  </r>
  <r>
    <n v="3849"/>
    <x v="1900"/>
    <x v="3"/>
    <x v="585"/>
    <d v="2014-09-24T00:00:00"/>
    <s v="First Class"/>
    <s v="JE-15745"/>
    <s v="Joel Eaton"/>
    <x v="0"/>
    <x v="0"/>
    <s v="Fayetteville"/>
    <x v="36"/>
    <n v="72701"/>
    <x v="0"/>
    <s v="OFF-BI-10004318"/>
    <x v="1"/>
    <x v="8"/>
    <x v="1574"/>
    <n v="691.96"/>
    <n v="4"/>
    <n v="0"/>
    <n v="318.30160000000001"/>
  </r>
  <r>
    <n v="3850"/>
    <x v="1900"/>
    <x v="3"/>
    <x v="585"/>
    <d v="2014-09-24T00:00:00"/>
    <s v="First Class"/>
    <s v="JE-15745"/>
    <s v="Joel Eaton"/>
    <x v="0"/>
    <x v="0"/>
    <s v="Fayetteville"/>
    <x v="36"/>
    <n v="72701"/>
    <x v="0"/>
    <s v="TEC-AC-10004633"/>
    <x v="2"/>
    <x v="11"/>
    <x v="60"/>
    <n v="34.950000000000003"/>
    <n v="5"/>
    <n v="0"/>
    <n v="15.378000000000004"/>
  </r>
  <r>
    <n v="3851"/>
    <x v="1901"/>
    <x v="1"/>
    <x v="784"/>
    <d v="2012-12-09T00:00:00"/>
    <s v="Standard Class"/>
    <s v="MS-17980"/>
    <s v="Michael Stewart"/>
    <x v="1"/>
    <x v="0"/>
    <s v="Springfield"/>
    <x v="25"/>
    <n v="65807"/>
    <x v="2"/>
    <s v="OFF-PA-10001970"/>
    <x v="1"/>
    <x v="10"/>
    <x v="311"/>
    <n v="85.96"/>
    <n v="7"/>
    <n v="0"/>
    <n v="40.401199999999996"/>
  </r>
  <r>
    <n v="3852"/>
    <x v="1902"/>
    <x v="1"/>
    <x v="481"/>
    <d v="2012-09-21T00:00:00"/>
    <s v="Same Day"/>
    <s v="DH-13675"/>
    <s v="Duane Huffman"/>
    <x v="2"/>
    <x v="0"/>
    <s v="Quincy"/>
    <x v="31"/>
    <n v="2169"/>
    <x v="3"/>
    <s v="FUR-FU-10004006"/>
    <x v="0"/>
    <x v="5"/>
    <x v="101"/>
    <n v="85.3"/>
    <n v="2"/>
    <n v="0"/>
    <n v="14.500999999999991"/>
  </r>
  <r>
    <n v="3853"/>
    <x v="1903"/>
    <x v="3"/>
    <x v="200"/>
    <d v="2014-11-30T00:00:00"/>
    <s v="First Class"/>
    <s v="GT-14755"/>
    <s v="Guy Thornton"/>
    <x v="0"/>
    <x v="0"/>
    <s v="Rockford"/>
    <x v="10"/>
    <n v="61107"/>
    <x v="2"/>
    <s v="OFF-BI-10001524"/>
    <x v="1"/>
    <x v="8"/>
    <x v="298"/>
    <n v="33.567999999999991"/>
    <n v="8"/>
    <n v="0.8"/>
    <n v="-53.708800000000025"/>
  </r>
  <r>
    <n v="3854"/>
    <x v="1904"/>
    <x v="3"/>
    <x v="921"/>
    <d v="2014-06-11T00:00:00"/>
    <s v="Standard Class"/>
    <s v="GH-14410"/>
    <s v="Gary Hansen"/>
    <x v="2"/>
    <x v="0"/>
    <s v="San Francisco"/>
    <x v="1"/>
    <n v="94122"/>
    <x v="1"/>
    <s v="FUR-FU-10004164"/>
    <x v="0"/>
    <x v="5"/>
    <x v="1575"/>
    <n v="4.95"/>
    <n v="1"/>
    <n v="0"/>
    <n v="2.1780000000000004"/>
  </r>
  <r>
    <n v="3855"/>
    <x v="1904"/>
    <x v="3"/>
    <x v="921"/>
    <d v="2014-06-11T00:00:00"/>
    <s v="Standard Class"/>
    <s v="GH-14410"/>
    <s v="Gary Hansen"/>
    <x v="2"/>
    <x v="0"/>
    <s v="San Francisco"/>
    <x v="1"/>
    <n v="94122"/>
    <x v="1"/>
    <s v="OFF-ST-10002957"/>
    <x v="1"/>
    <x v="4"/>
    <x v="1483"/>
    <n v="26.400000000000002"/>
    <n v="5"/>
    <n v="0"/>
    <n v="0"/>
  </r>
  <r>
    <n v="3856"/>
    <x v="1905"/>
    <x v="3"/>
    <x v="436"/>
    <d v="2014-10-29T00:00:00"/>
    <s v="Second Class"/>
    <s v="DM-13015"/>
    <s v="Darrin Martin"/>
    <x v="0"/>
    <x v="0"/>
    <s v="San Antonio"/>
    <x v="5"/>
    <n v="78207"/>
    <x v="2"/>
    <s v="OFF-BI-10004364"/>
    <x v="1"/>
    <x v="8"/>
    <x v="302"/>
    <n v="3.5639999999999992"/>
    <n v="3"/>
    <n v="0.8"/>
    <n v="-6.2370000000000019"/>
  </r>
  <r>
    <n v="3857"/>
    <x v="1905"/>
    <x v="3"/>
    <x v="436"/>
    <d v="2014-10-29T00:00:00"/>
    <s v="Second Class"/>
    <s v="DM-13015"/>
    <s v="Darrin Martin"/>
    <x v="0"/>
    <x v="0"/>
    <s v="San Antonio"/>
    <x v="5"/>
    <n v="78207"/>
    <x v="2"/>
    <s v="TEC-PH-10002824"/>
    <x v="2"/>
    <x v="7"/>
    <x v="1142"/>
    <n v="823.96000000000015"/>
    <n v="5"/>
    <n v="0.2"/>
    <n v="51.497499999999974"/>
  </r>
  <r>
    <n v="3858"/>
    <x v="1905"/>
    <x v="3"/>
    <x v="436"/>
    <d v="2014-10-29T00:00:00"/>
    <s v="Second Class"/>
    <s v="DM-13015"/>
    <s v="Darrin Martin"/>
    <x v="0"/>
    <x v="0"/>
    <s v="San Antonio"/>
    <x v="5"/>
    <n v="78207"/>
    <x v="2"/>
    <s v="OFF-AR-10000634"/>
    <x v="1"/>
    <x v="6"/>
    <x v="988"/>
    <n v="10.272000000000002"/>
    <n v="3"/>
    <n v="0.2"/>
    <n v="0.89880000000000004"/>
  </r>
  <r>
    <n v="3859"/>
    <x v="1906"/>
    <x v="2"/>
    <x v="414"/>
    <d v="2011-12-20T00:00:00"/>
    <s v="Same Day"/>
    <s v="TC-21295"/>
    <s v="Toby Carlisle"/>
    <x v="0"/>
    <x v="0"/>
    <s v="Thornton"/>
    <x v="22"/>
    <n v="80229"/>
    <x v="1"/>
    <s v="TEC-AC-10001539"/>
    <x v="2"/>
    <x v="11"/>
    <x v="1576"/>
    <n v="447.94399999999996"/>
    <n v="7"/>
    <n v="0.2"/>
    <n v="89.588799999999992"/>
  </r>
  <r>
    <n v="3860"/>
    <x v="1907"/>
    <x v="3"/>
    <x v="922"/>
    <d v="2014-02-23T00:00:00"/>
    <s v="Standard Class"/>
    <s v="JK-16120"/>
    <s v="Julie Kriz"/>
    <x v="2"/>
    <x v="0"/>
    <s v="Chicago"/>
    <x v="10"/>
    <n v="60653"/>
    <x v="2"/>
    <s v="FUR-TA-10001932"/>
    <x v="0"/>
    <x v="3"/>
    <x v="840"/>
    <n v="480.96"/>
    <n v="3"/>
    <n v="0.5"/>
    <n v="-269.33760000000001"/>
  </r>
  <r>
    <n v="3861"/>
    <x v="1907"/>
    <x v="3"/>
    <x v="922"/>
    <d v="2014-02-23T00:00:00"/>
    <s v="Standard Class"/>
    <s v="JK-16120"/>
    <s v="Julie Kriz"/>
    <x v="2"/>
    <x v="0"/>
    <s v="Chicago"/>
    <x v="10"/>
    <n v="60653"/>
    <x v="2"/>
    <s v="TEC-PH-10002789"/>
    <x v="2"/>
    <x v="7"/>
    <x v="1577"/>
    <n v="124.79200000000002"/>
    <n v="1"/>
    <n v="0.2"/>
    <n v="10.919299999999996"/>
  </r>
  <r>
    <n v="3862"/>
    <x v="1908"/>
    <x v="2"/>
    <x v="523"/>
    <d v="2011-05-10T00:00:00"/>
    <s v="Standard Class"/>
    <s v="NC-18415"/>
    <s v="Nathan Cano"/>
    <x v="0"/>
    <x v="0"/>
    <s v="Yonkers"/>
    <x v="15"/>
    <n v="10701"/>
    <x v="3"/>
    <s v="OFF-BI-10004828"/>
    <x v="1"/>
    <x v="8"/>
    <x v="1578"/>
    <n v="40.176000000000002"/>
    <n v="3"/>
    <n v="0.2"/>
    <n v="14.563799999999997"/>
  </r>
  <r>
    <n v="3863"/>
    <x v="1908"/>
    <x v="2"/>
    <x v="523"/>
    <d v="2011-05-10T00:00:00"/>
    <s v="Standard Class"/>
    <s v="NC-18415"/>
    <s v="Nathan Cano"/>
    <x v="0"/>
    <x v="0"/>
    <s v="Yonkers"/>
    <x v="15"/>
    <n v="10701"/>
    <x v="3"/>
    <s v="OFF-BI-10003981"/>
    <x v="1"/>
    <x v="8"/>
    <x v="109"/>
    <n v="10.896000000000001"/>
    <n v="3"/>
    <n v="0.2"/>
    <n v="3.9497999999999998"/>
  </r>
  <r>
    <n v="3864"/>
    <x v="1909"/>
    <x v="3"/>
    <x v="161"/>
    <d v="2014-10-20T00:00:00"/>
    <s v="Second Class"/>
    <s v="AJ-10960"/>
    <s v="Astrea Jones"/>
    <x v="0"/>
    <x v="0"/>
    <s v="San Diego"/>
    <x v="1"/>
    <n v="92037"/>
    <x v="1"/>
    <s v="OFF-AR-10001770"/>
    <x v="1"/>
    <x v="6"/>
    <x v="1579"/>
    <n v="10.64"/>
    <n v="4"/>
    <n v="0"/>
    <n v="2.7664"/>
  </r>
  <r>
    <n v="3865"/>
    <x v="1910"/>
    <x v="1"/>
    <x v="109"/>
    <d v="2012-12-03T00:00:00"/>
    <s v="Standard Class"/>
    <s v="LC-16885"/>
    <s v="Lena Creighton"/>
    <x v="0"/>
    <x v="0"/>
    <s v="Champaign"/>
    <x v="10"/>
    <n v="61821"/>
    <x v="2"/>
    <s v="FUR-FU-10004904"/>
    <x v="0"/>
    <x v="5"/>
    <x v="1580"/>
    <n v="151.96"/>
    <n v="5"/>
    <n v="0.6"/>
    <n v="-182.35200000000003"/>
  </r>
  <r>
    <n v="3866"/>
    <x v="1911"/>
    <x v="2"/>
    <x v="923"/>
    <d v="2011-07-29T00:00:00"/>
    <s v="Second Class"/>
    <s v="GW-14605"/>
    <s v="Giulietta Weimer"/>
    <x v="0"/>
    <x v="0"/>
    <s v="San Francisco"/>
    <x v="1"/>
    <n v="94122"/>
    <x v="1"/>
    <s v="TEC-AC-10002842"/>
    <x v="2"/>
    <x v="11"/>
    <x v="1176"/>
    <n v="238"/>
    <n v="2"/>
    <n v="0"/>
    <n v="38.080000000000013"/>
  </r>
  <r>
    <n v="3867"/>
    <x v="1912"/>
    <x v="3"/>
    <x v="756"/>
    <d v="2014-04-26T00:00:00"/>
    <s v="Second Class"/>
    <s v="SC-20305"/>
    <s v="Sean Christensen"/>
    <x v="0"/>
    <x v="0"/>
    <s v="Lawrence"/>
    <x v="14"/>
    <n v="46226"/>
    <x v="2"/>
    <s v="TEC-AC-10003590"/>
    <x v="2"/>
    <x v="11"/>
    <x v="1093"/>
    <n v="155.34"/>
    <n v="6"/>
    <n v="0"/>
    <n v="55.922399999999996"/>
  </r>
  <r>
    <n v="3868"/>
    <x v="1913"/>
    <x v="1"/>
    <x v="924"/>
    <d v="2012-10-27T00:00:00"/>
    <s v="Second Class"/>
    <s v="JF-15355"/>
    <s v="Jay Fein"/>
    <x v="0"/>
    <x v="0"/>
    <s v="San Diego"/>
    <x v="1"/>
    <n v="92105"/>
    <x v="1"/>
    <s v="TEC-AC-10000710"/>
    <x v="2"/>
    <x v="11"/>
    <x v="672"/>
    <n v="148.32"/>
    <n v="9"/>
    <n v="0"/>
    <n v="63.777600000000007"/>
  </r>
  <r>
    <n v="3869"/>
    <x v="1913"/>
    <x v="1"/>
    <x v="924"/>
    <d v="2012-10-27T00:00:00"/>
    <s v="Second Class"/>
    <s v="JF-15355"/>
    <s v="Jay Fein"/>
    <x v="0"/>
    <x v="0"/>
    <s v="San Diego"/>
    <x v="1"/>
    <n v="92105"/>
    <x v="1"/>
    <s v="FUR-CH-10004495"/>
    <x v="0"/>
    <x v="1"/>
    <x v="1475"/>
    <n v="240.78400000000002"/>
    <n v="1"/>
    <n v="0.2"/>
    <n v="27.088199999999965"/>
  </r>
  <r>
    <n v="3870"/>
    <x v="1913"/>
    <x v="1"/>
    <x v="924"/>
    <d v="2012-10-27T00:00:00"/>
    <s v="Second Class"/>
    <s v="JF-15355"/>
    <s v="Jay Fein"/>
    <x v="0"/>
    <x v="0"/>
    <s v="San Diego"/>
    <x v="1"/>
    <n v="92105"/>
    <x v="1"/>
    <s v="FUR-CH-10004540"/>
    <x v="0"/>
    <x v="1"/>
    <x v="862"/>
    <n v="191.96800000000002"/>
    <n v="7"/>
    <n v="0.2"/>
    <n v="16.797200000000004"/>
  </r>
  <r>
    <n v="3871"/>
    <x v="1913"/>
    <x v="1"/>
    <x v="924"/>
    <d v="2012-10-27T00:00:00"/>
    <s v="Second Class"/>
    <s v="JF-15355"/>
    <s v="Jay Fein"/>
    <x v="0"/>
    <x v="0"/>
    <s v="San Diego"/>
    <x v="1"/>
    <n v="92105"/>
    <x v="1"/>
    <s v="OFF-PA-10004971"/>
    <x v="1"/>
    <x v="10"/>
    <x v="604"/>
    <n v="11.56"/>
    <n v="2"/>
    <n v="0"/>
    <n v="5.6644000000000005"/>
  </r>
  <r>
    <n v="3872"/>
    <x v="1913"/>
    <x v="1"/>
    <x v="924"/>
    <d v="2012-10-27T00:00:00"/>
    <s v="Second Class"/>
    <s v="JF-15355"/>
    <s v="Jay Fein"/>
    <x v="0"/>
    <x v="0"/>
    <s v="San Diego"/>
    <x v="1"/>
    <n v="92105"/>
    <x v="1"/>
    <s v="OFF-EN-10002600"/>
    <x v="1"/>
    <x v="12"/>
    <x v="111"/>
    <n v="11.8"/>
    <n v="4"/>
    <n v="0"/>
    <n v="5.6639999999999997"/>
  </r>
  <r>
    <n v="3873"/>
    <x v="1913"/>
    <x v="1"/>
    <x v="924"/>
    <d v="2012-10-27T00:00:00"/>
    <s v="Second Class"/>
    <s v="JF-15355"/>
    <s v="Jay Fein"/>
    <x v="0"/>
    <x v="0"/>
    <s v="San Diego"/>
    <x v="1"/>
    <n v="92105"/>
    <x v="1"/>
    <s v="FUR-CH-10001854"/>
    <x v="0"/>
    <x v="1"/>
    <x v="1110"/>
    <n v="842.35200000000009"/>
    <n v="3"/>
    <n v="0.2"/>
    <n v="42.117600000000039"/>
  </r>
  <r>
    <n v="3874"/>
    <x v="1914"/>
    <x v="0"/>
    <x v="64"/>
    <d v="2013-09-08T00:00:00"/>
    <s v="Second Class"/>
    <s v="DM-13015"/>
    <s v="Darrin Martin"/>
    <x v="0"/>
    <x v="0"/>
    <s v="Johnson City"/>
    <x v="18"/>
    <n v="37604"/>
    <x v="0"/>
    <s v="OFF-EN-10001099"/>
    <x v="1"/>
    <x v="12"/>
    <x v="33"/>
    <n v="23.472000000000001"/>
    <n v="3"/>
    <n v="0.2"/>
    <n v="7.6283999999999974"/>
  </r>
  <r>
    <n v="3875"/>
    <x v="1914"/>
    <x v="0"/>
    <x v="64"/>
    <d v="2013-09-08T00:00:00"/>
    <s v="Second Class"/>
    <s v="DM-13015"/>
    <s v="Darrin Martin"/>
    <x v="0"/>
    <x v="0"/>
    <s v="Johnson City"/>
    <x v="18"/>
    <n v="37604"/>
    <x v="0"/>
    <s v="OFF-BI-10001597"/>
    <x v="1"/>
    <x v="8"/>
    <x v="790"/>
    <n v="86.058000000000007"/>
    <n v="7"/>
    <n v="0.7"/>
    <n v="-63.109199999999987"/>
  </r>
  <r>
    <n v="3876"/>
    <x v="1914"/>
    <x v="0"/>
    <x v="64"/>
    <d v="2013-09-08T00:00:00"/>
    <s v="Second Class"/>
    <s v="DM-13015"/>
    <s v="Darrin Martin"/>
    <x v="0"/>
    <x v="0"/>
    <s v="Johnson City"/>
    <x v="18"/>
    <n v="37604"/>
    <x v="0"/>
    <s v="TEC-PH-10002660"/>
    <x v="2"/>
    <x v="7"/>
    <x v="697"/>
    <n v="108.78399999999999"/>
    <n v="2"/>
    <n v="0.2"/>
    <n v="6.7990000000000066"/>
  </r>
  <r>
    <n v="3877"/>
    <x v="1914"/>
    <x v="0"/>
    <x v="64"/>
    <d v="2013-09-08T00:00:00"/>
    <s v="Second Class"/>
    <s v="DM-13015"/>
    <s v="Darrin Martin"/>
    <x v="0"/>
    <x v="0"/>
    <s v="Johnson City"/>
    <x v="18"/>
    <n v="37604"/>
    <x v="0"/>
    <s v="OFF-PA-10000327"/>
    <x v="1"/>
    <x v="10"/>
    <x v="1428"/>
    <n v="10.272000000000002"/>
    <n v="3"/>
    <n v="0.2"/>
    <n v="3.2099999999999982"/>
  </r>
  <r>
    <n v="3878"/>
    <x v="1915"/>
    <x v="0"/>
    <x v="99"/>
    <d v="2013-11-03T00:00:00"/>
    <s v="Standard Class"/>
    <s v="EP-13915"/>
    <s v="Emily Phan"/>
    <x v="0"/>
    <x v="0"/>
    <s v="Tampa"/>
    <x v="2"/>
    <n v="33614"/>
    <x v="0"/>
    <s v="OFF-BI-10001191"/>
    <x v="1"/>
    <x v="8"/>
    <x v="970"/>
    <n v="38.190000000000012"/>
    <n v="5"/>
    <n v="0.7"/>
    <n v="-26.732999999999997"/>
  </r>
  <r>
    <n v="3879"/>
    <x v="1916"/>
    <x v="2"/>
    <x v="267"/>
    <d v="2011-04-07T00:00:00"/>
    <s v="First Class"/>
    <s v="JG-15805"/>
    <s v="John Grady"/>
    <x v="1"/>
    <x v="0"/>
    <s v="Decatur"/>
    <x v="10"/>
    <n v="62521"/>
    <x v="2"/>
    <s v="OFF-ST-10003455"/>
    <x v="1"/>
    <x v="4"/>
    <x v="169"/>
    <n v="49.632000000000005"/>
    <n v="4"/>
    <n v="0.2"/>
    <n v="3.7224000000000004"/>
  </r>
  <r>
    <n v="3880"/>
    <x v="1916"/>
    <x v="2"/>
    <x v="267"/>
    <d v="2011-04-07T00:00:00"/>
    <s v="First Class"/>
    <s v="JG-15805"/>
    <s v="John Grady"/>
    <x v="1"/>
    <x v="0"/>
    <s v="Decatur"/>
    <x v="10"/>
    <n v="62521"/>
    <x v="2"/>
    <s v="OFF-ST-10001031"/>
    <x v="1"/>
    <x v="4"/>
    <x v="1551"/>
    <n v="52.096000000000004"/>
    <n v="4"/>
    <n v="0.2"/>
    <n v="3.9072000000000031"/>
  </r>
  <r>
    <n v="3881"/>
    <x v="1917"/>
    <x v="1"/>
    <x v="925"/>
    <d v="2012-06-20T00:00:00"/>
    <s v="Standard Class"/>
    <s v="PF-19120"/>
    <s v="Peter Fuller"/>
    <x v="0"/>
    <x v="0"/>
    <s v="Gilbert"/>
    <x v="16"/>
    <n v="85234"/>
    <x v="1"/>
    <s v="OFF-PA-10002245"/>
    <x v="1"/>
    <x v="10"/>
    <x v="1334"/>
    <n v="9.5680000000000014"/>
    <n v="2"/>
    <n v="0.2"/>
    <n v="2.9899999999999993"/>
  </r>
  <r>
    <n v="3882"/>
    <x v="1917"/>
    <x v="1"/>
    <x v="925"/>
    <d v="2012-06-20T00:00:00"/>
    <s v="Standard Class"/>
    <s v="PF-19120"/>
    <s v="Peter Fuller"/>
    <x v="0"/>
    <x v="0"/>
    <s v="Gilbert"/>
    <x v="16"/>
    <n v="85234"/>
    <x v="1"/>
    <s v="OFF-ST-10004804"/>
    <x v="1"/>
    <x v="4"/>
    <x v="230"/>
    <n v="82.367999999999995"/>
    <n v="2"/>
    <n v="0.2"/>
    <n v="-19.562399999999997"/>
  </r>
  <r>
    <n v="3883"/>
    <x v="1917"/>
    <x v="1"/>
    <x v="925"/>
    <d v="2012-06-20T00:00:00"/>
    <s v="Standard Class"/>
    <s v="PF-19120"/>
    <s v="Peter Fuller"/>
    <x v="0"/>
    <x v="0"/>
    <s v="Gilbert"/>
    <x v="16"/>
    <n v="85234"/>
    <x v="1"/>
    <s v="FUR-FU-10004904"/>
    <x v="0"/>
    <x v="5"/>
    <x v="1580"/>
    <n v="364.70400000000006"/>
    <n v="6"/>
    <n v="0.2"/>
    <n v="-36.470400000000041"/>
  </r>
  <r>
    <n v="3884"/>
    <x v="1917"/>
    <x v="1"/>
    <x v="925"/>
    <d v="2012-06-20T00:00:00"/>
    <s v="Standard Class"/>
    <s v="PF-19120"/>
    <s v="Peter Fuller"/>
    <x v="0"/>
    <x v="0"/>
    <s v="Gilbert"/>
    <x v="16"/>
    <n v="85234"/>
    <x v="1"/>
    <s v="FUR-FU-10002396"/>
    <x v="0"/>
    <x v="5"/>
    <x v="1581"/>
    <n v="40.256"/>
    <n v="4"/>
    <n v="0.2"/>
    <n v="11.070400000000003"/>
  </r>
  <r>
    <n v="3885"/>
    <x v="1918"/>
    <x v="2"/>
    <x v="260"/>
    <d v="2011-07-12T00:00:00"/>
    <s v="Standard Class"/>
    <s v="DW-13195"/>
    <s v="David Wiener"/>
    <x v="1"/>
    <x v="0"/>
    <s v="Knoxville"/>
    <x v="18"/>
    <n v="37918"/>
    <x v="0"/>
    <s v="OFF-AR-10002833"/>
    <x v="1"/>
    <x v="6"/>
    <x v="6"/>
    <n v="4.3680000000000003"/>
    <n v="3"/>
    <n v="0.2"/>
    <n v="0.3822000000000001"/>
  </r>
  <r>
    <n v="3886"/>
    <x v="1919"/>
    <x v="3"/>
    <x v="926"/>
    <d v="2014-02-03T00:00:00"/>
    <s v="Standard Class"/>
    <s v="CK-12595"/>
    <s v="Clytie Kelty"/>
    <x v="0"/>
    <x v="0"/>
    <s v="Chicago"/>
    <x v="10"/>
    <n v="60653"/>
    <x v="2"/>
    <s v="OFF-BI-10001072"/>
    <x v="1"/>
    <x v="8"/>
    <x v="277"/>
    <n v="12.127999999999997"/>
    <n v="4"/>
    <n v="0.8"/>
    <n v="-20.617600000000003"/>
  </r>
  <r>
    <n v="3887"/>
    <x v="1920"/>
    <x v="0"/>
    <x v="840"/>
    <d v="2013-03-09T00:00:00"/>
    <s v="Second Class"/>
    <s v="CC-12670"/>
    <s v="Craig Carreira"/>
    <x v="0"/>
    <x v="0"/>
    <s v="Bloomington"/>
    <x v="14"/>
    <n v="47401"/>
    <x v="2"/>
    <s v="TEC-PH-10003171"/>
    <x v="2"/>
    <x v="7"/>
    <x v="1495"/>
    <n v="134.85000000000002"/>
    <n v="3"/>
    <n v="0"/>
    <n v="37.757999999999996"/>
  </r>
  <r>
    <n v="3888"/>
    <x v="1921"/>
    <x v="2"/>
    <x v="270"/>
    <d v="2011-06-06T00:00:00"/>
    <s v="Standard Class"/>
    <s v="SV-20785"/>
    <s v="Stewart Visinsky"/>
    <x v="0"/>
    <x v="0"/>
    <s v="Roswell"/>
    <x v="32"/>
    <n v="30076"/>
    <x v="0"/>
    <s v="OFF-AR-10004511"/>
    <x v="1"/>
    <x v="6"/>
    <x v="1228"/>
    <n v="8.56"/>
    <n v="2"/>
    <n v="0"/>
    <n v="2.6536"/>
  </r>
  <r>
    <n v="3889"/>
    <x v="1921"/>
    <x v="2"/>
    <x v="270"/>
    <d v="2011-06-06T00:00:00"/>
    <s v="Standard Class"/>
    <s v="SV-20785"/>
    <s v="Stewart Visinsky"/>
    <x v="0"/>
    <x v="0"/>
    <s v="Roswell"/>
    <x v="32"/>
    <n v="30076"/>
    <x v="0"/>
    <s v="TEC-PH-10001425"/>
    <x v="2"/>
    <x v="7"/>
    <x v="511"/>
    <n v="239.96999999999997"/>
    <n v="3"/>
    <n v="0"/>
    <n v="67.191599999999994"/>
  </r>
  <r>
    <n v="3890"/>
    <x v="1921"/>
    <x v="2"/>
    <x v="270"/>
    <d v="2011-06-06T00:00:00"/>
    <s v="Standard Class"/>
    <s v="SV-20785"/>
    <s v="Stewart Visinsky"/>
    <x v="0"/>
    <x v="0"/>
    <s v="Roswell"/>
    <x v="32"/>
    <n v="30076"/>
    <x v="0"/>
    <s v="OFF-ST-10001490"/>
    <x v="1"/>
    <x v="4"/>
    <x v="513"/>
    <n v="356.94"/>
    <n v="2"/>
    <n v="0"/>
    <n v="107.08199999999997"/>
  </r>
  <r>
    <n v="3891"/>
    <x v="1922"/>
    <x v="0"/>
    <x v="390"/>
    <d v="2013-12-01T00:00:00"/>
    <s v="Standard Class"/>
    <s v="SP-20860"/>
    <s v="Sung Pak"/>
    <x v="1"/>
    <x v="0"/>
    <s v="Los Angeles"/>
    <x v="1"/>
    <n v="90036"/>
    <x v="1"/>
    <s v="TEC-AC-10003033"/>
    <x v="2"/>
    <x v="11"/>
    <x v="756"/>
    <n v="659.9"/>
    <n v="2"/>
    <n v="0"/>
    <n v="217.76699999999994"/>
  </r>
  <r>
    <n v="3892"/>
    <x v="1922"/>
    <x v="0"/>
    <x v="390"/>
    <d v="2013-12-01T00:00:00"/>
    <s v="Standard Class"/>
    <s v="SP-20860"/>
    <s v="Sung Pak"/>
    <x v="1"/>
    <x v="0"/>
    <s v="Los Angeles"/>
    <x v="1"/>
    <n v="90036"/>
    <x v="1"/>
    <s v="FUR-CH-10001394"/>
    <x v="0"/>
    <x v="1"/>
    <x v="648"/>
    <n v="1684.7520000000002"/>
    <n v="6"/>
    <n v="0.2"/>
    <n v="210.59399999999977"/>
  </r>
  <r>
    <n v="3893"/>
    <x v="1922"/>
    <x v="0"/>
    <x v="390"/>
    <d v="2013-12-01T00:00:00"/>
    <s v="Standard Class"/>
    <s v="SP-20860"/>
    <s v="Sung Pak"/>
    <x v="1"/>
    <x v="0"/>
    <s v="Los Angeles"/>
    <x v="1"/>
    <n v="90036"/>
    <x v="1"/>
    <s v="TEC-AC-10000420"/>
    <x v="2"/>
    <x v="11"/>
    <x v="1487"/>
    <n v="559.91999999999996"/>
    <n v="8"/>
    <n v="0"/>
    <n v="190.37279999999998"/>
  </r>
  <r>
    <n v="3894"/>
    <x v="1923"/>
    <x v="0"/>
    <x v="338"/>
    <d v="2013-11-15T00:00:00"/>
    <s v="Standard Class"/>
    <s v="MS-17770"/>
    <s v="Maxwell Schwartz"/>
    <x v="0"/>
    <x v="0"/>
    <s v="Houston"/>
    <x v="5"/>
    <n v="77036"/>
    <x v="2"/>
    <s v="TEC-AC-10004901"/>
    <x v="2"/>
    <x v="11"/>
    <x v="642"/>
    <n v="279.94400000000002"/>
    <n v="7"/>
    <n v="0.2"/>
    <n v="48.990200000000002"/>
  </r>
  <r>
    <n v="3895"/>
    <x v="1924"/>
    <x v="2"/>
    <x v="754"/>
    <d v="2011-11-28T00:00:00"/>
    <s v="Standard Class"/>
    <s v="TC-21475"/>
    <s v="Tony Chapman"/>
    <x v="2"/>
    <x v="0"/>
    <s v="Bolingbrook"/>
    <x v="10"/>
    <n v="60440"/>
    <x v="2"/>
    <s v="OFF-BI-10002571"/>
    <x v="1"/>
    <x v="8"/>
    <x v="1204"/>
    <n v="9.9799999999999969"/>
    <n v="5"/>
    <n v="0.8"/>
    <n v="-16.467000000000002"/>
  </r>
  <r>
    <n v="3896"/>
    <x v="1925"/>
    <x v="3"/>
    <x v="927"/>
    <d v="2014-05-06T00:00:00"/>
    <s v="Standard Class"/>
    <s v="SJ-20125"/>
    <s v="Sanjit Jacobs"/>
    <x v="2"/>
    <x v="0"/>
    <s v="Texarkana"/>
    <x v="36"/>
    <n v="71854"/>
    <x v="0"/>
    <s v="TEC-AC-10002331"/>
    <x v="2"/>
    <x v="11"/>
    <x v="1582"/>
    <n v="48.9"/>
    <n v="5"/>
    <n v="0"/>
    <n v="18.093"/>
  </r>
  <r>
    <n v="3897"/>
    <x v="1926"/>
    <x v="3"/>
    <x v="226"/>
    <d v="2014-12-13T00:00:00"/>
    <s v="Standard Class"/>
    <s v="DS-13180"/>
    <s v="David Smith"/>
    <x v="1"/>
    <x v="0"/>
    <s v="San Antonio"/>
    <x v="5"/>
    <n v="78207"/>
    <x v="2"/>
    <s v="OFF-FA-10000611"/>
    <x v="1"/>
    <x v="13"/>
    <x v="1065"/>
    <n v="3.5519999999999996"/>
    <n v="3"/>
    <n v="0.2"/>
    <n v="1.2431999999999999"/>
  </r>
  <r>
    <n v="3898"/>
    <x v="1926"/>
    <x v="3"/>
    <x v="226"/>
    <d v="2014-12-13T00:00:00"/>
    <s v="Standard Class"/>
    <s v="DS-13180"/>
    <s v="David Smith"/>
    <x v="1"/>
    <x v="0"/>
    <s v="San Antonio"/>
    <x v="5"/>
    <n v="78207"/>
    <x v="2"/>
    <s v="OFF-PA-10000304"/>
    <x v="1"/>
    <x v="10"/>
    <x v="88"/>
    <n v="15.552000000000003"/>
    <n v="3"/>
    <n v="0.2"/>
    <n v="5.4432"/>
  </r>
  <r>
    <n v="3899"/>
    <x v="1927"/>
    <x v="3"/>
    <x v="329"/>
    <d v="2014-12-05T00:00:00"/>
    <s v="Standard Class"/>
    <s v="SC-20800"/>
    <s v="Stuart Calhoun"/>
    <x v="0"/>
    <x v="0"/>
    <s v="Edinburg"/>
    <x v="5"/>
    <n v="78539"/>
    <x v="2"/>
    <s v="OFF-FA-10000611"/>
    <x v="1"/>
    <x v="13"/>
    <x v="1065"/>
    <n v="2.3679999999999999"/>
    <n v="2"/>
    <n v="0.2"/>
    <n v="0.82879999999999987"/>
  </r>
  <r>
    <n v="3900"/>
    <x v="1928"/>
    <x v="3"/>
    <x v="226"/>
    <d v="2014-12-10T00:00:00"/>
    <s v="First Class"/>
    <s v="SH-20395"/>
    <s v="Shahid Hopkins"/>
    <x v="0"/>
    <x v="0"/>
    <s v="Toledo"/>
    <x v="24"/>
    <n v="43615"/>
    <x v="3"/>
    <s v="TEC-AC-10002567"/>
    <x v="2"/>
    <x v="11"/>
    <x v="423"/>
    <n v="127.98399999999999"/>
    <n v="2"/>
    <n v="0.2"/>
    <n v="25.596799999999998"/>
  </r>
  <r>
    <n v="3901"/>
    <x v="1929"/>
    <x v="1"/>
    <x v="928"/>
    <d v="2012-01-08T00:00:00"/>
    <s v="Standard Class"/>
    <s v="SF-20965"/>
    <s v="Sylvia Foulston"/>
    <x v="1"/>
    <x v="0"/>
    <s v="Baytown"/>
    <x v="5"/>
    <n v="77520"/>
    <x v="2"/>
    <s v="OFF-PA-10001937"/>
    <x v="1"/>
    <x v="10"/>
    <x v="286"/>
    <n v="10.368000000000002"/>
    <n v="2"/>
    <n v="0.2"/>
    <n v="3.6288"/>
  </r>
  <r>
    <n v="3902"/>
    <x v="1930"/>
    <x v="1"/>
    <x v="717"/>
    <d v="2012-11-20T00:00:00"/>
    <s v="Standard Class"/>
    <s v="MG-17680"/>
    <s v="Maureen Gastineau"/>
    <x v="2"/>
    <x v="0"/>
    <s v="Philadelphia"/>
    <x v="9"/>
    <n v="19143"/>
    <x v="3"/>
    <s v="TEC-AC-10001090"/>
    <x v="2"/>
    <x v="11"/>
    <x v="1583"/>
    <n v="47.984000000000002"/>
    <n v="2"/>
    <n v="0.2"/>
    <n v="-1.199600000000002"/>
  </r>
  <r>
    <n v="3903"/>
    <x v="1931"/>
    <x v="1"/>
    <x v="653"/>
    <d v="2012-10-07T00:00:00"/>
    <s v="Second Class"/>
    <s v="CS-12400"/>
    <s v="Christopher Schild"/>
    <x v="2"/>
    <x v="0"/>
    <s v="Los Angeles"/>
    <x v="1"/>
    <n v="90045"/>
    <x v="1"/>
    <s v="OFF-ST-10000943"/>
    <x v="1"/>
    <x v="4"/>
    <x v="1195"/>
    <n v="270.33999999999997"/>
    <n v="14"/>
    <n v="0"/>
    <n v="75.6952"/>
  </r>
  <r>
    <n v="3904"/>
    <x v="1932"/>
    <x v="1"/>
    <x v="57"/>
    <d v="2012-04-10T00:00:00"/>
    <s v="Standard Class"/>
    <s v="VT-21700"/>
    <s v="Valerie Takahito"/>
    <x v="2"/>
    <x v="0"/>
    <s v="Philadelphia"/>
    <x v="9"/>
    <n v="19143"/>
    <x v="3"/>
    <s v="OFF-AP-10004036"/>
    <x v="1"/>
    <x v="9"/>
    <x v="1273"/>
    <n v="98.111999999999995"/>
    <n v="7"/>
    <n v="0.2"/>
    <n v="18.396000000000001"/>
  </r>
  <r>
    <n v="3905"/>
    <x v="1932"/>
    <x v="1"/>
    <x v="57"/>
    <d v="2012-04-10T00:00:00"/>
    <s v="Standard Class"/>
    <s v="VT-21700"/>
    <s v="Valerie Takahito"/>
    <x v="2"/>
    <x v="0"/>
    <s v="Philadelphia"/>
    <x v="9"/>
    <n v="19143"/>
    <x v="3"/>
    <s v="OFF-ST-10003816"/>
    <x v="1"/>
    <x v="4"/>
    <x v="710"/>
    <n v="563.80799999999999"/>
    <n v="4"/>
    <n v="0.2"/>
    <n v="21.142799999999966"/>
  </r>
  <r>
    <n v="3906"/>
    <x v="1932"/>
    <x v="1"/>
    <x v="57"/>
    <d v="2012-04-10T00:00:00"/>
    <s v="Standard Class"/>
    <s v="VT-21700"/>
    <s v="Valerie Takahito"/>
    <x v="2"/>
    <x v="0"/>
    <s v="Philadelphia"/>
    <x v="9"/>
    <n v="19143"/>
    <x v="3"/>
    <s v="OFF-BI-10002072"/>
    <x v="1"/>
    <x v="8"/>
    <x v="830"/>
    <n v="10.428000000000001"/>
    <n v="4"/>
    <n v="0.7"/>
    <n v="-6.9519999999999982"/>
  </r>
  <r>
    <n v="3907"/>
    <x v="1932"/>
    <x v="1"/>
    <x v="57"/>
    <d v="2012-04-10T00:00:00"/>
    <s v="Standard Class"/>
    <s v="VT-21700"/>
    <s v="Valerie Takahito"/>
    <x v="2"/>
    <x v="0"/>
    <s v="Philadelphia"/>
    <x v="9"/>
    <n v="19143"/>
    <x v="3"/>
    <s v="FUR-FU-10001468"/>
    <x v="0"/>
    <x v="5"/>
    <x v="1280"/>
    <n v="547.13599999999997"/>
    <n v="4"/>
    <n v="0.2"/>
    <n v="-68.392000000000053"/>
  </r>
  <r>
    <n v="3908"/>
    <x v="1932"/>
    <x v="1"/>
    <x v="57"/>
    <d v="2012-04-10T00:00:00"/>
    <s v="Standard Class"/>
    <s v="VT-21700"/>
    <s v="Valerie Takahito"/>
    <x v="2"/>
    <x v="0"/>
    <s v="Philadelphia"/>
    <x v="9"/>
    <n v="19143"/>
    <x v="3"/>
    <s v="TEC-PH-10000347"/>
    <x v="2"/>
    <x v="7"/>
    <x v="495"/>
    <n v="14.850000000000001"/>
    <n v="5"/>
    <n v="0.4"/>
    <n v="-3.2175000000000002"/>
  </r>
  <r>
    <n v="3909"/>
    <x v="1932"/>
    <x v="1"/>
    <x v="57"/>
    <d v="2012-04-10T00:00:00"/>
    <s v="Standard Class"/>
    <s v="VT-21700"/>
    <s v="Valerie Takahito"/>
    <x v="2"/>
    <x v="0"/>
    <s v="Philadelphia"/>
    <x v="9"/>
    <n v="19143"/>
    <x v="3"/>
    <s v="TEC-PH-10002844"/>
    <x v="2"/>
    <x v="7"/>
    <x v="104"/>
    <n v="41.988"/>
    <n v="2"/>
    <n v="0.4"/>
    <n v="-9.7972000000000037"/>
  </r>
  <r>
    <n v="3910"/>
    <x v="1932"/>
    <x v="1"/>
    <x v="57"/>
    <d v="2012-04-10T00:00:00"/>
    <s v="Standard Class"/>
    <s v="VT-21700"/>
    <s v="Valerie Takahito"/>
    <x v="2"/>
    <x v="0"/>
    <s v="Philadelphia"/>
    <x v="9"/>
    <n v="19143"/>
    <x v="3"/>
    <s v="FUR-FU-10001037"/>
    <x v="0"/>
    <x v="5"/>
    <x v="1160"/>
    <n v="7.5840000000000005"/>
    <n v="1"/>
    <n v="0.2"/>
    <n v="2.37"/>
  </r>
  <r>
    <n v="3911"/>
    <x v="1932"/>
    <x v="1"/>
    <x v="57"/>
    <d v="2012-04-10T00:00:00"/>
    <s v="Standard Class"/>
    <s v="VT-21700"/>
    <s v="Valerie Takahito"/>
    <x v="2"/>
    <x v="0"/>
    <s v="Philadelphia"/>
    <x v="9"/>
    <n v="19143"/>
    <x v="3"/>
    <s v="FUR-BO-10004218"/>
    <x v="0"/>
    <x v="0"/>
    <x v="1584"/>
    <n v="352.45"/>
    <n v="5"/>
    <n v="0.5"/>
    <n v="-211.47"/>
  </r>
  <r>
    <n v="3912"/>
    <x v="1933"/>
    <x v="3"/>
    <x v="929"/>
    <d v="2014-06-07T00:00:00"/>
    <s v="First Class"/>
    <s v="AB-10105"/>
    <s v="Adrian Barton"/>
    <x v="0"/>
    <x v="0"/>
    <s v="Pearland"/>
    <x v="5"/>
    <n v="77581"/>
    <x v="2"/>
    <s v="TEC-PH-10001619"/>
    <x v="2"/>
    <x v="7"/>
    <x v="1585"/>
    <n v="470.37600000000009"/>
    <n v="3"/>
    <n v="0.2"/>
    <n v="52.917299999999955"/>
  </r>
  <r>
    <n v="3913"/>
    <x v="1934"/>
    <x v="3"/>
    <x v="65"/>
    <d v="2014-09-26T00:00:00"/>
    <s v="Standard Class"/>
    <s v="MM-18280"/>
    <s v="Muhammed MacIntyre"/>
    <x v="1"/>
    <x v="0"/>
    <s v="New York City"/>
    <x v="15"/>
    <n v="10035"/>
    <x v="3"/>
    <s v="OFF-PA-10001639"/>
    <x v="1"/>
    <x v="10"/>
    <x v="972"/>
    <n v="19.440000000000001"/>
    <n v="3"/>
    <n v="0"/>
    <n v="9.3312000000000008"/>
  </r>
  <r>
    <n v="3914"/>
    <x v="1934"/>
    <x v="3"/>
    <x v="65"/>
    <d v="2014-09-26T00:00:00"/>
    <s v="Standard Class"/>
    <s v="MM-18280"/>
    <s v="Muhammed MacIntyre"/>
    <x v="1"/>
    <x v="0"/>
    <s v="New York City"/>
    <x v="15"/>
    <n v="10035"/>
    <x v="3"/>
    <s v="FUR-FU-10002268"/>
    <x v="0"/>
    <x v="5"/>
    <x v="860"/>
    <n v="9.82"/>
    <n v="2"/>
    <n v="0"/>
    <n v="3.2405999999999997"/>
  </r>
  <r>
    <n v="3915"/>
    <x v="1935"/>
    <x v="3"/>
    <x v="930"/>
    <d v="2014-07-24T00:00:00"/>
    <s v="Standard Class"/>
    <s v="ML-17410"/>
    <s v="Maris LaWare"/>
    <x v="0"/>
    <x v="0"/>
    <s v="Phoenix"/>
    <x v="16"/>
    <n v="85023"/>
    <x v="1"/>
    <s v="FUR-TA-10001932"/>
    <x v="0"/>
    <x v="3"/>
    <x v="840"/>
    <n v="801.59999999999991"/>
    <n v="5"/>
    <n v="0.5"/>
    <n v="-448.89599999999996"/>
  </r>
  <r>
    <n v="3916"/>
    <x v="1935"/>
    <x v="3"/>
    <x v="930"/>
    <d v="2014-07-24T00:00:00"/>
    <s v="Standard Class"/>
    <s v="ML-17410"/>
    <s v="Maris LaWare"/>
    <x v="0"/>
    <x v="0"/>
    <s v="Phoenix"/>
    <x v="16"/>
    <n v="85023"/>
    <x v="1"/>
    <s v="FUR-CH-10004218"/>
    <x v="0"/>
    <x v="1"/>
    <x v="38"/>
    <n v="161.56800000000001"/>
    <n v="2"/>
    <n v="0.2"/>
    <n v="10.098000000000006"/>
  </r>
  <r>
    <n v="3917"/>
    <x v="1935"/>
    <x v="3"/>
    <x v="930"/>
    <d v="2014-07-24T00:00:00"/>
    <s v="Standard Class"/>
    <s v="ML-17410"/>
    <s v="Maris LaWare"/>
    <x v="0"/>
    <x v="0"/>
    <s v="Phoenix"/>
    <x v="16"/>
    <n v="85023"/>
    <x v="1"/>
    <s v="OFF-PA-10000246"/>
    <x v="1"/>
    <x v="10"/>
    <x v="1586"/>
    <n v="16.096"/>
    <n v="2"/>
    <n v="0.2"/>
    <n v="5.2312000000000003"/>
  </r>
  <r>
    <n v="3918"/>
    <x v="1935"/>
    <x v="3"/>
    <x v="930"/>
    <d v="2014-07-24T00:00:00"/>
    <s v="Standard Class"/>
    <s v="ML-17410"/>
    <s v="Maris LaWare"/>
    <x v="0"/>
    <x v="0"/>
    <s v="Phoenix"/>
    <x v="16"/>
    <n v="85023"/>
    <x v="1"/>
    <s v="OFF-BI-10003350"/>
    <x v="1"/>
    <x v="8"/>
    <x v="834"/>
    <n v="7.6560000000000006"/>
    <n v="4"/>
    <n v="0.7"/>
    <n v="-6.1247999999999987"/>
  </r>
  <r>
    <n v="3919"/>
    <x v="1935"/>
    <x v="3"/>
    <x v="930"/>
    <d v="2014-07-24T00:00:00"/>
    <s v="Standard Class"/>
    <s v="ML-17410"/>
    <s v="Maris LaWare"/>
    <x v="0"/>
    <x v="0"/>
    <s v="Phoenix"/>
    <x v="16"/>
    <n v="85023"/>
    <x v="1"/>
    <s v="FUR-CH-10000513"/>
    <x v="0"/>
    <x v="1"/>
    <x v="70"/>
    <n v="311.97600000000006"/>
    <n v="3"/>
    <n v="0.2"/>
    <n v="-42.89670000000001"/>
  </r>
  <r>
    <n v="3920"/>
    <x v="1936"/>
    <x v="1"/>
    <x v="494"/>
    <d v="2012-12-07T00:00:00"/>
    <s v="Standard Class"/>
    <s v="KD-16495"/>
    <s v="Keith Dawkins"/>
    <x v="1"/>
    <x v="0"/>
    <s v="Chesapeake"/>
    <x v="17"/>
    <n v="23320"/>
    <x v="0"/>
    <s v="OFF-ST-10001321"/>
    <x v="1"/>
    <x v="4"/>
    <x v="416"/>
    <n v="61.68"/>
    <n v="4"/>
    <n v="0"/>
    <n v="16.653600000000004"/>
  </r>
  <r>
    <n v="3921"/>
    <x v="1936"/>
    <x v="1"/>
    <x v="494"/>
    <d v="2012-12-07T00:00:00"/>
    <s v="Standard Class"/>
    <s v="KD-16495"/>
    <s v="Keith Dawkins"/>
    <x v="1"/>
    <x v="0"/>
    <s v="Chesapeake"/>
    <x v="17"/>
    <n v="23320"/>
    <x v="0"/>
    <s v="OFF-BI-10004233"/>
    <x v="1"/>
    <x v="8"/>
    <x v="1377"/>
    <n v="63.96"/>
    <n v="4"/>
    <n v="0"/>
    <n v="30.700800000000001"/>
  </r>
  <r>
    <n v="3922"/>
    <x v="1937"/>
    <x v="0"/>
    <x v="931"/>
    <d v="2013-07-03T00:00:00"/>
    <s v="Second Class"/>
    <s v="RF-19735"/>
    <s v="Roland Fjeld"/>
    <x v="0"/>
    <x v="0"/>
    <s v="Chicago"/>
    <x v="10"/>
    <n v="60610"/>
    <x v="2"/>
    <s v="TEC-PH-10001299"/>
    <x v="2"/>
    <x v="7"/>
    <x v="1480"/>
    <n v="359.97600000000006"/>
    <n v="3"/>
    <n v="0.2"/>
    <n v="35.997600000000006"/>
  </r>
  <r>
    <n v="3923"/>
    <x v="1938"/>
    <x v="3"/>
    <x v="735"/>
    <d v="2014-09-02T00:00:00"/>
    <s v="Standard Class"/>
    <s v="SC-20305"/>
    <s v="Sean Christensen"/>
    <x v="0"/>
    <x v="0"/>
    <s v="Chicago"/>
    <x v="10"/>
    <n v="60623"/>
    <x v="2"/>
    <s v="OFF-PA-10002479"/>
    <x v="1"/>
    <x v="10"/>
    <x v="217"/>
    <n v="25.344000000000001"/>
    <n v="6"/>
    <n v="0.2"/>
    <n v="7.92"/>
  </r>
  <r>
    <n v="3924"/>
    <x v="1938"/>
    <x v="3"/>
    <x v="735"/>
    <d v="2014-09-02T00:00:00"/>
    <s v="Standard Class"/>
    <s v="SC-20305"/>
    <s v="Sean Christensen"/>
    <x v="0"/>
    <x v="0"/>
    <s v="Chicago"/>
    <x v="10"/>
    <n v="60623"/>
    <x v="2"/>
    <s v="OFF-PA-10001461"/>
    <x v="1"/>
    <x v="10"/>
    <x v="1587"/>
    <n v="26.720000000000002"/>
    <n v="5"/>
    <n v="0.2"/>
    <n v="9.3520000000000003"/>
  </r>
  <r>
    <n v="3925"/>
    <x v="1939"/>
    <x v="2"/>
    <x v="328"/>
    <d v="2011-09-21T00:00:00"/>
    <s v="Standard Class"/>
    <s v="BN-11515"/>
    <s v="Bradley Nguyen"/>
    <x v="0"/>
    <x v="0"/>
    <s v="Seattle"/>
    <x v="4"/>
    <n v="98103"/>
    <x v="1"/>
    <s v="OFF-ST-10004963"/>
    <x v="1"/>
    <x v="4"/>
    <x v="460"/>
    <n v="30.28"/>
    <n v="2"/>
    <n v="0"/>
    <n v="1.2111999999999981"/>
  </r>
  <r>
    <n v="3926"/>
    <x v="1939"/>
    <x v="2"/>
    <x v="328"/>
    <d v="2011-09-21T00:00:00"/>
    <s v="Standard Class"/>
    <s v="BN-11515"/>
    <s v="Bradley Nguyen"/>
    <x v="0"/>
    <x v="0"/>
    <s v="Seattle"/>
    <x v="4"/>
    <n v="98103"/>
    <x v="1"/>
    <s v="OFF-ST-10000943"/>
    <x v="1"/>
    <x v="4"/>
    <x v="1195"/>
    <n v="57.929999999999993"/>
    <n v="3"/>
    <n v="0"/>
    <n v="16.220400000000001"/>
  </r>
  <r>
    <n v="3927"/>
    <x v="1939"/>
    <x v="2"/>
    <x v="328"/>
    <d v="2011-09-21T00:00:00"/>
    <s v="Standard Class"/>
    <s v="BN-11515"/>
    <s v="Bradley Nguyen"/>
    <x v="0"/>
    <x v="0"/>
    <s v="Seattle"/>
    <x v="4"/>
    <n v="98103"/>
    <x v="1"/>
    <s v="FUR-FU-10004671"/>
    <x v="0"/>
    <x v="5"/>
    <x v="1357"/>
    <n v="35.340000000000003"/>
    <n v="2"/>
    <n v="0"/>
    <n v="13.429200000000002"/>
  </r>
  <r>
    <n v="3928"/>
    <x v="1939"/>
    <x v="2"/>
    <x v="328"/>
    <d v="2011-09-21T00:00:00"/>
    <s v="Standard Class"/>
    <s v="BN-11515"/>
    <s v="Bradley Nguyen"/>
    <x v="0"/>
    <x v="0"/>
    <s v="Seattle"/>
    <x v="4"/>
    <n v="98103"/>
    <x v="1"/>
    <s v="OFF-BI-10002735"/>
    <x v="1"/>
    <x v="8"/>
    <x v="141"/>
    <n v="137.24"/>
    <n v="5"/>
    <n v="0.2"/>
    <n v="46.3185"/>
  </r>
  <r>
    <n v="3929"/>
    <x v="1940"/>
    <x v="0"/>
    <x v="560"/>
    <d v="2013-03-18T00:00:00"/>
    <s v="First Class"/>
    <s v="JS-15880"/>
    <s v="John Stevenson"/>
    <x v="0"/>
    <x v="0"/>
    <s v="Harlingen"/>
    <x v="5"/>
    <n v="78550"/>
    <x v="2"/>
    <s v="FUR-BO-10004409"/>
    <x v="0"/>
    <x v="0"/>
    <x v="625"/>
    <n v="241.33199999999999"/>
    <n v="5"/>
    <n v="0.32"/>
    <n v="-14.195999999999998"/>
  </r>
  <r>
    <n v="3930"/>
    <x v="1940"/>
    <x v="0"/>
    <x v="560"/>
    <d v="2013-03-18T00:00:00"/>
    <s v="First Class"/>
    <s v="JS-15880"/>
    <s v="John Stevenson"/>
    <x v="0"/>
    <x v="0"/>
    <s v="Harlingen"/>
    <x v="5"/>
    <n v="78550"/>
    <x v="2"/>
    <s v="OFF-PA-10001934"/>
    <x v="1"/>
    <x v="10"/>
    <x v="543"/>
    <n v="5.1840000000000011"/>
    <n v="1"/>
    <n v="0.2"/>
    <n v="1.8792"/>
  </r>
  <r>
    <n v="3931"/>
    <x v="1940"/>
    <x v="0"/>
    <x v="560"/>
    <d v="2013-03-18T00:00:00"/>
    <s v="First Class"/>
    <s v="JS-15880"/>
    <s v="John Stevenson"/>
    <x v="0"/>
    <x v="0"/>
    <s v="Harlingen"/>
    <x v="5"/>
    <n v="78550"/>
    <x v="2"/>
    <s v="OFF-AR-10001044"/>
    <x v="1"/>
    <x v="6"/>
    <x v="1042"/>
    <n v="145.54400000000001"/>
    <n v="7"/>
    <n v="0.2"/>
    <n v="16.373699999999992"/>
  </r>
  <r>
    <n v="3932"/>
    <x v="1941"/>
    <x v="0"/>
    <x v="370"/>
    <d v="2013-09-03T00:00:00"/>
    <s v="Standard Class"/>
    <s v="VG-21805"/>
    <s v="Vivek Grady"/>
    <x v="1"/>
    <x v="0"/>
    <s v="Philadelphia"/>
    <x v="9"/>
    <n v="19140"/>
    <x v="3"/>
    <s v="OFF-AR-10004165"/>
    <x v="1"/>
    <x v="6"/>
    <x v="1588"/>
    <n v="5.4719999999999995"/>
    <n v="3"/>
    <n v="0.2"/>
    <n v="1.6416000000000004"/>
  </r>
  <r>
    <n v="3933"/>
    <x v="1941"/>
    <x v="0"/>
    <x v="370"/>
    <d v="2013-09-03T00:00:00"/>
    <s v="Standard Class"/>
    <s v="VG-21805"/>
    <s v="Vivek Grady"/>
    <x v="1"/>
    <x v="0"/>
    <s v="Philadelphia"/>
    <x v="9"/>
    <n v="19140"/>
    <x v="3"/>
    <s v="TEC-AC-10001109"/>
    <x v="2"/>
    <x v="11"/>
    <x v="998"/>
    <n v="47.984000000000002"/>
    <n v="2"/>
    <n v="0.2"/>
    <n v="13.195600000000001"/>
  </r>
  <r>
    <n v="3934"/>
    <x v="1942"/>
    <x v="3"/>
    <x v="264"/>
    <d v="2014-09-09T00:00:00"/>
    <s v="Standard Class"/>
    <s v="AW-10840"/>
    <s v="Anthony Witt"/>
    <x v="0"/>
    <x v="0"/>
    <s v="Bakersfield"/>
    <x v="1"/>
    <n v="93309"/>
    <x v="1"/>
    <s v="OFF-AR-10001919"/>
    <x v="1"/>
    <x v="6"/>
    <x v="853"/>
    <n v="9.3999999999999986"/>
    <n v="5"/>
    <n v="0"/>
    <n v="2.7259999999999995"/>
  </r>
  <r>
    <n v="3935"/>
    <x v="1942"/>
    <x v="3"/>
    <x v="264"/>
    <d v="2014-09-09T00:00:00"/>
    <s v="Standard Class"/>
    <s v="AW-10840"/>
    <s v="Anthony Witt"/>
    <x v="0"/>
    <x v="0"/>
    <s v="Bakersfield"/>
    <x v="1"/>
    <n v="93309"/>
    <x v="1"/>
    <s v="OFF-LA-10004544"/>
    <x v="1"/>
    <x v="2"/>
    <x v="197"/>
    <n v="74"/>
    <n v="5"/>
    <n v="0"/>
    <n v="37"/>
  </r>
  <r>
    <n v="3936"/>
    <x v="1942"/>
    <x v="3"/>
    <x v="264"/>
    <d v="2014-09-09T00:00:00"/>
    <s v="Standard Class"/>
    <s v="AW-10840"/>
    <s v="Anthony Witt"/>
    <x v="0"/>
    <x v="0"/>
    <s v="Bakersfield"/>
    <x v="1"/>
    <n v="93309"/>
    <x v="1"/>
    <s v="TEC-PH-10003484"/>
    <x v="2"/>
    <x v="7"/>
    <x v="1530"/>
    <n v="201.584"/>
    <n v="2"/>
    <n v="0.2"/>
    <n v="12.599000000000004"/>
  </r>
  <r>
    <n v="3937"/>
    <x v="1943"/>
    <x v="1"/>
    <x v="382"/>
    <d v="2012-06-20T00:00:00"/>
    <s v="Standard Class"/>
    <s v="LS-17230"/>
    <s v="Lycoris Saunders"/>
    <x v="0"/>
    <x v="0"/>
    <s v="Grand Prairie"/>
    <x v="5"/>
    <n v="75051"/>
    <x v="2"/>
    <s v="OFF-EN-10001028"/>
    <x v="1"/>
    <x v="12"/>
    <x v="33"/>
    <n v="28.752000000000002"/>
    <n v="3"/>
    <n v="0.2"/>
    <n v="9.3443999999999985"/>
  </r>
  <r>
    <n v="3938"/>
    <x v="1943"/>
    <x v="1"/>
    <x v="382"/>
    <d v="2012-06-20T00:00:00"/>
    <s v="Standard Class"/>
    <s v="LS-17230"/>
    <s v="Lycoris Saunders"/>
    <x v="0"/>
    <x v="0"/>
    <s v="Grand Prairie"/>
    <x v="5"/>
    <n v="75051"/>
    <x v="2"/>
    <s v="OFF-PA-10004156"/>
    <x v="1"/>
    <x v="10"/>
    <x v="743"/>
    <n v="27.216000000000001"/>
    <n v="3"/>
    <n v="0.2"/>
    <n v="9.8657999999999983"/>
  </r>
  <r>
    <n v="3939"/>
    <x v="1943"/>
    <x v="1"/>
    <x v="382"/>
    <d v="2012-06-20T00:00:00"/>
    <s v="Standard Class"/>
    <s v="LS-17230"/>
    <s v="Lycoris Saunders"/>
    <x v="0"/>
    <x v="0"/>
    <s v="Grand Prairie"/>
    <x v="5"/>
    <n v="75051"/>
    <x v="2"/>
    <s v="FUR-CH-10001708"/>
    <x v="0"/>
    <x v="1"/>
    <x v="884"/>
    <n v="197.37199999999999"/>
    <n v="2"/>
    <n v="0.3"/>
    <n v="-25.376400000000018"/>
  </r>
  <r>
    <n v="3940"/>
    <x v="1944"/>
    <x v="0"/>
    <x v="107"/>
    <d v="2013-12-11T00:00:00"/>
    <s v="Same Day"/>
    <s v="MH-17455"/>
    <s v="Mark Hamilton"/>
    <x v="0"/>
    <x v="0"/>
    <s v="Greenwood"/>
    <x v="14"/>
    <n v="46142"/>
    <x v="2"/>
    <s v="FUR-CH-10003379"/>
    <x v="0"/>
    <x v="1"/>
    <x v="459"/>
    <n v="1424.9"/>
    <n v="5"/>
    <n v="0"/>
    <n v="356.22500000000002"/>
  </r>
  <r>
    <n v="3941"/>
    <x v="1945"/>
    <x v="3"/>
    <x v="796"/>
    <d v="2014-05-24T00:00:00"/>
    <s v="Standard Class"/>
    <s v="TS-21340"/>
    <s v="Toby Swindell"/>
    <x v="0"/>
    <x v="0"/>
    <s v="New York City"/>
    <x v="15"/>
    <n v="10024"/>
    <x v="3"/>
    <s v="FUR-FU-10002456"/>
    <x v="0"/>
    <x v="5"/>
    <x v="1009"/>
    <n v="14.56"/>
    <n v="2"/>
    <n v="0"/>
    <n v="6.2608000000000015"/>
  </r>
  <r>
    <n v="3942"/>
    <x v="1945"/>
    <x v="3"/>
    <x v="796"/>
    <d v="2014-05-24T00:00:00"/>
    <s v="Standard Class"/>
    <s v="TS-21340"/>
    <s v="Toby Swindell"/>
    <x v="0"/>
    <x v="0"/>
    <s v="New York City"/>
    <x v="15"/>
    <n v="10024"/>
    <x v="3"/>
    <s v="OFF-BI-10000605"/>
    <x v="1"/>
    <x v="8"/>
    <x v="531"/>
    <n v="3.048"/>
    <n v="1"/>
    <n v="0.2"/>
    <n v="1.0286999999999997"/>
  </r>
  <r>
    <n v="3943"/>
    <x v="1946"/>
    <x v="3"/>
    <x v="837"/>
    <d v="2014-05-30T00:00:00"/>
    <s v="Second Class"/>
    <s v="EH-13945"/>
    <s v="Eric Hoffmann"/>
    <x v="0"/>
    <x v="0"/>
    <s v="Memphis"/>
    <x v="18"/>
    <n v="38109"/>
    <x v="0"/>
    <s v="OFF-PA-10001166"/>
    <x v="1"/>
    <x v="10"/>
    <x v="769"/>
    <n v="25.920000000000005"/>
    <n v="5"/>
    <n v="0.2"/>
    <n v="9.0719999999999992"/>
  </r>
  <r>
    <n v="3944"/>
    <x v="1947"/>
    <x v="0"/>
    <x v="661"/>
    <d v="2013-07-01T00:00:00"/>
    <s v="Standard Class"/>
    <s v="MG-17695"/>
    <s v="Maureen Gnade"/>
    <x v="0"/>
    <x v="0"/>
    <s v="Buffalo"/>
    <x v="15"/>
    <n v="14215"/>
    <x v="3"/>
    <s v="OFF-SU-10000157"/>
    <x v="1"/>
    <x v="14"/>
    <x v="1399"/>
    <n v="835.17000000000007"/>
    <n v="7"/>
    <n v="0"/>
    <n v="16.703400000000016"/>
  </r>
  <r>
    <n v="3945"/>
    <x v="1948"/>
    <x v="0"/>
    <x v="458"/>
    <d v="2013-05-22T00:00:00"/>
    <s v="Second Class"/>
    <s v="DO-13435"/>
    <s v="Denny Ordway"/>
    <x v="0"/>
    <x v="0"/>
    <s v="Los Angeles"/>
    <x v="1"/>
    <n v="90036"/>
    <x v="1"/>
    <s v="OFF-PA-10004971"/>
    <x v="1"/>
    <x v="10"/>
    <x v="604"/>
    <n v="17.34"/>
    <n v="3"/>
    <n v="0"/>
    <n v="8.4966000000000008"/>
  </r>
  <r>
    <n v="3946"/>
    <x v="1949"/>
    <x v="3"/>
    <x v="551"/>
    <d v="2014-11-24T00:00:00"/>
    <s v="Standard Class"/>
    <s v="AF-10870"/>
    <s v="Art Ferguson"/>
    <x v="0"/>
    <x v="0"/>
    <s v="Homestead"/>
    <x v="2"/>
    <n v="33030"/>
    <x v="0"/>
    <s v="OFF-PA-10001977"/>
    <x v="1"/>
    <x v="10"/>
    <x v="1464"/>
    <n v="44.384"/>
    <n v="1"/>
    <n v="0.2"/>
    <n v="15.534399999999998"/>
  </r>
  <r>
    <n v="3947"/>
    <x v="1949"/>
    <x v="3"/>
    <x v="551"/>
    <d v="2014-11-24T00:00:00"/>
    <s v="Standard Class"/>
    <s v="AF-10870"/>
    <s v="Art Ferguson"/>
    <x v="0"/>
    <x v="0"/>
    <s v="Homestead"/>
    <x v="2"/>
    <n v="33030"/>
    <x v="0"/>
    <s v="OFF-SU-10001225"/>
    <x v="1"/>
    <x v="14"/>
    <x v="33"/>
    <n v="2.9440000000000004"/>
    <n v="1"/>
    <n v="0.2"/>
    <n v="-0.66240000000000021"/>
  </r>
  <r>
    <n v="3948"/>
    <x v="1950"/>
    <x v="0"/>
    <x v="741"/>
    <d v="2013-11-23T00:00:00"/>
    <s v="Standard Class"/>
    <s v="SN-20710"/>
    <s v="Steve Nguyen"/>
    <x v="2"/>
    <x v="0"/>
    <s v="Pasadena"/>
    <x v="5"/>
    <n v="77506"/>
    <x v="2"/>
    <s v="OFF-AR-10003514"/>
    <x v="1"/>
    <x v="6"/>
    <x v="180"/>
    <n v="6.3680000000000003"/>
    <n v="2"/>
    <n v="0.2"/>
    <n v="1.0347999999999993"/>
  </r>
  <r>
    <n v="3949"/>
    <x v="1950"/>
    <x v="0"/>
    <x v="741"/>
    <d v="2013-11-23T00:00:00"/>
    <s v="Standard Class"/>
    <s v="SN-20710"/>
    <s v="Steve Nguyen"/>
    <x v="2"/>
    <x v="0"/>
    <s v="Pasadena"/>
    <x v="5"/>
    <n v="77506"/>
    <x v="2"/>
    <s v="OFF-LA-10003510"/>
    <x v="1"/>
    <x v="2"/>
    <x v="575"/>
    <n v="48.848000000000006"/>
    <n v="2"/>
    <n v="0.2"/>
    <n v="15.8756"/>
  </r>
  <r>
    <n v="3950"/>
    <x v="1950"/>
    <x v="0"/>
    <x v="741"/>
    <d v="2013-11-23T00:00:00"/>
    <s v="Standard Class"/>
    <s v="SN-20710"/>
    <s v="Steve Nguyen"/>
    <x v="2"/>
    <x v="0"/>
    <s v="Pasadena"/>
    <x v="5"/>
    <n v="77506"/>
    <x v="2"/>
    <s v="OFF-PA-10001970"/>
    <x v="1"/>
    <x v="10"/>
    <x v="311"/>
    <n v="19.648"/>
    <n v="2"/>
    <n v="0.2"/>
    <n v="6.6311999999999989"/>
  </r>
  <r>
    <n v="3951"/>
    <x v="1950"/>
    <x v="0"/>
    <x v="741"/>
    <d v="2013-11-23T00:00:00"/>
    <s v="Standard Class"/>
    <s v="SN-20710"/>
    <s v="Steve Nguyen"/>
    <x v="2"/>
    <x v="0"/>
    <s v="Pasadena"/>
    <x v="5"/>
    <n v="77506"/>
    <x v="2"/>
    <s v="FUR-CH-10003817"/>
    <x v="0"/>
    <x v="1"/>
    <x v="162"/>
    <n v="255.108"/>
    <n v="6"/>
    <n v="0.3"/>
    <n v="-18.221999999999994"/>
  </r>
  <r>
    <n v="3952"/>
    <x v="1951"/>
    <x v="2"/>
    <x v="683"/>
    <d v="2011-11-30T00:00:00"/>
    <s v="Second Class"/>
    <s v="MO-17500"/>
    <s v="Mary O'Rourke"/>
    <x v="0"/>
    <x v="0"/>
    <s v="Freeport"/>
    <x v="15"/>
    <n v="11520"/>
    <x v="3"/>
    <s v="OFF-BI-10003676"/>
    <x v="1"/>
    <x v="8"/>
    <x v="816"/>
    <n v="17.248000000000001"/>
    <n v="2"/>
    <n v="0.2"/>
    <n v="6.0367999999999986"/>
  </r>
  <r>
    <n v="3953"/>
    <x v="1952"/>
    <x v="0"/>
    <x v="398"/>
    <d v="2013-03-09T00:00:00"/>
    <s v="Standard Class"/>
    <s v="ON-18715"/>
    <s v="Odella Nelson"/>
    <x v="1"/>
    <x v="0"/>
    <s v="Denver"/>
    <x v="22"/>
    <n v="80219"/>
    <x v="1"/>
    <s v="TEC-PH-10003535"/>
    <x v="2"/>
    <x v="7"/>
    <x v="1589"/>
    <n v="159.98400000000001"/>
    <n v="2"/>
    <n v="0.2"/>
    <n v="13.998599999999989"/>
  </r>
  <r>
    <n v="3954"/>
    <x v="1953"/>
    <x v="3"/>
    <x v="787"/>
    <d v="2014-01-20T00:00:00"/>
    <s v="Standard Class"/>
    <s v="SC-20095"/>
    <s v="Sanjit Chand"/>
    <x v="0"/>
    <x v="0"/>
    <s v="Quincy"/>
    <x v="31"/>
    <n v="2169"/>
    <x v="3"/>
    <s v="OFF-PA-10004675"/>
    <x v="1"/>
    <x v="10"/>
    <x v="69"/>
    <n v="12.7"/>
    <n v="2"/>
    <n v="0"/>
    <n v="5.8419999999999996"/>
  </r>
  <r>
    <n v="3955"/>
    <x v="1954"/>
    <x v="2"/>
    <x v="527"/>
    <d v="2011-04-09T00:00:00"/>
    <s v="Standard Class"/>
    <s v="MS-17710"/>
    <s v="Maurice Satty"/>
    <x v="0"/>
    <x v="0"/>
    <s v="Detroit"/>
    <x v="12"/>
    <n v="48205"/>
    <x v="2"/>
    <s v="FUR-FU-10004020"/>
    <x v="0"/>
    <x v="5"/>
    <x v="488"/>
    <n v="5.47"/>
    <n v="1"/>
    <n v="0"/>
    <n v="2.3521000000000001"/>
  </r>
  <r>
    <n v="3956"/>
    <x v="1954"/>
    <x v="2"/>
    <x v="527"/>
    <d v="2011-04-09T00:00:00"/>
    <s v="Standard Class"/>
    <s v="MS-17710"/>
    <s v="Maurice Satty"/>
    <x v="0"/>
    <x v="0"/>
    <s v="Detroit"/>
    <x v="12"/>
    <n v="48205"/>
    <x v="2"/>
    <s v="OFF-AR-10001955"/>
    <x v="1"/>
    <x v="6"/>
    <x v="1021"/>
    <n v="79.36"/>
    <n v="4"/>
    <n v="0"/>
    <n v="23.807999999999993"/>
  </r>
  <r>
    <n v="3957"/>
    <x v="1955"/>
    <x v="0"/>
    <x v="190"/>
    <d v="2013-07-04T00:00:00"/>
    <s v="Standard Class"/>
    <s v="DN-13690"/>
    <s v="Duane Noonan"/>
    <x v="0"/>
    <x v="0"/>
    <s v="San Francisco"/>
    <x v="1"/>
    <n v="94109"/>
    <x v="1"/>
    <s v="FUR-FU-10002364"/>
    <x v="0"/>
    <x v="5"/>
    <x v="1231"/>
    <n v="22.14"/>
    <n v="3"/>
    <n v="0"/>
    <n v="6.4205999999999976"/>
  </r>
  <r>
    <n v="3958"/>
    <x v="1956"/>
    <x v="0"/>
    <x v="211"/>
    <d v="2013-06-03T00:00:00"/>
    <s v="Standard Class"/>
    <s v="RB-19360"/>
    <s v="Raymond Buch"/>
    <x v="0"/>
    <x v="0"/>
    <s v="Nashville"/>
    <x v="18"/>
    <n v="37211"/>
    <x v="0"/>
    <s v="OFF-BI-10002414"/>
    <x v="1"/>
    <x v="8"/>
    <x v="1076"/>
    <n v="11.277000000000001"/>
    <n v="3"/>
    <n v="0.7"/>
    <n v="-8.6456999999999979"/>
  </r>
  <r>
    <n v="3959"/>
    <x v="1956"/>
    <x v="0"/>
    <x v="211"/>
    <d v="2013-06-03T00:00:00"/>
    <s v="Standard Class"/>
    <s v="RB-19360"/>
    <s v="Raymond Buch"/>
    <x v="0"/>
    <x v="0"/>
    <s v="Nashville"/>
    <x v="18"/>
    <n v="37211"/>
    <x v="0"/>
    <s v="OFF-AR-10003732"/>
    <x v="1"/>
    <x v="6"/>
    <x v="321"/>
    <n v="4.4479999999999995"/>
    <n v="2"/>
    <n v="0.2"/>
    <n v="0.3335999999999999"/>
  </r>
  <r>
    <n v="3960"/>
    <x v="1956"/>
    <x v="0"/>
    <x v="211"/>
    <d v="2013-06-03T00:00:00"/>
    <s v="Standard Class"/>
    <s v="RB-19360"/>
    <s v="Raymond Buch"/>
    <x v="0"/>
    <x v="0"/>
    <s v="Nashville"/>
    <x v="18"/>
    <n v="37211"/>
    <x v="0"/>
    <s v="FUR-FU-10001085"/>
    <x v="0"/>
    <x v="5"/>
    <x v="1590"/>
    <n v="44.76"/>
    <n v="3"/>
    <n v="0.2"/>
    <n v="14.546999999999995"/>
  </r>
  <r>
    <n v="3961"/>
    <x v="1957"/>
    <x v="1"/>
    <x v="324"/>
    <d v="2012-10-24T00:00:00"/>
    <s v="Standard Class"/>
    <s v="NH-18610"/>
    <s v="Nicole Hansen"/>
    <x v="1"/>
    <x v="0"/>
    <s v="Detroit"/>
    <x v="12"/>
    <n v="48227"/>
    <x v="2"/>
    <s v="OFF-BI-10001249"/>
    <x v="1"/>
    <x v="8"/>
    <x v="1182"/>
    <n v="38.28"/>
    <n v="6"/>
    <n v="0"/>
    <n v="17.608799999999999"/>
  </r>
  <r>
    <n v="3962"/>
    <x v="1957"/>
    <x v="1"/>
    <x v="324"/>
    <d v="2012-10-24T00:00:00"/>
    <s v="Standard Class"/>
    <s v="NH-18610"/>
    <s v="Nicole Hansen"/>
    <x v="1"/>
    <x v="0"/>
    <s v="Detroit"/>
    <x v="12"/>
    <n v="48227"/>
    <x v="2"/>
    <s v="TEC-PH-10002564"/>
    <x v="2"/>
    <x v="7"/>
    <x v="976"/>
    <n v="149.94999999999999"/>
    <n v="5"/>
    <n v="0"/>
    <n v="44.984999999999985"/>
  </r>
  <r>
    <n v="3963"/>
    <x v="1958"/>
    <x v="3"/>
    <x v="600"/>
    <d v="2014-02-21T00:00:00"/>
    <s v="First Class"/>
    <s v="ED-13885"/>
    <s v="Emily Ducich"/>
    <x v="2"/>
    <x v="0"/>
    <s v="Los Angeles"/>
    <x v="1"/>
    <n v="90045"/>
    <x v="1"/>
    <s v="OFF-AR-10000634"/>
    <x v="1"/>
    <x v="6"/>
    <x v="988"/>
    <n v="12.84"/>
    <n v="3"/>
    <n v="0"/>
    <n v="3.4668000000000005"/>
  </r>
  <r>
    <n v="3964"/>
    <x v="1958"/>
    <x v="3"/>
    <x v="600"/>
    <d v="2014-02-21T00:00:00"/>
    <s v="First Class"/>
    <s v="ED-13885"/>
    <s v="Emily Ducich"/>
    <x v="2"/>
    <x v="0"/>
    <s v="Los Angeles"/>
    <x v="1"/>
    <n v="90045"/>
    <x v="1"/>
    <s v="FUR-FU-10004018"/>
    <x v="0"/>
    <x v="5"/>
    <x v="927"/>
    <n v="44.67"/>
    <n v="3"/>
    <n v="0"/>
    <n v="12.060900000000002"/>
  </r>
  <r>
    <n v="3965"/>
    <x v="1959"/>
    <x v="0"/>
    <x v="897"/>
    <d v="2013-09-29T00:00:00"/>
    <s v="Standard Class"/>
    <s v="PW-19240"/>
    <s v="Pierre Wener"/>
    <x v="0"/>
    <x v="0"/>
    <s v="Philadelphia"/>
    <x v="9"/>
    <n v="19140"/>
    <x v="3"/>
    <s v="OFF-AR-10003481"/>
    <x v="1"/>
    <x v="6"/>
    <x v="1591"/>
    <n v="7.8719999999999999"/>
    <n v="3"/>
    <n v="0.2"/>
    <n v="0.88559999999999883"/>
  </r>
  <r>
    <n v="3966"/>
    <x v="1960"/>
    <x v="2"/>
    <x v="607"/>
    <d v="2011-11-17T00:00:00"/>
    <s v="Second Class"/>
    <s v="DM-13345"/>
    <s v="Denise Monton"/>
    <x v="1"/>
    <x v="0"/>
    <s v="Asheville"/>
    <x v="3"/>
    <n v="28806"/>
    <x v="0"/>
    <s v="OFF-AR-10003651"/>
    <x v="1"/>
    <x v="6"/>
    <x v="276"/>
    <n v="7.8719999999999999"/>
    <n v="3"/>
    <n v="0.2"/>
    <n v="0.88559999999999883"/>
  </r>
  <r>
    <n v="3967"/>
    <x v="1961"/>
    <x v="0"/>
    <x v="178"/>
    <d v="2013-04-07T00:00:00"/>
    <s v="Standard Class"/>
    <s v="DW-13540"/>
    <s v="Don Weiss"/>
    <x v="0"/>
    <x v="0"/>
    <s v="New York City"/>
    <x v="15"/>
    <n v="10024"/>
    <x v="3"/>
    <s v="OFF-AR-10002956"/>
    <x v="1"/>
    <x v="6"/>
    <x v="660"/>
    <n v="88.04"/>
    <n v="4"/>
    <n v="0"/>
    <n v="22.8904"/>
  </r>
  <r>
    <n v="3968"/>
    <x v="1962"/>
    <x v="0"/>
    <x v="244"/>
    <d v="2013-05-24T00:00:00"/>
    <s v="First Class"/>
    <s v="EH-14125"/>
    <s v="Eugene Hildebrand"/>
    <x v="2"/>
    <x v="0"/>
    <s v="Colorado Springs"/>
    <x v="22"/>
    <n v="80906"/>
    <x v="1"/>
    <s v="OFF-BI-10003638"/>
    <x v="1"/>
    <x v="8"/>
    <x v="607"/>
    <n v="40.635000000000012"/>
    <n v="7"/>
    <n v="0.7"/>
    <n v="-32.507999999999996"/>
  </r>
  <r>
    <n v="3969"/>
    <x v="1963"/>
    <x v="1"/>
    <x v="932"/>
    <d v="2012-06-05T00:00:00"/>
    <s v="Standard Class"/>
    <s v="KE-16420"/>
    <s v="Katrina Edelman"/>
    <x v="1"/>
    <x v="0"/>
    <s v="San Antonio"/>
    <x v="5"/>
    <n v="78207"/>
    <x v="2"/>
    <s v="OFF-BI-10001890"/>
    <x v="1"/>
    <x v="8"/>
    <x v="174"/>
    <n v="5.7279999999999989"/>
    <n v="8"/>
    <n v="0.8"/>
    <n v="-9.1648000000000032"/>
  </r>
  <r>
    <n v="3970"/>
    <x v="1963"/>
    <x v="1"/>
    <x v="932"/>
    <d v="2012-06-05T00:00:00"/>
    <s v="Standard Class"/>
    <s v="KE-16420"/>
    <s v="Katrina Edelman"/>
    <x v="1"/>
    <x v="0"/>
    <s v="San Antonio"/>
    <x v="5"/>
    <n v="78207"/>
    <x v="2"/>
    <s v="OFF-PA-10002606"/>
    <x v="1"/>
    <x v="10"/>
    <x v="1592"/>
    <n v="42.24"/>
    <n v="10"/>
    <n v="0.2"/>
    <n v="13.199999999999998"/>
  </r>
  <r>
    <n v="3971"/>
    <x v="1964"/>
    <x v="2"/>
    <x v="754"/>
    <d v="2011-11-26T00:00:00"/>
    <s v="Standard Class"/>
    <s v="SP-20920"/>
    <s v="Susan Pistek"/>
    <x v="0"/>
    <x v="0"/>
    <s v="Los Angeles"/>
    <x v="1"/>
    <n v="90036"/>
    <x v="1"/>
    <s v="OFF-PA-10002245"/>
    <x v="1"/>
    <x v="10"/>
    <x v="1334"/>
    <n v="53.820000000000007"/>
    <n v="9"/>
    <n v="0"/>
    <n v="24.218999999999998"/>
  </r>
  <r>
    <n v="3972"/>
    <x v="1965"/>
    <x v="1"/>
    <x v="933"/>
    <d v="2012-02-24T00:00:00"/>
    <s v="Second Class"/>
    <s v="PS-19045"/>
    <s v="Penelope Sewall"/>
    <x v="2"/>
    <x v="0"/>
    <s v="Sterling Heights"/>
    <x v="12"/>
    <n v="48310"/>
    <x v="2"/>
    <s v="OFF-AR-10001615"/>
    <x v="1"/>
    <x v="6"/>
    <x v="1479"/>
    <n v="79.36"/>
    <n v="4"/>
    <n v="0"/>
    <n v="20.633600000000001"/>
  </r>
  <r>
    <n v="3973"/>
    <x v="1966"/>
    <x v="0"/>
    <x v="892"/>
    <d v="2013-04-03T00:00:00"/>
    <s v="Standard Class"/>
    <s v="JM-15250"/>
    <s v="Janet Martin"/>
    <x v="0"/>
    <x v="0"/>
    <s v="New York City"/>
    <x v="15"/>
    <n v="10009"/>
    <x v="3"/>
    <s v="OFF-PA-10000466"/>
    <x v="1"/>
    <x v="10"/>
    <x v="933"/>
    <n v="13.48"/>
    <n v="2"/>
    <n v="0"/>
    <n v="6.74"/>
  </r>
  <r>
    <n v="3974"/>
    <x v="1966"/>
    <x v="0"/>
    <x v="892"/>
    <d v="2013-04-03T00:00:00"/>
    <s v="Standard Class"/>
    <s v="JM-15250"/>
    <s v="Janet Martin"/>
    <x v="0"/>
    <x v="0"/>
    <s v="New York City"/>
    <x v="15"/>
    <n v="10009"/>
    <x v="3"/>
    <s v="OFF-BI-10003708"/>
    <x v="1"/>
    <x v="8"/>
    <x v="969"/>
    <n v="29.800000000000004"/>
    <n v="5"/>
    <n v="0.2"/>
    <n v="9.3124999999999982"/>
  </r>
  <r>
    <n v="3975"/>
    <x v="1966"/>
    <x v="0"/>
    <x v="892"/>
    <d v="2013-04-03T00:00:00"/>
    <s v="Standard Class"/>
    <s v="JM-15250"/>
    <s v="Janet Martin"/>
    <x v="0"/>
    <x v="0"/>
    <s v="New York City"/>
    <x v="15"/>
    <n v="10009"/>
    <x v="3"/>
    <s v="FUR-FU-10004848"/>
    <x v="0"/>
    <x v="5"/>
    <x v="28"/>
    <n v="414"/>
    <n v="8"/>
    <n v="0"/>
    <n v="124.19999999999999"/>
  </r>
  <r>
    <n v="3976"/>
    <x v="1966"/>
    <x v="0"/>
    <x v="892"/>
    <d v="2013-04-03T00:00:00"/>
    <s v="Standard Class"/>
    <s v="JM-15250"/>
    <s v="Janet Martin"/>
    <x v="0"/>
    <x v="0"/>
    <s v="New York City"/>
    <x v="15"/>
    <n v="10009"/>
    <x v="3"/>
    <s v="OFF-BI-10000320"/>
    <x v="1"/>
    <x v="8"/>
    <x v="768"/>
    <n v="41.328000000000003"/>
    <n v="7"/>
    <n v="0.2"/>
    <n v="14.981400000000001"/>
  </r>
  <r>
    <n v="3977"/>
    <x v="1967"/>
    <x v="0"/>
    <x v="332"/>
    <d v="2013-10-25T00:00:00"/>
    <s v="First Class"/>
    <s v="EB-13930"/>
    <s v="Eric Barreto"/>
    <x v="0"/>
    <x v="0"/>
    <s v="Richmond"/>
    <x v="17"/>
    <n v="23223"/>
    <x v="0"/>
    <s v="FUR-FU-10003731"/>
    <x v="0"/>
    <x v="5"/>
    <x v="1593"/>
    <n v="39.92"/>
    <n v="4"/>
    <n v="0"/>
    <n v="11.177600000000002"/>
  </r>
  <r>
    <n v="3978"/>
    <x v="1968"/>
    <x v="3"/>
    <x v="280"/>
    <d v="2014-10-08T00:00:00"/>
    <s v="Standard Class"/>
    <s v="FG-14260"/>
    <s v="Frank Gastineau"/>
    <x v="2"/>
    <x v="0"/>
    <s v="Seattle"/>
    <x v="4"/>
    <n v="98105"/>
    <x v="1"/>
    <s v="OFF-FA-10002780"/>
    <x v="1"/>
    <x v="13"/>
    <x v="33"/>
    <n v="8.94"/>
    <n v="3"/>
    <n v="0"/>
    <n v="4.1123999999999992"/>
  </r>
  <r>
    <n v="3979"/>
    <x v="1968"/>
    <x v="3"/>
    <x v="280"/>
    <d v="2014-10-08T00:00:00"/>
    <s v="Standard Class"/>
    <s v="FG-14260"/>
    <s v="Frank Gastineau"/>
    <x v="2"/>
    <x v="0"/>
    <s v="Seattle"/>
    <x v="4"/>
    <n v="98105"/>
    <x v="1"/>
    <s v="TEC-PH-10003800"/>
    <x v="2"/>
    <x v="7"/>
    <x v="504"/>
    <n v="84.784000000000006"/>
    <n v="2"/>
    <n v="0.2"/>
    <n v="-20.136200000000006"/>
  </r>
  <r>
    <n v="3980"/>
    <x v="1969"/>
    <x v="2"/>
    <x v="851"/>
    <d v="2011-12-27T00:00:00"/>
    <s v="Standard Class"/>
    <s v="TH-21235"/>
    <s v="Tiffany House"/>
    <x v="1"/>
    <x v="0"/>
    <s v="New York City"/>
    <x v="15"/>
    <n v="10024"/>
    <x v="3"/>
    <s v="FUR-TA-10001676"/>
    <x v="0"/>
    <x v="3"/>
    <x v="957"/>
    <n v="53.315999999999995"/>
    <n v="2"/>
    <n v="0.4"/>
    <n v="-19.549200000000006"/>
  </r>
  <r>
    <n v="3981"/>
    <x v="1969"/>
    <x v="2"/>
    <x v="851"/>
    <d v="2011-12-27T00:00:00"/>
    <s v="Standard Class"/>
    <s v="TH-21235"/>
    <s v="Tiffany House"/>
    <x v="1"/>
    <x v="0"/>
    <s v="New York City"/>
    <x v="15"/>
    <n v="10024"/>
    <x v="3"/>
    <s v="OFF-AP-10002350"/>
    <x v="1"/>
    <x v="9"/>
    <x v="545"/>
    <n v="56.519999999999996"/>
    <n v="3"/>
    <n v="0"/>
    <n v="15.8256"/>
  </r>
  <r>
    <n v="3982"/>
    <x v="1970"/>
    <x v="3"/>
    <x v="934"/>
    <d v="2014-12-21T00:00:00"/>
    <s v="Standard Class"/>
    <s v="PL-18925"/>
    <s v="Paul Lucas"/>
    <x v="2"/>
    <x v="0"/>
    <s v="Seattle"/>
    <x v="4"/>
    <n v="98115"/>
    <x v="1"/>
    <s v="FUR-FU-10003096"/>
    <x v="0"/>
    <x v="5"/>
    <x v="554"/>
    <n v="22.77"/>
    <n v="3"/>
    <n v="0"/>
    <n v="9.7911000000000001"/>
  </r>
  <r>
    <n v="3983"/>
    <x v="1971"/>
    <x v="0"/>
    <x v="274"/>
    <d v="2013-07-10T00:00:00"/>
    <s v="Second Class"/>
    <s v="CC-12370"/>
    <s v="Christopher Conant"/>
    <x v="0"/>
    <x v="0"/>
    <s v="Los Angeles"/>
    <x v="1"/>
    <n v="90045"/>
    <x v="1"/>
    <s v="FUR-CH-10003061"/>
    <x v="0"/>
    <x v="1"/>
    <x v="51"/>
    <n v="287.96800000000002"/>
    <n v="4"/>
    <n v="0.2"/>
    <n v="-3.5996000000000521"/>
  </r>
  <r>
    <n v="3984"/>
    <x v="1971"/>
    <x v="0"/>
    <x v="274"/>
    <d v="2013-07-10T00:00:00"/>
    <s v="Second Class"/>
    <s v="CC-12370"/>
    <s v="Christopher Conant"/>
    <x v="0"/>
    <x v="0"/>
    <s v="Los Angeles"/>
    <x v="1"/>
    <n v="90045"/>
    <x v="1"/>
    <s v="TEC-CO-10003763"/>
    <x v="2"/>
    <x v="16"/>
    <x v="1270"/>
    <n v="2799.9600000000005"/>
    <n v="5"/>
    <n v="0.2"/>
    <n v="944.98649999999986"/>
  </r>
  <r>
    <n v="3985"/>
    <x v="1971"/>
    <x v="0"/>
    <x v="274"/>
    <d v="2013-07-10T00:00:00"/>
    <s v="Second Class"/>
    <s v="CC-12370"/>
    <s v="Christopher Conant"/>
    <x v="0"/>
    <x v="0"/>
    <s v="Los Angeles"/>
    <x v="1"/>
    <n v="90045"/>
    <x v="1"/>
    <s v="OFF-PA-10002923"/>
    <x v="1"/>
    <x v="10"/>
    <x v="1417"/>
    <n v="48.94"/>
    <n v="1"/>
    <n v="0"/>
    <n v="24.47"/>
  </r>
  <r>
    <n v="3986"/>
    <x v="1972"/>
    <x v="0"/>
    <x v="764"/>
    <d v="2013-04-22T00:00:00"/>
    <s v="Standard Class"/>
    <s v="JM-15535"/>
    <s v="Jessica Myrick"/>
    <x v="0"/>
    <x v="0"/>
    <s v="Lakewood"/>
    <x v="1"/>
    <n v="90712"/>
    <x v="1"/>
    <s v="FUR-BO-10003441"/>
    <x v="0"/>
    <x v="0"/>
    <x v="705"/>
    <n v="257.49900000000002"/>
    <n v="3"/>
    <n v="0.15"/>
    <n v="24.235199999999978"/>
  </r>
  <r>
    <n v="3987"/>
    <x v="1973"/>
    <x v="3"/>
    <x v="798"/>
    <d v="2014-04-15T00:00:00"/>
    <s v="Standard Class"/>
    <s v="KF-16285"/>
    <s v="Karen Ferguson"/>
    <x v="2"/>
    <x v="0"/>
    <s v="Plainfield"/>
    <x v="30"/>
    <n v="7060"/>
    <x v="3"/>
    <s v="OFF-ST-10001780"/>
    <x v="1"/>
    <x v="4"/>
    <x v="481"/>
    <n v="2591.56"/>
    <n v="4"/>
    <n v="0"/>
    <n v="621.97440000000006"/>
  </r>
  <r>
    <n v="3988"/>
    <x v="1973"/>
    <x v="3"/>
    <x v="798"/>
    <d v="2014-04-15T00:00:00"/>
    <s v="Standard Class"/>
    <s v="KF-16285"/>
    <s v="Karen Ferguson"/>
    <x v="2"/>
    <x v="0"/>
    <s v="Plainfield"/>
    <x v="30"/>
    <n v="7060"/>
    <x v="3"/>
    <s v="OFF-AP-10001962"/>
    <x v="1"/>
    <x v="9"/>
    <x v="1594"/>
    <n v="41.95"/>
    <n v="5"/>
    <n v="0"/>
    <n v="10.487500000000001"/>
  </r>
  <r>
    <n v="3989"/>
    <x v="1974"/>
    <x v="0"/>
    <x v="764"/>
    <d v="2013-04-23T00:00:00"/>
    <s v="Standard Class"/>
    <s v="CS-12175"/>
    <s v="Charles Sheldon"/>
    <x v="1"/>
    <x v="0"/>
    <s v="Columbia"/>
    <x v="18"/>
    <n v="38401"/>
    <x v="0"/>
    <s v="FUR-FU-10003798"/>
    <x v="0"/>
    <x v="5"/>
    <x v="1595"/>
    <n v="79.12"/>
    <n v="5"/>
    <n v="0.2"/>
    <n v="13.845999999999997"/>
  </r>
  <r>
    <n v="3990"/>
    <x v="1975"/>
    <x v="2"/>
    <x v="641"/>
    <d v="2011-11-27T00:00:00"/>
    <s v="Second Class"/>
    <s v="AR-10540"/>
    <s v="Andy Reiter"/>
    <x v="0"/>
    <x v="0"/>
    <s v="Woonsocket"/>
    <x v="34"/>
    <n v="2895"/>
    <x v="3"/>
    <s v="FUR-FU-10001095"/>
    <x v="0"/>
    <x v="5"/>
    <x v="741"/>
    <n v="52.96"/>
    <n v="2"/>
    <n v="0"/>
    <n v="20.1248"/>
  </r>
  <r>
    <n v="3991"/>
    <x v="1976"/>
    <x v="2"/>
    <x v="935"/>
    <d v="2011-11-08T00:00:00"/>
    <s v="Standard Class"/>
    <s v="MS-17770"/>
    <s v="Maxwell Schwartz"/>
    <x v="0"/>
    <x v="0"/>
    <s v="Lancaster"/>
    <x v="9"/>
    <n v="17602"/>
    <x v="3"/>
    <s v="OFF-SU-10000157"/>
    <x v="1"/>
    <x v="14"/>
    <x v="1399"/>
    <n v="286.34400000000005"/>
    <n v="3"/>
    <n v="0.2"/>
    <n v="-64.427400000000006"/>
  </r>
  <r>
    <n v="3992"/>
    <x v="1977"/>
    <x v="1"/>
    <x v="489"/>
    <d v="2012-05-05T00:00:00"/>
    <s v="Standard Class"/>
    <s v="DB-13120"/>
    <s v="David Bremer"/>
    <x v="1"/>
    <x v="0"/>
    <s v="Tampa"/>
    <x v="2"/>
    <n v="33614"/>
    <x v="0"/>
    <s v="FUR-FU-10001095"/>
    <x v="0"/>
    <x v="5"/>
    <x v="741"/>
    <n v="63.552000000000007"/>
    <n v="3"/>
    <n v="0.2"/>
    <n v="14.299199999999999"/>
  </r>
  <r>
    <n v="3993"/>
    <x v="1977"/>
    <x v="1"/>
    <x v="489"/>
    <d v="2012-05-05T00:00:00"/>
    <s v="Standard Class"/>
    <s v="DB-13120"/>
    <s v="David Bremer"/>
    <x v="1"/>
    <x v="0"/>
    <s v="Tampa"/>
    <x v="2"/>
    <n v="33614"/>
    <x v="0"/>
    <s v="OFF-SU-10004261"/>
    <x v="1"/>
    <x v="14"/>
    <x v="605"/>
    <n v="41.375999999999998"/>
    <n v="3"/>
    <n v="0.2"/>
    <n v="4.6547999999999927"/>
  </r>
  <r>
    <n v="3994"/>
    <x v="1977"/>
    <x v="1"/>
    <x v="489"/>
    <d v="2012-05-05T00:00:00"/>
    <s v="Standard Class"/>
    <s v="DB-13120"/>
    <s v="David Bremer"/>
    <x v="1"/>
    <x v="0"/>
    <s v="Tampa"/>
    <x v="2"/>
    <n v="33614"/>
    <x v="0"/>
    <s v="OFF-AR-10004022"/>
    <x v="1"/>
    <x v="6"/>
    <x v="898"/>
    <n v="172.70400000000001"/>
    <n v="6"/>
    <n v="0.2"/>
    <n v="10.793999999999983"/>
  </r>
  <r>
    <n v="3995"/>
    <x v="1978"/>
    <x v="1"/>
    <x v="936"/>
    <d v="2012-03-12T00:00:00"/>
    <s v="Standard Class"/>
    <s v="DK-12895"/>
    <s v="Dana Kaydos"/>
    <x v="0"/>
    <x v="0"/>
    <s v="Kenosha"/>
    <x v="6"/>
    <n v="53142"/>
    <x v="2"/>
    <s v="FUR-BO-10002916"/>
    <x v="0"/>
    <x v="0"/>
    <x v="1506"/>
    <n v="512.93999999999994"/>
    <n v="3"/>
    <n v="0"/>
    <n v="97.45859999999999"/>
  </r>
  <r>
    <n v="3996"/>
    <x v="1978"/>
    <x v="1"/>
    <x v="936"/>
    <d v="2012-03-12T00:00:00"/>
    <s v="Standard Class"/>
    <s v="DK-12895"/>
    <s v="Dana Kaydos"/>
    <x v="0"/>
    <x v="0"/>
    <s v="Kenosha"/>
    <x v="6"/>
    <n v="53142"/>
    <x v="2"/>
    <s v="FUR-CH-10002084"/>
    <x v="0"/>
    <x v="1"/>
    <x v="1240"/>
    <n v="860.93"/>
    <n v="7"/>
    <n v="0"/>
    <n v="189.40460000000002"/>
  </r>
  <r>
    <n v="3997"/>
    <x v="1978"/>
    <x v="1"/>
    <x v="936"/>
    <d v="2012-03-12T00:00:00"/>
    <s v="Standard Class"/>
    <s v="DK-12895"/>
    <s v="Dana Kaydos"/>
    <x v="0"/>
    <x v="0"/>
    <s v="Kenosha"/>
    <x v="6"/>
    <n v="53142"/>
    <x v="2"/>
    <s v="TEC-PH-10003012"/>
    <x v="2"/>
    <x v="7"/>
    <x v="344"/>
    <n v="769.95"/>
    <n v="5"/>
    <n v="0"/>
    <n v="223.28549999999993"/>
  </r>
  <r>
    <n v="3998"/>
    <x v="1978"/>
    <x v="1"/>
    <x v="936"/>
    <d v="2012-03-12T00:00:00"/>
    <s v="Standard Class"/>
    <s v="DK-12895"/>
    <s v="Dana Kaydos"/>
    <x v="0"/>
    <x v="0"/>
    <s v="Kenosha"/>
    <x v="6"/>
    <n v="53142"/>
    <x v="2"/>
    <s v="OFF-AR-10002704"/>
    <x v="1"/>
    <x v="6"/>
    <x v="1596"/>
    <n v="14.98"/>
    <n v="1"/>
    <n v="0"/>
    <n v="4.4939999999999998"/>
  </r>
  <r>
    <n v="3999"/>
    <x v="1978"/>
    <x v="1"/>
    <x v="936"/>
    <d v="2012-03-12T00:00:00"/>
    <s v="Standard Class"/>
    <s v="DK-12895"/>
    <s v="Dana Kaydos"/>
    <x v="0"/>
    <x v="0"/>
    <s v="Kenosha"/>
    <x v="6"/>
    <n v="53142"/>
    <x v="2"/>
    <s v="FUR-FU-10000308"/>
    <x v="0"/>
    <x v="5"/>
    <x v="1269"/>
    <n v="373.08"/>
    <n v="6"/>
    <n v="0"/>
    <n v="82.077600000000004"/>
  </r>
  <r>
    <n v="4000"/>
    <x v="1979"/>
    <x v="1"/>
    <x v="789"/>
    <d v="2012-07-20T00:00:00"/>
    <s v="Second Class"/>
    <s v="MP-17965"/>
    <s v="Michael Paige"/>
    <x v="1"/>
    <x v="0"/>
    <s v="Port Saint Lucie"/>
    <x v="2"/>
    <n v="34952"/>
    <x v="0"/>
    <s v="FUR-BO-10004709"/>
    <x v="0"/>
    <x v="0"/>
    <x v="263"/>
    <n v="231.92000000000002"/>
    <n v="5"/>
    <n v="0.2"/>
    <n v="5.7980000000000018"/>
  </r>
  <r>
    <n v="4001"/>
    <x v="1980"/>
    <x v="2"/>
    <x v="856"/>
    <d v="2011-10-16T00:00:00"/>
    <s v="Standard Class"/>
    <s v="Dp-13240"/>
    <s v="Dean percer"/>
    <x v="2"/>
    <x v="0"/>
    <s v="Seattle"/>
    <x v="4"/>
    <n v="98115"/>
    <x v="1"/>
    <s v="FUR-FU-10001196"/>
    <x v="0"/>
    <x v="5"/>
    <x v="1116"/>
    <n v="63.47"/>
    <n v="11"/>
    <n v="0"/>
    <n v="19.040999999999997"/>
  </r>
  <r>
    <n v="4002"/>
    <x v="1980"/>
    <x v="2"/>
    <x v="856"/>
    <d v="2011-10-16T00:00:00"/>
    <s v="Standard Class"/>
    <s v="Dp-13240"/>
    <s v="Dean percer"/>
    <x v="2"/>
    <x v="0"/>
    <s v="Seattle"/>
    <x v="4"/>
    <n v="98115"/>
    <x v="1"/>
    <s v="TEC-AC-10002942"/>
    <x v="2"/>
    <x v="11"/>
    <x v="1597"/>
    <n v="345"/>
    <n v="5"/>
    <n v="0"/>
    <n v="58.649999999999984"/>
  </r>
  <r>
    <n v="4003"/>
    <x v="1981"/>
    <x v="0"/>
    <x v="840"/>
    <d v="2013-03-09T00:00:00"/>
    <s v="Standard Class"/>
    <s v="CC-12220"/>
    <s v="Chris Cortes"/>
    <x v="0"/>
    <x v="0"/>
    <s v="San Antonio"/>
    <x v="5"/>
    <n v="78207"/>
    <x v="2"/>
    <s v="FUR-TA-10004915"/>
    <x v="0"/>
    <x v="3"/>
    <x v="331"/>
    <n v="637.89599999999996"/>
    <n v="3"/>
    <n v="0.3"/>
    <n v="-127.57919999999996"/>
  </r>
  <r>
    <n v="4004"/>
    <x v="1981"/>
    <x v="0"/>
    <x v="840"/>
    <d v="2013-03-09T00:00:00"/>
    <s v="Standard Class"/>
    <s v="CC-12220"/>
    <s v="Chris Cortes"/>
    <x v="0"/>
    <x v="0"/>
    <s v="San Antonio"/>
    <x v="5"/>
    <n v="78207"/>
    <x v="2"/>
    <s v="TEC-MA-10001016"/>
    <x v="2"/>
    <x v="15"/>
    <x v="1598"/>
    <n v="287.90999999999997"/>
    <n v="3"/>
    <n v="0.4"/>
    <n v="33.589499999999987"/>
  </r>
  <r>
    <n v="4005"/>
    <x v="1981"/>
    <x v="0"/>
    <x v="840"/>
    <d v="2013-03-09T00:00:00"/>
    <s v="Standard Class"/>
    <s v="CC-12220"/>
    <s v="Chris Cortes"/>
    <x v="0"/>
    <x v="0"/>
    <s v="San Antonio"/>
    <x v="5"/>
    <n v="78207"/>
    <x v="2"/>
    <s v="OFF-EN-10000483"/>
    <x v="1"/>
    <x v="12"/>
    <x v="369"/>
    <n v="36.6"/>
    <n v="3"/>
    <n v="0.2"/>
    <n v="11.894999999999994"/>
  </r>
  <r>
    <n v="4006"/>
    <x v="1982"/>
    <x v="1"/>
    <x v="895"/>
    <d v="2012-12-16T00:00:00"/>
    <s v="Standard Class"/>
    <s v="KM-16660"/>
    <s v="Khloe Miller"/>
    <x v="0"/>
    <x v="0"/>
    <s v="Roswell"/>
    <x v="32"/>
    <n v="30076"/>
    <x v="0"/>
    <s v="OFF-AR-10003087"/>
    <x v="1"/>
    <x v="6"/>
    <x v="33"/>
    <n v="1.78"/>
    <n v="1"/>
    <n v="0"/>
    <n v="0.49839999999999995"/>
  </r>
  <r>
    <n v="4007"/>
    <x v="1982"/>
    <x v="1"/>
    <x v="895"/>
    <d v="2012-12-16T00:00:00"/>
    <s v="Standard Class"/>
    <s v="KM-16660"/>
    <s v="Khloe Miller"/>
    <x v="0"/>
    <x v="0"/>
    <s v="Roswell"/>
    <x v="32"/>
    <n v="30076"/>
    <x v="0"/>
    <s v="OFF-PA-10000520"/>
    <x v="1"/>
    <x v="10"/>
    <x v="1419"/>
    <n v="25.92"/>
    <n v="4"/>
    <n v="0"/>
    <n v="12.441600000000001"/>
  </r>
  <r>
    <n v="4008"/>
    <x v="1982"/>
    <x v="1"/>
    <x v="895"/>
    <d v="2012-12-16T00:00:00"/>
    <s v="Standard Class"/>
    <s v="KM-16660"/>
    <s v="Khloe Miller"/>
    <x v="0"/>
    <x v="0"/>
    <s v="Roswell"/>
    <x v="32"/>
    <n v="30076"/>
    <x v="0"/>
    <s v="TEC-AC-10001553"/>
    <x v="2"/>
    <x v="11"/>
    <x v="1599"/>
    <n v="101.94"/>
    <n v="6"/>
    <n v="0"/>
    <n v="21.407399999999999"/>
  </r>
  <r>
    <n v="4009"/>
    <x v="1983"/>
    <x v="1"/>
    <x v="217"/>
    <d v="2012-12-22T00:00:00"/>
    <s v="Standard Class"/>
    <s v="MK-17905"/>
    <s v="Michael Kennedy"/>
    <x v="1"/>
    <x v="0"/>
    <s v="Louisville"/>
    <x v="22"/>
    <n v="80027"/>
    <x v="1"/>
    <s v="OFF-AR-10000634"/>
    <x v="1"/>
    <x v="6"/>
    <x v="988"/>
    <n v="6.8480000000000008"/>
    <n v="2"/>
    <n v="0.2"/>
    <n v="0.59920000000000018"/>
  </r>
  <r>
    <n v="4010"/>
    <x v="1984"/>
    <x v="3"/>
    <x v="314"/>
    <d v="2014-01-06T00:00:00"/>
    <s v="Standard Class"/>
    <s v="SC-20725"/>
    <s v="Steven Cartwright"/>
    <x v="0"/>
    <x v="0"/>
    <s v="Los Angeles"/>
    <x v="1"/>
    <n v="90036"/>
    <x v="1"/>
    <s v="FUR-FU-10001215"/>
    <x v="0"/>
    <x v="5"/>
    <x v="1600"/>
    <n v="474.43"/>
    <n v="11"/>
    <n v="0"/>
    <n v="199.26060000000004"/>
  </r>
  <r>
    <n v="4011"/>
    <x v="1985"/>
    <x v="3"/>
    <x v="610"/>
    <d v="2014-11-25T00:00:00"/>
    <s v="First Class"/>
    <s v="CC-12475"/>
    <s v="Cindy Chapman"/>
    <x v="0"/>
    <x v="0"/>
    <s v="Philadelphia"/>
    <x v="9"/>
    <n v="19143"/>
    <x v="3"/>
    <s v="OFF-PA-10001204"/>
    <x v="1"/>
    <x v="10"/>
    <x v="518"/>
    <n v="8.4480000000000004"/>
    <n v="2"/>
    <n v="0.2"/>
    <n v="2.6399999999999997"/>
  </r>
  <r>
    <n v="4012"/>
    <x v="1985"/>
    <x v="3"/>
    <x v="610"/>
    <d v="2014-11-25T00:00:00"/>
    <s v="First Class"/>
    <s v="CC-12475"/>
    <s v="Cindy Chapman"/>
    <x v="0"/>
    <x v="0"/>
    <s v="Philadelphia"/>
    <x v="9"/>
    <n v="19143"/>
    <x v="3"/>
    <s v="OFF-ST-10002444"/>
    <x v="1"/>
    <x v="4"/>
    <x v="571"/>
    <n v="39.295999999999999"/>
    <n v="4"/>
    <n v="0.2"/>
    <n v="3.9295999999999989"/>
  </r>
  <r>
    <n v="4013"/>
    <x v="1986"/>
    <x v="1"/>
    <x v="937"/>
    <d v="2012-12-27T00:00:00"/>
    <s v="Standard Class"/>
    <s v="BT-11305"/>
    <s v="Beth Thompson"/>
    <x v="2"/>
    <x v="0"/>
    <s v="Superior"/>
    <x v="6"/>
    <n v="54880"/>
    <x v="2"/>
    <s v="OFF-AR-10000203"/>
    <x v="1"/>
    <x v="6"/>
    <x v="777"/>
    <n v="17.12"/>
    <n v="4"/>
    <n v="0"/>
    <n v="4.9647999999999985"/>
  </r>
  <r>
    <n v="4014"/>
    <x v="1987"/>
    <x v="1"/>
    <x v="841"/>
    <d v="2012-08-28T00:00:00"/>
    <s v="Standard Class"/>
    <s v="FH-14350"/>
    <s v="Fred Harton"/>
    <x v="0"/>
    <x v="0"/>
    <s v="Atlanta"/>
    <x v="32"/>
    <n v="30318"/>
    <x v="0"/>
    <s v="OFF-AP-10000828"/>
    <x v="1"/>
    <x v="9"/>
    <x v="1087"/>
    <n v="542.93999999999994"/>
    <n v="3"/>
    <n v="0"/>
    <n v="152.02319999999997"/>
  </r>
  <r>
    <n v="4015"/>
    <x v="1987"/>
    <x v="1"/>
    <x v="841"/>
    <d v="2012-08-28T00:00:00"/>
    <s v="Standard Class"/>
    <s v="FH-14350"/>
    <s v="Fred Harton"/>
    <x v="0"/>
    <x v="0"/>
    <s v="Atlanta"/>
    <x v="32"/>
    <n v="30318"/>
    <x v="0"/>
    <s v="OFF-LA-10003190"/>
    <x v="1"/>
    <x v="2"/>
    <x v="1163"/>
    <n v="8.64"/>
    <n v="3"/>
    <n v="0"/>
    <n v="4.2336"/>
  </r>
  <r>
    <n v="4016"/>
    <x v="1987"/>
    <x v="1"/>
    <x v="841"/>
    <d v="2012-08-28T00:00:00"/>
    <s v="Standard Class"/>
    <s v="FH-14350"/>
    <s v="Fred Harton"/>
    <x v="0"/>
    <x v="0"/>
    <s v="Atlanta"/>
    <x v="32"/>
    <n v="30318"/>
    <x v="0"/>
    <s v="OFF-PA-10002319"/>
    <x v="1"/>
    <x v="10"/>
    <x v="1391"/>
    <n v="193.79999999999998"/>
    <n v="5"/>
    <n v="0"/>
    <n v="94.962000000000003"/>
  </r>
  <r>
    <n v="4017"/>
    <x v="1987"/>
    <x v="1"/>
    <x v="841"/>
    <d v="2012-08-28T00:00:00"/>
    <s v="Standard Class"/>
    <s v="FH-14350"/>
    <s v="Fred Harton"/>
    <x v="0"/>
    <x v="0"/>
    <s v="Atlanta"/>
    <x v="32"/>
    <n v="30318"/>
    <x v="0"/>
    <s v="OFF-PA-10003893"/>
    <x v="1"/>
    <x v="10"/>
    <x v="1096"/>
    <n v="21.400000000000002"/>
    <n v="5"/>
    <n v="0"/>
    <n v="9.629999999999999"/>
  </r>
  <r>
    <n v="4018"/>
    <x v="1987"/>
    <x v="1"/>
    <x v="841"/>
    <d v="2012-08-28T00:00:00"/>
    <s v="Standard Class"/>
    <s v="FH-14350"/>
    <s v="Fred Harton"/>
    <x v="0"/>
    <x v="0"/>
    <s v="Atlanta"/>
    <x v="32"/>
    <n v="30318"/>
    <x v="0"/>
    <s v="OFF-PA-10002499"/>
    <x v="1"/>
    <x v="10"/>
    <x v="1601"/>
    <n v="97.88"/>
    <n v="2"/>
    <n v="0"/>
    <n v="48.94"/>
  </r>
  <r>
    <n v="4019"/>
    <x v="1987"/>
    <x v="1"/>
    <x v="841"/>
    <d v="2012-08-28T00:00:00"/>
    <s v="Standard Class"/>
    <s v="FH-14350"/>
    <s v="Fred Harton"/>
    <x v="0"/>
    <x v="0"/>
    <s v="Atlanta"/>
    <x v="32"/>
    <n v="30318"/>
    <x v="0"/>
    <s v="TEC-AC-10004568"/>
    <x v="2"/>
    <x v="11"/>
    <x v="1109"/>
    <n v="251.91"/>
    <n v="9"/>
    <n v="0"/>
    <n v="47.862899999999982"/>
  </r>
  <r>
    <n v="4020"/>
    <x v="1987"/>
    <x v="1"/>
    <x v="841"/>
    <d v="2012-08-28T00:00:00"/>
    <s v="Standard Class"/>
    <s v="FH-14350"/>
    <s v="Fred Harton"/>
    <x v="0"/>
    <x v="0"/>
    <s v="Atlanta"/>
    <x v="32"/>
    <n v="30318"/>
    <x v="0"/>
    <s v="OFF-AP-10001492"/>
    <x v="1"/>
    <x v="9"/>
    <x v="22"/>
    <n v="25.86"/>
    <n v="3"/>
    <n v="0"/>
    <n v="6.7236000000000002"/>
  </r>
  <r>
    <n v="4021"/>
    <x v="1988"/>
    <x v="2"/>
    <x v="169"/>
    <d v="2011-06-27T00:00:00"/>
    <s v="Standard Class"/>
    <s v="AA-10645"/>
    <s v="Anna Andreadi"/>
    <x v="0"/>
    <x v="0"/>
    <s v="Chester"/>
    <x v="9"/>
    <n v="19013"/>
    <x v="3"/>
    <s v="FUR-CH-10004698"/>
    <x v="0"/>
    <x v="1"/>
    <x v="166"/>
    <n v="170.05799999999999"/>
    <n v="3"/>
    <n v="0.3"/>
    <n v="-4.858799999999988"/>
  </r>
  <r>
    <n v="4022"/>
    <x v="1988"/>
    <x v="2"/>
    <x v="169"/>
    <d v="2011-06-27T00:00:00"/>
    <s v="Standard Class"/>
    <s v="AA-10645"/>
    <s v="Anna Andreadi"/>
    <x v="0"/>
    <x v="0"/>
    <s v="Chester"/>
    <x v="9"/>
    <n v="19013"/>
    <x v="3"/>
    <s v="TEC-PH-10004093"/>
    <x v="2"/>
    <x v="7"/>
    <x v="40"/>
    <n v="82.782000000000011"/>
    <n v="3"/>
    <n v="0.4"/>
    <n v="-15.176700000000004"/>
  </r>
  <r>
    <n v="4023"/>
    <x v="1988"/>
    <x v="2"/>
    <x v="169"/>
    <d v="2011-06-27T00:00:00"/>
    <s v="Standard Class"/>
    <s v="AA-10645"/>
    <s v="Anna Andreadi"/>
    <x v="0"/>
    <x v="0"/>
    <s v="Chester"/>
    <x v="9"/>
    <n v="19013"/>
    <x v="3"/>
    <s v="FUR-CH-10000454"/>
    <x v="0"/>
    <x v="1"/>
    <x v="1"/>
    <n v="853.92999999999984"/>
    <n v="5"/>
    <n v="0.3"/>
    <n v="0"/>
  </r>
  <r>
    <n v="4024"/>
    <x v="1989"/>
    <x v="3"/>
    <x v="855"/>
    <d v="2014-10-29T00:00:00"/>
    <s v="First Class"/>
    <s v="JO-15145"/>
    <s v="Jack O'Briant"/>
    <x v="1"/>
    <x v="0"/>
    <s v="San Francisco"/>
    <x v="1"/>
    <n v="94110"/>
    <x v="1"/>
    <s v="FUR-BO-10003034"/>
    <x v="0"/>
    <x v="0"/>
    <x v="1194"/>
    <n v="556.66499999999996"/>
    <n v="5"/>
    <n v="0.15"/>
    <n v="6.5490000000000208"/>
  </r>
  <r>
    <n v="4025"/>
    <x v="1989"/>
    <x v="3"/>
    <x v="855"/>
    <d v="2014-10-29T00:00:00"/>
    <s v="First Class"/>
    <s v="JO-15145"/>
    <s v="Jack O'Briant"/>
    <x v="1"/>
    <x v="0"/>
    <s v="San Francisco"/>
    <x v="1"/>
    <n v="94110"/>
    <x v="1"/>
    <s v="TEC-PH-10003215"/>
    <x v="2"/>
    <x v="7"/>
    <x v="1602"/>
    <n v="95.84"/>
    <n v="4"/>
    <n v="0.2"/>
    <n v="34.741999999999997"/>
  </r>
  <r>
    <n v="4026"/>
    <x v="1990"/>
    <x v="3"/>
    <x v="938"/>
    <d v="2014-08-14T00:00:00"/>
    <s v="First Class"/>
    <s v="SF-20965"/>
    <s v="Sylvia Foulston"/>
    <x v="1"/>
    <x v="0"/>
    <s v="Bedford"/>
    <x v="5"/>
    <n v="76021"/>
    <x v="2"/>
    <s v="OFF-PA-10001776"/>
    <x v="1"/>
    <x v="10"/>
    <x v="1263"/>
    <n v="29.664000000000001"/>
    <n v="4"/>
    <n v="0.2"/>
    <n v="10.011599999999998"/>
  </r>
  <r>
    <n v="4027"/>
    <x v="1990"/>
    <x v="3"/>
    <x v="938"/>
    <d v="2014-08-14T00:00:00"/>
    <s v="First Class"/>
    <s v="SF-20965"/>
    <s v="Sylvia Foulston"/>
    <x v="1"/>
    <x v="0"/>
    <s v="Bedford"/>
    <x v="5"/>
    <n v="76021"/>
    <x v="2"/>
    <s v="OFF-AR-10004582"/>
    <x v="1"/>
    <x v="6"/>
    <x v="1175"/>
    <n v="9.1840000000000011"/>
    <n v="7"/>
    <n v="0.2"/>
    <n v="2.8699999999999992"/>
  </r>
  <r>
    <n v="4028"/>
    <x v="1990"/>
    <x v="3"/>
    <x v="938"/>
    <d v="2014-08-14T00:00:00"/>
    <s v="First Class"/>
    <s v="SF-20965"/>
    <s v="Sylvia Foulston"/>
    <x v="1"/>
    <x v="0"/>
    <s v="Bedford"/>
    <x v="5"/>
    <n v="76021"/>
    <x v="2"/>
    <s v="TEC-PH-10001557"/>
    <x v="2"/>
    <x v="7"/>
    <x v="658"/>
    <n v="153.584"/>
    <n v="2"/>
    <n v="0.2"/>
    <n v="13.438599999999994"/>
  </r>
  <r>
    <n v="4029"/>
    <x v="1990"/>
    <x v="3"/>
    <x v="938"/>
    <d v="2014-08-14T00:00:00"/>
    <s v="First Class"/>
    <s v="SF-20965"/>
    <s v="Sylvia Foulston"/>
    <x v="1"/>
    <x v="0"/>
    <s v="Bedford"/>
    <x v="5"/>
    <n v="76021"/>
    <x v="2"/>
    <s v="OFF-BI-10004209"/>
    <x v="1"/>
    <x v="8"/>
    <x v="1206"/>
    <n v="12.863999999999995"/>
    <n v="8"/>
    <n v="0.8"/>
    <n v="-22.512"/>
  </r>
  <r>
    <n v="4030"/>
    <x v="1991"/>
    <x v="3"/>
    <x v="165"/>
    <d v="2014-12-29T00:00:00"/>
    <s v="Standard Class"/>
    <s v="CS-12355"/>
    <s v="Christine Sundaresam"/>
    <x v="0"/>
    <x v="0"/>
    <s v="Lafayette"/>
    <x v="28"/>
    <n v="70506"/>
    <x v="0"/>
    <s v="TEC-MA-10003183"/>
    <x v="2"/>
    <x v="15"/>
    <x v="942"/>
    <n v="479.97"/>
    <n v="3"/>
    <n v="0"/>
    <n v="239.98500000000001"/>
  </r>
  <r>
    <n v="4031"/>
    <x v="1991"/>
    <x v="3"/>
    <x v="165"/>
    <d v="2014-12-29T00:00:00"/>
    <s v="Standard Class"/>
    <s v="CS-12355"/>
    <s v="Christine Sundaresam"/>
    <x v="0"/>
    <x v="0"/>
    <s v="Lafayette"/>
    <x v="28"/>
    <n v="70506"/>
    <x v="0"/>
    <s v="FUR-CH-10002439"/>
    <x v="0"/>
    <x v="1"/>
    <x v="1316"/>
    <n v="232.88"/>
    <n v="4"/>
    <n v="0"/>
    <n v="60.5488"/>
  </r>
  <r>
    <n v="4032"/>
    <x v="1992"/>
    <x v="0"/>
    <x v="182"/>
    <d v="2013-10-01T00:00:00"/>
    <s v="Standard Class"/>
    <s v="SN-20710"/>
    <s v="Steve Nguyen"/>
    <x v="2"/>
    <x v="0"/>
    <s v="Covington"/>
    <x v="4"/>
    <n v="98042"/>
    <x v="1"/>
    <s v="OFF-AP-10000576"/>
    <x v="1"/>
    <x v="9"/>
    <x v="637"/>
    <n v="236.88"/>
    <n v="6"/>
    <n v="0"/>
    <n v="66.326400000000007"/>
  </r>
  <r>
    <n v="4033"/>
    <x v="1992"/>
    <x v="0"/>
    <x v="182"/>
    <d v="2013-10-01T00:00:00"/>
    <s v="Standard Class"/>
    <s v="SN-20710"/>
    <s v="Steve Nguyen"/>
    <x v="2"/>
    <x v="0"/>
    <s v="Covington"/>
    <x v="4"/>
    <n v="98042"/>
    <x v="1"/>
    <s v="OFF-PA-10004040"/>
    <x v="1"/>
    <x v="10"/>
    <x v="99"/>
    <n v="29.900000000000002"/>
    <n v="5"/>
    <n v="0"/>
    <n v="14.651"/>
  </r>
  <r>
    <n v="4034"/>
    <x v="1992"/>
    <x v="0"/>
    <x v="182"/>
    <d v="2013-10-01T00:00:00"/>
    <s v="Standard Class"/>
    <s v="SN-20710"/>
    <s v="Steve Nguyen"/>
    <x v="2"/>
    <x v="0"/>
    <s v="Covington"/>
    <x v="4"/>
    <n v="98042"/>
    <x v="1"/>
    <s v="TEC-AC-10003063"/>
    <x v="2"/>
    <x v="11"/>
    <x v="1052"/>
    <n v="100"/>
    <n v="4"/>
    <n v="0"/>
    <n v="21"/>
  </r>
  <r>
    <n v="4035"/>
    <x v="1993"/>
    <x v="0"/>
    <x v="939"/>
    <d v="2013-12-13T00:00:00"/>
    <s v="Same Day"/>
    <s v="JM-15655"/>
    <s v="Jim Mitchum"/>
    <x v="1"/>
    <x v="0"/>
    <s v="Lorain"/>
    <x v="24"/>
    <n v="44052"/>
    <x v="3"/>
    <s v="OFF-BI-10003982"/>
    <x v="1"/>
    <x v="8"/>
    <x v="346"/>
    <n v="18.693000000000001"/>
    <n v="3"/>
    <n v="0.7"/>
    <n v="-14.331299999999992"/>
  </r>
  <r>
    <n v="4036"/>
    <x v="1993"/>
    <x v="0"/>
    <x v="939"/>
    <d v="2013-12-13T00:00:00"/>
    <s v="Same Day"/>
    <s v="JM-15655"/>
    <s v="Jim Mitchum"/>
    <x v="1"/>
    <x v="0"/>
    <s v="Lorain"/>
    <x v="24"/>
    <n v="44052"/>
    <x v="3"/>
    <s v="TEC-AC-10002567"/>
    <x v="2"/>
    <x v="11"/>
    <x v="423"/>
    <n v="383.952"/>
    <n v="6"/>
    <n v="0.2"/>
    <n v="76.790399999999977"/>
  </r>
  <r>
    <n v="4037"/>
    <x v="1994"/>
    <x v="1"/>
    <x v="75"/>
    <d v="2013-01-01T00:00:00"/>
    <s v="Standard Class"/>
    <s v="FH-14350"/>
    <s v="Fred Harton"/>
    <x v="0"/>
    <x v="0"/>
    <s v="Chicago"/>
    <x v="10"/>
    <n v="60623"/>
    <x v="2"/>
    <s v="OFF-ST-10004950"/>
    <x v="1"/>
    <x v="4"/>
    <x v="1510"/>
    <n v="24.816000000000003"/>
    <n v="2"/>
    <n v="0.2"/>
    <n v="1.5509999999999984"/>
  </r>
  <r>
    <n v="4038"/>
    <x v="1995"/>
    <x v="2"/>
    <x v="282"/>
    <d v="2012-01-02T00:00:00"/>
    <s v="Standard Class"/>
    <s v="AJ-10795"/>
    <s v="Anthony Johnson"/>
    <x v="1"/>
    <x v="0"/>
    <s v="San Francisco"/>
    <x v="1"/>
    <n v="94110"/>
    <x v="1"/>
    <s v="FUR-FU-10000550"/>
    <x v="0"/>
    <x v="5"/>
    <x v="1445"/>
    <n v="24.900000000000002"/>
    <n v="5"/>
    <n v="0"/>
    <n v="8.2169999999999987"/>
  </r>
  <r>
    <n v="4039"/>
    <x v="1995"/>
    <x v="2"/>
    <x v="282"/>
    <d v="2012-01-02T00:00:00"/>
    <s v="Standard Class"/>
    <s v="AJ-10795"/>
    <s v="Anthony Johnson"/>
    <x v="1"/>
    <x v="0"/>
    <s v="San Francisco"/>
    <x v="1"/>
    <n v="94110"/>
    <x v="1"/>
    <s v="OFF-PA-10000528"/>
    <x v="1"/>
    <x v="10"/>
    <x v="1136"/>
    <n v="21.12"/>
    <n v="4"/>
    <n v="0"/>
    <n v="9.5039999999999996"/>
  </r>
  <r>
    <n v="4040"/>
    <x v="1995"/>
    <x v="2"/>
    <x v="282"/>
    <d v="2012-01-02T00:00:00"/>
    <s v="Standard Class"/>
    <s v="AJ-10795"/>
    <s v="Anthony Johnson"/>
    <x v="1"/>
    <x v="0"/>
    <s v="San Francisco"/>
    <x v="1"/>
    <n v="94110"/>
    <x v="1"/>
    <s v="TEC-MA-10003183"/>
    <x v="2"/>
    <x v="15"/>
    <x v="942"/>
    <n v="767.95200000000011"/>
    <n v="6"/>
    <n v="0.2"/>
    <n v="287.98199999999997"/>
  </r>
  <r>
    <n v="4041"/>
    <x v="1995"/>
    <x v="2"/>
    <x v="282"/>
    <d v="2012-01-02T00:00:00"/>
    <s v="Standard Class"/>
    <s v="AJ-10795"/>
    <s v="Anthony Johnson"/>
    <x v="1"/>
    <x v="0"/>
    <s v="San Francisco"/>
    <x v="1"/>
    <n v="94110"/>
    <x v="1"/>
    <s v="OFF-BI-10003305"/>
    <x v="1"/>
    <x v="8"/>
    <x v="565"/>
    <n v="14.352000000000002"/>
    <n v="3"/>
    <n v="0.2"/>
    <n v="4.6643999999999988"/>
  </r>
  <r>
    <n v="4042"/>
    <x v="1995"/>
    <x v="2"/>
    <x v="282"/>
    <d v="2012-01-02T00:00:00"/>
    <s v="Standard Class"/>
    <s v="AJ-10795"/>
    <s v="Anthony Johnson"/>
    <x v="1"/>
    <x v="0"/>
    <s v="San Francisco"/>
    <x v="1"/>
    <n v="94110"/>
    <x v="1"/>
    <s v="TEC-PH-10001425"/>
    <x v="2"/>
    <x v="7"/>
    <x v="511"/>
    <n v="191.976"/>
    <n v="3"/>
    <n v="0.2"/>
    <n v="19.197599999999994"/>
  </r>
  <r>
    <n v="4043"/>
    <x v="1995"/>
    <x v="2"/>
    <x v="282"/>
    <d v="2012-01-02T00:00:00"/>
    <s v="Standard Class"/>
    <s v="AJ-10795"/>
    <s v="Anthony Johnson"/>
    <x v="1"/>
    <x v="0"/>
    <s v="San Francisco"/>
    <x v="1"/>
    <n v="94110"/>
    <x v="1"/>
    <s v="OFF-LA-10001474"/>
    <x v="1"/>
    <x v="2"/>
    <x v="917"/>
    <n v="274.77"/>
    <n v="9"/>
    <n v="0"/>
    <n v="126.39420000000001"/>
  </r>
  <r>
    <n v="4044"/>
    <x v="1995"/>
    <x v="2"/>
    <x v="282"/>
    <d v="2012-01-02T00:00:00"/>
    <s v="Standard Class"/>
    <s v="AJ-10795"/>
    <s v="Anthony Johnson"/>
    <x v="1"/>
    <x v="0"/>
    <s v="San Francisco"/>
    <x v="1"/>
    <n v="94110"/>
    <x v="1"/>
    <s v="FUR-FU-10000672"/>
    <x v="0"/>
    <x v="5"/>
    <x v="1508"/>
    <n v="70.56"/>
    <n v="6"/>
    <n v="0"/>
    <n v="23.990399999999994"/>
  </r>
  <r>
    <n v="4045"/>
    <x v="1996"/>
    <x v="1"/>
    <x v="608"/>
    <d v="2012-06-30T00:00:00"/>
    <s v="Standard Class"/>
    <s v="JF-15565"/>
    <s v="Jill Fjeld"/>
    <x v="0"/>
    <x v="0"/>
    <s v="San Francisco"/>
    <x v="1"/>
    <n v="94110"/>
    <x v="1"/>
    <s v="FUR-FU-10001979"/>
    <x v="0"/>
    <x v="5"/>
    <x v="509"/>
    <n v="204.85"/>
    <n v="5"/>
    <n v="0"/>
    <n v="57.358000000000011"/>
  </r>
  <r>
    <n v="4046"/>
    <x v="1997"/>
    <x v="1"/>
    <x v="788"/>
    <d v="2012-04-07T00:00:00"/>
    <s v="Standard Class"/>
    <s v="CS-11845"/>
    <s v="Cari Sayre"/>
    <x v="1"/>
    <x v="0"/>
    <s v="Houston"/>
    <x v="5"/>
    <n v="77070"/>
    <x v="2"/>
    <s v="OFF-BI-10003707"/>
    <x v="1"/>
    <x v="8"/>
    <x v="776"/>
    <n v="9.155999999999997"/>
    <n v="3"/>
    <n v="0.8"/>
    <n v="-13.734000000000002"/>
  </r>
  <r>
    <n v="4047"/>
    <x v="1998"/>
    <x v="3"/>
    <x v="208"/>
    <d v="2014-10-26T00:00:00"/>
    <s v="Standard Class"/>
    <s v="SP-20920"/>
    <s v="Susan Pistek"/>
    <x v="0"/>
    <x v="0"/>
    <s v="Chicago"/>
    <x v="10"/>
    <n v="60653"/>
    <x v="2"/>
    <s v="OFF-AP-10002191"/>
    <x v="1"/>
    <x v="9"/>
    <x v="800"/>
    <n v="23.991999999999994"/>
    <n v="2"/>
    <n v="0.8"/>
    <n v="-62.379199999999997"/>
  </r>
  <r>
    <n v="4048"/>
    <x v="1999"/>
    <x v="1"/>
    <x v="747"/>
    <d v="2012-07-19T00:00:00"/>
    <s v="First Class"/>
    <s v="KE-16420"/>
    <s v="Katrina Edelman"/>
    <x v="1"/>
    <x v="0"/>
    <s v="New York City"/>
    <x v="15"/>
    <n v="10035"/>
    <x v="3"/>
    <s v="OFF-PA-10000501"/>
    <x v="1"/>
    <x v="10"/>
    <x v="966"/>
    <n v="80.88"/>
    <n v="3"/>
    <n v="0"/>
    <n v="39.6312"/>
  </r>
  <r>
    <n v="4049"/>
    <x v="1999"/>
    <x v="1"/>
    <x v="747"/>
    <d v="2012-07-19T00:00:00"/>
    <s v="First Class"/>
    <s v="KE-16420"/>
    <s v="Katrina Edelman"/>
    <x v="1"/>
    <x v="0"/>
    <s v="New York City"/>
    <x v="15"/>
    <n v="10035"/>
    <x v="3"/>
    <s v="TEC-AC-10001990"/>
    <x v="2"/>
    <x v="11"/>
    <x v="861"/>
    <n v="599.9"/>
    <n v="10"/>
    <n v="0"/>
    <n v="191.96799999999996"/>
  </r>
  <r>
    <n v="4050"/>
    <x v="2000"/>
    <x v="3"/>
    <x v="92"/>
    <d v="2014-06-27T00:00:00"/>
    <s v="Second Class"/>
    <s v="GA-14515"/>
    <s v="George Ashbrook"/>
    <x v="0"/>
    <x v="0"/>
    <s v="New York City"/>
    <x v="15"/>
    <n v="10011"/>
    <x v="3"/>
    <s v="FUR-FU-10003601"/>
    <x v="0"/>
    <x v="5"/>
    <x v="729"/>
    <n v="276.69"/>
    <n v="3"/>
    <n v="0"/>
    <n v="49.804199999999994"/>
  </r>
  <r>
    <n v="4051"/>
    <x v="2000"/>
    <x v="3"/>
    <x v="92"/>
    <d v="2014-06-27T00:00:00"/>
    <s v="Second Class"/>
    <s v="GA-14515"/>
    <s v="George Ashbrook"/>
    <x v="0"/>
    <x v="0"/>
    <s v="New York City"/>
    <x v="15"/>
    <n v="10011"/>
    <x v="3"/>
    <s v="FUR-CH-10001891"/>
    <x v="0"/>
    <x v="1"/>
    <x v="265"/>
    <n v="172.76400000000001"/>
    <n v="2"/>
    <n v="0.1"/>
    <n v="32.633200000000016"/>
  </r>
  <r>
    <n v="4052"/>
    <x v="2001"/>
    <x v="2"/>
    <x v="411"/>
    <d v="2011-10-03T00:00:00"/>
    <s v="Standard Class"/>
    <s v="SM-20950"/>
    <s v="Suzanne McNair"/>
    <x v="1"/>
    <x v="0"/>
    <s v="Philadelphia"/>
    <x v="9"/>
    <n v="19134"/>
    <x v="3"/>
    <s v="OFF-AR-10003469"/>
    <x v="1"/>
    <x v="6"/>
    <x v="1249"/>
    <n v="4.2240000000000002"/>
    <n v="3"/>
    <n v="0.2"/>
    <n v="1.4783999999999997"/>
  </r>
  <r>
    <n v="4053"/>
    <x v="2001"/>
    <x v="2"/>
    <x v="411"/>
    <d v="2011-10-03T00:00:00"/>
    <s v="Standard Class"/>
    <s v="SM-20950"/>
    <s v="Suzanne McNair"/>
    <x v="1"/>
    <x v="0"/>
    <s v="Philadelphia"/>
    <x v="9"/>
    <n v="19134"/>
    <x v="3"/>
    <s v="FUR-TA-10004175"/>
    <x v="0"/>
    <x v="3"/>
    <x v="1146"/>
    <n v="409.27199999999999"/>
    <n v="2"/>
    <n v="0.4"/>
    <n v="-81.854399999999998"/>
  </r>
  <r>
    <n v="4054"/>
    <x v="2001"/>
    <x v="2"/>
    <x v="411"/>
    <d v="2011-10-03T00:00:00"/>
    <s v="Standard Class"/>
    <s v="SM-20950"/>
    <s v="Suzanne McNair"/>
    <x v="1"/>
    <x v="0"/>
    <s v="Philadelphia"/>
    <x v="9"/>
    <n v="19134"/>
    <x v="3"/>
    <s v="OFF-LA-10002945"/>
    <x v="1"/>
    <x v="2"/>
    <x v="1603"/>
    <n v="55.44"/>
    <n v="11"/>
    <n v="0.2"/>
    <n v="18.017999999999997"/>
  </r>
  <r>
    <n v="4055"/>
    <x v="2001"/>
    <x v="2"/>
    <x v="411"/>
    <d v="2011-10-03T00:00:00"/>
    <s v="Standard Class"/>
    <s v="SM-20950"/>
    <s v="Suzanne McNair"/>
    <x v="1"/>
    <x v="0"/>
    <s v="Philadelphia"/>
    <x v="9"/>
    <n v="19134"/>
    <x v="3"/>
    <s v="OFF-PA-10000533"/>
    <x v="1"/>
    <x v="10"/>
    <x v="1196"/>
    <n v="20.928000000000001"/>
    <n v="4"/>
    <n v="0.2"/>
    <n v="6.8015999999999996"/>
  </r>
  <r>
    <n v="4056"/>
    <x v="2001"/>
    <x v="2"/>
    <x v="411"/>
    <d v="2011-10-03T00:00:00"/>
    <s v="Standard Class"/>
    <s v="SM-20950"/>
    <s v="Suzanne McNair"/>
    <x v="1"/>
    <x v="0"/>
    <s v="Philadelphia"/>
    <x v="9"/>
    <n v="19134"/>
    <x v="3"/>
    <s v="OFF-ST-10004459"/>
    <x v="1"/>
    <x v="4"/>
    <x v="454"/>
    <n v="1801.6320000000001"/>
    <n v="6"/>
    <n v="0.2"/>
    <n v="-337.80600000000004"/>
  </r>
  <r>
    <n v="4057"/>
    <x v="2001"/>
    <x v="2"/>
    <x v="411"/>
    <d v="2011-10-03T00:00:00"/>
    <s v="Standard Class"/>
    <s v="SM-20950"/>
    <s v="Suzanne McNair"/>
    <x v="1"/>
    <x v="0"/>
    <s v="Philadelphia"/>
    <x v="9"/>
    <n v="19134"/>
    <x v="3"/>
    <s v="FUR-TA-10004147"/>
    <x v="0"/>
    <x v="3"/>
    <x v="811"/>
    <n v="67.175999999999988"/>
    <n v="1"/>
    <n v="0.4"/>
    <n v="-20.152800000000006"/>
  </r>
  <r>
    <n v="4058"/>
    <x v="2002"/>
    <x v="2"/>
    <x v="156"/>
    <d v="2011-11-28T00:00:00"/>
    <s v="Standard Class"/>
    <s v="DK-12985"/>
    <s v="Darren Koutras"/>
    <x v="0"/>
    <x v="0"/>
    <s v="Chicago"/>
    <x v="10"/>
    <n v="60610"/>
    <x v="2"/>
    <s v="OFF-ST-10000046"/>
    <x v="1"/>
    <x v="4"/>
    <x v="757"/>
    <n v="646.20000000000005"/>
    <n v="5"/>
    <n v="0.2"/>
    <n v="-8.0774999999999864"/>
  </r>
  <r>
    <n v="4059"/>
    <x v="2003"/>
    <x v="1"/>
    <x v="312"/>
    <d v="2012-11-24T00:00:00"/>
    <s v="Standard Class"/>
    <s v="LC-16885"/>
    <s v="Lena Creighton"/>
    <x v="0"/>
    <x v="0"/>
    <s v="Oakland"/>
    <x v="1"/>
    <n v="94601"/>
    <x v="1"/>
    <s v="TEC-PH-10004774"/>
    <x v="2"/>
    <x v="7"/>
    <x v="706"/>
    <n v="72.744000000000014"/>
    <n v="7"/>
    <n v="0.2"/>
    <n v="-15.458100000000007"/>
  </r>
  <r>
    <n v="4060"/>
    <x v="2003"/>
    <x v="1"/>
    <x v="312"/>
    <d v="2012-11-24T00:00:00"/>
    <s v="Standard Class"/>
    <s v="LC-16885"/>
    <s v="Lena Creighton"/>
    <x v="0"/>
    <x v="0"/>
    <s v="Oakland"/>
    <x v="1"/>
    <n v="94601"/>
    <x v="1"/>
    <s v="FUR-CH-10000595"/>
    <x v="0"/>
    <x v="1"/>
    <x v="463"/>
    <n v="572.16000000000008"/>
    <n v="3"/>
    <n v="0.2"/>
    <n v="35.759999999999962"/>
  </r>
  <r>
    <n v="4061"/>
    <x v="2004"/>
    <x v="0"/>
    <x v="474"/>
    <d v="2013-11-08T00:00:00"/>
    <s v="Standard Class"/>
    <s v="XP-21865"/>
    <s v="Xylona Preis"/>
    <x v="0"/>
    <x v="0"/>
    <s v="Chicago"/>
    <x v="10"/>
    <n v="60610"/>
    <x v="2"/>
    <s v="TEC-AC-10002473"/>
    <x v="2"/>
    <x v="11"/>
    <x v="713"/>
    <n v="68.111999999999995"/>
    <n v="3"/>
    <n v="0.2"/>
    <n v="17.879399999999997"/>
  </r>
  <r>
    <n v="4062"/>
    <x v="2005"/>
    <x v="1"/>
    <x v="14"/>
    <d v="2012-09-20T00:00:00"/>
    <s v="First Class"/>
    <s v="CS-11845"/>
    <s v="Cari Sayre"/>
    <x v="1"/>
    <x v="0"/>
    <s v="Seattle"/>
    <x v="4"/>
    <n v="98105"/>
    <x v="1"/>
    <s v="OFF-BI-10001628"/>
    <x v="1"/>
    <x v="8"/>
    <x v="1103"/>
    <n v="25.031999999999996"/>
    <n v="3"/>
    <n v="0.2"/>
    <n v="7.822499999999998"/>
  </r>
  <r>
    <n v="4063"/>
    <x v="2006"/>
    <x v="0"/>
    <x v="612"/>
    <d v="2013-03-15T00:00:00"/>
    <s v="Standard Class"/>
    <s v="BD-11770"/>
    <s v="Bryan Davis"/>
    <x v="0"/>
    <x v="0"/>
    <s v="Philadelphia"/>
    <x v="9"/>
    <n v="19143"/>
    <x v="3"/>
    <s v="TEC-AC-10002800"/>
    <x v="2"/>
    <x v="11"/>
    <x v="1207"/>
    <n v="39.992000000000004"/>
    <n v="1"/>
    <n v="0.2"/>
    <n v="7.4984999999999964"/>
  </r>
  <r>
    <n v="4064"/>
    <x v="2007"/>
    <x v="2"/>
    <x v="670"/>
    <d v="2011-06-26T00:00:00"/>
    <s v="First Class"/>
    <s v="DL-13330"/>
    <s v="Denise Leinenbach"/>
    <x v="0"/>
    <x v="0"/>
    <s v="Concord"/>
    <x v="3"/>
    <n v="28027"/>
    <x v="0"/>
    <s v="OFF-AR-10002766"/>
    <x v="1"/>
    <x v="6"/>
    <x v="1041"/>
    <n v="20.015999999999998"/>
    <n v="9"/>
    <n v="0.2"/>
    <n v="1.7514000000000003"/>
  </r>
  <r>
    <n v="4065"/>
    <x v="2007"/>
    <x v="2"/>
    <x v="670"/>
    <d v="2011-06-26T00:00:00"/>
    <s v="First Class"/>
    <s v="DL-13330"/>
    <s v="Denise Leinenbach"/>
    <x v="0"/>
    <x v="0"/>
    <s v="Concord"/>
    <x v="3"/>
    <n v="28027"/>
    <x v="0"/>
    <s v="OFF-SU-10002522"/>
    <x v="1"/>
    <x v="14"/>
    <x v="1544"/>
    <n v="3.1040000000000001"/>
    <n v="1"/>
    <n v="0.2"/>
    <n v="0.34919999999999951"/>
  </r>
  <r>
    <n v="4066"/>
    <x v="2008"/>
    <x v="2"/>
    <x v="301"/>
    <d v="2011-11-05T00:00:00"/>
    <s v="Standard Class"/>
    <s v="KH-16630"/>
    <s v="Ken Heidel"/>
    <x v="1"/>
    <x v="0"/>
    <s v="Charlotte"/>
    <x v="3"/>
    <n v="28205"/>
    <x v="0"/>
    <s v="OFF-FA-10003021"/>
    <x v="1"/>
    <x v="13"/>
    <x v="33"/>
    <n v="7.52"/>
    <n v="5"/>
    <n v="0.2"/>
    <n v="1.4099999999999997"/>
  </r>
  <r>
    <n v="4067"/>
    <x v="2008"/>
    <x v="2"/>
    <x v="301"/>
    <d v="2011-11-05T00:00:00"/>
    <s v="Standard Class"/>
    <s v="KH-16630"/>
    <s v="Ken Heidel"/>
    <x v="1"/>
    <x v="0"/>
    <s v="Charlotte"/>
    <x v="3"/>
    <n v="28205"/>
    <x v="0"/>
    <s v="OFF-AR-10000634"/>
    <x v="1"/>
    <x v="6"/>
    <x v="988"/>
    <n v="10.272000000000002"/>
    <n v="3"/>
    <n v="0.2"/>
    <n v="0.89880000000000004"/>
  </r>
  <r>
    <n v="4068"/>
    <x v="2008"/>
    <x v="2"/>
    <x v="301"/>
    <d v="2011-11-05T00:00:00"/>
    <s v="Standard Class"/>
    <s v="KH-16630"/>
    <s v="Ken Heidel"/>
    <x v="1"/>
    <x v="0"/>
    <s v="Charlotte"/>
    <x v="3"/>
    <n v="28205"/>
    <x v="0"/>
    <s v="OFF-LA-10001771"/>
    <x v="1"/>
    <x v="2"/>
    <x v="1119"/>
    <n v="47.808000000000007"/>
    <n v="12"/>
    <n v="0.2"/>
    <n v="15.537599999999998"/>
  </r>
  <r>
    <n v="4069"/>
    <x v="2008"/>
    <x v="2"/>
    <x v="301"/>
    <d v="2011-11-05T00:00:00"/>
    <s v="Standard Class"/>
    <s v="KH-16630"/>
    <s v="Ken Heidel"/>
    <x v="1"/>
    <x v="0"/>
    <s v="Charlotte"/>
    <x v="3"/>
    <n v="28205"/>
    <x v="0"/>
    <s v="TEC-PH-10004434"/>
    <x v="2"/>
    <x v="7"/>
    <x v="1604"/>
    <n v="978.83999999999992"/>
    <n v="9"/>
    <n v="0.2"/>
    <n v="110.1194999999999"/>
  </r>
  <r>
    <n v="4070"/>
    <x v="2009"/>
    <x v="0"/>
    <x v="770"/>
    <d v="2013-09-01T00:00:00"/>
    <s v="First Class"/>
    <s v="TP-21415"/>
    <s v="Tom Prescott"/>
    <x v="0"/>
    <x v="0"/>
    <s v="Dallas"/>
    <x v="5"/>
    <n v="75081"/>
    <x v="2"/>
    <s v="OFF-BI-10000050"/>
    <x v="1"/>
    <x v="8"/>
    <x v="343"/>
    <n v="13.139999999999997"/>
    <n v="9"/>
    <n v="0.8"/>
    <n v="-21.681000000000004"/>
  </r>
  <r>
    <n v="4071"/>
    <x v="2009"/>
    <x v="0"/>
    <x v="770"/>
    <d v="2013-09-01T00:00:00"/>
    <s v="First Class"/>
    <s v="TP-21415"/>
    <s v="Tom Prescott"/>
    <x v="0"/>
    <x v="0"/>
    <s v="Dallas"/>
    <x v="5"/>
    <n v="75081"/>
    <x v="2"/>
    <s v="OFF-BI-10002414"/>
    <x v="1"/>
    <x v="8"/>
    <x v="1076"/>
    <n v="10.023999999999997"/>
    <n v="4"/>
    <n v="0.8"/>
    <n v="-16.539600000000007"/>
  </r>
  <r>
    <n v="4072"/>
    <x v="2009"/>
    <x v="0"/>
    <x v="770"/>
    <d v="2013-09-01T00:00:00"/>
    <s v="First Class"/>
    <s v="TP-21415"/>
    <s v="Tom Prescott"/>
    <x v="0"/>
    <x v="0"/>
    <s v="Dallas"/>
    <x v="5"/>
    <n v="75081"/>
    <x v="2"/>
    <s v="FUR-BO-10003159"/>
    <x v="0"/>
    <x v="0"/>
    <x v="1100"/>
    <n v="156.37279999999998"/>
    <n v="2"/>
    <n v="0.32"/>
    <n v="-52.890800000000027"/>
  </r>
  <r>
    <n v="4073"/>
    <x v="2010"/>
    <x v="1"/>
    <x v="401"/>
    <d v="2012-12-08T00:00:00"/>
    <s v="Second Class"/>
    <s v="NP-18685"/>
    <s v="Nora Pelletier"/>
    <x v="2"/>
    <x v="0"/>
    <s v="Indianapolis"/>
    <x v="14"/>
    <n v="46203"/>
    <x v="2"/>
    <s v="TEC-CO-10002095"/>
    <x v="2"/>
    <x v="16"/>
    <x v="610"/>
    <n v="999.98"/>
    <n v="2"/>
    <n v="0"/>
    <n v="449.99099999999999"/>
  </r>
  <r>
    <n v="4074"/>
    <x v="2011"/>
    <x v="1"/>
    <x v="496"/>
    <d v="2012-09-27T00:00:00"/>
    <s v="First Class"/>
    <s v="SC-20680"/>
    <s v="Steve Carroll"/>
    <x v="2"/>
    <x v="0"/>
    <s v="Broken Arrow"/>
    <x v="26"/>
    <n v="74012"/>
    <x v="2"/>
    <s v="TEC-PH-10004120"/>
    <x v="2"/>
    <x v="7"/>
    <x v="1525"/>
    <n v="821.94"/>
    <n v="6"/>
    <n v="0"/>
    <n v="213.70440000000002"/>
  </r>
  <r>
    <n v="4075"/>
    <x v="2012"/>
    <x v="3"/>
    <x v="940"/>
    <d v="2014-11-21T00:00:00"/>
    <s v="Standard Class"/>
    <s v="DK-12895"/>
    <s v="Dana Kaydos"/>
    <x v="0"/>
    <x v="0"/>
    <s v="Miramar"/>
    <x v="2"/>
    <n v="33023"/>
    <x v="0"/>
    <s v="FUR-FU-10003553"/>
    <x v="0"/>
    <x v="5"/>
    <x v="563"/>
    <n v="220.06399999999999"/>
    <n v="4"/>
    <n v="0.2"/>
    <n v="55.016000000000012"/>
  </r>
  <r>
    <n v="4076"/>
    <x v="2012"/>
    <x v="3"/>
    <x v="940"/>
    <d v="2014-11-21T00:00:00"/>
    <s v="Standard Class"/>
    <s v="DK-12895"/>
    <s v="Dana Kaydos"/>
    <x v="0"/>
    <x v="0"/>
    <s v="Miramar"/>
    <x v="2"/>
    <n v="33023"/>
    <x v="0"/>
    <s v="FUR-FU-10001488"/>
    <x v="0"/>
    <x v="5"/>
    <x v="1040"/>
    <n v="339.13600000000002"/>
    <n v="4"/>
    <n v="0.2"/>
    <n v="0"/>
  </r>
  <r>
    <n v="4077"/>
    <x v="2013"/>
    <x v="1"/>
    <x v="546"/>
    <d v="2012-12-21T00:00:00"/>
    <s v="Second Class"/>
    <s v="SM-20950"/>
    <s v="Suzanne McNair"/>
    <x v="1"/>
    <x v="0"/>
    <s v="Omaha"/>
    <x v="8"/>
    <n v="68104"/>
    <x v="2"/>
    <s v="OFF-BI-10003094"/>
    <x v="1"/>
    <x v="8"/>
    <x v="647"/>
    <n v="7.04"/>
    <n v="2"/>
    <n v="0"/>
    <n v="3.3087999999999997"/>
  </r>
  <r>
    <n v="4078"/>
    <x v="2013"/>
    <x v="1"/>
    <x v="546"/>
    <d v="2012-12-21T00:00:00"/>
    <s v="Second Class"/>
    <s v="SM-20950"/>
    <s v="Suzanne McNair"/>
    <x v="1"/>
    <x v="0"/>
    <s v="Omaha"/>
    <x v="8"/>
    <n v="68104"/>
    <x v="2"/>
    <s v="OFF-FA-10003472"/>
    <x v="1"/>
    <x v="13"/>
    <x v="240"/>
    <n v="5.04"/>
    <n v="4"/>
    <n v="0"/>
    <n v="0.2016"/>
  </r>
  <r>
    <n v="4079"/>
    <x v="2013"/>
    <x v="1"/>
    <x v="546"/>
    <d v="2012-12-21T00:00:00"/>
    <s v="Second Class"/>
    <s v="SM-20950"/>
    <s v="Suzanne McNair"/>
    <x v="1"/>
    <x v="0"/>
    <s v="Omaha"/>
    <x v="8"/>
    <n v="68104"/>
    <x v="2"/>
    <s v="OFF-PA-10001289"/>
    <x v="1"/>
    <x v="10"/>
    <x v="952"/>
    <n v="116.28"/>
    <n v="3"/>
    <n v="0"/>
    <n v="56.977199999999996"/>
  </r>
  <r>
    <n v="4080"/>
    <x v="2014"/>
    <x v="1"/>
    <x v="379"/>
    <d v="2012-12-24T00:00:00"/>
    <s v="First Class"/>
    <s v="LS-17245"/>
    <s v="Lynn Smith"/>
    <x v="0"/>
    <x v="0"/>
    <s v="Jacksonville"/>
    <x v="3"/>
    <n v="28540"/>
    <x v="0"/>
    <s v="TEC-PH-10002293"/>
    <x v="2"/>
    <x v="7"/>
    <x v="126"/>
    <n v="47.975999999999999"/>
    <n v="3"/>
    <n v="0.2"/>
    <n v="4.7976000000000028"/>
  </r>
  <r>
    <n v="4081"/>
    <x v="2015"/>
    <x v="0"/>
    <x v="477"/>
    <d v="2013-09-30T00:00:00"/>
    <s v="Standard Class"/>
    <s v="KE-16420"/>
    <s v="Katrina Edelman"/>
    <x v="1"/>
    <x v="0"/>
    <s v="Tigard"/>
    <x v="21"/>
    <n v="97224"/>
    <x v="1"/>
    <s v="OFF-PA-10000380"/>
    <x v="1"/>
    <x v="10"/>
    <x v="1281"/>
    <n v="60.048000000000002"/>
    <n v="9"/>
    <n v="0.2"/>
    <n v="22.518000000000001"/>
  </r>
  <r>
    <n v="4082"/>
    <x v="2015"/>
    <x v="0"/>
    <x v="477"/>
    <d v="2013-09-30T00:00:00"/>
    <s v="Standard Class"/>
    <s v="KE-16420"/>
    <s v="Katrina Edelman"/>
    <x v="1"/>
    <x v="0"/>
    <s v="Tigard"/>
    <x v="21"/>
    <n v="97224"/>
    <x v="1"/>
    <s v="OFF-BI-10004828"/>
    <x v="1"/>
    <x v="8"/>
    <x v="1578"/>
    <n v="5.0220000000000002"/>
    <n v="1"/>
    <n v="0.7"/>
    <n v="-3.5153999999999996"/>
  </r>
  <r>
    <n v="4083"/>
    <x v="2016"/>
    <x v="3"/>
    <x v="92"/>
    <d v="2014-07-01T00:00:00"/>
    <s v="Standard Class"/>
    <s v="MC-17635"/>
    <s v="Matthew Clasen"/>
    <x v="1"/>
    <x v="0"/>
    <s v="Decatur"/>
    <x v="10"/>
    <n v="62521"/>
    <x v="2"/>
    <s v="OFF-BI-10004632"/>
    <x v="1"/>
    <x v="8"/>
    <x v="564"/>
    <n v="182.99399999999997"/>
    <n v="3"/>
    <n v="0.8"/>
    <n v="-320.23950000000013"/>
  </r>
  <r>
    <n v="4084"/>
    <x v="2016"/>
    <x v="3"/>
    <x v="92"/>
    <d v="2014-07-01T00:00:00"/>
    <s v="Standard Class"/>
    <s v="MC-17635"/>
    <s v="Matthew Clasen"/>
    <x v="1"/>
    <x v="0"/>
    <s v="Decatur"/>
    <x v="10"/>
    <n v="62521"/>
    <x v="2"/>
    <s v="OFF-PA-10000327"/>
    <x v="1"/>
    <x v="10"/>
    <x v="1428"/>
    <n v="10.272000000000002"/>
    <n v="3"/>
    <n v="0.2"/>
    <n v="3.2099999999999982"/>
  </r>
  <r>
    <n v="4085"/>
    <x v="2017"/>
    <x v="3"/>
    <x v="210"/>
    <d v="2014-09-10T00:00:00"/>
    <s v="First Class"/>
    <s v="Dp-13240"/>
    <s v="Dean percer"/>
    <x v="2"/>
    <x v="0"/>
    <s v="Phoenix"/>
    <x v="16"/>
    <n v="85023"/>
    <x v="1"/>
    <s v="OFF-BI-10003291"/>
    <x v="1"/>
    <x v="8"/>
    <x v="44"/>
    <n v="7.857000000000002"/>
    <n v="3"/>
    <n v="0.7"/>
    <n v="-6.0236999999999998"/>
  </r>
  <r>
    <n v="4086"/>
    <x v="2018"/>
    <x v="0"/>
    <x v="578"/>
    <d v="2013-08-07T00:00:00"/>
    <s v="Second Class"/>
    <s v="LC-16930"/>
    <s v="Linda Cazamias"/>
    <x v="1"/>
    <x v="0"/>
    <s v="Sacramento"/>
    <x v="1"/>
    <n v="95823"/>
    <x v="1"/>
    <s v="TEC-PH-10002275"/>
    <x v="2"/>
    <x v="7"/>
    <x v="7"/>
    <n v="302.38400000000001"/>
    <n v="2"/>
    <n v="0.2"/>
    <n v="30.238400000000013"/>
  </r>
  <r>
    <n v="4087"/>
    <x v="2018"/>
    <x v="0"/>
    <x v="578"/>
    <d v="2013-08-07T00:00:00"/>
    <s v="Second Class"/>
    <s v="LC-16930"/>
    <s v="Linda Cazamias"/>
    <x v="1"/>
    <x v="0"/>
    <s v="Sacramento"/>
    <x v="1"/>
    <n v="95823"/>
    <x v="1"/>
    <s v="OFF-BI-10003291"/>
    <x v="1"/>
    <x v="8"/>
    <x v="44"/>
    <n v="20.952000000000002"/>
    <n v="3"/>
    <n v="0.2"/>
    <n v="7.0712999999999981"/>
  </r>
  <r>
    <n v="4088"/>
    <x v="2018"/>
    <x v="0"/>
    <x v="578"/>
    <d v="2013-08-07T00:00:00"/>
    <s v="Second Class"/>
    <s v="LC-16930"/>
    <s v="Linda Cazamias"/>
    <x v="1"/>
    <x v="0"/>
    <s v="Sacramento"/>
    <x v="1"/>
    <n v="95823"/>
    <x v="1"/>
    <s v="OFF-BI-10000343"/>
    <x v="1"/>
    <x v="8"/>
    <x v="184"/>
    <n v="11.784000000000001"/>
    <n v="3"/>
    <n v="0.2"/>
    <n v="3.9770999999999996"/>
  </r>
  <r>
    <n v="4089"/>
    <x v="2019"/>
    <x v="2"/>
    <x v="710"/>
    <d v="2011-08-26T00:00:00"/>
    <s v="Standard Class"/>
    <s v="LH-16900"/>
    <s v="Lena Hernandez"/>
    <x v="0"/>
    <x v="0"/>
    <s v="Jonesboro"/>
    <x v="36"/>
    <n v="72401"/>
    <x v="0"/>
    <s v="FUR-BO-10000711"/>
    <x v="0"/>
    <x v="0"/>
    <x v="1605"/>
    <n v="638.82000000000005"/>
    <n v="9"/>
    <n v="0"/>
    <n v="172.48140000000001"/>
  </r>
  <r>
    <n v="4090"/>
    <x v="2020"/>
    <x v="0"/>
    <x v="178"/>
    <d v="2013-04-06T00:00:00"/>
    <s v="Standard Class"/>
    <s v="TB-21175"/>
    <s v="Thomas Boland"/>
    <x v="1"/>
    <x v="0"/>
    <s v="New York City"/>
    <x v="15"/>
    <n v="10035"/>
    <x v="3"/>
    <s v="OFF-LA-10001297"/>
    <x v="1"/>
    <x v="2"/>
    <x v="483"/>
    <n v="20.7"/>
    <n v="2"/>
    <n v="0"/>
    <n v="9.9359999999999999"/>
  </r>
  <r>
    <n v="4091"/>
    <x v="2020"/>
    <x v="0"/>
    <x v="178"/>
    <d v="2013-04-06T00:00:00"/>
    <s v="Standard Class"/>
    <s v="TB-21175"/>
    <s v="Thomas Boland"/>
    <x v="1"/>
    <x v="0"/>
    <s v="New York City"/>
    <x v="15"/>
    <n v="10035"/>
    <x v="3"/>
    <s v="OFF-SU-10001574"/>
    <x v="1"/>
    <x v="14"/>
    <x v="498"/>
    <n v="10.95"/>
    <n v="3"/>
    <n v="0"/>
    <n v="3.2849999999999993"/>
  </r>
  <r>
    <n v="4092"/>
    <x v="2020"/>
    <x v="0"/>
    <x v="178"/>
    <d v="2013-04-06T00:00:00"/>
    <s v="Standard Class"/>
    <s v="TB-21175"/>
    <s v="Thomas Boland"/>
    <x v="1"/>
    <x v="0"/>
    <s v="New York City"/>
    <x v="15"/>
    <n v="10035"/>
    <x v="3"/>
    <s v="OFF-BI-10003305"/>
    <x v="1"/>
    <x v="8"/>
    <x v="565"/>
    <n v="14.352000000000002"/>
    <n v="3"/>
    <n v="0.2"/>
    <n v="4.6643999999999988"/>
  </r>
  <r>
    <n v="4093"/>
    <x v="2021"/>
    <x v="3"/>
    <x v="941"/>
    <d v="2014-05-19T00:00:00"/>
    <s v="First Class"/>
    <s v="JM-15865"/>
    <s v="John Murray"/>
    <x v="0"/>
    <x v="0"/>
    <s v="Akron"/>
    <x v="24"/>
    <n v="44312"/>
    <x v="3"/>
    <s v="OFF-ST-10002574"/>
    <x v="1"/>
    <x v="4"/>
    <x v="926"/>
    <n v="221.024"/>
    <n v="2"/>
    <n v="0.2"/>
    <n v="-55.256"/>
  </r>
  <r>
    <n v="4094"/>
    <x v="2022"/>
    <x v="1"/>
    <x v="252"/>
    <d v="2012-08-28T00:00:00"/>
    <s v="Standard Class"/>
    <s v="KW-16435"/>
    <s v="Katrina Willman"/>
    <x v="0"/>
    <x v="0"/>
    <s v="Florence"/>
    <x v="0"/>
    <n v="41042"/>
    <x v="0"/>
    <s v="TEC-MA-10000864"/>
    <x v="2"/>
    <x v="15"/>
    <x v="199"/>
    <n v="3080"/>
    <n v="7"/>
    <n v="0"/>
    <n v="1416.7999999999997"/>
  </r>
  <r>
    <n v="4095"/>
    <x v="2022"/>
    <x v="1"/>
    <x v="252"/>
    <d v="2012-08-28T00:00:00"/>
    <s v="Standard Class"/>
    <s v="KW-16435"/>
    <s v="Katrina Willman"/>
    <x v="0"/>
    <x v="0"/>
    <s v="Florence"/>
    <x v="0"/>
    <n v="41042"/>
    <x v="0"/>
    <s v="TEC-AC-10003289"/>
    <x v="2"/>
    <x v="11"/>
    <x v="1209"/>
    <n v="79.959999999999994"/>
    <n v="4"/>
    <n v="0"/>
    <n v="18.390799999999999"/>
  </r>
  <r>
    <n v="4096"/>
    <x v="2022"/>
    <x v="1"/>
    <x v="252"/>
    <d v="2012-08-28T00:00:00"/>
    <s v="Standard Class"/>
    <s v="KW-16435"/>
    <s v="Katrina Willman"/>
    <x v="0"/>
    <x v="0"/>
    <s v="Florence"/>
    <x v="0"/>
    <n v="41042"/>
    <x v="0"/>
    <s v="TEC-PH-10001619"/>
    <x v="2"/>
    <x v="7"/>
    <x v="1585"/>
    <n v="587.97"/>
    <n v="3"/>
    <n v="0"/>
    <n v="170.51129999999998"/>
  </r>
  <r>
    <n v="4097"/>
    <x v="2023"/>
    <x v="2"/>
    <x v="865"/>
    <d v="2011-09-28T00:00:00"/>
    <s v="Standard Class"/>
    <s v="SC-20095"/>
    <s v="Sanjit Chand"/>
    <x v="0"/>
    <x v="0"/>
    <s v="Minneapolis"/>
    <x v="11"/>
    <n v="55407"/>
    <x v="2"/>
    <s v="OFF-PA-10004888"/>
    <x v="1"/>
    <x v="10"/>
    <x v="959"/>
    <n v="32.400000000000006"/>
    <n v="5"/>
    <n v="0"/>
    <n v="15.552000000000001"/>
  </r>
  <r>
    <n v="4098"/>
    <x v="2023"/>
    <x v="2"/>
    <x v="865"/>
    <d v="2011-09-28T00:00:00"/>
    <s v="Standard Class"/>
    <s v="SC-20095"/>
    <s v="Sanjit Chand"/>
    <x v="0"/>
    <x v="0"/>
    <s v="Minneapolis"/>
    <x v="11"/>
    <n v="55407"/>
    <x v="2"/>
    <s v="OFF-ST-10000736"/>
    <x v="1"/>
    <x v="4"/>
    <x v="455"/>
    <n v="404.90000000000003"/>
    <n v="5"/>
    <n v="0"/>
    <n v="16.195999999999984"/>
  </r>
  <r>
    <n v="4099"/>
    <x v="2023"/>
    <x v="2"/>
    <x v="865"/>
    <d v="2011-09-28T00:00:00"/>
    <s v="Standard Class"/>
    <s v="SC-20095"/>
    <s v="Sanjit Chand"/>
    <x v="0"/>
    <x v="0"/>
    <s v="Minneapolis"/>
    <x v="11"/>
    <n v="55407"/>
    <x v="2"/>
    <s v="OFF-BI-10001120"/>
    <x v="1"/>
    <x v="8"/>
    <x v="1606"/>
    <n v="9449.9500000000007"/>
    <n v="5"/>
    <n v="0"/>
    <n v="4630.4755000000005"/>
  </r>
  <r>
    <n v="4100"/>
    <x v="2023"/>
    <x v="2"/>
    <x v="865"/>
    <d v="2011-09-28T00:00:00"/>
    <s v="Standard Class"/>
    <s v="SC-20095"/>
    <s v="Sanjit Chand"/>
    <x v="0"/>
    <x v="0"/>
    <s v="Minneapolis"/>
    <x v="11"/>
    <n v="55407"/>
    <x v="2"/>
    <s v="OFF-BI-10000301"/>
    <x v="1"/>
    <x v="8"/>
    <x v="619"/>
    <n v="12.94"/>
    <n v="2"/>
    <n v="0"/>
    <n v="6.47"/>
  </r>
  <r>
    <n v="4101"/>
    <x v="2024"/>
    <x v="3"/>
    <x v="249"/>
    <d v="2014-06-24T00:00:00"/>
    <s v="Standard Class"/>
    <s v="ZC-21910"/>
    <s v="Zuschuss Carroll"/>
    <x v="0"/>
    <x v="0"/>
    <s v="Houston"/>
    <x v="5"/>
    <n v="77095"/>
    <x v="2"/>
    <s v="OFF-AP-10004655"/>
    <x v="1"/>
    <x v="9"/>
    <x v="1607"/>
    <n v="2.2639999999999993"/>
    <n v="1"/>
    <n v="0.8"/>
    <n v="-5.2072000000000012"/>
  </r>
  <r>
    <n v="4102"/>
    <x v="2024"/>
    <x v="3"/>
    <x v="249"/>
    <d v="2014-06-24T00:00:00"/>
    <s v="Standard Class"/>
    <s v="ZC-21910"/>
    <s v="Zuschuss Carroll"/>
    <x v="0"/>
    <x v="0"/>
    <s v="Houston"/>
    <x v="5"/>
    <n v="77095"/>
    <x v="2"/>
    <s v="OFF-AP-10002906"/>
    <x v="1"/>
    <x v="9"/>
    <x v="1088"/>
    <n v="0.44399999999999995"/>
    <n v="1"/>
    <n v="0.8"/>
    <n v="-1.1100000000000003"/>
  </r>
  <r>
    <n v="4103"/>
    <x v="2024"/>
    <x v="3"/>
    <x v="249"/>
    <d v="2014-06-24T00:00:00"/>
    <s v="Standard Class"/>
    <s v="ZC-21910"/>
    <s v="Zuschuss Carroll"/>
    <x v="0"/>
    <x v="0"/>
    <s v="Houston"/>
    <x v="5"/>
    <n v="77095"/>
    <x v="2"/>
    <s v="OFF-PA-10000740"/>
    <x v="1"/>
    <x v="10"/>
    <x v="1239"/>
    <n v="146.17600000000002"/>
    <n v="8"/>
    <n v="0.2"/>
    <n v="47.50719999999999"/>
  </r>
  <r>
    <n v="4104"/>
    <x v="2025"/>
    <x v="3"/>
    <x v="202"/>
    <d v="2014-12-22T00:00:00"/>
    <s v="Same Day"/>
    <s v="RB-19465"/>
    <s v="Rick Bensley"/>
    <x v="2"/>
    <x v="0"/>
    <s v="Fremont"/>
    <x v="8"/>
    <n v="68025"/>
    <x v="2"/>
    <s v="FUR-FU-10001940"/>
    <x v="0"/>
    <x v="5"/>
    <x v="33"/>
    <n v="15.92"/>
    <n v="2"/>
    <n v="0"/>
    <n v="7.0048000000000012"/>
  </r>
  <r>
    <n v="4105"/>
    <x v="2026"/>
    <x v="3"/>
    <x v="783"/>
    <d v="2014-08-14T00:00:00"/>
    <s v="Standard Class"/>
    <s v="JK-15370"/>
    <s v="Jay Kimmel"/>
    <x v="0"/>
    <x v="0"/>
    <s v="San Diego"/>
    <x v="1"/>
    <n v="92105"/>
    <x v="1"/>
    <s v="TEC-PH-10000439"/>
    <x v="2"/>
    <x v="7"/>
    <x v="869"/>
    <n v="159.96000000000004"/>
    <n v="5"/>
    <n v="0.2"/>
    <n v="17.995499999999979"/>
  </r>
  <r>
    <n v="4106"/>
    <x v="2026"/>
    <x v="3"/>
    <x v="783"/>
    <d v="2014-08-14T00:00:00"/>
    <s v="Standard Class"/>
    <s v="JK-15370"/>
    <s v="Jay Kimmel"/>
    <x v="0"/>
    <x v="0"/>
    <s v="San Diego"/>
    <x v="1"/>
    <n v="92105"/>
    <x v="1"/>
    <s v="OFF-BI-10000404"/>
    <x v="1"/>
    <x v="8"/>
    <x v="476"/>
    <n v="13.76"/>
    <n v="2"/>
    <n v="0.2"/>
    <n v="4.6440000000000001"/>
  </r>
  <r>
    <n v="4107"/>
    <x v="2027"/>
    <x v="0"/>
    <x v="250"/>
    <d v="2013-08-27T00:00:00"/>
    <s v="Standard Class"/>
    <s v="DD-13570"/>
    <s v="Dorothy Dickinson"/>
    <x v="0"/>
    <x v="0"/>
    <s v="Houston"/>
    <x v="5"/>
    <n v="77041"/>
    <x v="2"/>
    <s v="OFF-BI-10003676"/>
    <x v="1"/>
    <x v="8"/>
    <x v="816"/>
    <n v="4.3119999999999985"/>
    <n v="2"/>
    <n v="0.8"/>
    <n v="-6.8992000000000022"/>
  </r>
  <r>
    <n v="4108"/>
    <x v="2028"/>
    <x v="1"/>
    <x v="67"/>
    <d v="2012-09-07T00:00:00"/>
    <s v="Same Day"/>
    <s v="MC-17275"/>
    <s v="Marc Crier"/>
    <x v="0"/>
    <x v="0"/>
    <s v="New York City"/>
    <x v="15"/>
    <n v="10011"/>
    <x v="3"/>
    <s v="OFF-ST-10002486"/>
    <x v="1"/>
    <x v="4"/>
    <x v="693"/>
    <n v="13.96"/>
    <n v="2"/>
    <n v="0"/>
    <n v="0.27919999999999945"/>
  </r>
  <r>
    <n v="4109"/>
    <x v="2028"/>
    <x v="1"/>
    <x v="67"/>
    <d v="2012-09-07T00:00:00"/>
    <s v="Same Day"/>
    <s v="MC-17275"/>
    <s v="Marc Crier"/>
    <x v="0"/>
    <x v="0"/>
    <s v="New York City"/>
    <x v="15"/>
    <n v="10011"/>
    <x v="3"/>
    <s v="FUR-TA-10003837"/>
    <x v="0"/>
    <x v="3"/>
    <x v="1457"/>
    <n v="27.414000000000001"/>
    <n v="3"/>
    <n v="0.4"/>
    <n v="-14.163900000000005"/>
  </r>
  <r>
    <n v="4110"/>
    <x v="2029"/>
    <x v="1"/>
    <x v="707"/>
    <d v="2013-01-01T00:00:00"/>
    <s v="Standard Class"/>
    <s v="DL-13495"/>
    <s v="Dionis Lloyd"/>
    <x v="1"/>
    <x v="0"/>
    <s v="Detroit"/>
    <x v="12"/>
    <n v="48227"/>
    <x v="2"/>
    <s v="TEC-PH-10002923"/>
    <x v="2"/>
    <x v="7"/>
    <x v="680"/>
    <n v="73.98"/>
    <n v="2"/>
    <n v="0"/>
    <n v="19.974600000000002"/>
  </r>
  <r>
    <n v="4111"/>
    <x v="2029"/>
    <x v="1"/>
    <x v="707"/>
    <d v="2013-01-01T00:00:00"/>
    <s v="Standard Class"/>
    <s v="DL-13495"/>
    <s v="Dionis Lloyd"/>
    <x v="1"/>
    <x v="0"/>
    <s v="Detroit"/>
    <x v="12"/>
    <n v="48227"/>
    <x v="2"/>
    <s v="FUR-BO-10004360"/>
    <x v="0"/>
    <x v="0"/>
    <x v="1608"/>
    <n v="160.97999999999999"/>
    <n v="1"/>
    <n v="0"/>
    <n v="20.927400000000006"/>
  </r>
  <r>
    <n v="4112"/>
    <x v="2029"/>
    <x v="1"/>
    <x v="707"/>
    <d v="2013-01-01T00:00:00"/>
    <s v="Standard Class"/>
    <s v="DL-13495"/>
    <s v="Dionis Lloyd"/>
    <x v="1"/>
    <x v="0"/>
    <s v="Detroit"/>
    <x v="12"/>
    <n v="48227"/>
    <x v="2"/>
    <s v="OFF-PA-10002160"/>
    <x v="1"/>
    <x v="10"/>
    <x v="1190"/>
    <n v="17.34"/>
    <n v="3"/>
    <n v="0"/>
    <n v="8.4966000000000008"/>
  </r>
  <r>
    <n v="4113"/>
    <x v="2029"/>
    <x v="1"/>
    <x v="707"/>
    <d v="2013-01-01T00:00:00"/>
    <s v="Standard Class"/>
    <s v="DL-13495"/>
    <s v="Dionis Lloyd"/>
    <x v="1"/>
    <x v="0"/>
    <s v="Detroit"/>
    <x v="12"/>
    <n v="48227"/>
    <x v="2"/>
    <s v="OFF-AR-10002375"/>
    <x v="1"/>
    <x v="6"/>
    <x v="823"/>
    <n v="3.28"/>
    <n v="1"/>
    <n v="0"/>
    <n v="0.9511999999999996"/>
  </r>
  <r>
    <n v="4114"/>
    <x v="2030"/>
    <x v="1"/>
    <x v="942"/>
    <d v="2012-05-07T00:00:00"/>
    <s v="Standard Class"/>
    <s v="NC-18625"/>
    <s v="Noah Childs"/>
    <x v="1"/>
    <x v="0"/>
    <s v="Houston"/>
    <x v="5"/>
    <n v="77095"/>
    <x v="2"/>
    <s v="OFF-LA-10000443"/>
    <x v="1"/>
    <x v="2"/>
    <x v="1118"/>
    <n v="8.8559999999999999"/>
    <n v="3"/>
    <n v="0.2"/>
    <n v="2.9888999999999997"/>
  </r>
  <r>
    <n v="4115"/>
    <x v="2030"/>
    <x v="1"/>
    <x v="942"/>
    <d v="2012-05-07T00:00:00"/>
    <s v="Standard Class"/>
    <s v="NC-18625"/>
    <s v="Noah Childs"/>
    <x v="1"/>
    <x v="0"/>
    <s v="Houston"/>
    <x v="5"/>
    <n v="77095"/>
    <x v="2"/>
    <s v="TEC-PH-10001750"/>
    <x v="2"/>
    <x v="7"/>
    <x v="968"/>
    <n v="158.376"/>
    <n v="3"/>
    <n v="0.2"/>
    <n v="13.857900000000008"/>
  </r>
  <r>
    <n v="4116"/>
    <x v="2031"/>
    <x v="0"/>
    <x v="390"/>
    <d v="2013-11-28T00:00:00"/>
    <s v="First Class"/>
    <s v="AC-10450"/>
    <s v="Amy Cox"/>
    <x v="0"/>
    <x v="0"/>
    <s v="Seattle"/>
    <x v="4"/>
    <n v="98105"/>
    <x v="1"/>
    <s v="OFF-BI-10004632"/>
    <x v="1"/>
    <x v="8"/>
    <x v="564"/>
    <n v="1219.96"/>
    <n v="5"/>
    <n v="0.2"/>
    <n v="381.23749999999995"/>
  </r>
  <r>
    <n v="4117"/>
    <x v="2032"/>
    <x v="1"/>
    <x v="27"/>
    <d v="2012-11-29T00:00:00"/>
    <s v="Standard Class"/>
    <s v="TS-21340"/>
    <s v="Toby Swindell"/>
    <x v="0"/>
    <x v="0"/>
    <s v="Los Angeles"/>
    <x v="1"/>
    <n v="90036"/>
    <x v="1"/>
    <s v="OFF-BI-10002813"/>
    <x v="1"/>
    <x v="8"/>
    <x v="905"/>
    <n v="3.1680000000000001"/>
    <n v="2"/>
    <n v="0.2"/>
    <n v="0.99"/>
  </r>
  <r>
    <n v="4118"/>
    <x v="2032"/>
    <x v="1"/>
    <x v="27"/>
    <d v="2012-11-29T00:00:00"/>
    <s v="Standard Class"/>
    <s v="TS-21340"/>
    <s v="Toby Swindell"/>
    <x v="0"/>
    <x v="0"/>
    <s v="Los Angeles"/>
    <x v="1"/>
    <n v="90036"/>
    <x v="1"/>
    <s v="OFF-PA-10002005"/>
    <x v="1"/>
    <x v="10"/>
    <x v="505"/>
    <n v="19.440000000000001"/>
    <n v="3"/>
    <n v="0"/>
    <n v="9.3312000000000008"/>
  </r>
  <r>
    <n v="4119"/>
    <x v="2032"/>
    <x v="1"/>
    <x v="27"/>
    <d v="2012-11-29T00:00:00"/>
    <s v="Standard Class"/>
    <s v="TS-21340"/>
    <s v="Toby Swindell"/>
    <x v="0"/>
    <x v="0"/>
    <s v="Los Angeles"/>
    <x v="1"/>
    <n v="90036"/>
    <x v="1"/>
    <s v="OFF-ST-10000060"/>
    <x v="1"/>
    <x v="4"/>
    <x v="387"/>
    <n v="454.86"/>
    <n v="7"/>
    <n v="0"/>
    <n v="54.583200000000019"/>
  </r>
  <r>
    <n v="4120"/>
    <x v="2032"/>
    <x v="1"/>
    <x v="27"/>
    <d v="2012-11-29T00:00:00"/>
    <s v="Standard Class"/>
    <s v="TS-21340"/>
    <s v="Toby Swindell"/>
    <x v="0"/>
    <x v="0"/>
    <s v="Los Angeles"/>
    <x v="1"/>
    <n v="90036"/>
    <x v="1"/>
    <s v="OFF-BI-10002706"/>
    <x v="1"/>
    <x v="8"/>
    <x v="273"/>
    <n v="91.391999999999996"/>
    <n v="8"/>
    <n v="0.2"/>
    <n v="29.702399999999997"/>
  </r>
  <r>
    <n v="4121"/>
    <x v="2033"/>
    <x v="3"/>
    <x v="507"/>
    <d v="2014-09-11T00:00:00"/>
    <s v="Standard Class"/>
    <s v="MM-17920"/>
    <s v="Michael Moore"/>
    <x v="0"/>
    <x v="0"/>
    <s v="Philadelphia"/>
    <x v="9"/>
    <n v="19120"/>
    <x v="3"/>
    <s v="TEC-AC-10000199"/>
    <x v="2"/>
    <x v="11"/>
    <x v="1609"/>
    <n v="19.040000000000003"/>
    <n v="4"/>
    <n v="0.2"/>
    <n v="-1.4279999999999999"/>
  </r>
  <r>
    <n v="4122"/>
    <x v="2034"/>
    <x v="3"/>
    <x v="943"/>
    <d v="2014-05-13T00:00:00"/>
    <s v="Same Day"/>
    <s v="LP-17080"/>
    <s v="Liz Pelletier"/>
    <x v="0"/>
    <x v="0"/>
    <s v="Seattle"/>
    <x v="4"/>
    <n v="98103"/>
    <x v="1"/>
    <s v="OFF-PA-10002870"/>
    <x v="1"/>
    <x v="10"/>
    <x v="893"/>
    <n v="37.44"/>
    <n v="6"/>
    <n v="0"/>
    <n v="16.847999999999999"/>
  </r>
  <r>
    <n v="4123"/>
    <x v="2034"/>
    <x v="3"/>
    <x v="943"/>
    <d v="2014-05-13T00:00:00"/>
    <s v="Same Day"/>
    <s v="LP-17080"/>
    <s v="Liz Pelletier"/>
    <x v="0"/>
    <x v="0"/>
    <s v="Seattle"/>
    <x v="4"/>
    <n v="98103"/>
    <x v="1"/>
    <s v="OFF-LA-10004545"/>
    <x v="1"/>
    <x v="2"/>
    <x v="1328"/>
    <n v="37.589999999999996"/>
    <n v="3"/>
    <n v="0"/>
    <n v="17.667299999999997"/>
  </r>
  <r>
    <n v="4124"/>
    <x v="2034"/>
    <x v="3"/>
    <x v="943"/>
    <d v="2014-05-13T00:00:00"/>
    <s v="Same Day"/>
    <s v="LP-17080"/>
    <s v="Liz Pelletier"/>
    <x v="0"/>
    <x v="0"/>
    <s v="Seattle"/>
    <x v="4"/>
    <n v="98103"/>
    <x v="1"/>
    <s v="OFF-BI-10000962"/>
    <x v="1"/>
    <x v="8"/>
    <x v="1504"/>
    <n v="26.032"/>
    <n v="2"/>
    <n v="0.2"/>
    <n v="9.4365999999999985"/>
  </r>
  <r>
    <n v="4125"/>
    <x v="2035"/>
    <x v="2"/>
    <x v="218"/>
    <d v="2011-05-18T00:00:00"/>
    <s v="Standard Class"/>
    <s v="BG-11695"/>
    <s v="Brooke Gillingham"/>
    <x v="1"/>
    <x v="0"/>
    <s v="Watertown"/>
    <x v="15"/>
    <n v="13601"/>
    <x v="3"/>
    <s v="OFF-AP-10004249"/>
    <x v="1"/>
    <x v="9"/>
    <x v="33"/>
    <n v="35.910000000000004"/>
    <n v="3"/>
    <n v="0"/>
    <n v="9.6956999999999987"/>
  </r>
  <r>
    <n v="4126"/>
    <x v="2036"/>
    <x v="3"/>
    <x v="944"/>
    <d v="2014-08-01T00:00:00"/>
    <s v="Second Class"/>
    <s v="MG-18145"/>
    <s v="Mike Gockenbach"/>
    <x v="0"/>
    <x v="0"/>
    <s v="Jacksonville"/>
    <x v="2"/>
    <n v="32216"/>
    <x v="0"/>
    <s v="FUR-FU-10001602"/>
    <x v="0"/>
    <x v="5"/>
    <x v="759"/>
    <n v="91.032000000000011"/>
    <n v="3"/>
    <n v="0.2"/>
    <n v="-2.2758000000000109"/>
  </r>
  <r>
    <n v="4127"/>
    <x v="2037"/>
    <x v="3"/>
    <x v="636"/>
    <d v="2014-05-10T00:00:00"/>
    <s v="First Class"/>
    <s v="GZ-14470"/>
    <s v="Gary Zandusky"/>
    <x v="0"/>
    <x v="0"/>
    <s v="Arlington"/>
    <x v="17"/>
    <n v="22204"/>
    <x v="0"/>
    <s v="OFF-AR-10003179"/>
    <x v="1"/>
    <x v="6"/>
    <x v="1565"/>
    <n v="54.66"/>
    <n v="6"/>
    <n v="0"/>
    <n v="18.037799999999997"/>
  </r>
  <r>
    <n v="4128"/>
    <x v="2038"/>
    <x v="2"/>
    <x v="111"/>
    <d v="2011-09-24T00:00:00"/>
    <s v="Standard Class"/>
    <s v="JL-15835"/>
    <s v="John Lee"/>
    <x v="0"/>
    <x v="0"/>
    <s v="Charlotte"/>
    <x v="3"/>
    <n v="28205"/>
    <x v="0"/>
    <s v="OFF-ST-10003722"/>
    <x v="1"/>
    <x v="4"/>
    <x v="760"/>
    <n v="67.343999999999994"/>
    <n v="6"/>
    <n v="0.2"/>
    <n v="7.5761999999999894"/>
  </r>
  <r>
    <n v="4129"/>
    <x v="2038"/>
    <x v="2"/>
    <x v="111"/>
    <d v="2011-09-24T00:00:00"/>
    <s v="Standard Class"/>
    <s v="JL-15835"/>
    <s v="John Lee"/>
    <x v="0"/>
    <x v="0"/>
    <s v="Charlotte"/>
    <x v="3"/>
    <n v="28205"/>
    <x v="0"/>
    <s v="TEC-MA-10001127"/>
    <x v="2"/>
    <x v="15"/>
    <x v="1610"/>
    <n v="2624.9850000000001"/>
    <n v="3"/>
    <n v="0.5"/>
    <n v="-944.99460000000045"/>
  </r>
  <r>
    <n v="4130"/>
    <x v="2039"/>
    <x v="1"/>
    <x v="368"/>
    <d v="2012-04-04T00:00:00"/>
    <s v="Standard Class"/>
    <s v="DO-13435"/>
    <s v="Denny Ordway"/>
    <x v="0"/>
    <x v="0"/>
    <s v="Seattle"/>
    <x v="4"/>
    <n v="98103"/>
    <x v="1"/>
    <s v="OFF-AP-10001947"/>
    <x v="1"/>
    <x v="9"/>
    <x v="1528"/>
    <n v="73.28"/>
    <n v="4"/>
    <n v="0"/>
    <n v="21.251199999999997"/>
  </r>
  <r>
    <n v="4131"/>
    <x v="2040"/>
    <x v="2"/>
    <x v="728"/>
    <d v="2011-11-25T00:00:00"/>
    <s v="Standard Class"/>
    <s v="AB-10600"/>
    <s v="Ann Blume"/>
    <x v="1"/>
    <x v="0"/>
    <s v="Chicago"/>
    <x v="10"/>
    <n v="60623"/>
    <x v="2"/>
    <s v="OFF-BI-10001107"/>
    <x v="1"/>
    <x v="8"/>
    <x v="492"/>
    <n v="14.479999999999997"/>
    <n v="5"/>
    <n v="0.8"/>
    <n v="-23.89200000000001"/>
  </r>
  <r>
    <n v="4132"/>
    <x v="2041"/>
    <x v="1"/>
    <x v="740"/>
    <d v="2012-07-09T00:00:00"/>
    <s v="Standard Class"/>
    <s v="KB-16315"/>
    <s v="Karl Braun"/>
    <x v="0"/>
    <x v="0"/>
    <s v="Hollywood"/>
    <x v="2"/>
    <n v="33021"/>
    <x v="0"/>
    <s v="OFF-PA-10000349"/>
    <x v="1"/>
    <x v="10"/>
    <x v="33"/>
    <n v="11.952000000000002"/>
    <n v="3"/>
    <n v="0.2"/>
    <n v="4.0338000000000003"/>
  </r>
  <r>
    <n v="4133"/>
    <x v="2041"/>
    <x v="1"/>
    <x v="740"/>
    <d v="2012-07-09T00:00:00"/>
    <s v="Standard Class"/>
    <s v="KB-16315"/>
    <s v="Karl Braun"/>
    <x v="0"/>
    <x v="0"/>
    <s v="Hollywood"/>
    <x v="2"/>
    <n v="33021"/>
    <x v="0"/>
    <s v="OFF-PA-10003349"/>
    <x v="1"/>
    <x v="10"/>
    <x v="218"/>
    <n v="15.552000000000003"/>
    <n v="3"/>
    <n v="0.2"/>
    <n v="5.6375999999999999"/>
  </r>
  <r>
    <n v="4134"/>
    <x v="2042"/>
    <x v="2"/>
    <x v="78"/>
    <d v="2011-09-13T00:00:00"/>
    <s v="Standard Class"/>
    <s v="TT-21070"/>
    <s v="Ted Trevino"/>
    <x v="0"/>
    <x v="0"/>
    <s v="Chesapeake"/>
    <x v="17"/>
    <n v="23320"/>
    <x v="0"/>
    <s v="OFF-FA-10002280"/>
    <x v="1"/>
    <x v="13"/>
    <x v="653"/>
    <n v="45"/>
    <n v="9"/>
    <n v="0"/>
    <n v="21.599999999999998"/>
  </r>
  <r>
    <n v="4135"/>
    <x v="2042"/>
    <x v="2"/>
    <x v="78"/>
    <d v="2011-09-13T00:00:00"/>
    <s v="Standard Class"/>
    <s v="TT-21070"/>
    <s v="Ted Trevino"/>
    <x v="0"/>
    <x v="0"/>
    <s v="Chesapeake"/>
    <x v="17"/>
    <n v="23320"/>
    <x v="0"/>
    <s v="TEC-MA-10000029"/>
    <x v="2"/>
    <x v="15"/>
    <x v="376"/>
    <n v="209.96999999999997"/>
    <n v="3"/>
    <n v="0"/>
    <n v="90.287100000000009"/>
  </r>
  <r>
    <n v="4136"/>
    <x v="2043"/>
    <x v="3"/>
    <x v="280"/>
    <d v="2014-10-09T00:00:00"/>
    <s v="Standard Class"/>
    <s v="PV-18985"/>
    <s v="Paul Van Hugh"/>
    <x v="2"/>
    <x v="0"/>
    <s v="Los Angeles"/>
    <x v="1"/>
    <n v="90036"/>
    <x v="1"/>
    <s v="OFF-BI-10002854"/>
    <x v="1"/>
    <x v="8"/>
    <x v="895"/>
    <n v="112.12000000000002"/>
    <n v="5"/>
    <n v="0.2"/>
    <n v="42.045000000000002"/>
  </r>
  <r>
    <n v="4137"/>
    <x v="2043"/>
    <x v="3"/>
    <x v="280"/>
    <d v="2014-10-09T00:00:00"/>
    <s v="Standard Class"/>
    <s v="PV-18985"/>
    <s v="Paul Van Hugh"/>
    <x v="2"/>
    <x v="0"/>
    <s v="Los Angeles"/>
    <x v="1"/>
    <n v="90036"/>
    <x v="1"/>
    <s v="OFF-ST-10003716"/>
    <x v="1"/>
    <x v="4"/>
    <x v="889"/>
    <n v="1575.14"/>
    <n v="7"/>
    <n v="0"/>
    <n v="204.76820000000001"/>
  </r>
  <r>
    <n v="4138"/>
    <x v="2044"/>
    <x v="3"/>
    <x v="123"/>
    <d v="2014-11-24T00:00:00"/>
    <s v="Standard Class"/>
    <s v="DD-13570"/>
    <s v="Dorothy Dickinson"/>
    <x v="0"/>
    <x v="0"/>
    <s v="Alexandria"/>
    <x v="17"/>
    <n v="22304"/>
    <x v="0"/>
    <s v="OFF-FA-10000624"/>
    <x v="1"/>
    <x v="13"/>
    <x v="291"/>
    <n v="25.060000000000002"/>
    <n v="7"/>
    <n v="0"/>
    <n v="12.530000000000001"/>
  </r>
  <r>
    <n v="4139"/>
    <x v="2045"/>
    <x v="0"/>
    <x v="945"/>
    <d v="2014-01-02T00:00:00"/>
    <s v="First Class"/>
    <s v="KD-16495"/>
    <s v="Keith Dawkins"/>
    <x v="1"/>
    <x v="0"/>
    <s v="Deer Park"/>
    <x v="5"/>
    <n v="77536"/>
    <x v="2"/>
    <s v="OFF-BI-10004654"/>
    <x v="1"/>
    <x v="8"/>
    <x v="68"/>
    <n v="6.9239999999999977"/>
    <n v="6"/>
    <n v="0.8"/>
    <n v="-10.385999999999999"/>
  </r>
  <r>
    <n v="4140"/>
    <x v="2046"/>
    <x v="3"/>
    <x v="96"/>
    <d v="2014-12-05T00:00:00"/>
    <s v="First Class"/>
    <s v="RA-19285"/>
    <s v="Ralph Arnett"/>
    <x v="0"/>
    <x v="0"/>
    <s v="Philadelphia"/>
    <x v="9"/>
    <n v="19120"/>
    <x v="3"/>
    <s v="OFF-ST-10001228"/>
    <x v="1"/>
    <x v="4"/>
    <x v="445"/>
    <n v="37.392000000000003"/>
    <n v="3"/>
    <n v="0.2"/>
    <n v="2.336999999999998"/>
  </r>
  <r>
    <n v="4141"/>
    <x v="2046"/>
    <x v="3"/>
    <x v="96"/>
    <d v="2014-12-05T00:00:00"/>
    <s v="First Class"/>
    <s v="RA-19285"/>
    <s v="Ralph Arnett"/>
    <x v="0"/>
    <x v="0"/>
    <s v="Philadelphia"/>
    <x v="9"/>
    <n v="19120"/>
    <x v="3"/>
    <s v="FUR-FU-10003798"/>
    <x v="0"/>
    <x v="5"/>
    <x v="1595"/>
    <n v="79.12"/>
    <n v="5"/>
    <n v="0.2"/>
    <n v="13.845999999999997"/>
  </r>
  <r>
    <n v="4142"/>
    <x v="2047"/>
    <x v="0"/>
    <x v="900"/>
    <d v="2013-06-18T00:00:00"/>
    <s v="Standard Class"/>
    <s v="SS-20590"/>
    <s v="Sonia Sunley"/>
    <x v="0"/>
    <x v="0"/>
    <s v="Wichita"/>
    <x v="41"/>
    <n v="67212"/>
    <x v="2"/>
    <s v="OFF-LA-10003148"/>
    <x v="1"/>
    <x v="2"/>
    <x v="164"/>
    <n v="18.899999999999999"/>
    <n v="3"/>
    <n v="0"/>
    <n v="8.6939999999999991"/>
  </r>
  <r>
    <n v="4143"/>
    <x v="2048"/>
    <x v="2"/>
    <x v="946"/>
    <d v="2011-05-23T00:00:00"/>
    <s v="Standard Class"/>
    <s v="JH-15820"/>
    <s v="John Huston"/>
    <x v="0"/>
    <x v="0"/>
    <s v="Midland"/>
    <x v="12"/>
    <n v="48640"/>
    <x v="2"/>
    <s v="OFF-BI-10001249"/>
    <x v="1"/>
    <x v="8"/>
    <x v="1182"/>
    <n v="57.42"/>
    <n v="9"/>
    <n v="0"/>
    <n v="26.413199999999996"/>
  </r>
  <r>
    <n v="4144"/>
    <x v="2049"/>
    <x v="3"/>
    <x v="289"/>
    <d v="2014-02-07T00:00:00"/>
    <s v="Standard Class"/>
    <s v="EH-14125"/>
    <s v="Eugene Hildebrand"/>
    <x v="2"/>
    <x v="0"/>
    <s v="San Francisco"/>
    <x v="1"/>
    <n v="94110"/>
    <x v="1"/>
    <s v="OFF-AR-10003759"/>
    <x v="1"/>
    <x v="6"/>
    <x v="838"/>
    <n v="12.74"/>
    <n v="7"/>
    <n v="0"/>
    <n v="5.7329999999999997"/>
  </r>
  <r>
    <n v="4145"/>
    <x v="2049"/>
    <x v="3"/>
    <x v="289"/>
    <d v="2014-02-07T00:00:00"/>
    <s v="Standard Class"/>
    <s v="EH-14125"/>
    <s v="Eugene Hildebrand"/>
    <x v="2"/>
    <x v="0"/>
    <s v="San Francisco"/>
    <x v="1"/>
    <n v="94110"/>
    <x v="1"/>
    <s v="OFF-AR-10001227"/>
    <x v="1"/>
    <x v="6"/>
    <x v="1611"/>
    <n v="8.82"/>
    <n v="3"/>
    <n v="0"/>
    <n v="2.3814000000000002"/>
  </r>
  <r>
    <n v="4146"/>
    <x v="2049"/>
    <x v="3"/>
    <x v="289"/>
    <d v="2014-02-07T00:00:00"/>
    <s v="Standard Class"/>
    <s v="EH-14125"/>
    <s v="Eugene Hildebrand"/>
    <x v="2"/>
    <x v="0"/>
    <s v="San Francisco"/>
    <x v="1"/>
    <n v="94110"/>
    <x v="1"/>
    <s v="FUR-CH-10000863"/>
    <x v="0"/>
    <x v="1"/>
    <x v="83"/>
    <n v="120.78399999999999"/>
    <n v="1"/>
    <n v="0.2"/>
    <n v="-13.588200000000001"/>
  </r>
  <r>
    <n v="4147"/>
    <x v="2050"/>
    <x v="1"/>
    <x v="109"/>
    <d v="2012-12-04T00:00:00"/>
    <s v="Standard Class"/>
    <s v="TP-21415"/>
    <s v="Tom Prescott"/>
    <x v="0"/>
    <x v="0"/>
    <s v="Freeport"/>
    <x v="15"/>
    <n v="11520"/>
    <x v="3"/>
    <s v="FUR-FU-10004017"/>
    <x v="0"/>
    <x v="5"/>
    <x v="215"/>
    <n v="322.59000000000003"/>
    <n v="3"/>
    <n v="0"/>
    <n v="64.518000000000001"/>
  </r>
  <r>
    <n v="4148"/>
    <x v="2051"/>
    <x v="3"/>
    <x v="436"/>
    <d v="2014-10-29T00:00:00"/>
    <s v="Standard Class"/>
    <s v="RB-19330"/>
    <s v="Randy Bradley"/>
    <x v="0"/>
    <x v="0"/>
    <s v="Austin"/>
    <x v="5"/>
    <n v="78745"/>
    <x v="2"/>
    <s v="OFF-BI-10000962"/>
    <x v="1"/>
    <x v="8"/>
    <x v="1504"/>
    <n v="9.7619999999999969"/>
    <n v="3"/>
    <n v="0.8"/>
    <n v="-15.131100000000004"/>
  </r>
  <r>
    <n v="4149"/>
    <x v="2051"/>
    <x v="3"/>
    <x v="436"/>
    <d v="2014-10-29T00:00:00"/>
    <s v="Standard Class"/>
    <s v="RB-19330"/>
    <s v="Randy Bradley"/>
    <x v="0"/>
    <x v="0"/>
    <s v="Austin"/>
    <x v="5"/>
    <n v="78745"/>
    <x v="2"/>
    <s v="OFF-ST-10004507"/>
    <x v="1"/>
    <x v="4"/>
    <x v="452"/>
    <n v="13.719999999999999"/>
    <n v="1"/>
    <n v="0.2"/>
    <n v="1.2004999999999999"/>
  </r>
  <r>
    <n v="4150"/>
    <x v="2051"/>
    <x v="3"/>
    <x v="436"/>
    <d v="2014-10-29T00:00:00"/>
    <s v="Standard Class"/>
    <s v="RB-19330"/>
    <s v="Randy Bradley"/>
    <x v="0"/>
    <x v="0"/>
    <s v="Austin"/>
    <x v="5"/>
    <n v="78745"/>
    <x v="2"/>
    <s v="TEC-AC-10002942"/>
    <x v="2"/>
    <x v="11"/>
    <x v="1597"/>
    <n v="55.2"/>
    <n v="1"/>
    <n v="0.2"/>
    <n v="-2.0700000000000038"/>
  </r>
  <r>
    <n v="4151"/>
    <x v="2051"/>
    <x v="3"/>
    <x v="436"/>
    <d v="2014-10-29T00:00:00"/>
    <s v="Standard Class"/>
    <s v="RB-19330"/>
    <s v="Randy Bradley"/>
    <x v="0"/>
    <x v="0"/>
    <s v="Austin"/>
    <x v="5"/>
    <n v="78745"/>
    <x v="2"/>
    <s v="OFF-ST-10002344"/>
    <x v="1"/>
    <x v="4"/>
    <x v="856"/>
    <n v="259.13600000000002"/>
    <n v="4"/>
    <n v="0.2"/>
    <n v="-58.305599999999984"/>
  </r>
  <r>
    <n v="4152"/>
    <x v="2052"/>
    <x v="3"/>
    <x v="210"/>
    <d v="2014-09-12T00:00:00"/>
    <s v="Standard Class"/>
    <s v="CB-12025"/>
    <s v="Cassandra Brandow"/>
    <x v="0"/>
    <x v="0"/>
    <s v="Philadelphia"/>
    <x v="9"/>
    <n v="19134"/>
    <x v="3"/>
    <s v="OFF-LA-10002475"/>
    <x v="1"/>
    <x v="2"/>
    <x v="148"/>
    <n v="29.24"/>
    <n v="5"/>
    <n v="0.2"/>
    <n v="9.8685000000000009"/>
  </r>
  <r>
    <n v="4153"/>
    <x v="2052"/>
    <x v="3"/>
    <x v="210"/>
    <d v="2014-09-12T00:00:00"/>
    <s v="Standard Class"/>
    <s v="CB-12025"/>
    <s v="Cassandra Brandow"/>
    <x v="0"/>
    <x v="0"/>
    <s v="Philadelphia"/>
    <x v="9"/>
    <n v="19134"/>
    <x v="3"/>
    <s v="OFF-PA-10003072"/>
    <x v="1"/>
    <x v="10"/>
    <x v="918"/>
    <n v="15.552000000000003"/>
    <n v="3"/>
    <n v="0.2"/>
    <n v="5.4432"/>
  </r>
  <r>
    <n v="4154"/>
    <x v="2052"/>
    <x v="3"/>
    <x v="210"/>
    <d v="2014-09-12T00:00:00"/>
    <s v="Standard Class"/>
    <s v="CB-12025"/>
    <s v="Cassandra Brandow"/>
    <x v="0"/>
    <x v="0"/>
    <s v="Philadelphia"/>
    <x v="9"/>
    <n v="19134"/>
    <x v="3"/>
    <s v="OFF-EN-10001509"/>
    <x v="1"/>
    <x v="12"/>
    <x v="29"/>
    <n v="4.8960000000000008"/>
    <n v="3"/>
    <n v="0.2"/>
    <n v="1.6523999999999992"/>
  </r>
  <r>
    <n v="4155"/>
    <x v="2053"/>
    <x v="0"/>
    <x v="723"/>
    <d v="2014-01-04T00:00:00"/>
    <s v="Standard Class"/>
    <s v="MP-17965"/>
    <s v="Michael Paige"/>
    <x v="1"/>
    <x v="0"/>
    <s v="Bristol"/>
    <x v="18"/>
    <n v="37620"/>
    <x v="0"/>
    <s v="OFF-BI-10004781"/>
    <x v="1"/>
    <x v="8"/>
    <x v="132"/>
    <n v="38.088000000000001"/>
    <n v="4"/>
    <n v="0.7"/>
    <n v="-27.93119999999999"/>
  </r>
  <r>
    <n v="4156"/>
    <x v="2053"/>
    <x v="0"/>
    <x v="723"/>
    <d v="2014-01-04T00:00:00"/>
    <s v="Standard Class"/>
    <s v="MP-17965"/>
    <s v="Michael Paige"/>
    <x v="1"/>
    <x v="0"/>
    <s v="Bristol"/>
    <x v="18"/>
    <n v="37620"/>
    <x v="0"/>
    <s v="OFF-BI-10000145"/>
    <x v="1"/>
    <x v="8"/>
    <x v="735"/>
    <n v="2.8080000000000007"/>
    <n v="3"/>
    <n v="0.7"/>
    <n v="-1.9656000000000002"/>
  </r>
  <r>
    <n v="4157"/>
    <x v="2054"/>
    <x v="1"/>
    <x v="901"/>
    <d v="2012-12-09T00:00:00"/>
    <s v="Second Class"/>
    <s v="SW-20245"/>
    <s v="Scot Wooten"/>
    <x v="0"/>
    <x v="0"/>
    <s v="Philadelphia"/>
    <x v="9"/>
    <n v="19140"/>
    <x v="3"/>
    <s v="TEC-AC-10003280"/>
    <x v="2"/>
    <x v="11"/>
    <x v="1028"/>
    <n v="47.984000000000002"/>
    <n v="2"/>
    <n v="0.2"/>
    <n v="0.59979999999999656"/>
  </r>
  <r>
    <n v="4158"/>
    <x v="2054"/>
    <x v="1"/>
    <x v="901"/>
    <d v="2012-12-09T00:00:00"/>
    <s v="Second Class"/>
    <s v="SW-20245"/>
    <s v="Scot Wooten"/>
    <x v="0"/>
    <x v="0"/>
    <s v="Philadelphia"/>
    <x v="9"/>
    <n v="19140"/>
    <x v="3"/>
    <s v="OFF-BI-10001107"/>
    <x v="1"/>
    <x v="8"/>
    <x v="492"/>
    <n v="26.064000000000007"/>
    <n v="6"/>
    <n v="0.7"/>
    <n v="-19.982399999999991"/>
  </r>
  <r>
    <n v="4159"/>
    <x v="2055"/>
    <x v="2"/>
    <x v="301"/>
    <d v="2011-11-08T00:00:00"/>
    <s v="Standard Class"/>
    <s v="SM-20950"/>
    <s v="Suzanne McNair"/>
    <x v="1"/>
    <x v="0"/>
    <s v="Chicago"/>
    <x v="10"/>
    <n v="60610"/>
    <x v="2"/>
    <s v="OFF-PA-10000533"/>
    <x v="1"/>
    <x v="10"/>
    <x v="1196"/>
    <n v="15.696000000000002"/>
    <n v="3"/>
    <n v="0.2"/>
    <n v="5.1011999999999995"/>
  </r>
  <r>
    <n v="4160"/>
    <x v="2056"/>
    <x v="0"/>
    <x v="947"/>
    <d v="2013-04-24T00:00:00"/>
    <s v="Standard Class"/>
    <s v="AP-10915"/>
    <s v="Arthur Prichep"/>
    <x v="0"/>
    <x v="0"/>
    <s v="Columbus"/>
    <x v="32"/>
    <n v="31907"/>
    <x v="0"/>
    <s v="OFF-AR-10003056"/>
    <x v="1"/>
    <x v="6"/>
    <x v="18"/>
    <n v="12.84"/>
    <n v="3"/>
    <n v="0"/>
    <n v="3.7235999999999989"/>
  </r>
  <r>
    <n v="4161"/>
    <x v="2057"/>
    <x v="3"/>
    <x v="304"/>
    <d v="2014-05-19T00:00:00"/>
    <s v="Standard Class"/>
    <s v="AH-10465"/>
    <s v="Amy Hunt"/>
    <x v="0"/>
    <x v="0"/>
    <s v="New York City"/>
    <x v="15"/>
    <n v="10035"/>
    <x v="3"/>
    <s v="TEC-PH-10002834"/>
    <x v="2"/>
    <x v="7"/>
    <x v="1378"/>
    <n v="539.97"/>
    <n v="3"/>
    <n v="0"/>
    <n v="134.99250000000001"/>
  </r>
  <r>
    <n v="4162"/>
    <x v="2057"/>
    <x v="3"/>
    <x v="304"/>
    <d v="2014-05-19T00:00:00"/>
    <s v="Standard Class"/>
    <s v="AH-10465"/>
    <s v="Amy Hunt"/>
    <x v="0"/>
    <x v="0"/>
    <s v="New York City"/>
    <x v="15"/>
    <n v="10035"/>
    <x v="3"/>
    <s v="OFF-ST-10002214"/>
    <x v="1"/>
    <x v="4"/>
    <x v="994"/>
    <n v="22.58"/>
    <n v="2"/>
    <n v="0"/>
    <n v="5.8707999999999991"/>
  </r>
  <r>
    <n v="4163"/>
    <x v="2058"/>
    <x v="1"/>
    <x v="948"/>
    <d v="2012-03-18T00:00:00"/>
    <s v="Standard Class"/>
    <s v="EP-13915"/>
    <s v="Emily Phan"/>
    <x v="0"/>
    <x v="0"/>
    <s v="Dover"/>
    <x v="38"/>
    <n v="3820"/>
    <x v="3"/>
    <s v="OFF-LA-10004484"/>
    <x v="1"/>
    <x v="2"/>
    <x v="612"/>
    <n v="16.52"/>
    <n v="4"/>
    <n v="0"/>
    <n v="7.5991999999999997"/>
  </r>
  <r>
    <n v="4164"/>
    <x v="2058"/>
    <x v="1"/>
    <x v="948"/>
    <d v="2012-03-18T00:00:00"/>
    <s v="Standard Class"/>
    <s v="EP-13915"/>
    <s v="Emily Phan"/>
    <x v="0"/>
    <x v="0"/>
    <s v="Dover"/>
    <x v="38"/>
    <n v="3820"/>
    <x v="3"/>
    <s v="OFF-BI-10003091"/>
    <x v="1"/>
    <x v="8"/>
    <x v="1165"/>
    <n v="671.93999999999994"/>
    <n v="3"/>
    <n v="0"/>
    <n v="315.81179999999995"/>
  </r>
  <r>
    <n v="4165"/>
    <x v="2059"/>
    <x v="3"/>
    <x v="424"/>
    <d v="2014-01-17T00:00:00"/>
    <s v="First Class"/>
    <s v="TP-21565"/>
    <s v="Tracy Poddar"/>
    <x v="1"/>
    <x v="0"/>
    <s v="Aurora"/>
    <x v="22"/>
    <n v="80013"/>
    <x v="1"/>
    <s v="TEC-AC-10003027"/>
    <x v="2"/>
    <x v="11"/>
    <x v="25"/>
    <n v="169.06400000000002"/>
    <n v="7"/>
    <n v="0.2"/>
    <n v="-14.793099999999995"/>
  </r>
  <r>
    <n v="4166"/>
    <x v="2059"/>
    <x v="3"/>
    <x v="424"/>
    <d v="2014-01-17T00:00:00"/>
    <s v="First Class"/>
    <s v="TP-21565"/>
    <s v="Tracy Poddar"/>
    <x v="1"/>
    <x v="0"/>
    <s v="Aurora"/>
    <x v="22"/>
    <n v="80013"/>
    <x v="1"/>
    <s v="OFF-ST-10003638"/>
    <x v="1"/>
    <x v="4"/>
    <x v="1222"/>
    <n v="168.624"/>
    <n v="9"/>
    <n v="0.2"/>
    <n v="14.754599999999996"/>
  </r>
  <r>
    <n v="4167"/>
    <x v="2060"/>
    <x v="1"/>
    <x v="936"/>
    <d v="2012-03-13T00:00:00"/>
    <s v="Standard Class"/>
    <s v="AR-10825"/>
    <s v="Anthony Rawles"/>
    <x v="1"/>
    <x v="0"/>
    <s v="Long Beach"/>
    <x v="15"/>
    <n v="11561"/>
    <x v="3"/>
    <s v="OFF-PA-10003848"/>
    <x v="1"/>
    <x v="10"/>
    <x v="1442"/>
    <n v="19.440000000000001"/>
    <n v="3"/>
    <n v="0"/>
    <n v="9.3312000000000008"/>
  </r>
  <r>
    <n v="4168"/>
    <x v="2061"/>
    <x v="2"/>
    <x v="856"/>
    <d v="2011-10-13T00:00:00"/>
    <s v="First Class"/>
    <s v="HA-14920"/>
    <s v="Helen Andreada"/>
    <x v="0"/>
    <x v="0"/>
    <s v="Pasadena"/>
    <x v="1"/>
    <n v="91104"/>
    <x v="1"/>
    <s v="OFF-ST-10002352"/>
    <x v="1"/>
    <x v="4"/>
    <x v="847"/>
    <n v="31.92"/>
    <n v="4"/>
    <n v="0"/>
    <n v="8.299199999999999"/>
  </r>
  <r>
    <n v="4169"/>
    <x v="2061"/>
    <x v="2"/>
    <x v="856"/>
    <d v="2011-10-13T00:00:00"/>
    <s v="First Class"/>
    <s v="HA-14920"/>
    <s v="Helen Andreada"/>
    <x v="0"/>
    <x v="0"/>
    <s v="Pasadena"/>
    <x v="1"/>
    <n v="91104"/>
    <x v="1"/>
    <s v="FUR-CH-10000229"/>
    <x v="0"/>
    <x v="1"/>
    <x v="1612"/>
    <n v="433.56800000000004"/>
    <n v="2"/>
    <n v="0.2"/>
    <n v="-65.035200000000046"/>
  </r>
  <r>
    <n v="4170"/>
    <x v="2062"/>
    <x v="1"/>
    <x v="657"/>
    <d v="2012-04-14T00:00:00"/>
    <s v="First Class"/>
    <s v="HJ-14875"/>
    <s v="Heather Jas"/>
    <x v="2"/>
    <x v="0"/>
    <s v="Mesa"/>
    <x v="16"/>
    <n v="85204"/>
    <x v="1"/>
    <s v="OFF-PA-10000788"/>
    <x v="1"/>
    <x v="10"/>
    <x v="731"/>
    <n v="31.104000000000006"/>
    <n v="6"/>
    <n v="0.2"/>
    <n v="10.8864"/>
  </r>
  <r>
    <n v="4171"/>
    <x v="2062"/>
    <x v="1"/>
    <x v="657"/>
    <d v="2012-04-14T00:00:00"/>
    <s v="First Class"/>
    <s v="HJ-14875"/>
    <s v="Heather Jas"/>
    <x v="2"/>
    <x v="0"/>
    <s v="Mesa"/>
    <x v="16"/>
    <n v="85204"/>
    <x v="1"/>
    <s v="OFF-PA-10002968"/>
    <x v="1"/>
    <x v="10"/>
    <x v="909"/>
    <n v="54.816000000000003"/>
    <n v="3"/>
    <n v="0.2"/>
    <n v="17.815199999999997"/>
  </r>
  <r>
    <n v="4172"/>
    <x v="2063"/>
    <x v="3"/>
    <x v="673"/>
    <d v="2014-11-21T00:00:00"/>
    <s v="Standard Class"/>
    <s v="JK-15370"/>
    <s v="Jay Kimmel"/>
    <x v="0"/>
    <x v="0"/>
    <s v="Fresno"/>
    <x v="1"/>
    <n v="93727"/>
    <x v="1"/>
    <s v="OFF-ST-10002486"/>
    <x v="1"/>
    <x v="4"/>
    <x v="693"/>
    <n v="48.86"/>
    <n v="7"/>
    <n v="0"/>
    <n v="0.97719999999999807"/>
  </r>
  <r>
    <n v="4173"/>
    <x v="2064"/>
    <x v="0"/>
    <x v="949"/>
    <d v="2013-07-02T00:00:00"/>
    <s v="Same Day"/>
    <s v="JF-15355"/>
    <s v="Jay Fein"/>
    <x v="0"/>
    <x v="0"/>
    <s v="Columbia"/>
    <x v="20"/>
    <n v="29203"/>
    <x v="0"/>
    <s v="OFF-BI-10002215"/>
    <x v="1"/>
    <x v="8"/>
    <x v="20"/>
    <n v="14.2"/>
    <n v="2"/>
    <n v="0"/>
    <n v="6.5319999999999991"/>
  </r>
  <r>
    <n v="4174"/>
    <x v="2064"/>
    <x v="0"/>
    <x v="949"/>
    <d v="2013-07-02T00:00:00"/>
    <s v="Same Day"/>
    <s v="JF-15355"/>
    <s v="Jay Fein"/>
    <x v="0"/>
    <x v="0"/>
    <s v="Columbia"/>
    <x v="20"/>
    <n v="29203"/>
    <x v="0"/>
    <s v="OFF-PA-10000788"/>
    <x v="1"/>
    <x v="10"/>
    <x v="731"/>
    <n v="12.96"/>
    <n v="2"/>
    <n v="0"/>
    <n v="6.2208000000000006"/>
  </r>
  <r>
    <n v="4175"/>
    <x v="2064"/>
    <x v="0"/>
    <x v="949"/>
    <d v="2013-07-02T00:00:00"/>
    <s v="Same Day"/>
    <s v="JF-15355"/>
    <s v="Jay Fein"/>
    <x v="0"/>
    <x v="0"/>
    <s v="Columbia"/>
    <x v="20"/>
    <n v="29203"/>
    <x v="0"/>
    <s v="OFF-BI-10003364"/>
    <x v="1"/>
    <x v="8"/>
    <x v="698"/>
    <n v="58.34"/>
    <n v="2"/>
    <n v="0"/>
    <n v="28.0032"/>
  </r>
  <r>
    <n v="4176"/>
    <x v="2065"/>
    <x v="1"/>
    <x v="239"/>
    <d v="2012-11-30T00:00:00"/>
    <s v="First Class"/>
    <s v="EK-13795"/>
    <s v="Eileen Kiefer"/>
    <x v="2"/>
    <x v="0"/>
    <s v="Santa Ana"/>
    <x v="1"/>
    <n v="92704"/>
    <x v="1"/>
    <s v="OFF-AR-10003582"/>
    <x v="1"/>
    <x v="6"/>
    <x v="1451"/>
    <n v="56.3"/>
    <n v="2"/>
    <n v="0"/>
    <n v="15.764000000000003"/>
  </r>
  <r>
    <n v="4177"/>
    <x v="2066"/>
    <x v="2"/>
    <x v="884"/>
    <d v="2011-04-12T00:00:00"/>
    <s v="Standard Class"/>
    <s v="RS-19765"/>
    <s v="Roland Schwarz"/>
    <x v="1"/>
    <x v="0"/>
    <s v="Columbia"/>
    <x v="20"/>
    <n v="29203"/>
    <x v="0"/>
    <s v="TEC-PH-10003273"/>
    <x v="2"/>
    <x v="7"/>
    <x v="171"/>
    <n v="629.94999999999993"/>
    <n v="5"/>
    <n v="0"/>
    <n v="163.78700000000003"/>
  </r>
  <r>
    <n v="4178"/>
    <x v="2066"/>
    <x v="2"/>
    <x v="884"/>
    <d v="2011-04-12T00:00:00"/>
    <s v="Standard Class"/>
    <s v="RS-19765"/>
    <s v="Roland Schwarz"/>
    <x v="1"/>
    <x v="0"/>
    <s v="Columbia"/>
    <x v="20"/>
    <n v="29203"/>
    <x v="0"/>
    <s v="OFF-PA-10000100"/>
    <x v="1"/>
    <x v="10"/>
    <x v="825"/>
    <n v="122.97"/>
    <n v="3"/>
    <n v="0"/>
    <n v="60.255300000000005"/>
  </r>
  <r>
    <n v="4179"/>
    <x v="2067"/>
    <x v="0"/>
    <x v="950"/>
    <d v="2013-06-19T00:00:00"/>
    <s v="Second Class"/>
    <s v="BD-11320"/>
    <s v="Bill Donatelli"/>
    <x v="0"/>
    <x v="0"/>
    <s v="Los Angeles"/>
    <x v="1"/>
    <n v="90045"/>
    <x v="1"/>
    <s v="OFF-PA-10001776"/>
    <x v="1"/>
    <x v="10"/>
    <x v="1263"/>
    <n v="46.349999999999994"/>
    <n v="5"/>
    <n v="0"/>
    <n v="21.784499999999998"/>
  </r>
  <r>
    <n v="4180"/>
    <x v="2068"/>
    <x v="3"/>
    <x v="904"/>
    <d v="2014-03-11T00:00:00"/>
    <s v="Standard Class"/>
    <s v="BF-11170"/>
    <s v="Ben Ferrer"/>
    <x v="2"/>
    <x v="0"/>
    <s v="San Francisco"/>
    <x v="1"/>
    <n v="94109"/>
    <x v="1"/>
    <s v="OFF-BI-10004182"/>
    <x v="1"/>
    <x v="8"/>
    <x v="73"/>
    <n v="14.976000000000001"/>
    <n v="9"/>
    <n v="0.2"/>
    <n v="5.4288000000000007"/>
  </r>
  <r>
    <n v="4181"/>
    <x v="2069"/>
    <x v="3"/>
    <x v="566"/>
    <d v="2014-10-12T00:00:00"/>
    <s v="Standard Class"/>
    <s v="JK-15730"/>
    <s v="Joe Kamberova"/>
    <x v="0"/>
    <x v="0"/>
    <s v="Houston"/>
    <x v="5"/>
    <n v="77036"/>
    <x v="2"/>
    <s v="OFF-BI-10000756"/>
    <x v="1"/>
    <x v="8"/>
    <x v="15"/>
    <n v="4.2399999999999993"/>
    <n v="5"/>
    <n v="0.8"/>
    <n v="-6.3599999999999994"/>
  </r>
  <r>
    <n v="4182"/>
    <x v="2070"/>
    <x v="3"/>
    <x v="833"/>
    <d v="2014-10-13T00:00:00"/>
    <s v="Standard Class"/>
    <s v="CR-12820"/>
    <s v="Cyra Reiten"/>
    <x v="2"/>
    <x v="0"/>
    <s v="New York City"/>
    <x v="15"/>
    <n v="10035"/>
    <x v="3"/>
    <s v="TEC-AC-10001539"/>
    <x v="2"/>
    <x v="11"/>
    <x v="1576"/>
    <n v="319.95999999999998"/>
    <n v="4"/>
    <n v="0"/>
    <n v="115.18559999999999"/>
  </r>
  <r>
    <n v="4183"/>
    <x v="2070"/>
    <x v="3"/>
    <x v="833"/>
    <d v="2014-10-13T00:00:00"/>
    <s v="Standard Class"/>
    <s v="CR-12820"/>
    <s v="Cyra Reiten"/>
    <x v="2"/>
    <x v="0"/>
    <s v="New York City"/>
    <x v="15"/>
    <n v="10035"/>
    <x v="3"/>
    <s v="OFF-PA-10002377"/>
    <x v="1"/>
    <x v="10"/>
    <x v="557"/>
    <n v="17.04"/>
    <n v="3"/>
    <n v="0"/>
    <n v="7.6679999999999993"/>
  </r>
  <r>
    <n v="4184"/>
    <x v="2070"/>
    <x v="3"/>
    <x v="833"/>
    <d v="2014-10-13T00:00:00"/>
    <s v="Standard Class"/>
    <s v="CR-12820"/>
    <s v="Cyra Reiten"/>
    <x v="2"/>
    <x v="0"/>
    <s v="New York City"/>
    <x v="15"/>
    <n v="10035"/>
    <x v="3"/>
    <s v="OFF-ST-10000991"/>
    <x v="1"/>
    <x v="4"/>
    <x v="155"/>
    <n v="344.90999999999997"/>
    <n v="3"/>
    <n v="0"/>
    <n v="10.347300000000004"/>
  </r>
  <r>
    <n v="4185"/>
    <x v="2071"/>
    <x v="0"/>
    <x v="5"/>
    <d v="2013-12-08T00:00:00"/>
    <s v="First Class"/>
    <s v="AG-10300"/>
    <s v="Aleksandra Gannaway"/>
    <x v="1"/>
    <x v="0"/>
    <s v="Franklin"/>
    <x v="31"/>
    <n v="2038"/>
    <x v="3"/>
    <s v="FUR-BO-10002853"/>
    <x v="0"/>
    <x v="0"/>
    <x v="1613"/>
    <n v="81.94"/>
    <n v="1"/>
    <n v="0"/>
    <n v="20.484999999999999"/>
  </r>
  <r>
    <n v="4186"/>
    <x v="2072"/>
    <x v="0"/>
    <x v="147"/>
    <d v="2013-10-23T00:00:00"/>
    <s v="First Class"/>
    <s v="CM-12160"/>
    <s v="Charles McCrossin"/>
    <x v="0"/>
    <x v="0"/>
    <s v="Baltimore"/>
    <x v="39"/>
    <n v="21215"/>
    <x v="3"/>
    <s v="TEC-AC-10004510"/>
    <x v="2"/>
    <x v="11"/>
    <x v="944"/>
    <n v="98.16"/>
    <n v="6"/>
    <n v="0"/>
    <n v="9.8159999999999954"/>
  </r>
  <r>
    <n v="4187"/>
    <x v="2073"/>
    <x v="3"/>
    <x v="796"/>
    <d v="2014-05-24T00:00:00"/>
    <s v="Standard Class"/>
    <s v="SG-20890"/>
    <s v="Susan Gilcrest"/>
    <x v="1"/>
    <x v="0"/>
    <s v="Mcallen"/>
    <x v="5"/>
    <n v="78501"/>
    <x v="2"/>
    <s v="OFF-BI-10003712"/>
    <x v="1"/>
    <x v="8"/>
    <x v="689"/>
    <n v="6.8739999999999988"/>
    <n v="7"/>
    <n v="0.8"/>
    <n v="-10.654700000000002"/>
  </r>
  <r>
    <n v="4188"/>
    <x v="2073"/>
    <x v="3"/>
    <x v="796"/>
    <d v="2014-05-24T00:00:00"/>
    <s v="Standard Class"/>
    <s v="SG-20890"/>
    <s v="Susan Gilcrest"/>
    <x v="1"/>
    <x v="0"/>
    <s v="Mcallen"/>
    <x v="5"/>
    <n v="78501"/>
    <x v="2"/>
    <s v="OFF-BI-10002571"/>
    <x v="1"/>
    <x v="8"/>
    <x v="1204"/>
    <n v="1.9959999999999996"/>
    <n v="1"/>
    <n v="0.8"/>
    <n v="-3.293400000000001"/>
  </r>
  <r>
    <n v="4189"/>
    <x v="2073"/>
    <x v="3"/>
    <x v="796"/>
    <d v="2014-05-24T00:00:00"/>
    <s v="Standard Class"/>
    <s v="SG-20890"/>
    <s v="Susan Gilcrest"/>
    <x v="1"/>
    <x v="0"/>
    <s v="Mcallen"/>
    <x v="5"/>
    <n v="78501"/>
    <x v="2"/>
    <s v="OFF-ST-10004835"/>
    <x v="1"/>
    <x v="4"/>
    <x v="1406"/>
    <n v="8.9280000000000008"/>
    <n v="2"/>
    <n v="0.2"/>
    <n v="0.66959999999999997"/>
  </r>
  <r>
    <n v="4190"/>
    <x v="2074"/>
    <x v="0"/>
    <x v="182"/>
    <d v="2013-10-02T00:00:00"/>
    <s v="Second Class"/>
    <s v="CS-12175"/>
    <s v="Charles Sheldon"/>
    <x v="1"/>
    <x v="0"/>
    <s v="Iowa City"/>
    <x v="23"/>
    <n v="52240"/>
    <x v="2"/>
    <s v="OFF-PA-10004022"/>
    <x v="1"/>
    <x v="10"/>
    <x v="1614"/>
    <n v="9.99"/>
    <n v="1"/>
    <n v="0"/>
    <n v="4.4954999999999998"/>
  </r>
  <r>
    <n v="4191"/>
    <x v="2075"/>
    <x v="3"/>
    <x v="701"/>
    <d v="2014-11-23T00:00:00"/>
    <s v="Standard Class"/>
    <s v="HL-15040"/>
    <s v="Hunter Lopez"/>
    <x v="0"/>
    <x v="0"/>
    <s v="Newark"/>
    <x v="13"/>
    <n v="19711"/>
    <x v="3"/>
    <s v="TEC-CO-10004722"/>
    <x v="2"/>
    <x v="16"/>
    <x v="1365"/>
    <n v="10499.97"/>
    <n v="3"/>
    <n v="0"/>
    <n v="5039.9856"/>
  </r>
  <r>
    <n v="4192"/>
    <x v="2076"/>
    <x v="1"/>
    <x v="951"/>
    <d v="2012-07-08T00:00:00"/>
    <s v="Same Day"/>
    <s v="DM-13015"/>
    <s v="Darrin Martin"/>
    <x v="0"/>
    <x v="0"/>
    <s v="Houston"/>
    <x v="5"/>
    <n v="77070"/>
    <x v="2"/>
    <s v="OFF-PA-10004248"/>
    <x v="1"/>
    <x v="10"/>
    <x v="1615"/>
    <n v="21.12"/>
    <n v="5"/>
    <n v="0.2"/>
    <n v="6.5999999999999988"/>
  </r>
  <r>
    <n v="4193"/>
    <x v="2077"/>
    <x v="1"/>
    <x v="547"/>
    <d v="2012-11-20T00:00:00"/>
    <s v="Standard Class"/>
    <s v="HK-14890"/>
    <s v="Heather Kirkland"/>
    <x v="1"/>
    <x v="0"/>
    <s v="Boise"/>
    <x v="45"/>
    <n v="83704"/>
    <x v="1"/>
    <s v="FUR-TA-10000577"/>
    <x v="0"/>
    <x v="3"/>
    <x v="3"/>
    <n v="696.42"/>
    <n v="2"/>
    <n v="0"/>
    <n v="160.17660000000001"/>
  </r>
  <r>
    <n v="4194"/>
    <x v="2077"/>
    <x v="1"/>
    <x v="547"/>
    <d v="2012-11-20T00:00:00"/>
    <s v="Standard Class"/>
    <s v="HK-14890"/>
    <s v="Heather Kirkland"/>
    <x v="1"/>
    <x v="0"/>
    <s v="Boise"/>
    <x v="45"/>
    <n v="83704"/>
    <x v="1"/>
    <s v="TEC-PH-10001254"/>
    <x v="2"/>
    <x v="7"/>
    <x v="143"/>
    <n v="304.77600000000001"/>
    <n v="3"/>
    <n v="0.2"/>
    <n v="22.858199999999982"/>
  </r>
  <r>
    <n v="4195"/>
    <x v="2078"/>
    <x v="1"/>
    <x v="652"/>
    <d v="2012-06-22T00:00:00"/>
    <s v="Standard Class"/>
    <s v="BG-11740"/>
    <s v="Bruce Geld"/>
    <x v="0"/>
    <x v="0"/>
    <s v="San Diego"/>
    <x v="1"/>
    <n v="92105"/>
    <x v="1"/>
    <s v="OFF-AR-10001044"/>
    <x v="1"/>
    <x v="6"/>
    <x v="1042"/>
    <n v="51.98"/>
    <n v="2"/>
    <n v="0"/>
    <n v="15.074199999999998"/>
  </r>
  <r>
    <n v="4196"/>
    <x v="2079"/>
    <x v="0"/>
    <x v="143"/>
    <d v="2013-04-15T00:00:00"/>
    <s v="Standard Class"/>
    <s v="CK-12595"/>
    <s v="Clytie Kelty"/>
    <x v="0"/>
    <x v="0"/>
    <s v="Los Angeles"/>
    <x v="1"/>
    <n v="90032"/>
    <x v="1"/>
    <s v="FUR-FU-10002597"/>
    <x v="0"/>
    <x v="5"/>
    <x v="621"/>
    <n v="24.700000000000003"/>
    <n v="5"/>
    <n v="0"/>
    <n v="10.374000000000001"/>
  </r>
  <r>
    <n v="4197"/>
    <x v="2080"/>
    <x v="1"/>
    <x v="24"/>
    <d v="2012-04-23T00:00:00"/>
    <s v="Second Class"/>
    <s v="RF-19735"/>
    <s v="Roland Fjeld"/>
    <x v="0"/>
    <x v="0"/>
    <s v="New York City"/>
    <x v="15"/>
    <n v="10024"/>
    <x v="3"/>
    <s v="OFF-LA-10004093"/>
    <x v="1"/>
    <x v="2"/>
    <x v="670"/>
    <n v="21.93"/>
    <n v="3"/>
    <n v="0"/>
    <n v="10.307099999999998"/>
  </r>
  <r>
    <n v="4198"/>
    <x v="2081"/>
    <x v="0"/>
    <x v="275"/>
    <d v="2013-12-09T00:00:00"/>
    <s v="Standard Class"/>
    <s v="CJ-12010"/>
    <s v="Caroline Jumper"/>
    <x v="0"/>
    <x v="0"/>
    <s v="Philadelphia"/>
    <x v="9"/>
    <n v="19134"/>
    <x v="3"/>
    <s v="OFF-AP-10000179"/>
    <x v="1"/>
    <x v="9"/>
    <x v="527"/>
    <n v="394.81600000000003"/>
    <n v="4"/>
    <n v="0.2"/>
    <n v="93.768799999999999"/>
  </r>
  <r>
    <n v="4199"/>
    <x v="2081"/>
    <x v="0"/>
    <x v="275"/>
    <d v="2013-12-09T00:00:00"/>
    <s v="Standard Class"/>
    <s v="CJ-12010"/>
    <s v="Caroline Jumper"/>
    <x v="0"/>
    <x v="0"/>
    <s v="Philadelphia"/>
    <x v="9"/>
    <n v="19134"/>
    <x v="3"/>
    <s v="OFF-BI-10001072"/>
    <x v="1"/>
    <x v="8"/>
    <x v="277"/>
    <n v="18.192000000000004"/>
    <n v="4"/>
    <n v="0.7"/>
    <n v="-14.553600000000003"/>
  </r>
  <r>
    <n v="4200"/>
    <x v="2082"/>
    <x v="1"/>
    <x v="895"/>
    <d v="2012-12-10T00:00:00"/>
    <s v="Same Day"/>
    <s v="MA-17560"/>
    <s v="Matt Abelman"/>
    <x v="2"/>
    <x v="0"/>
    <s v="New York City"/>
    <x v="15"/>
    <n v="10024"/>
    <x v="3"/>
    <s v="OFF-LA-10004093"/>
    <x v="1"/>
    <x v="2"/>
    <x v="670"/>
    <n v="7.31"/>
    <n v="1"/>
    <n v="0"/>
    <n v="3.4356999999999998"/>
  </r>
  <r>
    <n v="4201"/>
    <x v="2082"/>
    <x v="1"/>
    <x v="895"/>
    <d v="2012-12-10T00:00:00"/>
    <s v="Same Day"/>
    <s v="MA-17560"/>
    <s v="Matt Abelman"/>
    <x v="2"/>
    <x v="0"/>
    <s v="New York City"/>
    <x v="15"/>
    <n v="10024"/>
    <x v="3"/>
    <s v="TEC-CO-10002095"/>
    <x v="2"/>
    <x v="16"/>
    <x v="610"/>
    <n v="799.98400000000004"/>
    <n v="2"/>
    <n v="0.2"/>
    <n v="249.99499999999998"/>
  </r>
  <r>
    <n v="4202"/>
    <x v="2082"/>
    <x v="1"/>
    <x v="895"/>
    <d v="2012-12-10T00:00:00"/>
    <s v="Same Day"/>
    <s v="MA-17560"/>
    <s v="Matt Abelman"/>
    <x v="2"/>
    <x v="0"/>
    <s v="New York City"/>
    <x v="15"/>
    <n v="10024"/>
    <x v="3"/>
    <s v="OFF-PA-10002713"/>
    <x v="1"/>
    <x v="10"/>
    <x v="317"/>
    <n v="41.28"/>
    <n v="6"/>
    <n v="0"/>
    <n v="18.988799999999998"/>
  </r>
  <r>
    <n v="4203"/>
    <x v="2082"/>
    <x v="1"/>
    <x v="895"/>
    <d v="2012-12-10T00:00:00"/>
    <s v="Same Day"/>
    <s v="MA-17560"/>
    <s v="Matt Abelman"/>
    <x v="2"/>
    <x v="0"/>
    <s v="New York City"/>
    <x v="15"/>
    <n v="10024"/>
    <x v="3"/>
    <s v="OFF-PA-10002254"/>
    <x v="1"/>
    <x v="10"/>
    <x v="145"/>
    <n v="184.66"/>
    <n v="7"/>
    <n v="0"/>
    <n v="84.943599999999989"/>
  </r>
  <r>
    <n v="4204"/>
    <x v="2083"/>
    <x v="2"/>
    <x v="656"/>
    <d v="2011-11-02T00:00:00"/>
    <s v="Second Class"/>
    <s v="AM-10705"/>
    <s v="Anne McFarland"/>
    <x v="0"/>
    <x v="0"/>
    <s v="Cranston"/>
    <x v="34"/>
    <n v="2920"/>
    <x v="3"/>
    <s v="OFF-AR-10001683"/>
    <x v="1"/>
    <x v="6"/>
    <x v="32"/>
    <n v="49.25"/>
    <n v="5"/>
    <n v="0"/>
    <n v="18.715000000000003"/>
  </r>
  <r>
    <n v="4205"/>
    <x v="2083"/>
    <x v="2"/>
    <x v="656"/>
    <d v="2011-11-02T00:00:00"/>
    <s v="Second Class"/>
    <s v="AM-10705"/>
    <s v="Anne McFarland"/>
    <x v="0"/>
    <x v="0"/>
    <s v="Cranston"/>
    <x v="34"/>
    <n v="2920"/>
    <x v="3"/>
    <s v="OFF-PA-10002195"/>
    <x v="1"/>
    <x v="10"/>
    <x v="719"/>
    <n v="10.16"/>
    <n v="2"/>
    <n v="0"/>
    <n v="4.7751999999999999"/>
  </r>
  <r>
    <n v="4206"/>
    <x v="2083"/>
    <x v="2"/>
    <x v="656"/>
    <d v="2011-11-02T00:00:00"/>
    <s v="Second Class"/>
    <s v="AM-10705"/>
    <s v="Anne McFarland"/>
    <x v="0"/>
    <x v="0"/>
    <s v="Cranston"/>
    <x v="34"/>
    <n v="2920"/>
    <x v="3"/>
    <s v="FUR-FU-10002364"/>
    <x v="0"/>
    <x v="5"/>
    <x v="1231"/>
    <n v="14.76"/>
    <n v="2"/>
    <n v="0"/>
    <n v="4.2803999999999984"/>
  </r>
  <r>
    <n v="4207"/>
    <x v="2083"/>
    <x v="2"/>
    <x v="656"/>
    <d v="2011-11-02T00:00:00"/>
    <s v="Second Class"/>
    <s v="AM-10705"/>
    <s v="Anne McFarland"/>
    <x v="0"/>
    <x v="0"/>
    <s v="Cranston"/>
    <x v="34"/>
    <n v="2920"/>
    <x v="3"/>
    <s v="OFF-BI-10004001"/>
    <x v="1"/>
    <x v="8"/>
    <x v="810"/>
    <n v="34.08"/>
    <n v="2"/>
    <n v="0"/>
    <n v="15.676799999999997"/>
  </r>
  <r>
    <n v="4208"/>
    <x v="2083"/>
    <x v="2"/>
    <x v="656"/>
    <d v="2011-11-02T00:00:00"/>
    <s v="Second Class"/>
    <s v="AM-10705"/>
    <s v="Anne McFarland"/>
    <x v="0"/>
    <x v="0"/>
    <s v="Cranston"/>
    <x v="34"/>
    <n v="2920"/>
    <x v="3"/>
    <s v="FUR-FU-10000023"/>
    <x v="0"/>
    <x v="5"/>
    <x v="322"/>
    <n v="17.669999999999998"/>
    <n v="3"/>
    <n v="0"/>
    <n v="7.7748000000000008"/>
  </r>
  <r>
    <n v="4209"/>
    <x v="2083"/>
    <x v="2"/>
    <x v="656"/>
    <d v="2011-11-02T00:00:00"/>
    <s v="Second Class"/>
    <s v="AM-10705"/>
    <s v="Anne McFarland"/>
    <x v="0"/>
    <x v="0"/>
    <s v="Cranston"/>
    <x v="34"/>
    <n v="2920"/>
    <x v="3"/>
    <s v="FUR-CH-10002320"/>
    <x v="0"/>
    <x v="1"/>
    <x v="1454"/>
    <n v="1604.9"/>
    <n v="5"/>
    <n v="0"/>
    <n v="481.46999999999991"/>
  </r>
  <r>
    <n v="4210"/>
    <x v="2083"/>
    <x v="2"/>
    <x v="656"/>
    <d v="2011-11-02T00:00:00"/>
    <s v="Second Class"/>
    <s v="AM-10705"/>
    <s v="Anne McFarland"/>
    <x v="0"/>
    <x v="0"/>
    <s v="Cranston"/>
    <x v="34"/>
    <n v="2920"/>
    <x v="3"/>
    <s v="FUR-TA-10003238"/>
    <x v="0"/>
    <x v="3"/>
    <x v="1233"/>
    <n v="385.68599999999998"/>
    <n v="1"/>
    <n v="0.3"/>
    <n v="-60.607800000000026"/>
  </r>
  <r>
    <n v="4211"/>
    <x v="2084"/>
    <x v="3"/>
    <x v="34"/>
    <d v="2014-12-15T00:00:00"/>
    <s v="Standard Class"/>
    <s v="AH-10585"/>
    <s v="Angele Hood"/>
    <x v="0"/>
    <x v="0"/>
    <s v="Chicago"/>
    <x v="10"/>
    <n v="60623"/>
    <x v="2"/>
    <s v="OFF-PA-10004965"/>
    <x v="1"/>
    <x v="10"/>
    <x v="112"/>
    <n v="15.984000000000002"/>
    <n v="2"/>
    <n v="0.2"/>
    <n v="4.9949999999999992"/>
  </r>
  <r>
    <n v="4212"/>
    <x v="2085"/>
    <x v="2"/>
    <x v="952"/>
    <d v="2011-05-09T00:00:00"/>
    <s v="Second Class"/>
    <s v="PF-19120"/>
    <s v="Peter Fuller"/>
    <x v="0"/>
    <x v="0"/>
    <s v="Richmond"/>
    <x v="0"/>
    <n v="40475"/>
    <x v="0"/>
    <s v="OFF-PA-10003016"/>
    <x v="1"/>
    <x v="10"/>
    <x v="1385"/>
    <n v="9.42"/>
    <n v="3"/>
    <n v="0"/>
    <n v="4.238999999999999"/>
  </r>
  <r>
    <n v="4213"/>
    <x v="2085"/>
    <x v="2"/>
    <x v="952"/>
    <d v="2011-05-09T00:00:00"/>
    <s v="Second Class"/>
    <s v="PF-19120"/>
    <s v="Peter Fuller"/>
    <x v="0"/>
    <x v="0"/>
    <s v="Richmond"/>
    <x v="0"/>
    <n v="40475"/>
    <x v="0"/>
    <s v="OFF-AR-10003651"/>
    <x v="1"/>
    <x v="6"/>
    <x v="276"/>
    <n v="6.56"/>
    <n v="2"/>
    <n v="0"/>
    <n v="1.9023999999999992"/>
  </r>
  <r>
    <n v="4214"/>
    <x v="2085"/>
    <x v="2"/>
    <x v="952"/>
    <d v="2011-05-09T00:00:00"/>
    <s v="Second Class"/>
    <s v="PF-19120"/>
    <s v="Peter Fuller"/>
    <x v="0"/>
    <x v="0"/>
    <s v="Richmond"/>
    <x v="0"/>
    <n v="40475"/>
    <x v="0"/>
    <s v="OFF-PA-10001363"/>
    <x v="1"/>
    <x v="10"/>
    <x v="1616"/>
    <n v="24.56"/>
    <n v="2"/>
    <n v="0"/>
    <n v="11.543199999999999"/>
  </r>
  <r>
    <n v="4215"/>
    <x v="2086"/>
    <x v="0"/>
    <x v="758"/>
    <d v="2013-03-09T00:00:00"/>
    <s v="Standard Class"/>
    <s v="RD-19480"/>
    <s v="Rick Duston"/>
    <x v="0"/>
    <x v="0"/>
    <s v="Mishawaka"/>
    <x v="14"/>
    <n v="46544"/>
    <x v="2"/>
    <s v="OFF-BI-10003876"/>
    <x v="1"/>
    <x v="8"/>
    <x v="1617"/>
    <n v="128.39999999999998"/>
    <n v="3"/>
    <n v="0"/>
    <n v="64.199999999999989"/>
  </r>
  <r>
    <n v="4216"/>
    <x v="2087"/>
    <x v="2"/>
    <x v="953"/>
    <d v="2011-12-04T00:00:00"/>
    <s v="Standard Class"/>
    <s v="JL-15505"/>
    <s v="Jeremy Lonsdale"/>
    <x v="0"/>
    <x v="0"/>
    <s v="Mount Vernon"/>
    <x v="15"/>
    <n v="10550"/>
    <x v="3"/>
    <s v="OFF-EN-10004007"/>
    <x v="1"/>
    <x v="12"/>
    <x v="1618"/>
    <n v="62.28"/>
    <n v="4"/>
    <n v="0"/>
    <n v="29.271599999999999"/>
  </r>
  <r>
    <n v="4217"/>
    <x v="2088"/>
    <x v="1"/>
    <x v="954"/>
    <d v="2012-02-22T00:00:00"/>
    <s v="Standard Class"/>
    <s v="AB-10600"/>
    <s v="Ann Blume"/>
    <x v="1"/>
    <x v="0"/>
    <s v="Los Angeles"/>
    <x v="1"/>
    <n v="90004"/>
    <x v="1"/>
    <s v="OFF-LA-10002271"/>
    <x v="1"/>
    <x v="2"/>
    <x v="635"/>
    <n v="9.24"/>
    <n v="3"/>
    <n v="0"/>
    <n v="4.4352"/>
  </r>
  <r>
    <n v="4218"/>
    <x v="2089"/>
    <x v="3"/>
    <x v="719"/>
    <d v="2014-04-04T00:00:00"/>
    <s v="First Class"/>
    <s v="NC-18535"/>
    <s v="Nick Crebassa"/>
    <x v="1"/>
    <x v="0"/>
    <s v="San Francisco"/>
    <x v="1"/>
    <n v="94110"/>
    <x v="1"/>
    <s v="FUR-BO-10003894"/>
    <x v="0"/>
    <x v="0"/>
    <x v="1619"/>
    <n v="482.66399999999999"/>
    <n v="8"/>
    <n v="0.15"/>
    <n v="85.175999999999974"/>
  </r>
  <r>
    <n v="4219"/>
    <x v="2089"/>
    <x v="3"/>
    <x v="719"/>
    <d v="2014-04-04T00:00:00"/>
    <s v="First Class"/>
    <s v="NC-18535"/>
    <s v="Nick Crebassa"/>
    <x v="1"/>
    <x v="0"/>
    <s v="San Francisco"/>
    <x v="1"/>
    <n v="94110"/>
    <x v="1"/>
    <s v="TEC-MA-10000418"/>
    <x v="2"/>
    <x v="15"/>
    <x v="1476"/>
    <n v="4799.9839999999995"/>
    <n v="2"/>
    <n v="0.2"/>
    <n v="359.99879999999962"/>
  </r>
  <r>
    <n v="4220"/>
    <x v="2090"/>
    <x v="3"/>
    <x v="532"/>
    <d v="2014-06-14T00:00:00"/>
    <s v="Second Class"/>
    <s v="TB-21400"/>
    <s v="Tom Boeckenhauer"/>
    <x v="0"/>
    <x v="0"/>
    <s v="Seattle"/>
    <x v="4"/>
    <n v="98103"/>
    <x v="1"/>
    <s v="OFF-PA-10004243"/>
    <x v="1"/>
    <x v="10"/>
    <x v="271"/>
    <n v="37.94"/>
    <n v="2"/>
    <n v="0"/>
    <n v="18.211199999999998"/>
  </r>
  <r>
    <n v="4221"/>
    <x v="2090"/>
    <x v="3"/>
    <x v="532"/>
    <d v="2014-06-14T00:00:00"/>
    <s v="Second Class"/>
    <s v="TB-21400"/>
    <s v="Tom Boeckenhauer"/>
    <x v="0"/>
    <x v="0"/>
    <s v="Seattle"/>
    <x v="4"/>
    <n v="98103"/>
    <x v="1"/>
    <s v="OFF-BI-10001759"/>
    <x v="1"/>
    <x v="8"/>
    <x v="725"/>
    <n v="18.288"/>
    <n v="6"/>
    <n v="0.2"/>
    <n v="6.6293999999999995"/>
  </r>
  <r>
    <n v="4222"/>
    <x v="2090"/>
    <x v="3"/>
    <x v="532"/>
    <d v="2014-06-14T00:00:00"/>
    <s v="Second Class"/>
    <s v="TB-21400"/>
    <s v="Tom Boeckenhauer"/>
    <x v="0"/>
    <x v="0"/>
    <s v="Seattle"/>
    <x v="4"/>
    <n v="98103"/>
    <x v="1"/>
    <s v="TEC-MA-10001570"/>
    <x v="2"/>
    <x v="15"/>
    <x v="1620"/>
    <n v="385.80000000000007"/>
    <n v="5"/>
    <n v="0.2"/>
    <n v="130.20749999999998"/>
  </r>
  <r>
    <n v="4223"/>
    <x v="2090"/>
    <x v="3"/>
    <x v="532"/>
    <d v="2014-06-14T00:00:00"/>
    <s v="Second Class"/>
    <s v="TB-21400"/>
    <s v="Tom Boeckenhauer"/>
    <x v="0"/>
    <x v="0"/>
    <s v="Seattle"/>
    <x v="4"/>
    <n v="98103"/>
    <x v="1"/>
    <s v="OFF-ST-10004804"/>
    <x v="1"/>
    <x v="4"/>
    <x v="230"/>
    <n v="102.96"/>
    <n v="2"/>
    <n v="0"/>
    <n v="1.0296000000000021"/>
  </r>
  <r>
    <n v="4224"/>
    <x v="2090"/>
    <x v="3"/>
    <x v="532"/>
    <d v="2014-06-14T00:00:00"/>
    <s v="Second Class"/>
    <s v="TB-21400"/>
    <s v="Tom Boeckenhauer"/>
    <x v="0"/>
    <x v="0"/>
    <s v="Seattle"/>
    <x v="4"/>
    <n v="98103"/>
    <x v="1"/>
    <s v="FUR-BO-10001519"/>
    <x v="0"/>
    <x v="0"/>
    <x v="666"/>
    <n v="174.42000000000002"/>
    <n v="3"/>
    <n v="0"/>
    <n v="41.860800000000005"/>
  </r>
  <r>
    <n v="4225"/>
    <x v="2091"/>
    <x v="0"/>
    <x v="955"/>
    <d v="2013-10-04T00:00:00"/>
    <s v="First Class"/>
    <s v="SJ-20215"/>
    <s v="Sarah Jordon"/>
    <x v="0"/>
    <x v="0"/>
    <s v="Quincy"/>
    <x v="10"/>
    <n v="62301"/>
    <x v="2"/>
    <s v="OFF-BI-10000343"/>
    <x v="1"/>
    <x v="8"/>
    <x v="184"/>
    <n v="1.9639999999999995"/>
    <n v="2"/>
    <n v="0.8"/>
    <n v="-3.2406000000000006"/>
  </r>
  <r>
    <n v="4226"/>
    <x v="2092"/>
    <x v="2"/>
    <x v="736"/>
    <d v="2011-12-17T00:00:00"/>
    <s v="Standard Class"/>
    <s v="EB-13840"/>
    <s v="Ellis Ballard"/>
    <x v="1"/>
    <x v="0"/>
    <s v="Chicago"/>
    <x v="10"/>
    <n v="60623"/>
    <x v="2"/>
    <s v="FUR-FU-10003930"/>
    <x v="0"/>
    <x v="5"/>
    <x v="1621"/>
    <n v="94.427999999999997"/>
    <n v="3"/>
    <n v="0.6"/>
    <n v="-42.492599999999982"/>
  </r>
  <r>
    <n v="4227"/>
    <x v="2093"/>
    <x v="3"/>
    <x v="343"/>
    <d v="2014-11-17T00:00:00"/>
    <s v="Standard Class"/>
    <s v="WB-21850"/>
    <s v="William Brown"/>
    <x v="0"/>
    <x v="0"/>
    <s v="Urbandale"/>
    <x v="23"/>
    <n v="50322"/>
    <x v="2"/>
    <s v="OFF-FA-10004854"/>
    <x v="1"/>
    <x v="13"/>
    <x v="268"/>
    <n v="45.92"/>
    <n v="4"/>
    <n v="0"/>
    <n v="21.5824"/>
  </r>
  <r>
    <n v="4228"/>
    <x v="2094"/>
    <x v="1"/>
    <x v="956"/>
    <d v="2012-01-10T00:00:00"/>
    <s v="Standard Class"/>
    <s v="SR-20740"/>
    <s v="Steven Roelle"/>
    <x v="2"/>
    <x v="0"/>
    <s v="Seattle"/>
    <x v="4"/>
    <n v="98103"/>
    <x v="1"/>
    <s v="FUR-CH-10003396"/>
    <x v="0"/>
    <x v="1"/>
    <x v="385"/>
    <n v="61.584000000000003"/>
    <n v="1"/>
    <n v="0.2"/>
    <n v="-6.9282000000000039"/>
  </r>
  <r>
    <n v="4229"/>
    <x v="2095"/>
    <x v="0"/>
    <x v="830"/>
    <d v="2013-03-27T00:00:00"/>
    <s v="First Class"/>
    <s v="VG-21805"/>
    <s v="Vivek Grady"/>
    <x v="1"/>
    <x v="0"/>
    <s v="Richmond"/>
    <x v="14"/>
    <n v="47374"/>
    <x v="2"/>
    <s v="OFF-PA-10001994"/>
    <x v="1"/>
    <x v="10"/>
    <x v="1113"/>
    <n v="22.48"/>
    <n v="1"/>
    <n v="0"/>
    <n v="10.3408"/>
  </r>
  <r>
    <n v="4230"/>
    <x v="2096"/>
    <x v="3"/>
    <x v="957"/>
    <d v="2014-07-11T00:00:00"/>
    <s v="Standard Class"/>
    <s v="LS-16945"/>
    <s v="Linda Southworth"/>
    <x v="1"/>
    <x v="0"/>
    <s v="Dallas"/>
    <x v="5"/>
    <n v="75220"/>
    <x v="2"/>
    <s v="FUR-FU-10003601"/>
    <x v="0"/>
    <x v="5"/>
    <x v="729"/>
    <n v="332.02800000000002"/>
    <n v="9"/>
    <n v="0.6"/>
    <n v="-348.62940000000003"/>
  </r>
  <r>
    <n v="4231"/>
    <x v="2096"/>
    <x v="3"/>
    <x v="957"/>
    <d v="2014-07-11T00:00:00"/>
    <s v="Standard Class"/>
    <s v="LS-16945"/>
    <s v="Linda Southworth"/>
    <x v="1"/>
    <x v="0"/>
    <s v="Dallas"/>
    <x v="5"/>
    <n v="75220"/>
    <x v="2"/>
    <s v="OFF-BI-10003429"/>
    <x v="1"/>
    <x v="8"/>
    <x v="844"/>
    <n v="11.393999999999998"/>
    <n v="9"/>
    <n v="0.8"/>
    <n v="-17.660699999999999"/>
  </r>
  <r>
    <n v="4232"/>
    <x v="2096"/>
    <x v="3"/>
    <x v="957"/>
    <d v="2014-07-11T00:00:00"/>
    <s v="Standard Class"/>
    <s v="LS-16945"/>
    <s v="Linda Southworth"/>
    <x v="1"/>
    <x v="0"/>
    <s v="Dallas"/>
    <x v="5"/>
    <n v="75220"/>
    <x v="2"/>
    <s v="OFF-PA-10000232"/>
    <x v="1"/>
    <x v="10"/>
    <x v="1622"/>
    <n v="15.552000000000003"/>
    <n v="3"/>
    <n v="0.2"/>
    <n v="5.6375999999999999"/>
  </r>
  <r>
    <n v="4233"/>
    <x v="2096"/>
    <x v="3"/>
    <x v="957"/>
    <d v="2014-07-11T00:00:00"/>
    <s v="Standard Class"/>
    <s v="LS-16945"/>
    <s v="Linda Southworth"/>
    <x v="1"/>
    <x v="0"/>
    <s v="Dallas"/>
    <x v="5"/>
    <n v="75220"/>
    <x v="2"/>
    <s v="OFF-PA-10002195"/>
    <x v="1"/>
    <x v="10"/>
    <x v="1543"/>
    <n v="31.104000000000006"/>
    <n v="6"/>
    <n v="0.2"/>
    <n v="11.2752"/>
  </r>
  <r>
    <n v="4234"/>
    <x v="2096"/>
    <x v="3"/>
    <x v="957"/>
    <d v="2014-07-11T00:00:00"/>
    <s v="Standard Class"/>
    <s v="LS-16945"/>
    <s v="Linda Southworth"/>
    <x v="1"/>
    <x v="0"/>
    <s v="Dallas"/>
    <x v="5"/>
    <n v="75220"/>
    <x v="2"/>
    <s v="OFF-BI-10004492"/>
    <x v="1"/>
    <x v="8"/>
    <x v="347"/>
    <n v="6.3159999999999981"/>
    <n v="1"/>
    <n v="0.8"/>
    <n v="-10.421400000000002"/>
  </r>
  <r>
    <n v="4235"/>
    <x v="2097"/>
    <x v="2"/>
    <x v="158"/>
    <d v="2011-09-24T00:00:00"/>
    <s v="First Class"/>
    <s v="MA-17560"/>
    <s v="Matt Abelman"/>
    <x v="2"/>
    <x v="0"/>
    <s v="Philadelphia"/>
    <x v="9"/>
    <n v="19143"/>
    <x v="3"/>
    <s v="OFF-PA-10004000"/>
    <x v="1"/>
    <x v="10"/>
    <x v="203"/>
    <n v="11.352000000000002"/>
    <n v="3"/>
    <n v="0.2"/>
    <n v="4.1151"/>
  </r>
  <r>
    <n v="4236"/>
    <x v="2097"/>
    <x v="2"/>
    <x v="158"/>
    <d v="2011-09-24T00:00:00"/>
    <s v="First Class"/>
    <s v="MA-17560"/>
    <s v="Matt Abelman"/>
    <x v="2"/>
    <x v="0"/>
    <s v="Philadelphia"/>
    <x v="9"/>
    <n v="19143"/>
    <x v="3"/>
    <s v="OFF-LA-10004425"/>
    <x v="1"/>
    <x v="2"/>
    <x v="33"/>
    <n v="20.808000000000003"/>
    <n v="9"/>
    <n v="0.2"/>
    <n v="7.0226999999999995"/>
  </r>
  <r>
    <n v="4237"/>
    <x v="2098"/>
    <x v="0"/>
    <x v="310"/>
    <d v="2013-07-28T00:00:00"/>
    <s v="Standard Class"/>
    <s v="NF-18475"/>
    <s v="Neil Französisch"/>
    <x v="2"/>
    <x v="0"/>
    <s v="Rockford"/>
    <x v="10"/>
    <n v="61107"/>
    <x v="2"/>
    <s v="OFF-BI-10000948"/>
    <x v="1"/>
    <x v="8"/>
    <x v="1373"/>
    <n v="11.415999999999997"/>
    <n v="4"/>
    <n v="0.8"/>
    <n v="-18.836400000000005"/>
  </r>
  <r>
    <n v="4238"/>
    <x v="2099"/>
    <x v="3"/>
    <x v="635"/>
    <d v="2014-09-04T00:00:00"/>
    <s v="Second Class"/>
    <s v="MD-17860"/>
    <s v="Michael Dominguez"/>
    <x v="1"/>
    <x v="0"/>
    <s v="Philadelphia"/>
    <x v="9"/>
    <n v="19134"/>
    <x v="3"/>
    <s v="OFF-AR-10001972"/>
    <x v="1"/>
    <x v="6"/>
    <x v="1623"/>
    <n v="9.4080000000000013"/>
    <n v="7"/>
    <n v="0.2"/>
    <n v="0.70560000000000045"/>
  </r>
  <r>
    <n v="4239"/>
    <x v="2100"/>
    <x v="3"/>
    <x v="606"/>
    <d v="2014-03-29T00:00:00"/>
    <s v="First Class"/>
    <s v="MZ-17335"/>
    <s v="Maria Zettner"/>
    <x v="2"/>
    <x v="0"/>
    <s v="Seattle"/>
    <x v="4"/>
    <n v="98105"/>
    <x v="1"/>
    <s v="OFF-AR-10004587"/>
    <x v="1"/>
    <x v="6"/>
    <x v="1624"/>
    <n v="19.829999999999998"/>
    <n v="1"/>
    <n v="0"/>
    <n v="5.9489999999999981"/>
  </r>
  <r>
    <n v="4240"/>
    <x v="2101"/>
    <x v="3"/>
    <x v="614"/>
    <d v="2015-01-05T00:00:00"/>
    <s v="Standard Class"/>
    <s v="KB-16600"/>
    <s v="Ken Brennan"/>
    <x v="1"/>
    <x v="0"/>
    <s v="Grand Rapids"/>
    <x v="12"/>
    <n v="49505"/>
    <x v="2"/>
    <s v="OFF-PA-10000994"/>
    <x v="1"/>
    <x v="10"/>
    <x v="904"/>
    <n v="209.7"/>
    <n v="2"/>
    <n v="0"/>
    <n v="100.65599999999999"/>
  </r>
  <r>
    <n v="4241"/>
    <x v="2102"/>
    <x v="2"/>
    <x v="59"/>
    <d v="2011-09-26T00:00:00"/>
    <s v="Standard Class"/>
    <s v="MA-17995"/>
    <s v="Michelle Arnett"/>
    <x v="2"/>
    <x v="0"/>
    <s v="Los Angeles"/>
    <x v="1"/>
    <n v="90004"/>
    <x v="1"/>
    <s v="OFF-AP-10001366"/>
    <x v="1"/>
    <x v="9"/>
    <x v="33"/>
    <n v="43.92"/>
    <n v="4"/>
    <n v="0"/>
    <n v="11.858400000000003"/>
  </r>
  <r>
    <n v="4242"/>
    <x v="2102"/>
    <x v="2"/>
    <x v="59"/>
    <d v="2011-09-26T00:00:00"/>
    <s v="Standard Class"/>
    <s v="MA-17995"/>
    <s v="Michelle Arnett"/>
    <x v="2"/>
    <x v="0"/>
    <s v="Los Angeles"/>
    <x v="1"/>
    <n v="90004"/>
    <x v="1"/>
    <s v="OFF-BI-10001636"/>
    <x v="1"/>
    <x v="8"/>
    <x v="668"/>
    <n v="20.231999999999999"/>
    <n v="3"/>
    <n v="0.2"/>
    <n v="6.5753999999999984"/>
  </r>
  <r>
    <n v="4243"/>
    <x v="2103"/>
    <x v="0"/>
    <x v="958"/>
    <d v="2013-04-06T00:00:00"/>
    <s v="First Class"/>
    <s v="ME-17320"/>
    <s v="Maria Etezadi"/>
    <x v="2"/>
    <x v="0"/>
    <s v="Springfield"/>
    <x v="17"/>
    <n v="22153"/>
    <x v="0"/>
    <s v="TEC-PH-10001448"/>
    <x v="2"/>
    <x v="7"/>
    <x v="140"/>
    <n v="149.97"/>
    <n v="3"/>
    <n v="0"/>
    <n v="5.9987999999999815"/>
  </r>
  <r>
    <n v="4244"/>
    <x v="2103"/>
    <x v="0"/>
    <x v="958"/>
    <d v="2013-04-06T00:00:00"/>
    <s v="First Class"/>
    <s v="ME-17320"/>
    <s v="Maria Etezadi"/>
    <x v="2"/>
    <x v="0"/>
    <s v="Springfield"/>
    <x v="17"/>
    <n v="22153"/>
    <x v="0"/>
    <s v="OFF-PA-10001776"/>
    <x v="1"/>
    <x v="10"/>
    <x v="1263"/>
    <n v="27.81"/>
    <n v="3"/>
    <n v="0"/>
    <n v="13.070699999999999"/>
  </r>
  <r>
    <n v="4245"/>
    <x v="2104"/>
    <x v="2"/>
    <x v="959"/>
    <d v="2011-03-30T00:00:00"/>
    <s v="Standard Class"/>
    <s v="JD-15895"/>
    <s v="Jonathan Doherty"/>
    <x v="1"/>
    <x v="0"/>
    <s v="Los Angeles"/>
    <x v="1"/>
    <n v="90036"/>
    <x v="1"/>
    <s v="TEC-AC-10002323"/>
    <x v="2"/>
    <x v="11"/>
    <x v="175"/>
    <n v="66.300000000000011"/>
    <n v="3"/>
    <n v="0"/>
    <n v="8.6190000000000033"/>
  </r>
  <r>
    <n v="4246"/>
    <x v="2105"/>
    <x v="3"/>
    <x v="354"/>
    <d v="2014-12-05T00:00:00"/>
    <s v="Standard Class"/>
    <s v="LS-16975"/>
    <s v="Lindsay Shagiari"/>
    <x v="2"/>
    <x v="0"/>
    <s v="Baltimore"/>
    <x v="39"/>
    <n v="21215"/>
    <x v="3"/>
    <s v="OFF-AR-10004582"/>
    <x v="1"/>
    <x v="6"/>
    <x v="1175"/>
    <n v="1.64"/>
    <n v="1"/>
    <n v="0"/>
    <n v="0.73799999999999988"/>
  </r>
  <r>
    <n v="4247"/>
    <x v="2105"/>
    <x v="3"/>
    <x v="354"/>
    <d v="2014-12-05T00:00:00"/>
    <s v="Standard Class"/>
    <s v="LS-16975"/>
    <s v="Lindsay Shagiari"/>
    <x v="2"/>
    <x v="0"/>
    <s v="Baltimore"/>
    <x v="39"/>
    <n v="21215"/>
    <x v="3"/>
    <s v="FUR-FU-10000576"/>
    <x v="0"/>
    <x v="5"/>
    <x v="219"/>
    <n v="1049.2"/>
    <n v="5"/>
    <n v="0"/>
    <n v="272.79200000000003"/>
  </r>
  <r>
    <n v="4248"/>
    <x v="2105"/>
    <x v="3"/>
    <x v="354"/>
    <d v="2014-12-05T00:00:00"/>
    <s v="Standard Class"/>
    <s v="LS-16975"/>
    <s v="Lindsay Shagiari"/>
    <x v="2"/>
    <x v="0"/>
    <s v="Baltimore"/>
    <x v="39"/>
    <n v="21215"/>
    <x v="3"/>
    <s v="FUR-FU-10004270"/>
    <x v="0"/>
    <x v="5"/>
    <x v="989"/>
    <n v="20.9"/>
    <n v="5"/>
    <n v="0"/>
    <n v="7.5239999999999991"/>
  </r>
  <r>
    <n v="4249"/>
    <x v="2106"/>
    <x v="0"/>
    <x v="49"/>
    <d v="2013-12-06T00:00:00"/>
    <s v="Second Class"/>
    <s v="SJ-20500"/>
    <s v="Shirley Jackson"/>
    <x v="0"/>
    <x v="0"/>
    <s v="Fairfield"/>
    <x v="29"/>
    <n v="6824"/>
    <x v="3"/>
    <s v="OFF-BI-10004236"/>
    <x v="1"/>
    <x v="8"/>
    <x v="891"/>
    <n v="88.08"/>
    <n v="6"/>
    <n v="0"/>
    <n v="40.516799999999996"/>
  </r>
  <r>
    <n v="4250"/>
    <x v="2106"/>
    <x v="0"/>
    <x v="49"/>
    <d v="2013-12-06T00:00:00"/>
    <s v="Second Class"/>
    <s v="SJ-20500"/>
    <s v="Shirley Jackson"/>
    <x v="0"/>
    <x v="0"/>
    <s v="Fairfield"/>
    <x v="29"/>
    <n v="6824"/>
    <x v="3"/>
    <s v="FUR-CH-10004997"/>
    <x v="0"/>
    <x v="1"/>
    <x v="494"/>
    <n v="751.92"/>
    <n v="4"/>
    <n v="0"/>
    <n v="150.38400000000001"/>
  </r>
  <r>
    <n v="4251"/>
    <x v="2107"/>
    <x v="2"/>
    <x v="111"/>
    <d v="2011-09-19T00:00:00"/>
    <s v="Same Day"/>
    <s v="BS-11365"/>
    <s v="Bill Shonely"/>
    <x v="1"/>
    <x v="0"/>
    <s v="New York City"/>
    <x v="15"/>
    <n v="10011"/>
    <x v="3"/>
    <s v="FUR-CH-10000988"/>
    <x v="0"/>
    <x v="1"/>
    <x v="1132"/>
    <n v="887.10299999999995"/>
    <n v="7"/>
    <n v="0.1"/>
    <n v="177.42059999999998"/>
  </r>
  <r>
    <n v="4252"/>
    <x v="2108"/>
    <x v="1"/>
    <x v="924"/>
    <d v="2012-10-23T00:00:00"/>
    <s v="Same Day"/>
    <s v="RA-19285"/>
    <s v="Ralph Arnett"/>
    <x v="0"/>
    <x v="0"/>
    <s v="Lakeland"/>
    <x v="2"/>
    <n v="33801"/>
    <x v="0"/>
    <s v="TEC-PH-10004897"/>
    <x v="2"/>
    <x v="7"/>
    <x v="1115"/>
    <n v="55.944000000000003"/>
    <n v="7"/>
    <n v="0.2"/>
    <n v="-13.286700000000002"/>
  </r>
  <r>
    <n v="4253"/>
    <x v="2108"/>
    <x v="1"/>
    <x v="924"/>
    <d v="2012-10-23T00:00:00"/>
    <s v="Same Day"/>
    <s v="RA-19285"/>
    <s v="Ralph Arnett"/>
    <x v="0"/>
    <x v="0"/>
    <s v="Lakeland"/>
    <x v="2"/>
    <n v="33801"/>
    <x v="0"/>
    <s v="OFF-AR-10002656"/>
    <x v="1"/>
    <x v="6"/>
    <x v="157"/>
    <n v="10.688000000000001"/>
    <n v="2"/>
    <n v="0.2"/>
    <n v="2.271199999999999"/>
  </r>
  <r>
    <n v="4254"/>
    <x v="2108"/>
    <x v="1"/>
    <x v="924"/>
    <d v="2012-10-23T00:00:00"/>
    <s v="Same Day"/>
    <s v="RA-19285"/>
    <s v="Ralph Arnett"/>
    <x v="0"/>
    <x v="0"/>
    <s v="Lakeland"/>
    <x v="2"/>
    <n v="33801"/>
    <x v="0"/>
    <s v="TEC-PH-10004924"/>
    <x v="2"/>
    <x v="7"/>
    <x v="1156"/>
    <n v="11.824"/>
    <n v="2"/>
    <n v="0.2"/>
    <n v="1.0346000000000006"/>
  </r>
  <r>
    <n v="4255"/>
    <x v="2109"/>
    <x v="3"/>
    <x v="119"/>
    <d v="2014-10-17T00:00:00"/>
    <s v="First Class"/>
    <s v="TS-21610"/>
    <s v="Troy Staebel"/>
    <x v="0"/>
    <x v="0"/>
    <s v="Freeport"/>
    <x v="10"/>
    <n v="61032"/>
    <x v="2"/>
    <s v="OFF-PA-10003127"/>
    <x v="1"/>
    <x v="10"/>
    <x v="33"/>
    <n v="63.311999999999998"/>
    <n v="3"/>
    <n v="0.2"/>
    <n v="20.576399999999996"/>
  </r>
  <r>
    <n v="4256"/>
    <x v="2109"/>
    <x v="3"/>
    <x v="119"/>
    <d v="2014-10-17T00:00:00"/>
    <s v="First Class"/>
    <s v="TS-21610"/>
    <s v="Troy Staebel"/>
    <x v="0"/>
    <x v="0"/>
    <s v="Freeport"/>
    <x v="10"/>
    <n v="61032"/>
    <x v="2"/>
    <s v="OFF-BI-10000778"/>
    <x v="1"/>
    <x v="8"/>
    <x v="258"/>
    <n v="96.783999999999978"/>
    <n v="4"/>
    <n v="0.8"/>
    <n v="-145.17600000000002"/>
  </r>
  <r>
    <n v="4257"/>
    <x v="2109"/>
    <x v="3"/>
    <x v="119"/>
    <d v="2014-10-17T00:00:00"/>
    <s v="First Class"/>
    <s v="TS-21610"/>
    <s v="Troy Staebel"/>
    <x v="0"/>
    <x v="0"/>
    <s v="Freeport"/>
    <x v="10"/>
    <n v="61032"/>
    <x v="2"/>
    <s v="FUR-FU-10001424"/>
    <x v="0"/>
    <x v="5"/>
    <x v="691"/>
    <n v="10.476000000000001"/>
    <n v="3"/>
    <n v="0.6"/>
    <n v="-6.8094000000000037"/>
  </r>
  <r>
    <n v="4258"/>
    <x v="2110"/>
    <x v="1"/>
    <x v="406"/>
    <d v="2012-09-09T00:00:00"/>
    <s v="Standard Class"/>
    <s v="KB-16585"/>
    <s v="Ken Black"/>
    <x v="1"/>
    <x v="0"/>
    <s v="Medford"/>
    <x v="21"/>
    <n v="97504"/>
    <x v="1"/>
    <s v="OFF-BI-10000962"/>
    <x v="1"/>
    <x v="8"/>
    <x v="1504"/>
    <n v="9.7620000000000005"/>
    <n v="2"/>
    <n v="0.7"/>
    <n v="-6.833400000000001"/>
  </r>
  <r>
    <n v="4259"/>
    <x v="2111"/>
    <x v="0"/>
    <x v="560"/>
    <d v="2013-03-17T00:00:00"/>
    <s v="First Class"/>
    <s v="MM-18280"/>
    <s v="Muhammed MacIntyre"/>
    <x v="1"/>
    <x v="0"/>
    <s v="Seattle"/>
    <x v="4"/>
    <n v="98103"/>
    <x v="1"/>
    <s v="FUR-CH-10002880"/>
    <x v="0"/>
    <x v="1"/>
    <x v="801"/>
    <n v="196.78399999999999"/>
    <n v="2"/>
    <n v="0.2"/>
    <n v="-22.138200000000012"/>
  </r>
  <r>
    <n v="4260"/>
    <x v="2112"/>
    <x v="3"/>
    <x v="960"/>
    <d v="2014-11-03T00:00:00"/>
    <s v="Second Class"/>
    <s v="LO-17170"/>
    <s v="Lori Olson"/>
    <x v="1"/>
    <x v="0"/>
    <s v="New York City"/>
    <x v="15"/>
    <n v="10035"/>
    <x v="3"/>
    <s v="OFF-EN-10004386"/>
    <x v="1"/>
    <x v="12"/>
    <x v="242"/>
    <n v="47.98"/>
    <n v="2"/>
    <n v="0"/>
    <n v="23.99"/>
  </r>
  <r>
    <n v="4261"/>
    <x v="2113"/>
    <x v="3"/>
    <x v="453"/>
    <d v="2014-10-20T00:00:00"/>
    <s v="Second Class"/>
    <s v="RS-19420"/>
    <s v="Ricardo Sperren"/>
    <x v="1"/>
    <x v="0"/>
    <s v="Fairfield"/>
    <x v="29"/>
    <n v="6824"/>
    <x v="3"/>
    <s v="OFF-LA-10001045"/>
    <x v="1"/>
    <x v="2"/>
    <x v="701"/>
    <n v="13.049999999999999"/>
    <n v="5"/>
    <n v="0"/>
    <n v="6.0029999999999992"/>
  </r>
  <r>
    <n v="4262"/>
    <x v="2114"/>
    <x v="3"/>
    <x v="783"/>
    <d v="2014-08-12T00:00:00"/>
    <s v="Standard Class"/>
    <s v="CC-12475"/>
    <s v="Cindy Chapman"/>
    <x v="0"/>
    <x v="0"/>
    <s v="Moorhead"/>
    <x v="11"/>
    <n v="56560"/>
    <x v="2"/>
    <s v="TEC-AC-10002006"/>
    <x v="2"/>
    <x v="11"/>
    <x v="1078"/>
    <n v="63.96"/>
    <n v="4"/>
    <n v="0"/>
    <n v="19.827599999999997"/>
  </r>
  <r>
    <n v="4263"/>
    <x v="2115"/>
    <x v="3"/>
    <x v="296"/>
    <d v="2014-09-26T00:00:00"/>
    <s v="Standard Class"/>
    <s v="KT-16480"/>
    <s v="Kean Thornton"/>
    <x v="0"/>
    <x v="0"/>
    <s v="Columbus"/>
    <x v="32"/>
    <n v="31907"/>
    <x v="0"/>
    <s v="OFF-AP-10001242"/>
    <x v="1"/>
    <x v="9"/>
    <x v="1408"/>
    <n v="80.48"/>
    <n v="1"/>
    <n v="0"/>
    <n v="24.143999999999998"/>
  </r>
  <r>
    <n v="4264"/>
    <x v="2116"/>
    <x v="3"/>
    <x v="132"/>
    <d v="2014-11-09T00:00:00"/>
    <s v="Standard Class"/>
    <s v="DM-13015"/>
    <s v="Darrin Martin"/>
    <x v="0"/>
    <x v="0"/>
    <s v="Philadelphia"/>
    <x v="9"/>
    <n v="19143"/>
    <x v="3"/>
    <s v="OFF-BI-10000216"/>
    <x v="1"/>
    <x v="8"/>
    <x v="1625"/>
    <n v="11.673000000000002"/>
    <n v="3"/>
    <n v="0.7"/>
    <n v="-7.782"/>
  </r>
  <r>
    <n v="4265"/>
    <x v="2117"/>
    <x v="0"/>
    <x v="732"/>
    <d v="2013-11-10T00:00:00"/>
    <s v="Standard Class"/>
    <s v="EP-13915"/>
    <s v="Emily Phan"/>
    <x v="0"/>
    <x v="0"/>
    <s v="Houston"/>
    <x v="5"/>
    <n v="77036"/>
    <x v="2"/>
    <s v="FUR-TA-10002774"/>
    <x v="0"/>
    <x v="3"/>
    <x v="579"/>
    <n v="863.12799999999993"/>
    <n v="8"/>
    <n v="0.3"/>
    <n v="-160.29520000000008"/>
  </r>
  <r>
    <n v="4266"/>
    <x v="2117"/>
    <x v="0"/>
    <x v="732"/>
    <d v="2013-11-10T00:00:00"/>
    <s v="Standard Class"/>
    <s v="EP-13915"/>
    <s v="Emily Phan"/>
    <x v="0"/>
    <x v="0"/>
    <s v="Houston"/>
    <x v="5"/>
    <n v="77036"/>
    <x v="2"/>
    <s v="OFF-BI-10004364"/>
    <x v="1"/>
    <x v="8"/>
    <x v="302"/>
    <n v="3.5639999999999992"/>
    <n v="3"/>
    <n v="0.8"/>
    <n v="-6.2370000000000019"/>
  </r>
  <r>
    <n v="4267"/>
    <x v="2117"/>
    <x v="0"/>
    <x v="732"/>
    <d v="2013-11-10T00:00:00"/>
    <s v="Standard Class"/>
    <s v="EP-13915"/>
    <s v="Emily Phan"/>
    <x v="0"/>
    <x v="0"/>
    <s v="Houston"/>
    <x v="5"/>
    <n v="77036"/>
    <x v="2"/>
    <s v="FUR-BO-10000780"/>
    <x v="0"/>
    <x v="0"/>
    <x v="1309"/>
    <n v="956.6647999999999"/>
    <n v="7"/>
    <n v="0.32"/>
    <n v="-225.09759999999991"/>
  </r>
  <r>
    <n v="4268"/>
    <x v="2117"/>
    <x v="0"/>
    <x v="732"/>
    <d v="2013-11-10T00:00:00"/>
    <s v="Standard Class"/>
    <s v="EP-13915"/>
    <s v="Emily Phan"/>
    <x v="0"/>
    <x v="0"/>
    <s v="Houston"/>
    <x v="5"/>
    <n v="77036"/>
    <x v="2"/>
    <s v="OFF-BI-10001989"/>
    <x v="1"/>
    <x v="8"/>
    <x v="537"/>
    <n v="12.587999999999997"/>
    <n v="3"/>
    <n v="0.8"/>
    <n v="-20.140800000000006"/>
  </r>
  <r>
    <n v="4269"/>
    <x v="2117"/>
    <x v="0"/>
    <x v="732"/>
    <d v="2013-11-10T00:00:00"/>
    <s v="Standard Class"/>
    <s v="EP-13915"/>
    <s v="Emily Phan"/>
    <x v="0"/>
    <x v="0"/>
    <s v="Houston"/>
    <x v="5"/>
    <n v="77036"/>
    <x v="2"/>
    <s v="TEC-AC-10004001"/>
    <x v="2"/>
    <x v="11"/>
    <x v="1460"/>
    <n v="171.96"/>
    <n v="5"/>
    <n v="0.2"/>
    <n v="45.139500000000005"/>
  </r>
  <r>
    <n v="4270"/>
    <x v="2118"/>
    <x v="3"/>
    <x v="643"/>
    <d v="2014-06-30T00:00:00"/>
    <s v="Second Class"/>
    <s v="AM-10705"/>
    <s v="Anne McFarland"/>
    <x v="0"/>
    <x v="0"/>
    <s v="Seattle"/>
    <x v="4"/>
    <n v="98115"/>
    <x v="1"/>
    <s v="FUR-TA-10000688"/>
    <x v="0"/>
    <x v="3"/>
    <x v="556"/>
    <n v="871.4"/>
    <n v="4"/>
    <n v="0"/>
    <n v="148.13799999999992"/>
  </r>
  <r>
    <n v="4271"/>
    <x v="2119"/>
    <x v="1"/>
    <x v="650"/>
    <d v="2012-11-30T00:00:00"/>
    <s v="Standard Class"/>
    <s v="SH-20635"/>
    <s v="Stefanie Holloman"/>
    <x v="1"/>
    <x v="0"/>
    <s v="Jackson"/>
    <x v="18"/>
    <n v="38301"/>
    <x v="0"/>
    <s v="FUR-FU-10003930"/>
    <x v="0"/>
    <x v="5"/>
    <x v="1621"/>
    <n v="692.47199999999998"/>
    <n v="11"/>
    <n v="0.2"/>
    <n v="190.42980000000006"/>
  </r>
  <r>
    <n v="4272"/>
    <x v="2120"/>
    <x v="0"/>
    <x v="390"/>
    <d v="2013-11-28T00:00:00"/>
    <s v="Second Class"/>
    <s v="LA-16780"/>
    <s v="Laura Armstrong"/>
    <x v="1"/>
    <x v="0"/>
    <s v="Baltimore"/>
    <x v="39"/>
    <n v="21215"/>
    <x v="3"/>
    <s v="FUR-FU-10000965"/>
    <x v="0"/>
    <x v="5"/>
    <x v="682"/>
    <n v="207.76"/>
    <n v="4"/>
    <n v="0"/>
    <n v="85.181600000000003"/>
  </r>
  <r>
    <n v="4273"/>
    <x v="2121"/>
    <x v="3"/>
    <x v="246"/>
    <d v="2014-07-22T00:00:00"/>
    <s v="Same Day"/>
    <s v="SF-20200"/>
    <s v="Sarah Foster"/>
    <x v="0"/>
    <x v="0"/>
    <s v="Murray"/>
    <x v="7"/>
    <n v="84107"/>
    <x v="1"/>
    <s v="TEC-PH-10004071"/>
    <x v="2"/>
    <x v="7"/>
    <x v="1537"/>
    <n v="71.928000000000011"/>
    <n v="9"/>
    <n v="0.2"/>
    <n v="6.2936999999999976"/>
  </r>
  <r>
    <n v="4274"/>
    <x v="2121"/>
    <x v="3"/>
    <x v="246"/>
    <d v="2014-07-22T00:00:00"/>
    <s v="Same Day"/>
    <s v="SF-20200"/>
    <s v="Sarah Foster"/>
    <x v="0"/>
    <x v="0"/>
    <s v="Murray"/>
    <x v="7"/>
    <n v="84107"/>
    <x v="1"/>
    <s v="OFF-AR-10001044"/>
    <x v="1"/>
    <x v="6"/>
    <x v="1042"/>
    <n v="25.99"/>
    <n v="1"/>
    <n v="0"/>
    <n v="7.5370999999999988"/>
  </r>
  <r>
    <n v="4275"/>
    <x v="2122"/>
    <x v="1"/>
    <x v="924"/>
    <d v="2012-10-28T00:00:00"/>
    <s v="Standard Class"/>
    <s v="AG-10495"/>
    <s v="Andrew Gjertsen"/>
    <x v="1"/>
    <x v="0"/>
    <s v="Seattle"/>
    <x v="4"/>
    <n v="98105"/>
    <x v="1"/>
    <s v="OFF-BI-10004140"/>
    <x v="1"/>
    <x v="8"/>
    <x v="304"/>
    <n v="3.5920000000000005"/>
    <n v="1"/>
    <n v="0.2"/>
    <n v="1.1224999999999996"/>
  </r>
  <r>
    <n v="4276"/>
    <x v="2123"/>
    <x v="1"/>
    <x v="584"/>
    <d v="2012-07-13T00:00:00"/>
    <s v="Standard Class"/>
    <s v="KN-16450"/>
    <s v="Kean Nguyen"/>
    <x v="1"/>
    <x v="0"/>
    <s v="Dallas"/>
    <x v="5"/>
    <n v="75220"/>
    <x v="2"/>
    <s v="OFF-AP-10002684"/>
    <x v="1"/>
    <x v="9"/>
    <x v="165"/>
    <n v="48.631999999999991"/>
    <n v="2"/>
    <n v="0.8"/>
    <n v="-121.58000000000004"/>
  </r>
  <r>
    <n v="4277"/>
    <x v="2124"/>
    <x v="3"/>
    <x v="238"/>
    <d v="2014-08-23T00:00:00"/>
    <s v="Standard Class"/>
    <s v="NF-18595"/>
    <s v="Nicole Fjeld"/>
    <x v="2"/>
    <x v="0"/>
    <s v="Seattle"/>
    <x v="4"/>
    <n v="98105"/>
    <x v="1"/>
    <s v="OFF-ST-10000046"/>
    <x v="1"/>
    <x v="4"/>
    <x v="757"/>
    <n v="323.10000000000002"/>
    <n v="2"/>
    <n v="0"/>
    <n v="61.38900000000001"/>
  </r>
  <r>
    <n v="4278"/>
    <x v="2125"/>
    <x v="0"/>
    <x v="947"/>
    <d v="2013-04-21T00:00:00"/>
    <s v="Standard Class"/>
    <s v="BS-11365"/>
    <s v="Bill Shonely"/>
    <x v="1"/>
    <x v="0"/>
    <s v="Lakewood"/>
    <x v="30"/>
    <n v="8701"/>
    <x v="3"/>
    <s v="TEC-MA-10001047"/>
    <x v="2"/>
    <x v="15"/>
    <x v="1626"/>
    <n v="9099.93"/>
    <n v="7"/>
    <n v="0"/>
    <n v="2365.9817999999996"/>
  </r>
  <r>
    <n v="4279"/>
    <x v="2125"/>
    <x v="0"/>
    <x v="947"/>
    <d v="2013-04-21T00:00:00"/>
    <s v="Standard Class"/>
    <s v="BS-11365"/>
    <s v="Bill Shonely"/>
    <x v="1"/>
    <x v="0"/>
    <s v="Lakewood"/>
    <x v="30"/>
    <n v="8701"/>
    <x v="3"/>
    <s v="FUR-FU-10000550"/>
    <x v="0"/>
    <x v="5"/>
    <x v="1445"/>
    <n v="9.9600000000000009"/>
    <n v="2"/>
    <n v="0"/>
    <n v="3.2867999999999995"/>
  </r>
  <r>
    <n v="4280"/>
    <x v="2125"/>
    <x v="0"/>
    <x v="947"/>
    <d v="2013-04-21T00:00:00"/>
    <s v="Standard Class"/>
    <s v="BS-11365"/>
    <s v="Bill Shonely"/>
    <x v="1"/>
    <x v="0"/>
    <s v="Lakewood"/>
    <x v="30"/>
    <n v="8701"/>
    <x v="3"/>
    <s v="OFF-BI-10002432"/>
    <x v="1"/>
    <x v="8"/>
    <x v="866"/>
    <n v="25.299999999999997"/>
    <n v="5"/>
    <n v="0"/>
    <n v="11.890999999999998"/>
  </r>
  <r>
    <n v="4281"/>
    <x v="2126"/>
    <x v="2"/>
    <x v="687"/>
    <d v="2011-11-18T00:00:00"/>
    <s v="Standard Class"/>
    <s v="RM-19675"/>
    <s v="Robert Marley"/>
    <x v="2"/>
    <x v="0"/>
    <s v="New York City"/>
    <x v="15"/>
    <n v="10011"/>
    <x v="3"/>
    <s v="OFF-PA-10004470"/>
    <x v="1"/>
    <x v="10"/>
    <x v="250"/>
    <n v="11.36"/>
    <n v="2"/>
    <n v="0"/>
    <n v="5.2255999999999991"/>
  </r>
  <r>
    <n v="4282"/>
    <x v="2126"/>
    <x v="2"/>
    <x v="687"/>
    <d v="2011-11-18T00:00:00"/>
    <s v="Standard Class"/>
    <s v="RM-19675"/>
    <s v="Robert Marley"/>
    <x v="2"/>
    <x v="0"/>
    <s v="New York City"/>
    <x v="15"/>
    <n v="10011"/>
    <x v="3"/>
    <s v="FUR-CH-10001797"/>
    <x v="0"/>
    <x v="1"/>
    <x v="1441"/>
    <n v="69.263999999999996"/>
    <n v="2"/>
    <n v="0.1"/>
    <n v="14.62239999999999"/>
  </r>
  <r>
    <n v="4283"/>
    <x v="2127"/>
    <x v="2"/>
    <x v="414"/>
    <d v="2011-12-23T00:00:00"/>
    <s v="First Class"/>
    <s v="AB-10105"/>
    <s v="Adrian Barton"/>
    <x v="0"/>
    <x v="0"/>
    <s v="Indianapolis"/>
    <x v="14"/>
    <n v="46203"/>
    <x v="2"/>
    <s v="OFF-LA-10003720"/>
    <x v="1"/>
    <x v="2"/>
    <x v="1627"/>
    <n v="3.69"/>
    <n v="1"/>
    <n v="0"/>
    <n v="1.7343"/>
  </r>
  <r>
    <n v="4284"/>
    <x v="2127"/>
    <x v="2"/>
    <x v="414"/>
    <d v="2011-12-23T00:00:00"/>
    <s v="First Class"/>
    <s v="AB-10105"/>
    <s v="Adrian Barton"/>
    <x v="0"/>
    <x v="0"/>
    <s v="Indianapolis"/>
    <x v="14"/>
    <n v="46203"/>
    <x v="2"/>
    <s v="OFF-BI-10004600"/>
    <x v="1"/>
    <x v="8"/>
    <x v="1477"/>
    <n v="1103.97"/>
    <n v="3"/>
    <n v="0"/>
    <n v="496.78649999999993"/>
  </r>
  <r>
    <n v="4285"/>
    <x v="2128"/>
    <x v="1"/>
    <x v="82"/>
    <d v="2012-11-26T00:00:00"/>
    <s v="Second Class"/>
    <s v="CA-11965"/>
    <s v="Carol Adams"/>
    <x v="1"/>
    <x v="0"/>
    <s v="Port Arthur"/>
    <x v="5"/>
    <n v="77642"/>
    <x v="2"/>
    <s v="FUR-BO-10003965"/>
    <x v="0"/>
    <x v="0"/>
    <x v="1083"/>
    <n v="246.13279999999997"/>
    <n v="2"/>
    <n v="0.32"/>
    <n v="-76.011599999999973"/>
  </r>
  <r>
    <n v="4286"/>
    <x v="2128"/>
    <x v="1"/>
    <x v="82"/>
    <d v="2012-11-26T00:00:00"/>
    <s v="Second Class"/>
    <s v="CA-11965"/>
    <s v="Carol Adams"/>
    <x v="1"/>
    <x v="0"/>
    <s v="Port Arthur"/>
    <x v="5"/>
    <n v="77642"/>
    <x v="2"/>
    <s v="OFF-LA-10000240"/>
    <x v="1"/>
    <x v="2"/>
    <x v="2"/>
    <n v="11.696"/>
    <n v="2"/>
    <n v="0.2"/>
    <n v="3.9473999999999996"/>
  </r>
  <r>
    <n v="4287"/>
    <x v="2128"/>
    <x v="1"/>
    <x v="82"/>
    <d v="2012-11-26T00:00:00"/>
    <s v="Second Class"/>
    <s v="CA-11965"/>
    <s v="Carol Adams"/>
    <x v="1"/>
    <x v="0"/>
    <s v="Port Arthur"/>
    <x v="5"/>
    <n v="77642"/>
    <x v="2"/>
    <s v="TEC-CO-10001571"/>
    <x v="2"/>
    <x v="16"/>
    <x v="1554"/>
    <n v="439.99200000000002"/>
    <n v="1"/>
    <n v="0.2"/>
    <n v="164.99700000000001"/>
  </r>
  <r>
    <n v="4288"/>
    <x v="2129"/>
    <x v="3"/>
    <x v="116"/>
    <d v="2015-01-04T00:00:00"/>
    <s v="Standard Class"/>
    <s v="EH-14005"/>
    <s v="Erica Hernandez"/>
    <x v="2"/>
    <x v="0"/>
    <s v="Nashville"/>
    <x v="18"/>
    <n v="37211"/>
    <x v="0"/>
    <s v="OFF-ST-10000736"/>
    <x v="1"/>
    <x v="4"/>
    <x v="455"/>
    <n v="64.784000000000006"/>
    <n v="1"/>
    <n v="0.2"/>
    <n v="-12.956800000000005"/>
  </r>
  <r>
    <n v="4289"/>
    <x v="2130"/>
    <x v="1"/>
    <x v="961"/>
    <d v="2012-05-21T00:00:00"/>
    <s v="Standard Class"/>
    <s v="ON-18715"/>
    <s v="Odella Nelson"/>
    <x v="1"/>
    <x v="0"/>
    <s v="Houston"/>
    <x v="5"/>
    <n v="77095"/>
    <x v="2"/>
    <s v="OFF-BI-10002082"/>
    <x v="1"/>
    <x v="8"/>
    <x v="1173"/>
    <n v="33.279999999999994"/>
    <n v="5"/>
    <n v="0.8"/>
    <n v="-49.92"/>
  </r>
  <r>
    <n v="4290"/>
    <x v="2130"/>
    <x v="1"/>
    <x v="961"/>
    <d v="2012-05-21T00:00:00"/>
    <s v="Standard Class"/>
    <s v="ON-18715"/>
    <s v="Odella Nelson"/>
    <x v="1"/>
    <x v="0"/>
    <s v="Houston"/>
    <x v="5"/>
    <n v="77095"/>
    <x v="2"/>
    <s v="OFF-PA-10002250"/>
    <x v="1"/>
    <x v="10"/>
    <x v="699"/>
    <n v="14.088000000000001"/>
    <n v="3"/>
    <n v="0.2"/>
    <n v="4.9307999999999996"/>
  </r>
  <r>
    <n v="4291"/>
    <x v="2131"/>
    <x v="3"/>
    <x v="34"/>
    <d v="2014-12-14T00:00:00"/>
    <s v="Second Class"/>
    <s v="AT-10435"/>
    <s v="Alyssa Tate"/>
    <x v="2"/>
    <x v="0"/>
    <s v="Los Angeles"/>
    <x v="1"/>
    <n v="90004"/>
    <x v="1"/>
    <s v="OFF-AR-10000122"/>
    <x v="1"/>
    <x v="6"/>
    <x v="308"/>
    <n v="11.16"/>
    <n v="2"/>
    <n v="0"/>
    <n v="2.7899999999999991"/>
  </r>
  <r>
    <n v="4292"/>
    <x v="2131"/>
    <x v="3"/>
    <x v="34"/>
    <d v="2014-12-14T00:00:00"/>
    <s v="Second Class"/>
    <s v="AT-10435"/>
    <s v="Alyssa Tate"/>
    <x v="2"/>
    <x v="0"/>
    <s v="Los Angeles"/>
    <x v="1"/>
    <n v="90004"/>
    <x v="1"/>
    <s v="FUR-TA-10003748"/>
    <x v="0"/>
    <x v="3"/>
    <x v="208"/>
    <n v="896.32799999999997"/>
    <n v="9"/>
    <n v="0.2"/>
    <n v="22.408199999999994"/>
  </r>
  <r>
    <n v="4293"/>
    <x v="2131"/>
    <x v="3"/>
    <x v="34"/>
    <d v="2014-12-14T00:00:00"/>
    <s v="Second Class"/>
    <s v="AT-10435"/>
    <s v="Alyssa Tate"/>
    <x v="2"/>
    <x v="0"/>
    <s v="Los Angeles"/>
    <x v="1"/>
    <n v="90004"/>
    <x v="1"/>
    <s v="OFF-AP-10001394"/>
    <x v="1"/>
    <x v="9"/>
    <x v="1120"/>
    <n v="189"/>
    <n v="1"/>
    <n v="0"/>
    <n v="68.039999999999992"/>
  </r>
  <r>
    <n v="4294"/>
    <x v="2132"/>
    <x v="3"/>
    <x v="434"/>
    <d v="2014-03-17T00:00:00"/>
    <s v="Standard Class"/>
    <s v="EB-13870"/>
    <s v="Emily Burns"/>
    <x v="0"/>
    <x v="0"/>
    <s v="Philadelphia"/>
    <x v="9"/>
    <n v="19140"/>
    <x v="3"/>
    <s v="TEC-PH-10004896"/>
    <x v="2"/>
    <x v="7"/>
    <x v="172"/>
    <n v="53.981999999999999"/>
    <n v="3"/>
    <n v="0.4"/>
    <n v="-10.796399999999995"/>
  </r>
  <r>
    <n v="4295"/>
    <x v="2133"/>
    <x v="3"/>
    <x v="760"/>
    <d v="2014-10-28T00:00:00"/>
    <s v="Standard Class"/>
    <s v="DW-13195"/>
    <s v="David Wiener"/>
    <x v="1"/>
    <x v="0"/>
    <s v="Redmond"/>
    <x v="21"/>
    <n v="97756"/>
    <x v="1"/>
    <s v="FUR-TA-10002607"/>
    <x v="0"/>
    <x v="3"/>
    <x v="221"/>
    <n v="177.22499999999999"/>
    <n v="5"/>
    <n v="0.5"/>
    <n v="-120.51299999999998"/>
  </r>
  <r>
    <n v="4296"/>
    <x v="2134"/>
    <x v="3"/>
    <x v="445"/>
    <d v="2014-07-11T00:00:00"/>
    <s v="Standard Class"/>
    <s v="MB-17305"/>
    <s v="Maria Bertelson"/>
    <x v="0"/>
    <x v="0"/>
    <s v="Citrus Heights"/>
    <x v="1"/>
    <n v="95610"/>
    <x v="1"/>
    <s v="FUR-FU-10001215"/>
    <x v="0"/>
    <x v="5"/>
    <x v="1600"/>
    <n v="129.39000000000001"/>
    <n v="3"/>
    <n v="0"/>
    <n v="54.343800000000009"/>
  </r>
  <r>
    <n v="4297"/>
    <x v="2135"/>
    <x v="3"/>
    <x v="507"/>
    <d v="2014-09-11T00:00:00"/>
    <s v="Standard Class"/>
    <s v="TH-21235"/>
    <s v="Tiffany House"/>
    <x v="1"/>
    <x v="0"/>
    <s v="Los Angeles"/>
    <x v="1"/>
    <n v="90032"/>
    <x v="1"/>
    <s v="OFF-ST-10000419"/>
    <x v="1"/>
    <x v="4"/>
    <x v="1015"/>
    <n v="54.32"/>
    <n v="4"/>
    <n v="0"/>
    <n v="0.54319999999999879"/>
  </r>
  <r>
    <n v="4298"/>
    <x v="2136"/>
    <x v="3"/>
    <x v="962"/>
    <d v="2014-08-27T00:00:00"/>
    <s v="Second Class"/>
    <s v="PO-18850"/>
    <s v="Patrick O'Brill"/>
    <x v="0"/>
    <x v="0"/>
    <s v="Tallahassee"/>
    <x v="2"/>
    <n v="32303"/>
    <x v="0"/>
    <s v="TEC-PH-10001459"/>
    <x v="2"/>
    <x v="7"/>
    <x v="1438"/>
    <n v="4367.8960000000006"/>
    <n v="13"/>
    <n v="0.2"/>
    <n v="327.59220000000005"/>
  </r>
  <r>
    <n v="4299"/>
    <x v="2136"/>
    <x v="3"/>
    <x v="962"/>
    <d v="2014-08-27T00:00:00"/>
    <s v="Second Class"/>
    <s v="PO-18850"/>
    <s v="Patrick O'Brill"/>
    <x v="0"/>
    <x v="0"/>
    <s v="Tallahassee"/>
    <x v="2"/>
    <n v="32303"/>
    <x v="0"/>
    <s v="OFF-PA-10000241"/>
    <x v="1"/>
    <x v="10"/>
    <x v="1151"/>
    <n v="49.568000000000005"/>
    <n v="2"/>
    <n v="0.2"/>
    <n v="15.489999999999997"/>
  </r>
  <r>
    <n v="4300"/>
    <x v="2136"/>
    <x v="3"/>
    <x v="962"/>
    <d v="2014-08-27T00:00:00"/>
    <s v="Second Class"/>
    <s v="PO-18850"/>
    <s v="Patrick O'Brill"/>
    <x v="0"/>
    <x v="0"/>
    <s v="Tallahassee"/>
    <x v="2"/>
    <n v="32303"/>
    <x v="0"/>
    <s v="OFF-AP-10003040"/>
    <x v="1"/>
    <x v="9"/>
    <x v="723"/>
    <n v="161.376"/>
    <n v="6"/>
    <n v="0.2"/>
    <n v="12.103199999999994"/>
  </r>
  <r>
    <n v="4301"/>
    <x v="2136"/>
    <x v="3"/>
    <x v="962"/>
    <d v="2014-08-27T00:00:00"/>
    <s v="Second Class"/>
    <s v="PO-18850"/>
    <s v="Patrick O'Brill"/>
    <x v="0"/>
    <x v="0"/>
    <s v="Tallahassee"/>
    <x v="2"/>
    <n v="32303"/>
    <x v="0"/>
    <s v="FUR-FU-10001852"/>
    <x v="0"/>
    <x v="5"/>
    <x v="837"/>
    <n v="2.7840000000000003"/>
    <n v="2"/>
    <n v="0.2"/>
    <n v="0.41759999999999986"/>
  </r>
  <r>
    <n v="4302"/>
    <x v="2136"/>
    <x v="3"/>
    <x v="962"/>
    <d v="2014-08-27T00:00:00"/>
    <s v="Second Class"/>
    <s v="PO-18850"/>
    <s v="Patrick O'Brill"/>
    <x v="0"/>
    <x v="0"/>
    <s v="Tallahassee"/>
    <x v="2"/>
    <n v="32303"/>
    <x v="0"/>
    <s v="OFF-PA-10000141"/>
    <x v="1"/>
    <x v="10"/>
    <x v="821"/>
    <n v="8.7200000000000006"/>
    <n v="5"/>
    <n v="0.2"/>
    <n v="2.9429999999999992"/>
  </r>
  <r>
    <n v="4303"/>
    <x v="2137"/>
    <x v="2"/>
    <x v="963"/>
    <d v="2011-08-25T00:00:00"/>
    <s v="Second Class"/>
    <s v="DE-13255"/>
    <s v="Deanra Eno"/>
    <x v="2"/>
    <x v="0"/>
    <s v="Lakewood"/>
    <x v="24"/>
    <n v="44107"/>
    <x v="3"/>
    <s v="OFF-AR-10002804"/>
    <x v="1"/>
    <x v="6"/>
    <x v="279"/>
    <n v="3.9119999999999999"/>
    <n v="1"/>
    <n v="0.2"/>
    <n v="1.0269000000000001"/>
  </r>
  <r>
    <n v="4304"/>
    <x v="2138"/>
    <x v="0"/>
    <x v="964"/>
    <d v="2013-10-05T00:00:00"/>
    <s v="Same Day"/>
    <s v="MO-17500"/>
    <s v="Mary O'Rourke"/>
    <x v="0"/>
    <x v="0"/>
    <s v="The Colony"/>
    <x v="5"/>
    <n v="75056"/>
    <x v="2"/>
    <s v="OFF-EN-10003862"/>
    <x v="1"/>
    <x v="12"/>
    <x v="753"/>
    <n v="59.751999999999995"/>
    <n v="7"/>
    <n v="0.2"/>
    <n v="19.4194"/>
  </r>
  <r>
    <n v="4305"/>
    <x v="2139"/>
    <x v="2"/>
    <x v="965"/>
    <d v="2011-10-30T00:00:00"/>
    <s v="Second Class"/>
    <s v="AH-10585"/>
    <s v="Angele Hood"/>
    <x v="0"/>
    <x v="0"/>
    <s v="Seattle"/>
    <x v="4"/>
    <n v="98105"/>
    <x v="1"/>
    <s v="FUR-FU-10000448"/>
    <x v="0"/>
    <x v="5"/>
    <x v="464"/>
    <n v="63.92"/>
    <n v="4"/>
    <n v="0"/>
    <n v="3.195999999999998"/>
  </r>
  <r>
    <n v="4306"/>
    <x v="2139"/>
    <x v="2"/>
    <x v="965"/>
    <d v="2011-10-30T00:00:00"/>
    <s v="Second Class"/>
    <s v="AH-10585"/>
    <s v="Angele Hood"/>
    <x v="0"/>
    <x v="0"/>
    <s v="Seattle"/>
    <x v="4"/>
    <n v="98105"/>
    <x v="1"/>
    <s v="TEC-PH-10000526"/>
    <x v="2"/>
    <x v="7"/>
    <x v="1463"/>
    <n v="383.96000000000004"/>
    <n v="5"/>
    <n v="0.2"/>
    <n v="38.396000000000015"/>
  </r>
  <r>
    <n v="4307"/>
    <x v="2140"/>
    <x v="0"/>
    <x v="931"/>
    <d v="2013-06-29T00:00:00"/>
    <s v="Same Day"/>
    <s v="CS-12250"/>
    <s v="Chris Selesnick"/>
    <x v="1"/>
    <x v="0"/>
    <s v="Los Angeles"/>
    <x v="1"/>
    <n v="90032"/>
    <x v="1"/>
    <s v="OFF-BI-10002764"/>
    <x v="1"/>
    <x v="8"/>
    <x v="502"/>
    <n v="7.7520000000000007"/>
    <n v="3"/>
    <n v="0.2"/>
    <n v="2.8100999999999998"/>
  </r>
  <r>
    <n v="4308"/>
    <x v="2140"/>
    <x v="0"/>
    <x v="931"/>
    <d v="2013-06-29T00:00:00"/>
    <s v="Same Day"/>
    <s v="CS-12250"/>
    <s v="Chris Selesnick"/>
    <x v="1"/>
    <x v="0"/>
    <s v="Los Angeles"/>
    <x v="1"/>
    <n v="90032"/>
    <x v="1"/>
    <s v="OFF-BI-10001524"/>
    <x v="1"/>
    <x v="8"/>
    <x v="298"/>
    <n v="33.568000000000005"/>
    <n v="2"/>
    <n v="0.2"/>
    <n v="11.748799999999997"/>
  </r>
  <r>
    <n v="4309"/>
    <x v="2141"/>
    <x v="2"/>
    <x v="130"/>
    <d v="2011-11-11T00:00:00"/>
    <s v="Standard Class"/>
    <s v="WB-21850"/>
    <s v="William Brown"/>
    <x v="0"/>
    <x v="0"/>
    <s v="Los Angeles"/>
    <x v="1"/>
    <n v="90045"/>
    <x v="1"/>
    <s v="TEC-PH-10001079"/>
    <x v="2"/>
    <x v="7"/>
    <x v="1246"/>
    <n v="666.34400000000005"/>
    <n v="7"/>
    <n v="0.2"/>
    <n v="66.634399999999971"/>
  </r>
  <r>
    <n v="4310"/>
    <x v="2141"/>
    <x v="2"/>
    <x v="130"/>
    <d v="2011-11-11T00:00:00"/>
    <s v="Standard Class"/>
    <s v="WB-21850"/>
    <s v="William Brown"/>
    <x v="0"/>
    <x v="0"/>
    <s v="Los Angeles"/>
    <x v="1"/>
    <n v="90045"/>
    <x v="1"/>
    <s v="FUR-TA-10002041"/>
    <x v="0"/>
    <x v="3"/>
    <x v="358"/>
    <n v="573.72799999999995"/>
    <n v="4"/>
    <n v="0.2"/>
    <n v="-64.544399999999968"/>
  </r>
  <r>
    <n v="4311"/>
    <x v="2141"/>
    <x v="2"/>
    <x v="130"/>
    <d v="2011-11-11T00:00:00"/>
    <s v="Standard Class"/>
    <s v="WB-21850"/>
    <s v="William Brown"/>
    <x v="0"/>
    <x v="0"/>
    <s v="Los Angeles"/>
    <x v="1"/>
    <n v="90045"/>
    <x v="1"/>
    <s v="OFF-BI-10001036"/>
    <x v="1"/>
    <x v="8"/>
    <x v="618"/>
    <n v="21.936000000000003"/>
    <n v="3"/>
    <n v="0.2"/>
    <n v="8.2259999999999991"/>
  </r>
  <r>
    <n v="4312"/>
    <x v="2141"/>
    <x v="2"/>
    <x v="130"/>
    <d v="2011-11-11T00:00:00"/>
    <s v="Standard Class"/>
    <s v="WB-21850"/>
    <s v="William Brown"/>
    <x v="0"/>
    <x v="0"/>
    <s v="Los Angeles"/>
    <x v="1"/>
    <n v="90045"/>
    <x v="1"/>
    <s v="OFF-PA-10000223"/>
    <x v="1"/>
    <x v="10"/>
    <x v="1374"/>
    <n v="19.440000000000001"/>
    <n v="3"/>
    <n v="0"/>
    <n v="9.3312000000000008"/>
  </r>
  <r>
    <n v="4313"/>
    <x v="2141"/>
    <x v="2"/>
    <x v="130"/>
    <d v="2011-11-11T00:00:00"/>
    <s v="Standard Class"/>
    <s v="WB-21850"/>
    <s v="William Brown"/>
    <x v="0"/>
    <x v="0"/>
    <s v="Los Angeles"/>
    <x v="1"/>
    <n v="90045"/>
    <x v="1"/>
    <s v="TEC-MA-10003246"/>
    <x v="2"/>
    <x v="15"/>
    <x v="1628"/>
    <n v="447.96800000000007"/>
    <n v="4"/>
    <n v="0.2"/>
    <n v="139.98999999999995"/>
  </r>
  <r>
    <n v="4314"/>
    <x v="2142"/>
    <x v="2"/>
    <x v="78"/>
    <d v="2011-09-12T00:00:00"/>
    <s v="Standard Class"/>
    <s v="SP-20620"/>
    <s v="Stefania Perrino"/>
    <x v="1"/>
    <x v="0"/>
    <s v="Long Beach"/>
    <x v="15"/>
    <n v="11561"/>
    <x v="3"/>
    <s v="OFF-AP-10001962"/>
    <x v="1"/>
    <x v="9"/>
    <x v="1594"/>
    <n v="16.78"/>
    <n v="2"/>
    <n v="0"/>
    <n v="4.1950000000000003"/>
  </r>
  <r>
    <n v="4315"/>
    <x v="2143"/>
    <x v="1"/>
    <x v="608"/>
    <d v="2012-07-01T00:00:00"/>
    <s v="Standard Class"/>
    <s v="AB-10165"/>
    <s v="Alan Barnes"/>
    <x v="0"/>
    <x v="0"/>
    <s v="Los Angeles"/>
    <x v="1"/>
    <n v="90045"/>
    <x v="1"/>
    <s v="OFF-AR-10004062"/>
    <x v="1"/>
    <x v="6"/>
    <x v="33"/>
    <n v="20.96"/>
    <n v="2"/>
    <n v="0"/>
    <n v="5.24"/>
  </r>
  <r>
    <n v="4316"/>
    <x v="2143"/>
    <x v="1"/>
    <x v="608"/>
    <d v="2012-07-01T00:00:00"/>
    <s v="Standard Class"/>
    <s v="AB-10165"/>
    <s v="Alan Barnes"/>
    <x v="0"/>
    <x v="0"/>
    <s v="Los Angeles"/>
    <x v="1"/>
    <n v="90045"/>
    <x v="1"/>
    <s v="OFF-BI-10004330"/>
    <x v="1"/>
    <x v="8"/>
    <x v="795"/>
    <n v="88.751999999999995"/>
    <n v="3"/>
    <n v="0.2"/>
    <n v="27.734999999999996"/>
  </r>
  <r>
    <n v="4317"/>
    <x v="2143"/>
    <x v="1"/>
    <x v="608"/>
    <d v="2012-07-01T00:00:00"/>
    <s v="Standard Class"/>
    <s v="AB-10165"/>
    <s v="Alan Barnes"/>
    <x v="0"/>
    <x v="0"/>
    <s v="Los Angeles"/>
    <x v="1"/>
    <n v="90045"/>
    <x v="1"/>
    <s v="OFF-ST-10001963"/>
    <x v="1"/>
    <x v="4"/>
    <x v="532"/>
    <n v="304.23"/>
    <n v="3"/>
    <n v="0"/>
    <n v="9.126899999999992"/>
  </r>
  <r>
    <n v="4318"/>
    <x v="2144"/>
    <x v="1"/>
    <x v="353"/>
    <d v="2012-08-02T00:00:00"/>
    <s v="Standard Class"/>
    <s v="HA-14920"/>
    <s v="Helen Andreada"/>
    <x v="0"/>
    <x v="0"/>
    <s v="San Francisco"/>
    <x v="1"/>
    <n v="94110"/>
    <x v="1"/>
    <s v="OFF-EN-10002230"/>
    <x v="1"/>
    <x v="12"/>
    <x v="550"/>
    <n v="167.86"/>
    <n v="2"/>
    <n v="0"/>
    <n v="78.894199999999998"/>
  </r>
  <r>
    <n v="4319"/>
    <x v="2145"/>
    <x v="3"/>
    <x v="226"/>
    <d v="2014-12-12T00:00:00"/>
    <s v="Standard Class"/>
    <s v="DC-13285"/>
    <s v="Debra Catini"/>
    <x v="0"/>
    <x v="0"/>
    <s v="Richmond"/>
    <x v="17"/>
    <n v="23223"/>
    <x v="0"/>
    <s v="FUR-FU-10000175"/>
    <x v="0"/>
    <x v="5"/>
    <x v="1629"/>
    <n v="82.38"/>
    <n v="6"/>
    <n v="0"/>
    <n v="25.537799999999997"/>
  </r>
  <r>
    <n v="4320"/>
    <x v="2146"/>
    <x v="2"/>
    <x v="282"/>
    <d v="2012-01-03T00:00:00"/>
    <s v="Second Class"/>
    <s v="ST-20530"/>
    <s v="Shui Tom"/>
    <x v="0"/>
    <x v="0"/>
    <s v="Albuquerque"/>
    <x v="27"/>
    <n v="87105"/>
    <x v="1"/>
    <s v="TEC-PH-10004897"/>
    <x v="2"/>
    <x v="7"/>
    <x v="1115"/>
    <n v="23.976000000000003"/>
    <n v="3"/>
    <n v="0.2"/>
    <n v="-5.694300000000001"/>
  </r>
  <r>
    <n v="4321"/>
    <x v="2146"/>
    <x v="2"/>
    <x v="282"/>
    <d v="2012-01-03T00:00:00"/>
    <s v="Second Class"/>
    <s v="ST-20530"/>
    <s v="Shui Tom"/>
    <x v="0"/>
    <x v="0"/>
    <s v="Albuquerque"/>
    <x v="27"/>
    <n v="87105"/>
    <x v="1"/>
    <s v="OFF-ST-10003123"/>
    <x v="1"/>
    <x v="4"/>
    <x v="1268"/>
    <n v="33.29"/>
    <n v="1"/>
    <n v="0"/>
    <n v="7.9895999999999994"/>
  </r>
  <r>
    <n v="4322"/>
    <x v="2147"/>
    <x v="1"/>
    <x v="966"/>
    <d v="2012-02-19T00:00:00"/>
    <s v="Standard Class"/>
    <s v="KB-16315"/>
    <s v="Karl Braun"/>
    <x v="0"/>
    <x v="0"/>
    <s v="Akron"/>
    <x v="24"/>
    <n v="44312"/>
    <x v="3"/>
    <s v="OFF-BI-10001658"/>
    <x v="1"/>
    <x v="8"/>
    <x v="439"/>
    <n v="14.952000000000004"/>
    <n v="2"/>
    <n v="0.7"/>
    <n v="-11.961599999999997"/>
  </r>
  <r>
    <n v="4323"/>
    <x v="2147"/>
    <x v="1"/>
    <x v="966"/>
    <d v="2012-02-19T00:00:00"/>
    <s v="Standard Class"/>
    <s v="KB-16315"/>
    <s v="Karl Braun"/>
    <x v="0"/>
    <x v="0"/>
    <s v="Akron"/>
    <x v="24"/>
    <n v="44312"/>
    <x v="3"/>
    <s v="TEC-PH-10002834"/>
    <x v="2"/>
    <x v="7"/>
    <x v="1378"/>
    <n v="323.98199999999997"/>
    <n v="3"/>
    <n v="0.4"/>
    <n v="-80.995500000000021"/>
  </r>
  <r>
    <n v="4324"/>
    <x v="2147"/>
    <x v="1"/>
    <x v="966"/>
    <d v="2012-02-19T00:00:00"/>
    <s v="Standard Class"/>
    <s v="KB-16315"/>
    <s v="Karl Braun"/>
    <x v="0"/>
    <x v="0"/>
    <s v="Akron"/>
    <x v="24"/>
    <n v="44312"/>
    <x v="3"/>
    <s v="OFF-BI-10002160"/>
    <x v="1"/>
    <x v="8"/>
    <x v="312"/>
    <n v="2.2860000000000005"/>
    <n v="2"/>
    <n v="0.7"/>
    <n v="-1.6763999999999997"/>
  </r>
  <r>
    <n v="4325"/>
    <x v="2147"/>
    <x v="1"/>
    <x v="966"/>
    <d v="2012-02-19T00:00:00"/>
    <s v="Standard Class"/>
    <s v="KB-16315"/>
    <s v="Karl Braun"/>
    <x v="0"/>
    <x v="0"/>
    <s v="Akron"/>
    <x v="24"/>
    <n v="44312"/>
    <x v="3"/>
    <s v="OFF-AR-10004999"/>
    <x v="1"/>
    <x v="6"/>
    <x v="864"/>
    <n v="14.352000000000002"/>
    <n v="3"/>
    <n v="0.2"/>
    <n v="0.8969999999999998"/>
  </r>
  <r>
    <n v="4326"/>
    <x v="2147"/>
    <x v="1"/>
    <x v="966"/>
    <d v="2012-02-19T00:00:00"/>
    <s v="Standard Class"/>
    <s v="KB-16315"/>
    <s v="Karl Braun"/>
    <x v="0"/>
    <x v="0"/>
    <s v="Akron"/>
    <x v="24"/>
    <n v="44312"/>
    <x v="3"/>
    <s v="TEC-AC-10003280"/>
    <x v="2"/>
    <x v="11"/>
    <x v="1028"/>
    <n v="71.975999999999999"/>
    <n v="3"/>
    <n v="0.2"/>
    <n v="0.89969999999999573"/>
  </r>
  <r>
    <n v="4327"/>
    <x v="2148"/>
    <x v="0"/>
    <x v="967"/>
    <d v="2013-01-27T00:00:00"/>
    <s v="First Class"/>
    <s v="TB-21355"/>
    <s v="Todd Boyes"/>
    <x v="1"/>
    <x v="0"/>
    <s v="Plainfield"/>
    <x v="30"/>
    <n v="7060"/>
    <x v="3"/>
    <s v="OFF-AR-10000315"/>
    <x v="1"/>
    <x v="6"/>
    <x v="1297"/>
    <n v="9.2099999999999991"/>
    <n v="3"/>
    <n v="0"/>
    <n v="2.3025000000000002"/>
  </r>
  <r>
    <n v="4328"/>
    <x v="2148"/>
    <x v="0"/>
    <x v="967"/>
    <d v="2013-01-27T00:00:00"/>
    <s v="First Class"/>
    <s v="TB-21355"/>
    <s v="Todd Boyes"/>
    <x v="1"/>
    <x v="0"/>
    <s v="Plainfield"/>
    <x v="30"/>
    <n v="7060"/>
    <x v="3"/>
    <s v="OFF-PA-10000007"/>
    <x v="1"/>
    <x v="10"/>
    <x v="1531"/>
    <n v="18"/>
    <n v="5"/>
    <n v="0"/>
    <n v="8.2799999999999994"/>
  </r>
  <r>
    <n v="4329"/>
    <x v="2149"/>
    <x v="3"/>
    <x v="719"/>
    <d v="2014-04-08T00:00:00"/>
    <s v="Standard Class"/>
    <s v="JC-15775"/>
    <s v="John Castell"/>
    <x v="0"/>
    <x v="0"/>
    <s v="New York City"/>
    <x v="15"/>
    <n v="10011"/>
    <x v="3"/>
    <s v="OFF-PA-10000791"/>
    <x v="1"/>
    <x v="10"/>
    <x v="1424"/>
    <n v="42.929999999999993"/>
    <n v="9"/>
    <n v="0"/>
    <n v="19.318499999999997"/>
  </r>
  <r>
    <n v="4330"/>
    <x v="2150"/>
    <x v="3"/>
    <x v="621"/>
    <d v="2014-10-10T00:00:00"/>
    <s v="Standard Class"/>
    <s v="PO-18850"/>
    <s v="Patrick O'Brill"/>
    <x v="0"/>
    <x v="0"/>
    <s v="Hialeah"/>
    <x v="2"/>
    <n v="33012"/>
    <x v="0"/>
    <s v="OFF-PA-10000556"/>
    <x v="1"/>
    <x v="10"/>
    <x v="1630"/>
    <n v="15.552000000000003"/>
    <n v="3"/>
    <n v="0.2"/>
    <n v="5.4432"/>
  </r>
  <r>
    <n v="4331"/>
    <x v="2150"/>
    <x v="3"/>
    <x v="621"/>
    <d v="2014-10-10T00:00:00"/>
    <s v="Standard Class"/>
    <s v="PO-18850"/>
    <s v="Patrick O'Brill"/>
    <x v="0"/>
    <x v="0"/>
    <s v="Hialeah"/>
    <x v="2"/>
    <n v="33012"/>
    <x v="0"/>
    <s v="OFF-AP-10000804"/>
    <x v="1"/>
    <x v="9"/>
    <x v="561"/>
    <n v="17.920000000000002"/>
    <n v="5"/>
    <n v="0.2"/>
    <n v="1.1200000000000001"/>
  </r>
  <r>
    <n v="4332"/>
    <x v="2151"/>
    <x v="3"/>
    <x v="853"/>
    <d v="2014-09-07T00:00:00"/>
    <s v="Standard Class"/>
    <s v="SS-20875"/>
    <s v="Sung Shariari"/>
    <x v="0"/>
    <x v="0"/>
    <s v="Redmond"/>
    <x v="4"/>
    <n v="98052"/>
    <x v="1"/>
    <s v="TEC-AC-10001998"/>
    <x v="2"/>
    <x v="11"/>
    <x v="84"/>
    <n v="19.989999999999998"/>
    <n v="1"/>
    <n v="0"/>
    <n v="6.796599999999998"/>
  </r>
  <r>
    <n v="4333"/>
    <x v="2151"/>
    <x v="3"/>
    <x v="853"/>
    <d v="2014-09-07T00:00:00"/>
    <s v="Standard Class"/>
    <s v="SS-20875"/>
    <s v="Sung Shariari"/>
    <x v="0"/>
    <x v="0"/>
    <s v="Redmond"/>
    <x v="4"/>
    <n v="98052"/>
    <x v="1"/>
    <s v="OFF-BI-10003476"/>
    <x v="1"/>
    <x v="8"/>
    <x v="1526"/>
    <n v="22.92"/>
    <n v="5"/>
    <n v="0.2"/>
    <n v="8.0219999999999985"/>
  </r>
  <r>
    <n v="4334"/>
    <x v="2152"/>
    <x v="1"/>
    <x v="379"/>
    <d v="2012-12-27T00:00:00"/>
    <s v="Standard Class"/>
    <s v="RD-19720"/>
    <s v="Roger Demir"/>
    <x v="0"/>
    <x v="0"/>
    <s v="Daytona Beach"/>
    <x v="2"/>
    <n v="32114"/>
    <x v="0"/>
    <s v="TEC-AC-10003237"/>
    <x v="2"/>
    <x v="11"/>
    <x v="1631"/>
    <n v="50.88"/>
    <n v="6"/>
    <n v="0.2"/>
    <n v="14.628000000000005"/>
  </r>
  <r>
    <n v="4335"/>
    <x v="2152"/>
    <x v="1"/>
    <x v="379"/>
    <d v="2012-12-27T00:00:00"/>
    <s v="Standard Class"/>
    <s v="RD-19720"/>
    <s v="Roger Demir"/>
    <x v="0"/>
    <x v="0"/>
    <s v="Daytona Beach"/>
    <x v="2"/>
    <n v="32114"/>
    <x v="0"/>
    <s v="OFF-EN-10003798"/>
    <x v="1"/>
    <x v="12"/>
    <x v="817"/>
    <n v="27.312000000000001"/>
    <n v="2"/>
    <n v="0.2"/>
    <n v="9.2178000000000004"/>
  </r>
  <r>
    <n v="4336"/>
    <x v="2153"/>
    <x v="1"/>
    <x v="139"/>
    <d v="2012-12-24T00:00:00"/>
    <s v="Standard Class"/>
    <s v="GZ-14470"/>
    <s v="Gary Zandusky"/>
    <x v="0"/>
    <x v="0"/>
    <s v="Bullhead City"/>
    <x v="16"/>
    <n v="86442"/>
    <x v="1"/>
    <s v="OFF-EN-10003068"/>
    <x v="1"/>
    <x v="12"/>
    <x v="1632"/>
    <n v="7.9200000000000008"/>
    <n v="1"/>
    <n v="0.2"/>
    <n v="2.7719999999999994"/>
  </r>
  <r>
    <n v="4337"/>
    <x v="2153"/>
    <x v="1"/>
    <x v="139"/>
    <d v="2012-12-24T00:00:00"/>
    <s v="Standard Class"/>
    <s v="GZ-14470"/>
    <s v="Gary Zandusky"/>
    <x v="0"/>
    <x v="0"/>
    <s v="Bullhead City"/>
    <x v="16"/>
    <n v="86442"/>
    <x v="1"/>
    <s v="FUR-FU-10002088"/>
    <x v="0"/>
    <x v="5"/>
    <x v="1084"/>
    <n v="14.368000000000002"/>
    <n v="2"/>
    <n v="0.2"/>
    <n v="3.9512"/>
  </r>
  <r>
    <n v="4338"/>
    <x v="2154"/>
    <x v="1"/>
    <x v="154"/>
    <d v="2012-12-01T00:00:00"/>
    <s v="Standard Class"/>
    <s v="SN-20710"/>
    <s v="Steve Nguyen"/>
    <x v="2"/>
    <x v="0"/>
    <s v="Los Angeles"/>
    <x v="1"/>
    <n v="90049"/>
    <x v="1"/>
    <s v="TEC-AC-10000158"/>
    <x v="2"/>
    <x v="11"/>
    <x v="353"/>
    <n v="107.97"/>
    <n v="3"/>
    <n v="0"/>
    <n v="22.6737"/>
  </r>
  <r>
    <n v="4339"/>
    <x v="2154"/>
    <x v="1"/>
    <x v="154"/>
    <d v="2012-12-01T00:00:00"/>
    <s v="Standard Class"/>
    <s v="SN-20710"/>
    <s v="Steve Nguyen"/>
    <x v="2"/>
    <x v="0"/>
    <s v="Los Angeles"/>
    <x v="1"/>
    <n v="90049"/>
    <x v="1"/>
    <s v="OFF-PA-10000482"/>
    <x v="1"/>
    <x v="10"/>
    <x v="67"/>
    <n v="113.82"/>
    <n v="3"/>
    <n v="0"/>
    <n v="53.495399999999989"/>
  </r>
  <r>
    <n v="4340"/>
    <x v="2155"/>
    <x v="3"/>
    <x v="151"/>
    <d v="2014-09-02T00:00:00"/>
    <s v="Standard Class"/>
    <s v="DK-12895"/>
    <s v="Dana Kaydos"/>
    <x v="0"/>
    <x v="0"/>
    <s v="Franklin"/>
    <x v="18"/>
    <n v="37064"/>
    <x v="0"/>
    <s v="OFF-PA-10004888"/>
    <x v="1"/>
    <x v="10"/>
    <x v="959"/>
    <n v="5.1840000000000011"/>
    <n v="1"/>
    <n v="0.2"/>
    <n v="1.8144"/>
  </r>
  <r>
    <n v="4341"/>
    <x v="2156"/>
    <x v="2"/>
    <x v="579"/>
    <d v="2011-03-22T00:00:00"/>
    <s v="Same Day"/>
    <s v="VM-21835"/>
    <s v="Vivian Mathis"/>
    <x v="0"/>
    <x v="0"/>
    <s v="Portage"/>
    <x v="14"/>
    <n v="46368"/>
    <x v="2"/>
    <s v="OFF-AR-10003478"/>
    <x v="1"/>
    <x v="6"/>
    <x v="355"/>
    <n v="16.28"/>
    <n v="2"/>
    <n v="0"/>
    <n v="6.5120000000000005"/>
  </r>
  <r>
    <n v="4342"/>
    <x v="2157"/>
    <x v="3"/>
    <x v="94"/>
    <d v="2014-12-22T00:00:00"/>
    <s v="Standard Class"/>
    <s v="GB-14575"/>
    <s v="Giulietta Baptist"/>
    <x v="0"/>
    <x v="0"/>
    <s v="Arlington"/>
    <x v="17"/>
    <n v="22204"/>
    <x v="0"/>
    <s v="OFF-ST-10003208"/>
    <x v="1"/>
    <x v="4"/>
    <x v="243"/>
    <n v="544.38"/>
    <n v="3"/>
    <n v="0"/>
    <n v="157.87019999999993"/>
  </r>
  <r>
    <n v="4343"/>
    <x v="2158"/>
    <x v="3"/>
    <x v="498"/>
    <d v="2014-03-23T00:00:00"/>
    <s v="First Class"/>
    <s v="ND-18370"/>
    <s v="Natalie DeCherney"/>
    <x v="0"/>
    <x v="0"/>
    <s v="San Francisco"/>
    <x v="1"/>
    <n v="94110"/>
    <x v="1"/>
    <s v="OFF-BI-10004970"/>
    <x v="1"/>
    <x v="8"/>
    <x v="908"/>
    <n v="19.824000000000002"/>
    <n v="6"/>
    <n v="0.2"/>
    <n v="6.690599999999999"/>
  </r>
  <r>
    <n v="4344"/>
    <x v="2158"/>
    <x v="3"/>
    <x v="498"/>
    <d v="2014-03-23T00:00:00"/>
    <s v="First Class"/>
    <s v="ND-18370"/>
    <s v="Natalie DeCherney"/>
    <x v="0"/>
    <x v="0"/>
    <s v="San Francisco"/>
    <x v="1"/>
    <n v="94110"/>
    <x v="1"/>
    <s v="TEC-PH-10000038"/>
    <x v="2"/>
    <x v="7"/>
    <x v="1056"/>
    <n v="657.50400000000002"/>
    <n v="6"/>
    <n v="0.2"/>
    <n v="-131.50080000000005"/>
  </r>
  <r>
    <n v="4345"/>
    <x v="2158"/>
    <x v="3"/>
    <x v="498"/>
    <d v="2014-03-23T00:00:00"/>
    <s v="First Class"/>
    <s v="ND-18370"/>
    <s v="Natalie DeCherney"/>
    <x v="0"/>
    <x v="0"/>
    <s v="San Francisco"/>
    <x v="1"/>
    <n v="94110"/>
    <x v="1"/>
    <s v="TEC-AC-10001552"/>
    <x v="2"/>
    <x v="11"/>
    <x v="100"/>
    <n v="99.54"/>
    <n v="2"/>
    <n v="0"/>
    <n v="10.949399999999997"/>
  </r>
  <r>
    <n v="4346"/>
    <x v="2158"/>
    <x v="3"/>
    <x v="498"/>
    <d v="2014-03-23T00:00:00"/>
    <s v="First Class"/>
    <s v="ND-18370"/>
    <s v="Natalie DeCherney"/>
    <x v="0"/>
    <x v="0"/>
    <s v="San Francisco"/>
    <x v="1"/>
    <n v="94110"/>
    <x v="1"/>
    <s v="TEC-AC-10002926"/>
    <x v="2"/>
    <x v="11"/>
    <x v="1114"/>
    <n v="199.96"/>
    <n v="4"/>
    <n v="0"/>
    <n v="85.982800000000012"/>
  </r>
  <r>
    <n v="4347"/>
    <x v="2159"/>
    <x v="0"/>
    <x v="31"/>
    <d v="2013-09-26T00:00:00"/>
    <s v="Standard Class"/>
    <s v="MM-17260"/>
    <s v="Magdelene Morse"/>
    <x v="0"/>
    <x v="0"/>
    <s v="New Rochelle"/>
    <x v="15"/>
    <n v="10801"/>
    <x v="3"/>
    <s v="FUR-CH-10001394"/>
    <x v="0"/>
    <x v="1"/>
    <x v="648"/>
    <n v="631.78200000000004"/>
    <n v="2"/>
    <n v="0.1"/>
    <n v="140.39599999999993"/>
  </r>
  <r>
    <n v="4348"/>
    <x v="2159"/>
    <x v="0"/>
    <x v="31"/>
    <d v="2013-09-26T00:00:00"/>
    <s v="Standard Class"/>
    <s v="MM-17260"/>
    <s v="Magdelene Morse"/>
    <x v="0"/>
    <x v="0"/>
    <s v="New Rochelle"/>
    <x v="15"/>
    <n v="10801"/>
    <x v="3"/>
    <s v="FUR-FU-10004053"/>
    <x v="0"/>
    <x v="5"/>
    <x v="1633"/>
    <n v="60.72"/>
    <n v="3"/>
    <n v="0"/>
    <n v="26.1096"/>
  </r>
  <r>
    <n v="4349"/>
    <x v="2160"/>
    <x v="3"/>
    <x v="221"/>
    <d v="2014-11-30T00:00:00"/>
    <s v="Second Class"/>
    <s v="MV-17485"/>
    <s v="Mark Van Huff"/>
    <x v="0"/>
    <x v="0"/>
    <s v="Mesa"/>
    <x v="16"/>
    <n v="85204"/>
    <x v="1"/>
    <s v="OFF-BI-10004230"/>
    <x v="1"/>
    <x v="8"/>
    <x v="649"/>
    <n v="20.724000000000004"/>
    <n v="2"/>
    <n v="0.7"/>
    <n v="-15.197599999999994"/>
  </r>
  <r>
    <n v="4350"/>
    <x v="2160"/>
    <x v="3"/>
    <x v="221"/>
    <d v="2014-11-30T00:00:00"/>
    <s v="Second Class"/>
    <s v="MV-17485"/>
    <s v="Mark Van Huff"/>
    <x v="0"/>
    <x v="0"/>
    <s v="Mesa"/>
    <x v="16"/>
    <n v="85204"/>
    <x v="1"/>
    <s v="OFF-ST-10000060"/>
    <x v="1"/>
    <x v="4"/>
    <x v="387"/>
    <n v="415.87200000000007"/>
    <n v="8"/>
    <n v="0.2"/>
    <n v="-41.587199999999996"/>
  </r>
  <r>
    <n v="4351"/>
    <x v="2161"/>
    <x v="3"/>
    <x v="645"/>
    <d v="2014-04-16T00:00:00"/>
    <s v="Standard Class"/>
    <s v="JL-15130"/>
    <s v="Jack Lebron"/>
    <x v="0"/>
    <x v="0"/>
    <s v="Lancaster"/>
    <x v="24"/>
    <n v="43130"/>
    <x v="3"/>
    <s v="OFF-ST-10001325"/>
    <x v="1"/>
    <x v="4"/>
    <x v="466"/>
    <n v="16.768000000000001"/>
    <n v="2"/>
    <n v="0.2"/>
    <n v="1.4672000000000001"/>
  </r>
  <r>
    <n v="4352"/>
    <x v="2161"/>
    <x v="3"/>
    <x v="645"/>
    <d v="2014-04-16T00:00:00"/>
    <s v="Standard Class"/>
    <s v="JL-15130"/>
    <s v="Jack Lebron"/>
    <x v="0"/>
    <x v="0"/>
    <s v="Lancaster"/>
    <x v="24"/>
    <n v="43130"/>
    <x v="3"/>
    <s v="TEC-AC-10003441"/>
    <x v="2"/>
    <x v="11"/>
    <x v="652"/>
    <n v="27.12"/>
    <n v="2"/>
    <n v="0.2"/>
    <n v="-4.7460000000000013"/>
  </r>
  <r>
    <n v="4353"/>
    <x v="2162"/>
    <x v="3"/>
    <x v="389"/>
    <d v="2014-12-13T00:00:00"/>
    <s v="Second Class"/>
    <s v="AG-10330"/>
    <s v="Alex Grayson"/>
    <x v="0"/>
    <x v="0"/>
    <s v="Stockton"/>
    <x v="1"/>
    <n v="95207"/>
    <x v="1"/>
    <s v="TEC-PH-10003215"/>
    <x v="2"/>
    <x v="7"/>
    <x v="1602"/>
    <n v="95.84"/>
    <n v="4"/>
    <n v="0.2"/>
    <n v="34.741999999999997"/>
  </r>
  <r>
    <n v="4354"/>
    <x v="2162"/>
    <x v="3"/>
    <x v="389"/>
    <d v="2014-12-13T00:00:00"/>
    <s v="Second Class"/>
    <s v="AG-10330"/>
    <s v="Alex Grayson"/>
    <x v="0"/>
    <x v="0"/>
    <s v="Stockton"/>
    <x v="1"/>
    <n v="95207"/>
    <x v="1"/>
    <s v="OFF-PA-10002005"/>
    <x v="1"/>
    <x v="10"/>
    <x v="505"/>
    <n v="12.96"/>
    <n v="2"/>
    <n v="0"/>
    <n v="6.2208000000000006"/>
  </r>
  <r>
    <n v="4355"/>
    <x v="2163"/>
    <x v="3"/>
    <x v="221"/>
    <d v="2014-11-27T00:00:00"/>
    <s v="Second Class"/>
    <s v="MD-17860"/>
    <s v="Michael Dominguez"/>
    <x v="1"/>
    <x v="0"/>
    <s v="Asheville"/>
    <x v="3"/>
    <n v="28806"/>
    <x v="0"/>
    <s v="OFF-BI-10004465"/>
    <x v="1"/>
    <x v="8"/>
    <x v="732"/>
    <n v="19.008000000000003"/>
    <n v="8"/>
    <n v="0.7"/>
    <n v="-12.671999999999997"/>
  </r>
  <r>
    <n v="4356"/>
    <x v="2164"/>
    <x v="1"/>
    <x v="784"/>
    <d v="2012-12-07T00:00:00"/>
    <s v="Second Class"/>
    <s v="RO-19780"/>
    <s v="Rose O'Brian"/>
    <x v="0"/>
    <x v="0"/>
    <s v="Clarksville"/>
    <x v="18"/>
    <n v="37042"/>
    <x v="0"/>
    <s v="OFF-BI-10000545"/>
    <x v="1"/>
    <x v="8"/>
    <x v="685"/>
    <n v="1598.0580000000002"/>
    <n v="7"/>
    <n v="0.7"/>
    <n v="-1065.3719999999998"/>
  </r>
  <r>
    <n v="4357"/>
    <x v="2164"/>
    <x v="1"/>
    <x v="784"/>
    <d v="2012-12-07T00:00:00"/>
    <s v="Second Class"/>
    <s v="RO-19780"/>
    <s v="Rose O'Brian"/>
    <x v="0"/>
    <x v="0"/>
    <s v="Clarksville"/>
    <x v="18"/>
    <n v="37042"/>
    <x v="0"/>
    <s v="OFF-AR-10003752"/>
    <x v="1"/>
    <x v="6"/>
    <x v="677"/>
    <n v="36.96"/>
    <n v="4"/>
    <n v="0.2"/>
    <n v="12.011999999999999"/>
  </r>
  <r>
    <n v="4358"/>
    <x v="2165"/>
    <x v="3"/>
    <x v="157"/>
    <d v="2014-12-12T00:00:00"/>
    <s v="Same Day"/>
    <s v="RR-19315"/>
    <s v="Ralph Ritter"/>
    <x v="0"/>
    <x v="0"/>
    <s v="Aurora"/>
    <x v="10"/>
    <n v="60505"/>
    <x v="2"/>
    <s v="OFF-PA-10001937"/>
    <x v="1"/>
    <x v="10"/>
    <x v="286"/>
    <n v="10.368000000000002"/>
    <n v="2"/>
    <n v="0.2"/>
    <n v="3.6288"/>
  </r>
  <r>
    <n v="4359"/>
    <x v="2165"/>
    <x v="3"/>
    <x v="157"/>
    <d v="2014-12-12T00:00:00"/>
    <s v="Same Day"/>
    <s v="RR-19315"/>
    <s v="Ralph Ritter"/>
    <x v="0"/>
    <x v="0"/>
    <s v="Aurora"/>
    <x v="10"/>
    <n v="60505"/>
    <x v="2"/>
    <s v="FUR-FU-10004306"/>
    <x v="0"/>
    <x v="5"/>
    <x v="616"/>
    <n v="77.720000000000013"/>
    <n v="1"/>
    <n v="0.6"/>
    <n v="-66.061999999999998"/>
  </r>
  <r>
    <n v="4360"/>
    <x v="2165"/>
    <x v="3"/>
    <x v="157"/>
    <d v="2014-12-12T00:00:00"/>
    <s v="Same Day"/>
    <s v="RR-19315"/>
    <s v="Ralph Ritter"/>
    <x v="0"/>
    <x v="0"/>
    <s v="Aurora"/>
    <x v="10"/>
    <n v="60505"/>
    <x v="2"/>
    <s v="FUR-CH-10003973"/>
    <x v="0"/>
    <x v="1"/>
    <x v="858"/>
    <n v="520.46399999999994"/>
    <n v="2"/>
    <n v="0.3"/>
    <n v="-14.870399999999961"/>
  </r>
  <r>
    <n v="4361"/>
    <x v="2166"/>
    <x v="0"/>
    <x v="206"/>
    <d v="2013-05-24T00:00:00"/>
    <s v="First Class"/>
    <s v="CP-12340"/>
    <s v="Christine Phan"/>
    <x v="1"/>
    <x v="0"/>
    <s v="Warwick"/>
    <x v="34"/>
    <n v="2886"/>
    <x v="3"/>
    <s v="OFF-PA-10000565"/>
    <x v="1"/>
    <x v="10"/>
    <x v="33"/>
    <n v="111.96"/>
    <n v="2"/>
    <n v="0"/>
    <n v="54.860399999999998"/>
  </r>
  <r>
    <n v="4362"/>
    <x v="2167"/>
    <x v="3"/>
    <x v="922"/>
    <d v="2014-02-22T00:00:00"/>
    <s v="Second Class"/>
    <s v="LL-16840"/>
    <s v="Lauren Leatherbury"/>
    <x v="0"/>
    <x v="0"/>
    <s v="Lafayette"/>
    <x v="28"/>
    <n v="70506"/>
    <x v="0"/>
    <s v="TEC-PH-10003875"/>
    <x v="2"/>
    <x v="7"/>
    <x v="119"/>
    <n v="29.160000000000004"/>
    <n v="3"/>
    <n v="0"/>
    <n v="8.4563999999999986"/>
  </r>
  <r>
    <n v="4363"/>
    <x v="2168"/>
    <x v="3"/>
    <x v="968"/>
    <d v="2014-05-23T00:00:00"/>
    <s v="Second Class"/>
    <s v="NC-18340"/>
    <s v="Nat Carroll"/>
    <x v="0"/>
    <x v="0"/>
    <s v="Fargo"/>
    <x v="46"/>
    <n v="58103"/>
    <x v="2"/>
    <s v="OFF-AR-10001953"/>
    <x v="1"/>
    <x v="6"/>
    <x v="395"/>
    <n v="131.94"/>
    <n v="3"/>
    <n v="0"/>
    <n v="35.623800000000003"/>
  </r>
  <r>
    <n v="4364"/>
    <x v="2168"/>
    <x v="3"/>
    <x v="968"/>
    <d v="2014-05-23T00:00:00"/>
    <s v="Second Class"/>
    <s v="NC-18340"/>
    <s v="Nat Carroll"/>
    <x v="0"/>
    <x v="0"/>
    <s v="Fargo"/>
    <x v="46"/>
    <n v="58103"/>
    <x v="2"/>
    <s v="OFF-AR-10001374"/>
    <x v="1"/>
    <x v="6"/>
    <x v="310"/>
    <n v="25.92"/>
    <n v="4"/>
    <n v="0"/>
    <n v="8.2943999999999996"/>
  </r>
  <r>
    <n v="4365"/>
    <x v="2168"/>
    <x v="3"/>
    <x v="968"/>
    <d v="2014-05-23T00:00:00"/>
    <s v="Second Class"/>
    <s v="NC-18340"/>
    <s v="Nat Carroll"/>
    <x v="0"/>
    <x v="0"/>
    <s v="Fargo"/>
    <x v="46"/>
    <n v="58103"/>
    <x v="2"/>
    <s v="OFF-ST-10003816"/>
    <x v="1"/>
    <x v="4"/>
    <x v="710"/>
    <n v="704.76"/>
    <n v="4"/>
    <n v="0"/>
    <n v="162.09479999999996"/>
  </r>
  <r>
    <n v="4366"/>
    <x v="2168"/>
    <x v="3"/>
    <x v="968"/>
    <d v="2014-05-23T00:00:00"/>
    <s v="Second Class"/>
    <s v="NC-18340"/>
    <s v="Nat Carroll"/>
    <x v="0"/>
    <x v="0"/>
    <s v="Fargo"/>
    <x v="46"/>
    <n v="58103"/>
    <x v="2"/>
    <s v="OFF-FA-10001843"/>
    <x v="1"/>
    <x v="13"/>
    <x v="33"/>
    <n v="7.41"/>
    <n v="3"/>
    <n v="0"/>
    <n v="3.4827000000000004"/>
  </r>
  <r>
    <n v="4367"/>
    <x v="2168"/>
    <x v="3"/>
    <x v="968"/>
    <d v="2014-05-23T00:00:00"/>
    <s v="Second Class"/>
    <s v="NC-18340"/>
    <s v="Nat Carroll"/>
    <x v="0"/>
    <x v="0"/>
    <s v="Fargo"/>
    <x v="46"/>
    <n v="58103"/>
    <x v="2"/>
    <s v="OFF-AR-10000657"/>
    <x v="1"/>
    <x v="6"/>
    <x v="1518"/>
    <n v="21.5"/>
    <n v="10"/>
    <n v="0"/>
    <n v="7.094999999999998"/>
  </r>
  <r>
    <n v="4368"/>
    <x v="2169"/>
    <x v="3"/>
    <x v="220"/>
    <d v="2014-09-14T00:00:00"/>
    <s v="Second Class"/>
    <s v="HA-14920"/>
    <s v="Helen Andreada"/>
    <x v="0"/>
    <x v="0"/>
    <s v="Chicago"/>
    <x v="10"/>
    <n v="60623"/>
    <x v="2"/>
    <s v="OFF-FA-10000936"/>
    <x v="1"/>
    <x v="13"/>
    <x v="1298"/>
    <n v="10.528"/>
    <n v="4"/>
    <n v="0.2"/>
    <n v="3.2899999999999996"/>
  </r>
  <r>
    <n v="4369"/>
    <x v="2169"/>
    <x v="3"/>
    <x v="220"/>
    <d v="2014-09-14T00:00:00"/>
    <s v="Second Class"/>
    <s v="HA-14920"/>
    <s v="Helen Andreada"/>
    <x v="0"/>
    <x v="0"/>
    <s v="Chicago"/>
    <x v="10"/>
    <n v="60623"/>
    <x v="2"/>
    <s v="OFF-PA-10003657"/>
    <x v="1"/>
    <x v="10"/>
    <x v="624"/>
    <n v="20.544000000000004"/>
    <n v="6"/>
    <n v="0.2"/>
    <n v="6.4199999999999964"/>
  </r>
  <r>
    <n v="4370"/>
    <x v="2170"/>
    <x v="0"/>
    <x v="732"/>
    <d v="2013-11-11T00:00:00"/>
    <s v="Standard Class"/>
    <s v="MA-17995"/>
    <s v="Michelle Arnett"/>
    <x v="2"/>
    <x v="0"/>
    <s v="Lawrence"/>
    <x v="14"/>
    <n v="46226"/>
    <x v="2"/>
    <s v="OFF-BI-10001989"/>
    <x v="1"/>
    <x v="8"/>
    <x v="537"/>
    <n v="104.9"/>
    <n v="5"/>
    <n v="0"/>
    <n v="50.351999999999997"/>
  </r>
  <r>
    <n v="4371"/>
    <x v="2170"/>
    <x v="0"/>
    <x v="732"/>
    <d v="2013-11-11T00:00:00"/>
    <s v="Standard Class"/>
    <s v="MA-17995"/>
    <s v="Michelle Arnett"/>
    <x v="2"/>
    <x v="0"/>
    <s v="Lawrence"/>
    <x v="14"/>
    <n v="46226"/>
    <x v="2"/>
    <s v="OFF-AR-10002987"/>
    <x v="1"/>
    <x v="6"/>
    <x v="1553"/>
    <n v="39.68"/>
    <n v="2"/>
    <n v="0"/>
    <n v="16.268800000000002"/>
  </r>
  <r>
    <n v="4372"/>
    <x v="2170"/>
    <x v="0"/>
    <x v="732"/>
    <d v="2013-11-11T00:00:00"/>
    <s v="Standard Class"/>
    <s v="MA-17995"/>
    <s v="Michelle Arnett"/>
    <x v="2"/>
    <x v="0"/>
    <s v="Lawrence"/>
    <x v="14"/>
    <n v="46226"/>
    <x v="2"/>
    <s v="OFF-LA-10000414"/>
    <x v="1"/>
    <x v="2"/>
    <x v="1634"/>
    <n v="51.75"/>
    <n v="5"/>
    <n v="0"/>
    <n v="24.84"/>
  </r>
  <r>
    <n v="4373"/>
    <x v="2171"/>
    <x v="3"/>
    <x v="283"/>
    <d v="2014-07-26T00:00:00"/>
    <s v="Second Class"/>
    <s v="LH-16900"/>
    <s v="Lena Hernandez"/>
    <x v="0"/>
    <x v="0"/>
    <s v="Elkhart"/>
    <x v="14"/>
    <n v="46514"/>
    <x v="2"/>
    <s v="OFF-AR-10003602"/>
    <x v="1"/>
    <x v="6"/>
    <x v="239"/>
    <n v="11.68"/>
    <n v="2"/>
    <n v="0"/>
    <n v="5.4895999999999994"/>
  </r>
  <r>
    <n v="4374"/>
    <x v="2171"/>
    <x v="3"/>
    <x v="283"/>
    <d v="2014-07-26T00:00:00"/>
    <s v="Second Class"/>
    <s v="LH-16900"/>
    <s v="Lena Hernandez"/>
    <x v="0"/>
    <x v="0"/>
    <s v="Elkhart"/>
    <x v="14"/>
    <n v="46514"/>
    <x v="2"/>
    <s v="TEC-AC-10002550"/>
    <x v="2"/>
    <x v="11"/>
    <x v="1539"/>
    <n v="159.75"/>
    <n v="5"/>
    <n v="0"/>
    <n v="11.182499999999997"/>
  </r>
  <r>
    <n v="4375"/>
    <x v="2172"/>
    <x v="0"/>
    <x v="741"/>
    <d v="2013-11-25T00:00:00"/>
    <s v="Standard Class"/>
    <s v="SB-20290"/>
    <s v="Sean Braxton"/>
    <x v="1"/>
    <x v="0"/>
    <s v="Kent"/>
    <x v="24"/>
    <n v="44240"/>
    <x v="3"/>
    <s v="OFF-AP-10002998"/>
    <x v="1"/>
    <x v="9"/>
    <x v="1635"/>
    <n v="103.96799999999999"/>
    <n v="6"/>
    <n v="0.2"/>
    <n v="16.894799999999996"/>
  </r>
  <r>
    <n v="4376"/>
    <x v="2173"/>
    <x v="2"/>
    <x v="573"/>
    <d v="2011-04-30T00:00:00"/>
    <s v="Standard Class"/>
    <s v="BT-11305"/>
    <s v="Beth Thompson"/>
    <x v="2"/>
    <x v="0"/>
    <s v="San Gabriel"/>
    <x v="1"/>
    <n v="91776"/>
    <x v="1"/>
    <s v="FUR-FU-10003708"/>
    <x v="0"/>
    <x v="5"/>
    <x v="71"/>
    <n v="303.25"/>
    <n v="5"/>
    <n v="0"/>
    <n v="63.682499999999997"/>
  </r>
  <r>
    <n v="4377"/>
    <x v="2173"/>
    <x v="2"/>
    <x v="573"/>
    <d v="2011-04-30T00:00:00"/>
    <s v="Standard Class"/>
    <s v="BT-11305"/>
    <s v="Beth Thompson"/>
    <x v="2"/>
    <x v="0"/>
    <s v="San Gabriel"/>
    <x v="1"/>
    <n v="91776"/>
    <x v="1"/>
    <s v="OFF-AP-10001391"/>
    <x v="1"/>
    <x v="9"/>
    <x v="1260"/>
    <n v="270.71999999999997"/>
    <n v="3"/>
    <n v="0"/>
    <n v="78.508799999999965"/>
  </r>
  <r>
    <n v="4378"/>
    <x v="2173"/>
    <x v="2"/>
    <x v="573"/>
    <d v="2011-04-30T00:00:00"/>
    <s v="Standard Class"/>
    <s v="BT-11305"/>
    <s v="Beth Thompson"/>
    <x v="2"/>
    <x v="0"/>
    <s v="San Gabriel"/>
    <x v="1"/>
    <n v="91776"/>
    <x v="1"/>
    <s v="FUR-CH-10003973"/>
    <x v="0"/>
    <x v="1"/>
    <x v="858"/>
    <n v="1487.04"/>
    <n v="5"/>
    <n v="0.2"/>
    <n v="148.70400000000006"/>
  </r>
  <r>
    <n v="4379"/>
    <x v="2174"/>
    <x v="1"/>
    <x v="672"/>
    <d v="2012-12-02T00:00:00"/>
    <s v="Second Class"/>
    <s v="PS-18970"/>
    <s v="Paul Stevenson"/>
    <x v="2"/>
    <x v="0"/>
    <s v="Henderson"/>
    <x v="0"/>
    <n v="42420"/>
    <x v="0"/>
    <s v="OFF-EN-10000461"/>
    <x v="1"/>
    <x v="12"/>
    <x v="746"/>
    <n v="17.48"/>
    <n v="2"/>
    <n v="0"/>
    <n v="8.2156000000000002"/>
  </r>
  <r>
    <n v="4380"/>
    <x v="2174"/>
    <x v="1"/>
    <x v="672"/>
    <d v="2012-12-02T00:00:00"/>
    <s v="Second Class"/>
    <s v="PS-18970"/>
    <s v="Paul Stevenson"/>
    <x v="2"/>
    <x v="0"/>
    <s v="Henderson"/>
    <x v="0"/>
    <n v="42420"/>
    <x v="0"/>
    <s v="OFF-EN-10002831"/>
    <x v="1"/>
    <x v="12"/>
    <x v="828"/>
    <n v="71.88"/>
    <n v="2"/>
    <n v="0"/>
    <n v="32.345999999999997"/>
  </r>
  <r>
    <n v="4381"/>
    <x v="2175"/>
    <x v="1"/>
    <x v="969"/>
    <d v="2012-10-30T00:00:00"/>
    <s v="Standard Class"/>
    <s v="TB-21625"/>
    <s v="Trudy Brown"/>
    <x v="0"/>
    <x v="0"/>
    <s v="San Francisco"/>
    <x v="1"/>
    <n v="94110"/>
    <x v="1"/>
    <s v="OFF-AR-10004648"/>
    <x v="1"/>
    <x v="6"/>
    <x v="620"/>
    <n v="60.449999999999996"/>
    <n v="3"/>
    <n v="0"/>
    <n v="16.3215"/>
  </r>
  <r>
    <n v="4382"/>
    <x v="2175"/>
    <x v="1"/>
    <x v="969"/>
    <d v="2012-10-30T00:00:00"/>
    <s v="Standard Class"/>
    <s v="TB-21625"/>
    <s v="Trudy Brown"/>
    <x v="0"/>
    <x v="0"/>
    <s v="San Francisco"/>
    <x v="1"/>
    <n v="94110"/>
    <x v="1"/>
    <s v="FUR-TA-10001857"/>
    <x v="0"/>
    <x v="3"/>
    <x v="433"/>
    <n v="253.17599999999999"/>
    <n v="3"/>
    <n v="0.2"/>
    <n v="-31.64700000000002"/>
  </r>
  <r>
    <n v="4383"/>
    <x v="2176"/>
    <x v="1"/>
    <x v="603"/>
    <d v="2012-07-27T00:00:00"/>
    <s v="Standard Class"/>
    <s v="RA-19915"/>
    <s v="Russell Applegate"/>
    <x v="0"/>
    <x v="0"/>
    <s v="Highland Park"/>
    <x v="10"/>
    <n v="60035"/>
    <x v="2"/>
    <s v="OFF-BI-10000546"/>
    <x v="1"/>
    <x v="8"/>
    <x v="609"/>
    <n v="2.879999999999999"/>
    <n v="5"/>
    <n v="0.8"/>
    <n v="-4.4639999999999995"/>
  </r>
  <r>
    <n v="4384"/>
    <x v="2176"/>
    <x v="1"/>
    <x v="603"/>
    <d v="2012-07-27T00:00:00"/>
    <s v="Standard Class"/>
    <s v="RA-19915"/>
    <s v="Russell Applegate"/>
    <x v="0"/>
    <x v="0"/>
    <s v="Highland Park"/>
    <x v="10"/>
    <n v="60035"/>
    <x v="2"/>
    <s v="FUR-BO-10004690"/>
    <x v="0"/>
    <x v="0"/>
    <x v="1636"/>
    <n v="384.94399999999996"/>
    <n v="4"/>
    <n v="0.3"/>
    <n v="-126.48159999999999"/>
  </r>
  <r>
    <n v="4385"/>
    <x v="2176"/>
    <x v="1"/>
    <x v="603"/>
    <d v="2012-07-27T00:00:00"/>
    <s v="Standard Class"/>
    <s v="RA-19915"/>
    <s v="Russell Applegate"/>
    <x v="0"/>
    <x v="0"/>
    <s v="Highland Park"/>
    <x v="10"/>
    <n v="60035"/>
    <x v="2"/>
    <s v="TEC-PH-10001557"/>
    <x v="2"/>
    <x v="7"/>
    <x v="658"/>
    <n v="153.584"/>
    <n v="2"/>
    <n v="0.2"/>
    <n v="13.438599999999994"/>
  </r>
  <r>
    <n v="4386"/>
    <x v="2176"/>
    <x v="1"/>
    <x v="603"/>
    <d v="2012-07-27T00:00:00"/>
    <s v="Standard Class"/>
    <s v="RA-19915"/>
    <s v="Russell Applegate"/>
    <x v="0"/>
    <x v="0"/>
    <s v="Highland Park"/>
    <x v="10"/>
    <n v="60035"/>
    <x v="2"/>
    <s v="FUR-BO-10002545"/>
    <x v="0"/>
    <x v="0"/>
    <x v="37"/>
    <n v="913.43000000000006"/>
    <n v="5"/>
    <n v="0.3"/>
    <n v="-52.195999999999913"/>
  </r>
  <r>
    <n v="4387"/>
    <x v="2177"/>
    <x v="0"/>
    <x v="189"/>
    <d v="2013-11-03T00:00:00"/>
    <s v="Standard Class"/>
    <s v="BP-11095"/>
    <s v="Bart Pistole"/>
    <x v="1"/>
    <x v="0"/>
    <s v="San Francisco"/>
    <x v="1"/>
    <n v="94122"/>
    <x v="1"/>
    <s v="OFF-AP-10001366"/>
    <x v="1"/>
    <x v="9"/>
    <x v="33"/>
    <n v="43.92"/>
    <n v="4"/>
    <n v="0"/>
    <n v="11.858400000000003"/>
  </r>
  <r>
    <n v="4388"/>
    <x v="2177"/>
    <x v="0"/>
    <x v="189"/>
    <d v="2013-11-03T00:00:00"/>
    <s v="Standard Class"/>
    <s v="BP-11095"/>
    <s v="Bart Pistole"/>
    <x v="1"/>
    <x v="0"/>
    <s v="San Francisco"/>
    <x v="1"/>
    <n v="94122"/>
    <x v="1"/>
    <s v="OFF-BI-10001628"/>
    <x v="1"/>
    <x v="8"/>
    <x v="1103"/>
    <n v="25.031999999999996"/>
    <n v="3"/>
    <n v="0.2"/>
    <n v="7.822499999999998"/>
  </r>
  <r>
    <n v="4389"/>
    <x v="2178"/>
    <x v="3"/>
    <x v="225"/>
    <d v="2014-11-23T00:00:00"/>
    <s v="First Class"/>
    <s v="CD-11920"/>
    <s v="Carlos Daly"/>
    <x v="0"/>
    <x v="0"/>
    <s v="New York City"/>
    <x v="15"/>
    <n v="10035"/>
    <x v="3"/>
    <s v="OFF-PA-10003651"/>
    <x v="1"/>
    <x v="10"/>
    <x v="646"/>
    <n v="46.76"/>
    <n v="7"/>
    <n v="0"/>
    <n v="22.444800000000001"/>
  </r>
  <r>
    <n v="4390"/>
    <x v="2178"/>
    <x v="3"/>
    <x v="225"/>
    <d v="2014-11-23T00:00:00"/>
    <s v="First Class"/>
    <s v="CD-11920"/>
    <s v="Carlos Daly"/>
    <x v="0"/>
    <x v="0"/>
    <s v="New York City"/>
    <x v="15"/>
    <n v="10035"/>
    <x v="3"/>
    <s v="FUR-BO-10003159"/>
    <x v="0"/>
    <x v="0"/>
    <x v="1100"/>
    <n v="183.96800000000002"/>
    <n v="2"/>
    <n v="0.2"/>
    <n v="-25.295600000000022"/>
  </r>
  <r>
    <n v="4391"/>
    <x v="2178"/>
    <x v="3"/>
    <x v="225"/>
    <d v="2014-11-23T00:00:00"/>
    <s v="First Class"/>
    <s v="CD-11920"/>
    <s v="Carlos Daly"/>
    <x v="0"/>
    <x v="0"/>
    <s v="New York City"/>
    <x v="15"/>
    <n v="10035"/>
    <x v="3"/>
    <s v="TEC-PH-10001459"/>
    <x v="2"/>
    <x v="7"/>
    <x v="1438"/>
    <n v="1259.97"/>
    <n v="3"/>
    <n v="0"/>
    <n v="327.59220000000005"/>
  </r>
  <r>
    <n v="4392"/>
    <x v="2178"/>
    <x v="3"/>
    <x v="225"/>
    <d v="2014-11-23T00:00:00"/>
    <s v="First Class"/>
    <s v="CD-11920"/>
    <s v="Carlos Daly"/>
    <x v="0"/>
    <x v="0"/>
    <s v="New York City"/>
    <x v="15"/>
    <n v="10035"/>
    <x v="3"/>
    <s v="OFF-AR-10004602"/>
    <x v="1"/>
    <x v="6"/>
    <x v="1217"/>
    <n v="68.97"/>
    <n v="3"/>
    <n v="0"/>
    <n v="19.311600000000002"/>
  </r>
  <r>
    <n v="4393"/>
    <x v="2179"/>
    <x v="0"/>
    <x v="162"/>
    <d v="2013-09-13T00:00:00"/>
    <s v="Standard Class"/>
    <s v="KB-16585"/>
    <s v="Ken Black"/>
    <x v="1"/>
    <x v="0"/>
    <s v="Dallas"/>
    <x v="5"/>
    <n v="75081"/>
    <x v="2"/>
    <s v="OFF-AR-10001953"/>
    <x v="1"/>
    <x v="6"/>
    <x v="395"/>
    <n v="70.367999999999995"/>
    <n v="2"/>
    <n v="0.2"/>
    <n v="6.1572000000000031"/>
  </r>
  <r>
    <n v="4394"/>
    <x v="2179"/>
    <x v="0"/>
    <x v="162"/>
    <d v="2013-09-13T00:00:00"/>
    <s v="Standard Class"/>
    <s v="KB-16585"/>
    <s v="Ken Black"/>
    <x v="1"/>
    <x v="0"/>
    <s v="Dallas"/>
    <x v="5"/>
    <n v="75081"/>
    <x v="2"/>
    <s v="TEC-PH-10000923"/>
    <x v="2"/>
    <x v="7"/>
    <x v="1225"/>
    <n v="59.960000000000008"/>
    <n v="5"/>
    <n v="0.2"/>
    <n v="21.735500000000002"/>
  </r>
  <r>
    <n v="4395"/>
    <x v="2180"/>
    <x v="2"/>
    <x v="836"/>
    <d v="2011-07-20T00:00:00"/>
    <s v="Same Day"/>
    <s v="SW-20245"/>
    <s v="Scot Wooten"/>
    <x v="0"/>
    <x v="0"/>
    <s v="Springfield"/>
    <x v="24"/>
    <n v="45503"/>
    <x v="3"/>
    <s v="OFF-ST-10002583"/>
    <x v="1"/>
    <x v="4"/>
    <x v="566"/>
    <n v="25.983999999999998"/>
    <n v="1"/>
    <n v="0.2"/>
    <n v="-5.1968000000000005"/>
  </r>
  <r>
    <n v="4396"/>
    <x v="2180"/>
    <x v="2"/>
    <x v="836"/>
    <d v="2011-07-20T00:00:00"/>
    <s v="Same Day"/>
    <s v="SW-20245"/>
    <s v="Scot Wooten"/>
    <x v="0"/>
    <x v="0"/>
    <s v="Springfield"/>
    <x v="24"/>
    <n v="45503"/>
    <x v="3"/>
    <s v="OFF-BI-10000977"/>
    <x v="1"/>
    <x v="8"/>
    <x v="982"/>
    <n v="27.360000000000003"/>
    <n v="3"/>
    <n v="0.7"/>
    <n v="-21.887999999999991"/>
  </r>
  <r>
    <n v="4397"/>
    <x v="2181"/>
    <x v="0"/>
    <x v="625"/>
    <d v="2013-11-20T00:00:00"/>
    <s v="Standard Class"/>
    <s v="AH-10690"/>
    <s v="Anna Häberlin"/>
    <x v="1"/>
    <x v="0"/>
    <s v="San Diego"/>
    <x v="1"/>
    <n v="92024"/>
    <x v="1"/>
    <s v="TEC-PH-10002549"/>
    <x v="2"/>
    <x v="7"/>
    <x v="928"/>
    <n v="361.37600000000003"/>
    <n v="2"/>
    <n v="0.2"/>
    <n v="27.103200000000001"/>
  </r>
  <r>
    <n v="4398"/>
    <x v="2182"/>
    <x v="2"/>
    <x v="970"/>
    <d v="2011-07-11T00:00:00"/>
    <s v="Standard Class"/>
    <s v="JL-15835"/>
    <s v="John Lee"/>
    <x v="0"/>
    <x v="0"/>
    <s v="Philadelphia"/>
    <x v="9"/>
    <n v="19120"/>
    <x v="3"/>
    <s v="FUR-CH-10002880"/>
    <x v="0"/>
    <x v="1"/>
    <x v="801"/>
    <n v="172.18599999999998"/>
    <n v="2"/>
    <n v="0.3"/>
    <n v="-46.736200000000011"/>
  </r>
  <r>
    <n v="4399"/>
    <x v="2182"/>
    <x v="2"/>
    <x v="970"/>
    <d v="2011-07-11T00:00:00"/>
    <s v="Standard Class"/>
    <s v="JL-15835"/>
    <s v="John Lee"/>
    <x v="0"/>
    <x v="0"/>
    <s v="Philadelphia"/>
    <x v="9"/>
    <n v="19120"/>
    <x v="3"/>
    <s v="FUR-FU-10003039"/>
    <x v="0"/>
    <x v="5"/>
    <x v="479"/>
    <n v="69.00800000000001"/>
    <n v="2"/>
    <n v="0.2"/>
    <n v="12.0764"/>
  </r>
  <r>
    <n v="4400"/>
    <x v="2183"/>
    <x v="0"/>
    <x v="716"/>
    <d v="2013-03-18T00:00:00"/>
    <s v="Same Day"/>
    <s v="GZ-14470"/>
    <s v="Gary Zandusky"/>
    <x v="0"/>
    <x v="0"/>
    <s v="Columbia"/>
    <x v="39"/>
    <n v="21044"/>
    <x v="3"/>
    <s v="OFF-EN-10003055"/>
    <x v="1"/>
    <x v="12"/>
    <x v="873"/>
    <n v="199.89999999999998"/>
    <n v="5"/>
    <n v="0"/>
    <n v="89.954999999999984"/>
  </r>
  <r>
    <n v="4401"/>
    <x v="2183"/>
    <x v="0"/>
    <x v="716"/>
    <d v="2013-03-18T00:00:00"/>
    <s v="Same Day"/>
    <s v="GZ-14470"/>
    <s v="Gary Zandusky"/>
    <x v="0"/>
    <x v="0"/>
    <s v="Columbia"/>
    <x v="39"/>
    <n v="21044"/>
    <x v="3"/>
    <s v="OFF-AP-10002945"/>
    <x v="1"/>
    <x v="9"/>
    <x v="225"/>
    <n v="901.94999999999993"/>
    <n v="3"/>
    <n v="0"/>
    <n v="297.64349999999996"/>
  </r>
  <r>
    <n v="4402"/>
    <x v="2183"/>
    <x v="0"/>
    <x v="716"/>
    <d v="2013-03-18T00:00:00"/>
    <s v="Same Day"/>
    <s v="GZ-14470"/>
    <s v="Gary Zandusky"/>
    <x v="0"/>
    <x v="0"/>
    <s v="Columbia"/>
    <x v="39"/>
    <n v="21044"/>
    <x v="3"/>
    <s v="FUR-FU-10004306"/>
    <x v="0"/>
    <x v="5"/>
    <x v="616"/>
    <n v="971.5"/>
    <n v="5"/>
    <n v="0"/>
    <n v="252.59"/>
  </r>
  <r>
    <n v="4403"/>
    <x v="2184"/>
    <x v="0"/>
    <x v="482"/>
    <d v="2013-12-28T00:00:00"/>
    <s v="First Class"/>
    <s v="RC-19825"/>
    <s v="Roy Collins"/>
    <x v="0"/>
    <x v="0"/>
    <s v="Colorado Springs"/>
    <x v="22"/>
    <n v="80906"/>
    <x v="1"/>
    <s v="OFF-AR-10002445"/>
    <x v="1"/>
    <x v="6"/>
    <x v="1637"/>
    <n v="11.328000000000001"/>
    <n v="2"/>
    <n v="0.2"/>
    <n v="2.5488000000000004"/>
  </r>
  <r>
    <n v="4404"/>
    <x v="2185"/>
    <x v="2"/>
    <x v="814"/>
    <d v="2011-09-04T00:00:00"/>
    <s v="First Class"/>
    <s v="CL-12565"/>
    <s v="Clay Ludtke"/>
    <x v="0"/>
    <x v="0"/>
    <s v="New York City"/>
    <x v="15"/>
    <n v="10009"/>
    <x v="3"/>
    <s v="OFF-AR-10002445"/>
    <x v="1"/>
    <x v="6"/>
    <x v="1637"/>
    <n v="21.240000000000002"/>
    <n v="3"/>
    <n v="0"/>
    <n v="8.071200000000001"/>
  </r>
  <r>
    <n v="4405"/>
    <x v="2186"/>
    <x v="1"/>
    <x v="761"/>
    <d v="2012-07-10T00:00:00"/>
    <s v="Standard Class"/>
    <s v="MW-18220"/>
    <s v="Mitch Webber"/>
    <x v="0"/>
    <x v="0"/>
    <s v="Philadelphia"/>
    <x v="9"/>
    <n v="19140"/>
    <x v="3"/>
    <s v="TEC-AC-10002345"/>
    <x v="2"/>
    <x v="11"/>
    <x v="173"/>
    <n v="34.800000000000004"/>
    <n v="3"/>
    <n v="0.2"/>
    <n v="2.1749999999999989"/>
  </r>
  <r>
    <n v="4406"/>
    <x v="2186"/>
    <x v="1"/>
    <x v="761"/>
    <d v="2012-07-10T00:00:00"/>
    <s v="Standard Class"/>
    <s v="MW-18220"/>
    <s v="Mitch Webber"/>
    <x v="0"/>
    <x v="0"/>
    <s v="Philadelphia"/>
    <x v="9"/>
    <n v="19140"/>
    <x v="3"/>
    <s v="OFF-ST-10001558"/>
    <x v="1"/>
    <x v="4"/>
    <x v="712"/>
    <n v="38.975999999999999"/>
    <n v="3"/>
    <n v="0.2"/>
    <n v="-2.4359999999999999"/>
  </r>
  <r>
    <n v="4407"/>
    <x v="2187"/>
    <x v="0"/>
    <x v="73"/>
    <d v="2013-11-26T00:00:00"/>
    <s v="Standard Class"/>
    <s v="BF-10975"/>
    <s v="Barbara Fisher"/>
    <x v="1"/>
    <x v="0"/>
    <s v="Columbus"/>
    <x v="14"/>
    <n v="47201"/>
    <x v="2"/>
    <s v="OFF-PA-10001622"/>
    <x v="1"/>
    <x v="10"/>
    <x v="695"/>
    <n v="9.08"/>
    <n v="2"/>
    <n v="0"/>
    <n v="4.0859999999999994"/>
  </r>
  <r>
    <n v="4408"/>
    <x v="2187"/>
    <x v="0"/>
    <x v="73"/>
    <d v="2013-11-26T00:00:00"/>
    <s v="Standard Class"/>
    <s v="BF-10975"/>
    <s v="Barbara Fisher"/>
    <x v="1"/>
    <x v="0"/>
    <s v="Columbus"/>
    <x v="14"/>
    <n v="47201"/>
    <x v="2"/>
    <s v="OFF-PA-10000418"/>
    <x v="1"/>
    <x v="10"/>
    <x v="961"/>
    <n v="314.54999999999995"/>
    <n v="3"/>
    <n v="0"/>
    <n v="150.98399999999998"/>
  </r>
  <r>
    <n v="4409"/>
    <x v="2187"/>
    <x v="0"/>
    <x v="73"/>
    <d v="2013-11-26T00:00:00"/>
    <s v="Standard Class"/>
    <s v="BF-10975"/>
    <s v="Barbara Fisher"/>
    <x v="1"/>
    <x v="0"/>
    <s v="Columbus"/>
    <x v="14"/>
    <n v="47201"/>
    <x v="2"/>
    <s v="OFF-BI-10000343"/>
    <x v="1"/>
    <x v="8"/>
    <x v="184"/>
    <n v="4.91"/>
    <n v="1"/>
    <n v="0"/>
    <n v="2.3077000000000001"/>
  </r>
  <r>
    <n v="4410"/>
    <x v="2188"/>
    <x v="2"/>
    <x v="457"/>
    <d v="2011-05-11T00:00:00"/>
    <s v="Standard Class"/>
    <s v="SN-20710"/>
    <s v="Steve Nguyen"/>
    <x v="2"/>
    <x v="0"/>
    <s v="Los Angeles"/>
    <x v="1"/>
    <n v="90004"/>
    <x v="1"/>
    <s v="OFF-LA-10004425"/>
    <x v="1"/>
    <x v="2"/>
    <x v="33"/>
    <n v="5.78"/>
    <n v="2"/>
    <n v="0"/>
    <n v="2.7166000000000001"/>
  </r>
  <r>
    <n v="4411"/>
    <x v="2188"/>
    <x v="2"/>
    <x v="457"/>
    <d v="2011-05-11T00:00:00"/>
    <s v="Standard Class"/>
    <s v="SN-20710"/>
    <s v="Steve Nguyen"/>
    <x v="2"/>
    <x v="0"/>
    <s v="Los Angeles"/>
    <x v="1"/>
    <n v="90004"/>
    <x v="1"/>
    <s v="OFF-AR-10001897"/>
    <x v="1"/>
    <x v="6"/>
    <x v="640"/>
    <n v="107.94"/>
    <n v="6"/>
    <n v="0"/>
    <n v="30.223200000000002"/>
  </r>
  <r>
    <n v="4412"/>
    <x v="2189"/>
    <x v="2"/>
    <x v="261"/>
    <d v="2011-06-24T00:00:00"/>
    <s v="First Class"/>
    <s v="TB-21280"/>
    <s v="Toby Braunhardt"/>
    <x v="0"/>
    <x v="0"/>
    <s v="New York City"/>
    <x v="15"/>
    <n v="10024"/>
    <x v="3"/>
    <s v="OFF-PA-10003883"/>
    <x v="1"/>
    <x v="10"/>
    <x v="1229"/>
    <n v="19.649999999999999"/>
    <n v="3"/>
    <n v="0"/>
    <n v="9.0389999999999997"/>
  </r>
  <r>
    <n v="4413"/>
    <x v="2189"/>
    <x v="2"/>
    <x v="261"/>
    <d v="2011-06-24T00:00:00"/>
    <s v="First Class"/>
    <s v="TB-21280"/>
    <s v="Toby Braunhardt"/>
    <x v="0"/>
    <x v="0"/>
    <s v="New York City"/>
    <x v="15"/>
    <n v="10024"/>
    <x v="3"/>
    <s v="TEC-PH-10003963"/>
    <x v="2"/>
    <x v="7"/>
    <x v="512"/>
    <n v="617.97"/>
    <n v="3"/>
    <n v="0"/>
    <n v="160.6722"/>
  </r>
  <r>
    <n v="4414"/>
    <x v="2189"/>
    <x v="2"/>
    <x v="261"/>
    <d v="2011-06-24T00:00:00"/>
    <s v="First Class"/>
    <s v="TB-21280"/>
    <s v="Toby Braunhardt"/>
    <x v="0"/>
    <x v="0"/>
    <s v="New York City"/>
    <x v="15"/>
    <n v="10024"/>
    <x v="3"/>
    <s v="OFF-AP-10001303"/>
    <x v="1"/>
    <x v="9"/>
    <x v="925"/>
    <n v="59.699999999999996"/>
    <n v="3"/>
    <n v="0"/>
    <n v="26.864999999999995"/>
  </r>
  <r>
    <n v="4415"/>
    <x v="2190"/>
    <x v="3"/>
    <x v="971"/>
    <d v="2014-08-24T00:00:00"/>
    <s v="Standard Class"/>
    <s v="JB-15400"/>
    <s v="Jennifer Braxton"/>
    <x v="1"/>
    <x v="0"/>
    <s v="Lawrence"/>
    <x v="31"/>
    <n v="1841"/>
    <x v="3"/>
    <s v="OFF-BI-10003925"/>
    <x v="1"/>
    <x v="8"/>
    <x v="751"/>
    <n v="387.99"/>
    <n v="1"/>
    <n v="0"/>
    <n v="182.3553"/>
  </r>
  <r>
    <n v="4416"/>
    <x v="2191"/>
    <x v="2"/>
    <x v="503"/>
    <d v="2011-12-06T00:00:00"/>
    <s v="Standard Class"/>
    <s v="AH-10210"/>
    <s v="Alan Hwang"/>
    <x v="0"/>
    <x v="0"/>
    <s v="San Francisco"/>
    <x v="1"/>
    <n v="94122"/>
    <x v="1"/>
    <s v="TEC-PH-10004586"/>
    <x v="2"/>
    <x v="7"/>
    <x v="890"/>
    <n v="575.91999999999996"/>
    <n v="2"/>
    <n v="0.2"/>
    <n v="71.989999999999981"/>
  </r>
  <r>
    <n v="4417"/>
    <x v="2191"/>
    <x v="2"/>
    <x v="503"/>
    <d v="2011-12-06T00:00:00"/>
    <s v="Standard Class"/>
    <s v="AH-10210"/>
    <s v="Alan Hwang"/>
    <x v="0"/>
    <x v="0"/>
    <s v="San Francisco"/>
    <x v="1"/>
    <n v="94122"/>
    <x v="1"/>
    <s v="OFF-FA-10003495"/>
    <x v="1"/>
    <x v="13"/>
    <x v="33"/>
    <n v="30.4"/>
    <n v="5"/>
    <n v="0"/>
    <n v="15.2"/>
  </r>
  <r>
    <n v="4418"/>
    <x v="2192"/>
    <x v="3"/>
    <x v="359"/>
    <d v="2014-04-13T00:00:00"/>
    <s v="Second Class"/>
    <s v="KL-16645"/>
    <s v="Ken Lonsdale"/>
    <x v="0"/>
    <x v="0"/>
    <s v="Detroit"/>
    <x v="12"/>
    <n v="48205"/>
    <x v="2"/>
    <s v="OFF-BI-10002867"/>
    <x v="1"/>
    <x v="8"/>
    <x v="963"/>
    <n v="478.24"/>
    <n v="8"/>
    <n v="0"/>
    <n v="219.99039999999997"/>
  </r>
  <r>
    <n v="4419"/>
    <x v="2193"/>
    <x v="2"/>
    <x v="414"/>
    <d v="2011-12-27T00:00:00"/>
    <s v="Standard Class"/>
    <s v="MH-17455"/>
    <s v="Mark Hamilton"/>
    <x v="0"/>
    <x v="0"/>
    <s v="Hamilton"/>
    <x v="24"/>
    <n v="45011"/>
    <x v="3"/>
    <s v="FUR-FU-10003773"/>
    <x v="0"/>
    <x v="5"/>
    <x v="125"/>
    <n v="190.84800000000001"/>
    <n v="3"/>
    <n v="0.2"/>
    <n v="-21.470400000000026"/>
  </r>
  <r>
    <n v="4420"/>
    <x v="2194"/>
    <x v="2"/>
    <x v="506"/>
    <d v="2011-12-24T00:00:00"/>
    <s v="Standard Class"/>
    <s v="EC-14050"/>
    <s v="Erin Creighton"/>
    <x v="0"/>
    <x v="0"/>
    <s v="Columbus"/>
    <x v="24"/>
    <n v="43229"/>
    <x v="3"/>
    <s v="OFF-BI-10002954"/>
    <x v="1"/>
    <x v="8"/>
    <x v="1179"/>
    <n v="5.4840000000000009"/>
    <n v="4"/>
    <n v="0.7"/>
    <n v="-4.0215999999999994"/>
  </r>
  <r>
    <n v="4421"/>
    <x v="2195"/>
    <x v="1"/>
    <x v="972"/>
    <d v="2012-11-21T00:00:00"/>
    <s v="Second Class"/>
    <s v="GH-14665"/>
    <s v="Greg Hansen"/>
    <x v="0"/>
    <x v="0"/>
    <s v="Chicago"/>
    <x v="10"/>
    <n v="60610"/>
    <x v="2"/>
    <s v="OFF-SU-10002537"/>
    <x v="1"/>
    <x v="14"/>
    <x v="676"/>
    <n v="40.92"/>
    <n v="5"/>
    <n v="0.2"/>
    <n v="3.0690000000000026"/>
  </r>
  <r>
    <n v="4422"/>
    <x v="2196"/>
    <x v="2"/>
    <x v="530"/>
    <d v="2011-03-09T00:00:00"/>
    <s v="Standard Class"/>
    <s v="SC-20095"/>
    <s v="Sanjit Chand"/>
    <x v="0"/>
    <x v="0"/>
    <s v="Margate"/>
    <x v="2"/>
    <n v="33063"/>
    <x v="0"/>
    <s v="OFF-AR-10001374"/>
    <x v="1"/>
    <x v="6"/>
    <x v="310"/>
    <n v="15.552000000000003"/>
    <n v="3"/>
    <n v="0.2"/>
    <n v="2.3327999999999989"/>
  </r>
  <r>
    <n v="4423"/>
    <x v="2197"/>
    <x v="3"/>
    <x v="796"/>
    <d v="2014-05-20T00:00:00"/>
    <s v="First Class"/>
    <s v="TB-21355"/>
    <s v="Todd Boyes"/>
    <x v="1"/>
    <x v="0"/>
    <s v="Sandy Springs"/>
    <x v="32"/>
    <n v="30328"/>
    <x v="0"/>
    <s v="OFF-AP-10001492"/>
    <x v="1"/>
    <x v="9"/>
    <x v="22"/>
    <n v="17.239999999999998"/>
    <n v="2"/>
    <n v="0"/>
    <n v="4.4824000000000002"/>
  </r>
  <r>
    <n v="4424"/>
    <x v="2197"/>
    <x v="3"/>
    <x v="796"/>
    <d v="2014-05-20T00:00:00"/>
    <s v="First Class"/>
    <s v="TB-21355"/>
    <s v="Todd Boyes"/>
    <x v="1"/>
    <x v="0"/>
    <s v="Sandy Springs"/>
    <x v="32"/>
    <n v="30328"/>
    <x v="0"/>
    <s v="FUR-BO-10003546"/>
    <x v="0"/>
    <x v="0"/>
    <x v="1638"/>
    <n v="302.94"/>
    <n v="3"/>
    <n v="0"/>
    <n v="75.735000000000014"/>
  </r>
  <r>
    <n v="4425"/>
    <x v="2197"/>
    <x v="3"/>
    <x v="796"/>
    <d v="2014-05-20T00:00:00"/>
    <s v="First Class"/>
    <s v="TB-21355"/>
    <s v="Todd Boyes"/>
    <x v="1"/>
    <x v="0"/>
    <s v="Sandy Springs"/>
    <x v="32"/>
    <n v="30328"/>
    <x v="0"/>
    <s v="TEC-PH-10002185"/>
    <x v="2"/>
    <x v="7"/>
    <x v="1072"/>
    <n v="34.75"/>
    <n v="5"/>
    <n v="0"/>
    <n v="15.637499999999999"/>
  </r>
  <r>
    <n v="4426"/>
    <x v="2197"/>
    <x v="3"/>
    <x v="796"/>
    <d v="2014-05-20T00:00:00"/>
    <s v="First Class"/>
    <s v="TB-21355"/>
    <s v="Todd Boyes"/>
    <x v="1"/>
    <x v="0"/>
    <s v="Sandy Springs"/>
    <x v="32"/>
    <n v="30328"/>
    <x v="0"/>
    <s v="OFF-BI-10000315"/>
    <x v="1"/>
    <x v="8"/>
    <x v="407"/>
    <n v="113.94"/>
    <n v="6"/>
    <n v="0"/>
    <n v="54.691199999999995"/>
  </r>
  <r>
    <n v="4427"/>
    <x v="2197"/>
    <x v="3"/>
    <x v="796"/>
    <d v="2014-05-20T00:00:00"/>
    <s v="First Class"/>
    <s v="TB-21355"/>
    <s v="Todd Boyes"/>
    <x v="1"/>
    <x v="0"/>
    <s v="Sandy Springs"/>
    <x v="32"/>
    <n v="30328"/>
    <x v="0"/>
    <s v="TEC-PH-10002350"/>
    <x v="2"/>
    <x v="7"/>
    <x v="1458"/>
    <n v="55.98"/>
    <n v="2"/>
    <n v="0"/>
    <n v="15.674399999999999"/>
  </r>
  <r>
    <n v="4428"/>
    <x v="2198"/>
    <x v="3"/>
    <x v="585"/>
    <d v="2014-09-29T00:00:00"/>
    <s v="Standard Class"/>
    <s v="DW-13195"/>
    <s v="David Wiener"/>
    <x v="1"/>
    <x v="0"/>
    <s v="Albuquerque"/>
    <x v="27"/>
    <n v="87105"/>
    <x v="1"/>
    <s v="OFF-PA-10002666"/>
    <x v="1"/>
    <x v="10"/>
    <x v="186"/>
    <n v="27.18"/>
    <n v="3"/>
    <n v="0"/>
    <n v="12.231"/>
  </r>
  <r>
    <n v="4429"/>
    <x v="2199"/>
    <x v="3"/>
    <x v="708"/>
    <d v="2014-03-28T00:00:00"/>
    <s v="Standard Class"/>
    <s v="CL-12565"/>
    <s v="Clay Ludtke"/>
    <x v="0"/>
    <x v="0"/>
    <s v="Tulsa"/>
    <x v="26"/>
    <n v="74133"/>
    <x v="2"/>
    <s v="FUR-CH-10004495"/>
    <x v="0"/>
    <x v="1"/>
    <x v="1475"/>
    <n v="1805.88"/>
    <n v="6"/>
    <n v="0"/>
    <n v="523.70519999999988"/>
  </r>
  <r>
    <n v="4430"/>
    <x v="2200"/>
    <x v="3"/>
    <x v="32"/>
    <d v="2014-09-15T00:00:00"/>
    <s v="Same Day"/>
    <s v="LT-17110"/>
    <s v="Liz Thompson"/>
    <x v="0"/>
    <x v="0"/>
    <s v="Orange"/>
    <x v="30"/>
    <n v="7050"/>
    <x v="3"/>
    <s v="OFF-AR-10001725"/>
    <x v="1"/>
    <x v="6"/>
    <x v="1540"/>
    <n v="70.949999999999989"/>
    <n v="3"/>
    <n v="0"/>
    <n v="18.447000000000003"/>
  </r>
  <r>
    <n v="4431"/>
    <x v="2201"/>
    <x v="0"/>
    <x v="54"/>
    <d v="2013-11-09T00:00:00"/>
    <s v="Second Class"/>
    <s v="AP-10915"/>
    <s v="Arthur Prichep"/>
    <x v="0"/>
    <x v="0"/>
    <s v="Henderson"/>
    <x v="0"/>
    <n v="42420"/>
    <x v="0"/>
    <s v="OFF-FA-10002280"/>
    <x v="1"/>
    <x v="13"/>
    <x v="653"/>
    <n v="20"/>
    <n v="4"/>
    <n v="0"/>
    <n v="9.6"/>
  </r>
  <r>
    <n v="4432"/>
    <x v="2201"/>
    <x v="0"/>
    <x v="54"/>
    <d v="2013-11-09T00:00:00"/>
    <s v="Second Class"/>
    <s v="AP-10915"/>
    <s v="Arthur Prichep"/>
    <x v="0"/>
    <x v="0"/>
    <s v="Henderson"/>
    <x v="0"/>
    <n v="42420"/>
    <x v="0"/>
    <s v="OFF-AR-10001770"/>
    <x v="1"/>
    <x v="6"/>
    <x v="1579"/>
    <n v="7.98"/>
    <n v="3"/>
    <n v="0"/>
    <n v="2.0747999999999998"/>
  </r>
  <r>
    <n v="4433"/>
    <x v="2201"/>
    <x v="0"/>
    <x v="54"/>
    <d v="2013-11-09T00:00:00"/>
    <s v="Second Class"/>
    <s v="AP-10915"/>
    <s v="Arthur Prichep"/>
    <x v="0"/>
    <x v="0"/>
    <s v="Henderson"/>
    <x v="0"/>
    <n v="42420"/>
    <x v="0"/>
    <s v="FUR-FU-10002885"/>
    <x v="0"/>
    <x v="5"/>
    <x v="755"/>
    <n v="24.1"/>
    <n v="5"/>
    <n v="0"/>
    <n v="9.1580000000000013"/>
  </r>
  <r>
    <n v="4434"/>
    <x v="2201"/>
    <x v="0"/>
    <x v="54"/>
    <d v="2013-11-09T00:00:00"/>
    <s v="Second Class"/>
    <s v="AP-10915"/>
    <s v="Arthur Prichep"/>
    <x v="0"/>
    <x v="0"/>
    <s v="Henderson"/>
    <x v="0"/>
    <n v="42420"/>
    <x v="0"/>
    <s v="OFF-AR-10003772"/>
    <x v="1"/>
    <x v="6"/>
    <x v="1429"/>
    <n v="8.75"/>
    <n v="1"/>
    <n v="0"/>
    <n v="2.6249999999999991"/>
  </r>
  <r>
    <n v="4435"/>
    <x v="2201"/>
    <x v="0"/>
    <x v="54"/>
    <d v="2013-11-09T00:00:00"/>
    <s v="Second Class"/>
    <s v="AP-10915"/>
    <s v="Arthur Prichep"/>
    <x v="0"/>
    <x v="0"/>
    <s v="Henderson"/>
    <x v="0"/>
    <n v="42420"/>
    <x v="0"/>
    <s v="FUR-TA-10003392"/>
    <x v="0"/>
    <x v="3"/>
    <x v="1639"/>
    <n v="842.94"/>
    <n v="3"/>
    <n v="0"/>
    <n v="160.15860000000001"/>
  </r>
  <r>
    <n v="4436"/>
    <x v="2202"/>
    <x v="0"/>
    <x v="973"/>
    <d v="2013-05-09T00:00:00"/>
    <s v="Standard Class"/>
    <s v="CB-12415"/>
    <s v="Christy Brittain"/>
    <x v="0"/>
    <x v="0"/>
    <s v="Chicago"/>
    <x v="10"/>
    <n v="60653"/>
    <x v="2"/>
    <s v="OFF-BI-10000014"/>
    <x v="1"/>
    <x v="8"/>
    <x v="628"/>
    <n v="2.1819999999999995"/>
    <n v="1"/>
    <n v="0.8"/>
    <n v="-3.6002999999999998"/>
  </r>
  <r>
    <n v="4437"/>
    <x v="2202"/>
    <x v="0"/>
    <x v="973"/>
    <d v="2013-05-09T00:00:00"/>
    <s v="Standard Class"/>
    <s v="CB-12415"/>
    <s v="Christy Brittain"/>
    <x v="0"/>
    <x v="0"/>
    <s v="Chicago"/>
    <x v="10"/>
    <n v="60653"/>
    <x v="2"/>
    <s v="OFF-AR-10003217"/>
    <x v="1"/>
    <x v="6"/>
    <x v="1640"/>
    <n v="27.384"/>
    <n v="7"/>
    <n v="0.2"/>
    <n v="2.7384000000000022"/>
  </r>
  <r>
    <n v="4438"/>
    <x v="2202"/>
    <x v="0"/>
    <x v="973"/>
    <d v="2013-05-09T00:00:00"/>
    <s v="Standard Class"/>
    <s v="CB-12415"/>
    <s v="Christy Brittain"/>
    <x v="0"/>
    <x v="0"/>
    <s v="Chicago"/>
    <x v="10"/>
    <n v="60653"/>
    <x v="2"/>
    <s v="OFF-AP-10002403"/>
    <x v="1"/>
    <x v="9"/>
    <x v="1302"/>
    <n v="26.405999999999992"/>
    <n v="3"/>
    <n v="0.8"/>
    <n v="-71.296199999999999"/>
  </r>
  <r>
    <n v="4439"/>
    <x v="2203"/>
    <x v="0"/>
    <x v="797"/>
    <d v="2014-01-03T00:00:00"/>
    <s v="Standard Class"/>
    <s v="MT-17815"/>
    <s v="Meg Tillman"/>
    <x v="0"/>
    <x v="0"/>
    <s v="Port Arthur"/>
    <x v="5"/>
    <n v="77642"/>
    <x v="2"/>
    <s v="OFF-PA-10001972"/>
    <x v="1"/>
    <x v="10"/>
    <x v="1169"/>
    <n v="10.368000000000002"/>
    <n v="2"/>
    <n v="0.2"/>
    <n v="3.6288"/>
  </r>
  <r>
    <n v="4440"/>
    <x v="2203"/>
    <x v="0"/>
    <x v="797"/>
    <d v="2014-01-03T00:00:00"/>
    <s v="Standard Class"/>
    <s v="MT-17815"/>
    <s v="Meg Tillman"/>
    <x v="0"/>
    <x v="0"/>
    <s v="Port Arthur"/>
    <x v="5"/>
    <n v="77642"/>
    <x v="2"/>
    <s v="OFF-PA-10004041"/>
    <x v="1"/>
    <x v="10"/>
    <x v="940"/>
    <n v="23.680000000000003"/>
    <n v="4"/>
    <n v="0.2"/>
    <n v="7.3999999999999995"/>
  </r>
  <r>
    <n v="4441"/>
    <x v="2204"/>
    <x v="0"/>
    <x v="405"/>
    <d v="2013-07-27T00:00:00"/>
    <s v="Standard Class"/>
    <s v="DK-13375"/>
    <s v="Dennis Kane"/>
    <x v="0"/>
    <x v="0"/>
    <s v="Westland"/>
    <x v="12"/>
    <n v="48185"/>
    <x v="2"/>
    <s v="TEC-AC-10004975"/>
    <x v="2"/>
    <x v="11"/>
    <x v="973"/>
    <n v="109.95"/>
    <n v="1"/>
    <n v="0"/>
    <n v="36.283500000000004"/>
  </r>
  <r>
    <n v="4442"/>
    <x v="2204"/>
    <x v="0"/>
    <x v="405"/>
    <d v="2013-07-27T00:00:00"/>
    <s v="Standard Class"/>
    <s v="DK-13375"/>
    <s v="Dennis Kane"/>
    <x v="0"/>
    <x v="0"/>
    <s v="Westland"/>
    <x v="12"/>
    <n v="48185"/>
    <x v="2"/>
    <s v="OFF-ST-10001932"/>
    <x v="1"/>
    <x v="4"/>
    <x v="1641"/>
    <n v="965.84999999999991"/>
    <n v="5"/>
    <n v="0"/>
    <n v="135.21900000000002"/>
  </r>
  <r>
    <n v="4443"/>
    <x v="2204"/>
    <x v="0"/>
    <x v="405"/>
    <d v="2013-07-27T00:00:00"/>
    <s v="Standard Class"/>
    <s v="DK-13375"/>
    <s v="Dennis Kane"/>
    <x v="0"/>
    <x v="0"/>
    <s v="Westland"/>
    <x v="12"/>
    <n v="48185"/>
    <x v="2"/>
    <s v="OFF-AR-10001761"/>
    <x v="1"/>
    <x v="6"/>
    <x v="1642"/>
    <n v="29.2"/>
    <n v="5"/>
    <n v="0"/>
    <n v="10.511999999999999"/>
  </r>
  <r>
    <n v="4444"/>
    <x v="2204"/>
    <x v="0"/>
    <x v="405"/>
    <d v="2013-07-27T00:00:00"/>
    <s v="Standard Class"/>
    <s v="DK-13375"/>
    <s v="Dennis Kane"/>
    <x v="0"/>
    <x v="0"/>
    <s v="Westland"/>
    <x v="12"/>
    <n v="48185"/>
    <x v="2"/>
    <s v="OFF-PA-10002262"/>
    <x v="1"/>
    <x v="10"/>
    <x v="992"/>
    <n v="32.400000000000006"/>
    <n v="5"/>
    <n v="0"/>
    <n v="15.552000000000001"/>
  </r>
  <r>
    <n v="4445"/>
    <x v="2205"/>
    <x v="2"/>
    <x v="912"/>
    <d v="2011-11-21T00:00:00"/>
    <s v="Standard Class"/>
    <s v="SR-20740"/>
    <s v="Steven Roelle"/>
    <x v="2"/>
    <x v="0"/>
    <s v="Bloomington"/>
    <x v="14"/>
    <n v="47401"/>
    <x v="2"/>
    <s v="OFF-EN-10004483"/>
    <x v="1"/>
    <x v="12"/>
    <x v="1335"/>
    <n v="78.349999999999994"/>
    <n v="5"/>
    <n v="0"/>
    <n v="36.824499999999993"/>
  </r>
  <r>
    <n v="4446"/>
    <x v="2205"/>
    <x v="2"/>
    <x v="912"/>
    <d v="2011-11-21T00:00:00"/>
    <s v="Standard Class"/>
    <s v="SR-20740"/>
    <s v="Steven Roelle"/>
    <x v="2"/>
    <x v="0"/>
    <s v="Bloomington"/>
    <x v="14"/>
    <n v="47401"/>
    <x v="2"/>
    <s v="OFF-PA-10003270"/>
    <x v="1"/>
    <x v="10"/>
    <x v="1415"/>
    <n v="31.68"/>
    <n v="6"/>
    <n v="0"/>
    <n v="14.256"/>
  </r>
  <r>
    <n v="4447"/>
    <x v="2205"/>
    <x v="2"/>
    <x v="912"/>
    <d v="2011-11-21T00:00:00"/>
    <s v="Standard Class"/>
    <s v="SR-20740"/>
    <s v="Steven Roelle"/>
    <x v="2"/>
    <x v="0"/>
    <s v="Bloomington"/>
    <x v="14"/>
    <n v="47401"/>
    <x v="2"/>
    <s v="OFF-BI-10001634"/>
    <x v="1"/>
    <x v="8"/>
    <x v="24"/>
    <n v="29.12"/>
    <n v="4"/>
    <n v="0"/>
    <n v="14.268800000000001"/>
  </r>
  <r>
    <n v="4448"/>
    <x v="2205"/>
    <x v="2"/>
    <x v="912"/>
    <d v="2011-11-21T00:00:00"/>
    <s v="Standard Class"/>
    <s v="SR-20740"/>
    <s v="Steven Roelle"/>
    <x v="2"/>
    <x v="0"/>
    <s v="Bloomington"/>
    <x v="14"/>
    <n v="47401"/>
    <x v="2"/>
    <s v="OFF-ST-10000675"/>
    <x v="1"/>
    <x v="4"/>
    <x v="295"/>
    <n v="169.45"/>
    <n v="5"/>
    <n v="0"/>
    <n v="42.362499999999997"/>
  </r>
  <r>
    <n v="4449"/>
    <x v="2206"/>
    <x v="1"/>
    <x v="974"/>
    <d v="2012-06-23T00:00:00"/>
    <s v="Standard Class"/>
    <s v="LH-17155"/>
    <s v="Logan Haushalter"/>
    <x v="0"/>
    <x v="0"/>
    <s v="Los Angeles"/>
    <x v="1"/>
    <n v="90032"/>
    <x v="1"/>
    <s v="FUR-FU-10000732"/>
    <x v="0"/>
    <x v="5"/>
    <x v="540"/>
    <n v="12.56"/>
    <n v="2"/>
    <n v="0"/>
    <n v="4.0191999999999997"/>
  </r>
  <r>
    <n v="4450"/>
    <x v="2206"/>
    <x v="1"/>
    <x v="974"/>
    <d v="2012-06-23T00:00:00"/>
    <s v="Standard Class"/>
    <s v="LH-17155"/>
    <s v="Logan Haushalter"/>
    <x v="0"/>
    <x v="0"/>
    <s v="Los Angeles"/>
    <x v="1"/>
    <n v="90032"/>
    <x v="1"/>
    <s v="OFF-PA-10004355"/>
    <x v="1"/>
    <x v="10"/>
    <x v="1094"/>
    <n v="6.48"/>
    <n v="1"/>
    <n v="0"/>
    <n v="3.1104000000000003"/>
  </r>
  <r>
    <n v="4451"/>
    <x v="2206"/>
    <x v="1"/>
    <x v="974"/>
    <d v="2012-06-23T00:00:00"/>
    <s v="Standard Class"/>
    <s v="LH-17155"/>
    <s v="Logan Haushalter"/>
    <x v="0"/>
    <x v="0"/>
    <s v="Los Angeles"/>
    <x v="1"/>
    <n v="90032"/>
    <x v="1"/>
    <s v="OFF-EN-10000056"/>
    <x v="1"/>
    <x v="12"/>
    <x v="627"/>
    <n v="186.69"/>
    <n v="3"/>
    <n v="0"/>
    <n v="87.744299999999981"/>
  </r>
  <r>
    <n v="4452"/>
    <x v="2207"/>
    <x v="0"/>
    <x v="975"/>
    <d v="2013-07-07T00:00:00"/>
    <s v="First Class"/>
    <s v="AA-10645"/>
    <s v="Anna Andreadi"/>
    <x v="0"/>
    <x v="0"/>
    <s v="San Francisco"/>
    <x v="1"/>
    <n v="94109"/>
    <x v="1"/>
    <s v="FUR-FU-10000221"/>
    <x v="0"/>
    <x v="5"/>
    <x v="529"/>
    <n v="25.4"/>
    <n v="5"/>
    <n v="0"/>
    <n v="8.6359999999999992"/>
  </r>
  <r>
    <n v="4453"/>
    <x v="2207"/>
    <x v="0"/>
    <x v="975"/>
    <d v="2013-07-07T00:00:00"/>
    <s v="First Class"/>
    <s v="AA-10645"/>
    <s v="Anna Andreadi"/>
    <x v="0"/>
    <x v="0"/>
    <s v="San Francisco"/>
    <x v="1"/>
    <n v="94109"/>
    <x v="1"/>
    <s v="OFF-EN-10003567"/>
    <x v="1"/>
    <x v="12"/>
    <x v="1643"/>
    <n v="43.96"/>
    <n v="2"/>
    <n v="0"/>
    <n v="20.661200000000001"/>
  </r>
  <r>
    <n v="4454"/>
    <x v="2207"/>
    <x v="0"/>
    <x v="975"/>
    <d v="2013-07-07T00:00:00"/>
    <s v="First Class"/>
    <s v="AA-10645"/>
    <s v="Anna Andreadi"/>
    <x v="0"/>
    <x v="0"/>
    <s v="San Francisco"/>
    <x v="1"/>
    <n v="94109"/>
    <x v="1"/>
    <s v="FUR-BO-10001811"/>
    <x v="0"/>
    <x v="0"/>
    <x v="779"/>
    <n v="1279.165"/>
    <n v="5"/>
    <n v="0.15"/>
    <n v="225.73499999999993"/>
  </r>
  <r>
    <n v="4455"/>
    <x v="2207"/>
    <x v="0"/>
    <x v="975"/>
    <d v="2013-07-07T00:00:00"/>
    <s v="First Class"/>
    <s v="AA-10645"/>
    <s v="Anna Andreadi"/>
    <x v="0"/>
    <x v="0"/>
    <s v="San Francisco"/>
    <x v="1"/>
    <n v="94109"/>
    <x v="1"/>
    <s v="OFF-ST-10002486"/>
    <x v="1"/>
    <x v="4"/>
    <x v="693"/>
    <n v="27.92"/>
    <n v="4"/>
    <n v="0"/>
    <n v="0.5583999999999989"/>
  </r>
  <r>
    <n v="4456"/>
    <x v="2208"/>
    <x v="1"/>
    <x v="37"/>
    <d v="2012-09-08T00:00:00"/>
    <s v="Standard Class"/>
    <s v="AS-10630"/>
    <s v="Ann Steele"/>
    <x v="2"/>
    <x v="0"/>
    <s v="San Francisco"/>
    <x v="1"/>
    <n v="94110"/>
    <x v="1"/>
    <s v="FUR-CH-10002372"/>
    <x v="0"/>
    <x v="1"/>
    <x v="390"/>
    <n v="129.56800000000001"/>
    <n v="2"/>
    <n v="0.2"/>
    <n v="-12.956799999999994"/>
  </r>
  <r>
    <n v="4457"/>
    <x v="2208"/>
    <x v="1"/>
    <x v="37"/>
    <d v="2012-09-08T00:00:00"/>
    <s v="Standard Class"/>
    <s v="AS-10630"/>
    <s v="Ann Steele"/>
    <x v="2"/>
    <x v="0"/>
    <s v="San Francisco"/>
    <x v="1"/>
    <n v="94110"/>
    <x v="1"/>
    <s v="OFF-BI-10003274"/>
    <x v="1"/>
    <x v="8"/>
    <x v="122"/>
    <n v="6.3680000000000003"/>
    <n v="2"/>
    <n v="0.2"/>
    <n v="2.1492"/>
  </r>
  <r>
    <n v="4458"/>
    <x v="2209"/>
    <x v="3"/>
    <x v="783"/>
    <d v="2014-08-13T00:00:00"/>
    <s v="Standard Class"/>
    <s v="MC-17575"/>
    <s v="Matt Collins"/>
    <x v="0"/>
    <x v="0"/>
    <s v="San Jose"/>
    <x v="1"/>
    <n v="95123"/>
    <x v="1"/>
    <s v="OFF-PA-10001878"/>
    <x v="1"/>
    <x v="10"/>
    <x v="1161"/>
    <n v="244.54999999999998"/>
    <n v="5"/>
    <n v="0"/>
    <n v="114.93849999999998"/>
  </r>
  <r>
    <n v="4459"/>
    <x v="2210"/>
    <x v="3"/>
    <x v="677"/>
    <d v="2014-03-21T00:00:00"/>
    <s v="Standard Class"/>
    <s v="SE-20110"/>
    <s v="Sanjit Engle"/>
    <x v="0"/>
    <x v="0"/>
    <s v="Denver"/>
    <x v="22"/>
    <n v="80219"/>
    <x v="1"/>
    <s v="OFF-SU-10002881"/>
    <x v="1"/>
    <x v="14"/>
    <x v="461"/>
    <n v="1332.4960000000001"/>
    <n v="2"/>
    <n v="0.2"/>
    <n v="-299.8116"/>
  </r>
  <r>
    <n v="4460"/>
    <x v="2211"/>
    <x v="3"/>
    <x v="394"/>
    <d v="2014-10-02T00:00:00"/>
    <s v="First Class"/>
    <s v="DS-13030"/>
    <s v="Darrin Sayre"/>
    <x v="2"/>
    <x v="0"/>
    <s v="Aurora"/>
    <x v="22"/>
    <n v="80013"/>
    <x v="1"/>
    <s v="FUR-FU-10001979"/>
    <x v="0"/>
    <x v="5"/>
    <x v="509"/>
    <n v="32.776000000000003"/>
    <n v="1"/>
    <n v="0.2"/>
    <n v="3.2776000000000014"/>
  </r>
  <r>
    <n v="4461"/>
    <x v="2211"/>
    <x v="3"/>
    <x v="394"/>
    <d v="2014-10-02T00:00:00"/>
    <s v="First Class"/>
    <s v="DS-13030"/>
    <s v="Darrin Sayre"/>
    <x v="2"/>
    <x v="0"/>
    <s v="Aurora"/>
    <x v="22"/>
    <n v="80013"/>
    <x v="1"/>
    <s v="OFF-ST-10001522"/>
    <x v="1"/>
    <x v="4"/>
    <x v="195"/>
    <n v="147.184"/>
    <n v="2"/>
    <n v="0.2"/>
    <n v="-29.436800000000012"/>
  </r>
  <r>
    <n v="4462"/>
    <x v="2211"/>
    <x v="3"/>
    <x v="394"/>
    <d v="2014-10-02T00:00:00"/>
    <s v="First Class"/>
    <s v="DS-13030"/>
    <s v="Darrin Sayre"/>
    <x v="2"/>
    <x v="0"/>
    <s v="Aurora"/>
    <x v="22"/>
    <n v="80013"/>
    <x v="1"/>
    <s v="TEC-AC-10003657"/>
    <x v="2"/>
    <x v="11"/>
    <x v="151"/>
    <n v="54.384000000000007"/>
    <n v="2"/>
    <n v="0.2"/>
    <n v="1.359599999999995"/>
  </r>
  <r>
    <n v="4463"/>
    <x v="2211"/>
    <x v="3"/>
    <x v="394"/>
    <d v="2014-10-02T00:00:00"/>
    <s v="First Class"/>
    <s v="DS-13030"/>
    <s v="Darrin Sayre"/>
    <x v="2"/>
    <x v="0"/>
    <s v="Aurora"/>
    <x v="22"/>
    <n v="80013"/>
    <x v="1"/>
    <s v="OFF-BI-10001718"/>
    <x v="1"/>
    <x v="8"/>
    <x v="1216"/>
    <n v="76.77600000000001"/>
    <n v="4"/>
    <n v="0.7"/>
    <n v="-58.861599999999981"/>
  </r>
  <r>
    <n v="4464"/>
    <x v="2211"/>
    <x v="3"/>
    <x v="394"/>
    <d v="2014-10-02T00:00:00"/>
    <s v="First Class"/>
    <s v="DS-13030"/>
    <s v="Darrin Sayre"/>
    <x v="2"/>
    <x v="0"/>
    <s v="Aurora"/>
    <x v="22"/>
    <n v="80013"/>
    <x v="1"/>
    <s v="OFF-PA-10003022"/>
    <x v="1"/>
    <x v="10"/>
    <x v="1644"/>
    <n v="14.352000000000002"/>
    <n v="3"/>
    <n v="0.2"/>
    <n v="5.2026000000000003"/>
  </r>
  <r>
    <n v="4465"/>
    <x v="2211"/>
    <x v="3"/>
    <x v="394"/>
    <d v="2014-10-02T00:00:00"/>
    <s v="First Class"/>
    <s v="DS-13030"/>
    <s v="Darrin Sayre"/>
    <x v="2"/>
    <x v="0"/>
    <s v="Aurora"/>
    <x v="22"/>
    <n v="80013"/>
    <x v="1"/>
    <s v="OFF-AP-10000891"/>
    <x v="1"/>
    <x v="9"/>
    <x v="163"/>
    <n v="209.79200000000003"/>
    <n v="2"/>
    <n v="0.2"/>
    <n v="26.22399999999999"/>
  </r>
  <r>
    <n v="4466"/>
    <x v="2212"/>
    <x v="1"/>
    <x v="976"/>
    <d v="2012-08-11T00:00:00"/>
    <s v="Standard Class"/>
    <s v="NS-18640"/>
    <s v="Noel Staavos"/>
    <x v="1"/>
    <x v="0"/>
    <s v="Boise"/>
    <x v="45"/>
    <n v="83704"/>
    <x v="1"/>
    <s v="OFF-BI-10004970"/>
    <x v="1"/>
    <x v="8"/>
    <x v="908"/>
    <n v="3.3040000000000003"/>
    <n v="1"/>
    <n v="0.2"/>
    <n v="1.1151"/>
  </r>
  <r>
    <n v="4467"/>
    <x v="2213"/>
    <x v="3"/>
    <x v="221"/>
    <d v="2014-12-02T00:00:00"/>
    <s v="Standard Class"/>
    <s v="KA-16525"/>
    <s v="Kelly Andreada"/>
    <x v="0"/>
    <x v="0"/>
    <s v="New York City"/>
    <x v="15"/>
    <n v="10035"/>
    <x v="3"/>
    <s v="OFF-AR-10003759"/>
    <x v="1"/>
    <x v="6"/>
    <x v="838"/>
    <n v="16.38"/>
    <n v="9"/>
    <n v="0"/>
    <n v="7.3709999999999996"/>
  </r>
  <r>
    <n v="4468"/>
    <x v="2213"/>
    <x v="3"/>
    <x v="221"/>
    <d v="2014-12-02T00:00:00"/>
    <s v="Standard Class"/>
    <s v="KA-16525"/>
    <s v="Kelly Andreada"/>
    <x v="0"/>
    <x v="0"/>
    <s v="New York City"/>
    <x v="15"/>
    <n v="10035"/>
    <x v="3"/>
    <s v="OFF-EN-10003001"/>
    <x v="1"/>
    <x v="12"/>
    <x v="955"/>
    <n v="167.96"/>
    <n v="2"/>
    <n v="0"/>
    <n v="78.941199999999995"/>
  </r>
  <r>
    <n v="4469"/>
    <x v="2213"/>
    <x v="3"/>
    <x v="221"/>
    <d v="2014-12-02T00:00:00"/>
    <s v="Standard Class"/>
    <s v="KA-16525"/>
    <s v="Kelly Andreada"/>
    <x v="0"/>
    <x v="0"/>
    <s v="New York City"/>
    <x v="15"/>
    <n v="10035"/>
    <x v="3"/>
    <s v="FUR-BO-10000780"/>
    <x v="0"/>
    <x v="0"/>
    <x v="1309"/>
    <n v="321.56799999999998"/>
    <n v="2"/>
    <n v="0.2"/>
    <n v="-16.078399999999988"/>
  </r>
  <r>
    <n v="4470"/>
    <x v="2213"/>
    <x v="3"/>
    <x v="221"/>
    <d v="2014-12-02T00:00:00"/>
    <s v="Standard Class"/>
    <s v="KA-16525"/>
    <s v="Kelly Andreada"/>
    <x v="0"/>
    <x v="0"/>
    <s v="New York City"/>
    <x v="15"/>
    <n v="10035"/>
    <x v="3"/>
    <s v="OFF-PA-10001972"/>
    <x v="1"/>
    <x v="10"/>
    <x v="1169"/>
    <n v="12.96"/>
    <n v="2"/>
    <n v="0"/>
    <n v="6.2208000000000006"/>
  </r>
  <r>
    <n v="4471"/>
    <x v="2214"/>
    <x v="3"/>
    <x v="540"/>
    <d v="2014-05-13T00:00:00"/>
    <s v="Standard Class"/>
    <s v="DJ-13510"/>
    <s v="Don Jones"/>
    <x v="1"/>
    <x v="0"/>
    <s v="Philadelphia"/>
    <x v="9"/>
    <n v="19140"/>
    <x v="3"/>
    <s v="FUR-CH-10003535"/>
    <x v="0"/>
    <x v="1"/>
    <x v="1513"/>
    <n v="128.05799999999999"/>
    <n v="3"/>
    <n v="0.3"/>
    <n v="-23.782199999999996"/>
  </r>
  <r>
    <n v="4472"/>
    <x v="2215"/>
    <x v="3"/>
    <x v="365"/>
    <d v="2014-09-30T00:00:00"/>
    <s v="Same Day"/>
    <s v="MG-17680"/>
    <s v="Maureen Gastineau"/>
    <x v="2"/>
    <x v="0"/>
    <s v="Mentor"/>
    <x v="24"/>
    <n v="44060"/>
    <x v="3"/>
    <s v="FUR-CH-10003774"/>
    <x v="0"/>
    <x v="1"/>
    <x v="1185"/>
    <n v="63.686"/>
    <n v="1"/>
    <n v="0.3"/>
    <n v="-15.466600000000003"/>
  </r>
  <r>
    <n v="4473"/>
    <x v="2215"/>
    <x v="3"/>
    <x v="365"/>
    <d v="2014-09-30T00:00:00"/>
    <s v="Same Day"/>
    <s v="MG-17680"/>
    <s v="Maureen Gastineau"/>
    <x v="2"/>
    <x v="0"/>
    <s v="Mentor"/>
    <x v="24"/>
    <n v="44060"/>
    <x v="3"/>
    <s v="TEC-AC-10004571"/>
    <x v="2"/>
    <x v="11"/>
    <x v="404"/>
    <n v="239.976"/>
    <n v="3"/>
    <n v="0.2"/>
    <n v="65.993400000000008"/>
  </r>
  <r>
    <n v="4474"/>
    <x v="2215"/>
    <x v="3"/>
    <x v="365"/>
    <d v="2014-09-30T00:00:00"/>
    <s v="Same Day"/>
    <s v="MG-17680"/>
    <s v="Maureen Gastineau"/>
    <x v="2"/>
    <x v="0"/>
    <s v="Mentor"/>
    <x v="24"/>
    <n v="44060"/>
    <x v="3"/>
    <s v="FUR-TA-10004442"/>
    <x v="0"/>
    <x v="3"/>
    <x v="1645"/>
    <n v="344.22"/>
    <n v="2"/>
    <n v="0.4"/>
    <n v="-189.32100000000003"/>
  </r>
  <r>
    <n v="4475"/>
    <x v="2215"/>
    <x v="3"/>
    <x v="365"/>
    <d v="2014-09-30T00:00:00"/>
    <s v="Same Day"/>
    <s v="MG-17680"/>
    <s v="Maureen Gastineau"/>
    <x v="2"/>
    <x v="0"/>
    <s v="Mentor"/>
    <x v="24"/>
    <n v="44060"/>
    <x v="3"/>
    <s v="OFF-PA-10002787"/>
    <x v="1"/>
    <x v="10"/>
    <x v="1267"/>
    <n v="15.552000000000003"/>
    <n v="3"/>
    <n v="0.2"/>
    <n v="5.4432"/>
  </r>
  <r>
    <n v="4476"/>
    <x v="2215"/>
    <x v="3"/>
    <x v="365"/>
    <d v="2014-09-30T00:00:00"/>
    <s v="Same Day"/>
    <s v="MG-17680"/>
    <s v="Maureen Gastineau"/>
    <x v="2"/>
    <x v="0"/>
    <s v="Mentor"/>
    <x v="24"/>
    <n v="44060"/>
    <x v="3"/>
    <s v="FUR-FU-10004586"/>
    <x v="0"/>
    <x v="5"/>
    <x v="1473"/>
    <n v="21.248000000000001"/>
    <n v="4"/>
    <n v="0.2"/>
    <n v="7.436799999999999"/>
  </r>
  <r>
    <n v="4477"/>
    <x v="2215"/>
    <x v="3"/>
    <x v="365"/>
    <d v="2014-09-30T00:00:00"/>
    <s v="Same Day"/>
    <s v="MG-17680"/>
    <s v="Maureen Gastineau"/>
    <x v="2"/>
    <x v="0"/>
    <s v="Mentor"/>
    <x v="24"/>
    <n v="44060"/>
    <x v="3"/>
    <s v="OFF-PA-10002606"/>
    <x v="1"/>
    <x v="10"/>
    <x v="1592"/>
    <n v="8.4480000000000004"/>
    <n v="2"/>
    <n v="0.2"/>
    <n v="2.6399999999999997"/>
  </r>
  <r>
    <n v="4478"/>
    <x v="2216"/>
    <x v="3"/>
    <x v="760"/>
    <d v="2014-10-23T00:00:00"/>
    <s v="Same Day"/>
    <s v="BD-11620"/>
    <s v="Brian DeCherney"/>
    <x v="0"/>
    <x v="0"/>
    <s v="Lawton"/>
    <x v="26"/>
    <n v="73505"/>
    <x v="2"/>
    <s v="OFF-ST-10000129"/>
    <x v="1"/>
    <x v="4"/>
    <x v="1646"/>
    <n v="333.09000000000003"/>
    <n v="3"/>
    <n v="0"/>
    <n v="23.316299999999984"/>
  </r>
  <r>
    <n v="4479"/>
    <x v="2216"/>
    <x v="3"/>
    <x v="760"/>
    <d v="2014-10-23T00:00:00"/>
    <s v="Same Day"/>
    <s v="BD-11620"/>
    <s v="Brian DeCherney"/>
    <x v="0"/>
    <x v="0"/>
    <s v="Lawton"/>
    <x v="26"/>
    <n v="73505"/>
    <x v="2"/>
    <s v="FUR-TA-10003748"/>
    <x v="0"/>
    <x v="3"/>
    <x v="208"/>
    <n v="248.98"/>
    <n v="2"/>
    <n v="0"/>
    <n v="54.775599999999997"/>
  </r>
  <r>
    <n v="4480"/>
    <x v="2217"/>
    <x v="2"/>
    <x v="977"/>
    <d v="2011-03-28T00:00:00"/>
    <s v="Standard Class"/>
    <s v="CD-11920"/>
    <s v="Carlos Daly"/>
    <x v="0"/>
    <x v="0"/>
    <s v="New York City"/>
    <x v="15"/>
    <n v="10024"/>
    <x v="3"/>
    <s v="OFF-PA-10004948"/>
    <x v="1"/>
    <x v="10"/>
    <x v="1647"/>
    <n v="24.900000000000002"/>
    <n v="5"/>
    <n v="0"/>
    <n v="11.703000000000001"/>
  </r>
  <r>
    <n v="4481"/>
    <x v="2218"/>
    <x v="0"/>
    <x v="54"/>
    <d v="2013-11-09T00:00:00"/>
    <s v="Standard Class"/>
    <s v="XP-21865"/>
    <s v="Xylona Preis"/>
    <x v="0"/>
    <x v="0"/>
    <s v="Los Angeles"/>
    <x v="1"/>
    <n v="90049"/>
    <x v="1"/>
    <s v="OFF-FA-10001561"/>
    <x v="1"/>
    <x v="13"/>
    <x v="831"/>
    <n v="15.260000000000002"/>
    <n v="7"/>
    <n v="0"/>
    <n v="5.0358000000000001"/>
  </r>
  <r>
    <n v="4482"/>
    <x v="2218"/>
    <x v="0"/>
    <x v="54"/>
    <d v="2013-11-09T00:00:00"/>
    <s v="Standard Class"/>
    <s v="XP-21865"/>
    <s v="Xylona Preis"/>
    <x v="0"/>
    <x v="0"/>
    <s v="Los Angeles"/>
    <x v="1"/>
    <n v="90049"/>
    <x v="1"/>
    <s v="OFF-AP-10002998"/>
    <x v="1"/>
    <x v="9"/>
    <x v="1635"/>
    <n v="43.32"/>
    <n v="2"/>
    <n v="0"/>
    <n v="14.295599999999997"/>
  </r>
  <r>
    <n v="4483"/>
    <x v="2218"/>
    <x v="0"/>
    <x v="54"/>
    <d v="2013-11-09T00:00:00"/>
    <s v="Standard Class"/>
    <s v="XP-21865"/>
    <s v="Xylona Preis"/>
    <x v="0"/>
    <x v="0"/>
    <s v="Los Angeles"/>
    <x v="1"/>
    <n v="90049"/>
    <x v="1"/>
    <s v="OFF-BI-10003981"/>
    <x v="1"/>
    <x v="8"/>
    <x v="109"/>
    <n v="43.584000000000003"/>
    <n v="12"/>
    <n v="0.2"/>
    <n v="15.799199999999999"/>
  </r>
  <r>
    <n v="4484"/>
    <x v="2218"/>
    <x v="0"/>
    <x v="54"/>
    <d v="2013-11-09T00:00:00"/>
    <s v="Standard Class"/>
    <s v="XP-21865"/>
    <s v="Xylona Preis"/>
    <x v="0"/>
    <x v="0"/>
    <s v="Los Angeles"/>
    <x v="1"/>
    <n v="90049"/>
    <x v="1"/>
    <s v="OFF-PA-10001725"/>
    <x v="1"/>
    <x v="10"/>
    <x v="1648"/>
    <n v="116.28"/>
    <n v="3"/>
    <n v="0"/>
    <n v="56.977199999999996"/>
  </r>
  <r>
    <n v="4485"/>
    <x v="2218"/>
    <x v="0"/>
    <x v="54"/>
    <d v="2013-11-09T00:00:00"/>
    <s v="Standard Class"/>
    <s v="XP-21865"/>
    <s v="Xylona Preis"/>
    <x v="0"/>
    <x v="0"/>
    <s v="Los Angeles"/>
    <x v="1"/>
    <n v="90049"/>
    <x v="1"/>
    <s v="OFF-BI-10002071"/>
    <x v="1"/>
    <x v="8"/>
    <x v="692"/>
    <n v="9.2959999999999994"/>
    <n v="2"/>
    <n v="0.2"/>
    <n v="3.0211999999999994"/>
  </r>
  <r>
    <n v="4486"/>
    <x v="2218"/>
    <x v="0"/>
    <x v="54"/>
    <d v="2013-11-09T00:00:00"/>
    <s v="Standard Class"/>
    <s v="XP-21865"/>
    <s v="Xylona Preis"/>
    <x v="0"/>
    <x v="0"/>
    <s v="Los Angeles"/>
    <x v="1"/>
    <n v="90049"/>
    <x v="1"/>
    <s v="OFF-PA-10000477"/>
    <x v="1"/>
    <x v="10"/>
    <x v="1261"/>
    <n v="19.440000000000001"/>
    <n v="3"/>
    <n v="0"/>
    <n v="9.3312000000000008"/>
  </r>
  <r>
    <n v="4487"/>
    <x v="2218"/>
    <x v="0"/>
    <x v="54"/>
    <d v="2013-11-09T00:00:00"/>
    <s v="Standard Class"/>
    <s v="XP-21865"/>
    <s v="Xylona Preis"/>
    <x v="0"/>
    <x v="0"/>
    <s v="Los Angeles"/>
    <x v="1"/>
    <n v="90049"/>
    <x v="1"/>
    <s v="OFF-PA-10004359"/>
    <x v="1"/>
    <x v="10"/>
    <x v="1059"/>
    <n v="314.54999999999995"/>
    <n v="3"/>
    <n v="0"/>
    <n v="150.98399999999998"/>
  </r>
  <r>
    <n v="4488"/>
    <x v="2219"/>
    <x v="1"/>
    <x v="577"/>
    <d v="2012-09-11T00:00:00"/>
    <s v="Standard Class"/>
    <s v="CA-12055"/>
    <s v="Cathy Armstrong"/>
    <x v="2"/>
    <x v="0"/>
    <s v="Houston"/>
    <x v="5"/>
    <n v="77036"/>
    <x v="2"/>
    <s v="OFF-BI-10000962"/>
    <x v="1"/>
    <x v="8"/>
    <x v="1504"/>
    <n v="16.269999999999996"/>
    <n v="5"/>
    <n v="0.8"/>
    <n v="-25.218500000000006"/>
  </r>
  <r>
    <n v="4489"/>
    <x v="2219"/>
    <x v="1"/>
    <x v="577"/>
    <d v="2012-09-11T00:00:00"/>
    <s v="Standard Class"/>
    <s v="CA-12055"/>
    <s v="Cathy Armstrong"/>
    <x v="2"/>
    <x v="0"/>
    <s v="Houston"/>
    <x v="5"/>
    <n v="77036"/>
    <x v="2"/>
    <s v="OFF-SU-10003567"/>
    <x v="1"/>
    <x v="14"/>
    <x v="1489"/>
    <n v="69.12"/>
    <n v="9"/>
    <n v="0.2"/>
    <n v="-14.687999999999999"/>
  </r>
  <r>
    <n v="4490"/>
    <x v="2219"/>
    <x v="1"/>
    <x v="577"/>
    <d v="2012-09-11T00:00:00"/>
    <s v="Standard Class"/>
    <s v="CA-12055"/>
    <s v="Cathy Armstrong"/>
    <x v="2"/>
    <x v="0"/>
    <s v="Houston"/>
    <x v="5"/>
    <n v="77036"/>
    <x v="2"/>
    <s v="OFF-BI-10003708"/>
    <x v="1"/>
    <x v="8"/>
    <x v="969"/>
    <n v="4.4699999999999989"/>
    <n v="3"/>
    <n v="0.8"/>
    <n v="-7.8225000000000016"/>
  </r>
  <r>
    <n v="4491"/>
    <x v="2220"/>
    <x v="3"/>
    <x v="718"/>
    <d v="2014-08-22T00:00:00"/>
    <s v="Standard Class"/>
    <s v="JM-15250"/>
    <s v="Janet Martin"/>
    <x v="0"/>
    <x v="0"/>
    <s v="Los Angeles"/>
    <x v="1"/>
    <n v="90032"/>
    <x v="1"/>
    <s v="FUR-TA-10001095"/>
    <x v="0"/>
    <x v="3"/>
    <x v="611"/>
    <n v="418.29599999999994"/>
    <n v="3"/>
    <n v="0.2"/>
    <n v="5.2287000000000035"/>
  </r>
  <r>
    <n v="4492"/>
    <x v="2221"/>
    <x v="2"/>
    <x v="588"/>
    <d v="2011-12-03T00:00:00"/>
    <s v="Second Class"/>
    <s v="JK-15730"/>
    <s v="Joe Kamberova"/>
    <x v="0"/>
    <x v="0"/>
    <s v="Columbus"/>
    <x v="24"/>
    <n v="43229"/>
    <x v="3"/>
    <s v="TEC-CO-10001571"/>
    <x v="2"/>
    <x v="16"/>
    <x v="1554"/>
    <n v="659.98799999999994"/>
    <n v="2"/>
    <n v="0.4"/>
    <n v="109.99799999999999"/>
  </r>
  <r>
    <n v="4493"/>
    <x v="2221"/>
    <x v="2"/>
    <x v="588"/>
    <d v="2011-12-03T00:00:00"/>
    <s v="Second Class"/>
    <s v="JK-15730"/>
    <s v="Joe Kamberova"/>
    <x v="0"/>
    <x v="0"/>
    <s v="Columbus"/>
    <x v="24"/>
    <n v="43229"/>
    <x v="3"/>
    <s v="FUR-FU-10000221"/>
    <x v="0"/>
    <x v="5"/>
    <x v="529"/>
    <n v="8.1280000000000001"/>
    <n v="2"/>
    <n v="0.2"/>
    <n v="1.4223999999999997"/>
  </r>
  <r>
    <n v="4494"/>
    <x v="2221"/>
    <x v="2"/>
    <x v="588"/>
    <d v="2011-12-03T00:00:00"/>
    <s v="Second Class"/>
    <s v="JK-15730"/>
    <s v="Joe Kamberova"/>
    <x v="0"/>
    <x v="0"/>
    <s v="Columbus"/>
    <x v="24"/>
    <n v="43229"/>
    <x v="3"/>
    <s v="OFF-PA-10001972"/>
    <x v="1"/>
    <x v="10"/>
    <x v="1169"/>
    <n v="36.288000000000011"/>
    <n v="7"/>
    <n v="0.2"/>
    <n v="12.700800000000001"/>
  </r>
  <r>
    <n v="4495"/>
    <x v="2221"/>
    <x v="2"/>
    <x v="588"/>
    <d v="2011-12-03T00:00:00"/>
    <s v="Second Class"/>
    <s v="JK-15730"/>
    <s v="Joe Kamberova"/>
    <x v="0"/>
    <x v="0"/>
    <s v="Columbus"/>
    <x v="24"/>
    <n v="43229"/>
    <x v="3"/>
    <s v="FUR-CH-10000015"/>
    <x v="0"/>
    <x v="1"/>
    <x v="373"/>
    <n v="909.7199999999998"/>
    <n v="6"/>
    <n v="0.3"/>
    <n v="-51.983999999999924"/>
  </r>
  <r>
    <n v="4496"/>
    <x v="2222"/>
    <x v="3"/>
    <x v="978"/>
    <d v="2014-06-24T00:00:00"/>
    <s v="Standard Class"/>
    <s v="CC-12670"/>
    <s v="Craig Carreira"/>
    <x v="0"/>
    <x v="0"/>
    <s v="Los Angeles"/>
    <x v="1"/>
    <n v="90032"/>
    <x v="1"/>
    <s v="FUR-BO-10004015"/>
    <x v="0"/>
    <x v="0"/>
    <x v="569"/>
    <n v="917.92349999999988"/>
    <n v="9"/>
    <n v="0.15"/>
    <n v="75.593699999999899"/>
  </r>
  <r>
    <n v="4497"/>
    <x v="2222"/>
    <x v="3"/>
    <x v="978"/>
    <d v="2014-06-24T00:00:00"/>
    <s v="Standard Class"/>
    <s v="CC-12670"/>
    <s v="Craig Carreira"/>
    <x v="0"/>
    <x v="0"/>
    <s v="Los Angeles"/>
    <x v="1"/>
    <n v="90032"/>
    <x v="1"/>
    <s v="OFF-PA-10002036"/>
    <x v="1"/>
    <x v="10"/>
    <x v="325"/>
    <n v="38.880000000000003"/>
    <n v="6"/>
    <n v="0"/>
    <n v="19.051200000000001"/>
  </r>
  <r>
    <n v="4498"/>
    <x v="2223"/>
    <x v="3"/>
    <x v="574"/>
    <d v="2014-12-10T00:00:00"/>
    <s v="Standard Class"/>
    <s v="GW-14605"/>
    <s v="Giulietta Weimer"/>
    <x v="0"/>
    <x v="0"/>
    <s v="Philadelphia"/>
    <x v="9"/>
    <n v="19140"/>
    <x v="3"/>
    <s v="OFF-BI-10003650"/>
    <x v="1"/>
    <x v="8"/>
    <x v="115"/>
    <n v="631.17600000000016"/>
    <n v="4"/>
    <n v="0.7"/>
    <n v="-462.86239999999998"/>
  </r>
  <r>
    <n v="4499"/>
    <x v="2224"/>
    <x v="2"/>
    <x v="871"/>
    <d v="2011-11-26T00:00:00"/>
    <s v="Standard Class"/>
    <s v="GR-14560"/>
    <s v="Georgia Rosenberg"/>
    <x v="1"/>
    <x v="0"/>
    <s v="San Francisco"/>
    <x v="1"/>
    <n v="94110"/>
    <x v="1"/>
    <s v="OFF-PA-10003309"/>
    <x v="1"/>
    <x v="10"/>
    <x v="1143"/>
    <n v="12.96"/>
    <n v="2"/>
    <n v="0"/>
    <n v="6.2208000000000006"/>
  </r>
  <r>
    <n v="4500"/>
    <x v="2225"/>
    <x v="0"/>
    <x v="342"/>
    <d v="2013-04-17T00:00:00"/>
    <s v="Standard Class"/>
    <s v="FM-14215"/>
    <s v="Filia McAdams"/>
    <x v="1"/>
    <x v="0"/>
    <s v="Bakersfield"/>
    <x v="1"/>
    <n v="93309"/>
    <x v="1"/>
    <s v="OFF-PA-10002787"/>
    <x v="1"/>
    <x v="10"/>
    <x v="1267"/>
    <n v="12.96"/>
    <n v="2"/>
    <n v="0"/>
    <n v="6.2208000000000006"/>
  </r>
  <r>
    <n v="4501"/>
    <x v="2225"/>
    <x v="0"/>
    <x v="342"/>
    <d v="2013-04-17T00:00:00"/>
    <s v="Standard Class"/>
    <s v="FM-14215"/>
    <s v="Filia McAdams"/>
    <x v="1"/>
    <x v="0"/>
    <s v="Bakersfield"/>
    <x v="1"/>
    <n v="93309"/>
    <x v="1"/>
    <s v="OFF-BI-10000174"/>
    <x v="1"/>
    <x v="8"/>
    <x v="1435"/>
    <n v="23.2"/>
    <n v="5"/>
    <n v="0.2"/>
    <n v="8.1199999999999974"/>
  </r>
  <r>
    <n v="4502"/>
    <x v="2226"/>
    <x v="2"/>
    <x v="479"/>
    <d v="2011-07-04T00:00:00"/>
    <s v="Standard Class"/>
    <s v="MS-17980"/>
    <s v="Michael Stewart"/>
    <x v="1"/>
    <x v="0"/>
    <s v="Houston"/>
    <x v="5"/>
    <n v="77095"/>
    <x v="2"/>
    <s v="OFF-PA-10002005"/>
    <x v="1"/>
    <x v="10"/>
    <x v="505"/>
    <n v="25.920000000000005"/>
    <n v="5"/>
    <n v="0.2"/>
    <n v="9.0719999999999992"/>
  </r>
  <r>
    <n v="4503"/>
    <x v="2226"/>
    <x v="2"/>
    <x v="479"/>
    <d v="2011-07-04T00:00:00"/>
    <s v="Standard Class"/>
    <s v="MS-17980"/>
    <s v="Michael Stewart"/>
    <x v="1"/>
    <x v="0"/>
    <s v="Houston"/>
    <x v="5"/>
    <n v="77095"/>
    <x v="2"/>
    <s v="OFF-FA-10002815"/>
    <x v="1"/>
    <x v="13"/>
    <x v="33"/>
    <n v="21.312000000000005"/>
    <n v="6"/>
    <n v="0.2"/>
    <n v="7.1928000000000001"/>
  </r>
  <r>
    <n v="4504"/>
    <x v="2227"/>
    <x v="2"/>
    <x v="163"/>
    <d v="2011-12-29T00:00:00"/>
    <s v="Standard Class"/>
    <s v="BF-11170"/>
    <s v="Ben Ferrer"/>
    <x v="2"/>
    <x v="0"/>
    <s v="Los Angeles"/>
    <x v="1"/>
    <n v="90045"/>
    <x v="1"/>
    <s v="TEC-PH-10000213"/>
    <x v="2"/>
    <x v="7"/>
    <x v="1649"/>
    <n v="173.65600000000003"/>
    <n v="7"/>
    <n v="0.2"/>
    <n v="17.365599999999993"/>
  </r>
  <r>
    <n v="4505"/>
    <x v="2227"/>
    <x v="2"/>
    <x v="163"/>
    <d v="2011-12-29T00:00:00"/>
    <s v="Standard Class"/>
    <s v="BF-11170"/>
    <s v="Ben Ferrer"/>
    <x v="2"/>
    <x v="0"/>
    <s v="Los Angeles"/>
    <x v="1"/>
    <n v="90045"/>
    <x v="1"/>
    <s v="OFF-AP-10000828"/>
    <x v="1"/>
    <x v="9"/>
    <x v="1087"/>
    <n v="361.96"/>
    <n v="2"/>
    <n v="0"/>
    <n v="101.34879999999998"/>
  </r>
  <r>
    <n v="4506"/>
    <x v="2227"/>
    <x v="2"/>
    <x v="163"/>
    <d v="2011-12-29T00:00:00"/>
    <s v="Standard Class"/>
    <s v="BF-11170"/>
    <s v="Ben Ferrer"/>
    <x v="2"/>
    <x v="0"/>
    <s v="Los Angeles"/>
    <x v="1"/>
    <n v="90045"/>
    <x v="1"/>
    <s v="TEC-AC-10004708"/>
    <x v="2"/>
    <x v="11"/>
    <x v="337"/>
    <n v="62.849999999999994"/>
    <n v="3"/>
    <n v="0"/>
    <n v="13.198499999999999"/>
  </r>
  <r>
    <n v="4507"/>
    <x v="2227"/>
    <x v="2"/>
    <x v="163"/>
    <d v="2011-12-29T00:00:00"/>
    <s v="Standard Class"/>
    <s v="BF-11170"/>
    <s v="Ben Ferrer"/>
    <x v="2"/>
    <x v="0"/>
    <s v="Los Angeles"/>
    <x v="1"/>
    <n v="90045"/>
    <x v="1"/>
    <s v="TEC-PH-10001530"/>
    <x v="2"/>
    <x v="7"/>
    <x v="632"/>
    <n v="818.37600000000009"/>
    <n v="3"/>
    <n v="0.2"/>
    <n v="51.148499999999984"/>
  </r>
  <r>
    <n v="4508"/>
    <x v="2227"/>
    <x v="2"/>
    <x v="163"/>
    <d v="2011-12-29T00:00:00"/>
    <s v="Standard Class"/>
    <s v="BF-11170"/>
    <s v="Ben Ferrer"/>
    <x v="2"/>
    <x v="0"/>
    <s v="Los Angeles"/>
    <x v="1"/>
    <n v="90045"/>
    <x v="1"/>
    <s v="OFF-ST-10002301"/>
    <x v="1"/>
    <x v="4"/>
    <x v="1490"/>
    <n v="20.34"/>
    <n v="1"/>
    <n v="0"/>
    <n v="0.20339999999999847"/>
  </r>
  <r>
    <n v="4509"/>
    <x v="2227"/>
    <x v="2"/>
    <x v="163"/>
    <d v="2011-12-29T00:00:00"/>
    <s v="Standard Class"/>
    <s v="BF-11170"/>
    <s v="Ben Ferrer"/>
    <x v="2"/>
    <x v="0"/>
    <s v="Los Angeles"/>
    <x v="1"/>
    <n v="90045"/>
    <x v="1"/>
    <s v="FUR-FU-10002554"/>
    <x v="0"/>
    <x v="5"/>
    <x v="912"/>
    <n v="23.99"/>
    <n v="1"/>
    <n v="0"/>
    <n v="5.5176999999999978"/>
  </r>
  <r>
    <n v="4510"/>
    <x v="2228"/>
    <x v="3"/>
    <x v="979"/>
    <d v="2014-05-30T00:00:00"/>
    <s v="Standard Class"/>
    <s v="VS-21820"/>
    <s v="Vivek Sundaresam"/>
    <x v="0"/>
    <x v="0"/>
    <s v="Los Angeles"/>
    <x v="1"/>
    <n v="90036"/>
    <x v="1"/>
    <s v="FUR-TA-10001520"/>
    <x v="0"/>
    <x v="3"/>
    <x v="711"/>
    <n v="171.28800000000001"/>
    <n v="3"/>
    <n v="0.2"/>
    <n v="-6.423300000000026"/>
  </r>
  <r>
    <n v="4511"/>
    <x v="2229"/>
    <x v="0"/>
    <x v="338"/>
    <d v="2013-11-15T00:00:00"/>
    <s v="Standard Class"/>
    <s v="KM-16225"/>
    <s v="Kalyca Meade"/>
    <x v="1"/>
    <x v="0"/>
    <s v="Springfield"/>
    <x v="25"/>
    <n v="65807"/>
    <x v="2"/>
    <s v="FUR-FU-10001085"/>
    <x v="0"/>
    <x v="5"/>
    <x v="1590"/>
    <n v="37.299999999999997"/>
    <n v="2"/>
    <n v="0"/>
    <n v="17.157999999999998"/>
  </r>
  <r>
    <n v="4512"/>
    <x v="2229"/>
    <x v="0"/>
    <x v="338"/>
    <d v="2013-11-15T00:00:00"/>
    <s v="Standard Class"/>
    <s v="KM-16225"/>
    <s v="Kalyca Meade"/>
    <x v="1"/>
    <x v="0"/>
    <s v="Springfield"/>
    <x v="25"/>
    <n v="65807"/>
    <x v="2"/>
    <s v="OFF-BI-10001597"/>
    <x v="1"/>
    <x v="8"/>
    <x v="790"/>
    <n v="81.96"/>
    <n v="2"/>
    <n v="0"/>
    <n v="39.340799999999994"/>
  </r>
  <r>
    <n v="4513"/>
    <x v="2230"/>
    <x v="0"/>
    <x v="824"/>
    <d v="2013-10-04T00:00:00"/>
    <s v="First Class"/>
    <s v="LP-17095"/>
    <s v="Liz Preis"/>
    <x v="0"/>
    <x v="0"/>
    <s v="Phoenix"/>
    <x v="16"/>
    <n v="85023"/>
    <x v="1"/>
    <s v="OFF-BI-10002429"/>
    <x v="1"/>
    <x v="8"/>
    <x v="467"/>
    <n v="54.792000000000009"/>
    <n v="6"/>
    <n v="0.7"/>
    <n v="-40.180799999999991"/>
  </r>
  <r>
    <n v="4514"/>
    <x v="2231"/>
    <x v="0"/>
    <x v="47"/>
    <d v="2013-09-09T00:00:00"/>
    <s v="First Class"/>
    <s v="BG-11740"/>
    <s v="Bruce Geld"/>
    <x v="0"/>
    <x v="0"/>
    <s v="Houston"/>
    <x v="5"/>
    <n v="77070"/>
    <x v="2"/>
    <s v="OFF-ST-10001590"/>
    <x v="1"/>
    <x v="4"/>
    <x v="146"/>
    <n v="10.784000000000001"/>
    <n v="1"/>
    <n v="0.2"/>
    <n v="0.8087999999999993"/>
  </r>
  <r>
    <n v="4515"/>
    <x v="2232"/>
    <x v="0"/>
    <x v="189"/>
    <d v="2013-11-02T00:00:00"/>
    <s v="Second Class"/>
    <s v="BW-11200"/>
    <s v="Ben Wallace"/>
    <x v="0"/>
    <x v="0"/>
    <s v="Hampton"/>
    <x v="17"/>
    <n v="23666"/>
    <x v="0"/>
    <s v="FUR-CH-10000847"/>
    <x v="0"/>
    <x v="1"/>
    <x v="986"/>
    <n v="290.98"/>
    <n v="1"/>
    <n v="0"/>
    <n v="75.654799999999994"/>
  </r>
  <r>
    <n v="4516"/>
    <x v="2233"/>
    <x v="3"/>
    <x v="760"/>
    <d v="2014-10-27T00:00:00"/>
    <s v="Standard Class"/>
    <s v="PS-18970"/>
    <s v="Paul Stevenson"/>
    <x v="2"/>
    <x v="0"/>
    <s v="Tulsa"/>
    <x v="26"/>
    <n v="74133"/>
    <x v="2"/>
    <s v="OFF-AR-10003179"/>
    <x v="1"/>
    <x v="6"/>
    <x v="1565"/>
    <n v="36.44"/>
    <n v="4"/>
    <n v="0"/>
    <n v="12.025199999999998"/>
  </r>
  <r>
    <n v="4517"/>
    <x v="2234"/>
    <x v="0"/>
    <x v="306"/>
    <d v="2013-09-21T00:00:00"/>
    <s v="Standard Class"/>
    <s v="RB-19570"/>
    <s v="Rob Beeghly"/>
    <x v="0"/>
    <x v="0"/>
    <s v="Seattle"/>
    <x v="4"/>
    <n v="98105"/>
    <x v="1"/>
    <s v="OFF-PA-10000807"/>
    <x v="1"/>
    <x v="10"/>
    <x v="1650"/>
    <n v="21.400000000000002"/>
    <n v="5"/>
    <n v="0"/>
    <n v="10.058"/>
  </r>
  <r>
    <n v="4518"/>
    <x v="2234"/>
    <x v="0"/>
    <x v="306"/>
    <d v="2013-09-21T00:00:00"/>
    <s v="Standard Class"/>
    <s v="RB-19570"/>
    <s v="Rob Beeghly"/>
    <x v="0"/>
    <x v="0"/>
    <s v="Seattle"/>
    <x v="4"/>
    <n v="98105"/>
    <x v="1"/>
    <s v="OFF-BI-10002103"/>
    <x v="1"/>
    <x v="8"/>
    <x v="525"/>
    <n v="48.664000000000001"/>
    <n v="7"/>
    <n v="0.2"/>
    <n v="15.815799999999999"/>
  </r>
  <r>
    <n v="4519"/>
    <x v="2235"/>
    <x v="0"/>
    <x v="477"/>
    <d v="2013-10-02T00:00:00"/>
    <s v="Standard Class"/>
    <s v="JW-16075"/>
    <s v="Julia West"/>
    <x v="0"/>
    <x v="0"/>
    <s v="San Francisco"/>
    <x v="1"/>
    <n v="94109"/>
    <x v="1"/>
    <s v="OFF-AR-10004441"/>
    <x v="1"/>
    <x v="6"/>
    <x v="153"/>
    <n v="16.559999999999999"/>
    <n v="4"/>
    <n v="0"/>
    <n v="6.9551999999999996"/>
  </r>
  <r>
    <n v="4520"/>
    <x v="2236"/>
    <x v="3"/>
    <x v="193"/>
    <d v="2014-06-15T00:00:00"/>
    <s v="Standard Class"/>
    <s v="ND-18460"/>
    <s v="Neil Ducich"/>
    <x v="1"/>
    <x v="0"/>
    <s v="Jacksonville"/>
    <x v="2"/>
    <n v="32216"/>
    <x v="0"/>
    <s v="OFF-ST-10003805"/>
    <x v="1"/>
    <x v="4"/>
    <x v="1651"/>
    <n v="1347.5200000000002"/>
    <n v="8"/>
    <n v="0.2"/>
    <n v="84.219999999999857"/>
  </r>
  <r>
    <n v="4521"/>
    <x v="2237"/>
    <x v="2"/>
    <x v="980"/>
    <d v="2011-02-27T00:00:00"/>
    <s v="Standard Class"/>
    <s v="LC-16930"/>
    <s v="Linda Cazamias"/>
    <x v="1"/>
    <x v="0"/>
    <s v="Richmond"/>
    <x v="14"/>
    <n v="47374"/>
    <x v="2"/>
    <s v="TEC-AC-10001284"/>
    <x v="2"/>
    <x v="11"/>
    <x v="1172"/>
    <n v="62.31"/>
    <n v="3"/>
    <n v="0"/>
    <n v="22.4316"/>
  </r>
  <r>
    <n v="4522"/>
    <x v="2237"/>
    <x v="2"/>
    <x v="980"/>
    <d v="2011-02-27T00:00:00"/>
    <s v="Standard Class"/>
    <s v="LC-16930"/>
    <s v="Linda Cazamias"/>
    <x v="1"/>
    <x v="0"/>
    <s v="Richmond"/>
    <x v="14"/>
    <n v="47374"/>
    <x v="2"/>
    <s v="FUR-FU-10000221"/>
    <x v="0"/>
    <x v="5"/>
    <x v="529"/>
    <n v="20.32"/>
    <n v="4"/>
    <n v="0"/>
    <n v="6.9087999999999994"/>
  </r>
  <r>
    <n v="4523"/>
    <x v="2238"/>
    <x v="3"/>
    <x v="297"/>
    <d v="2014-02-26T00:00:00"/>
    <s v="Second Class"/>
    <s v="BP-11095"/>
    <s v="Bart Pistole"/>
    <x v="1"/>
    <x v="0"/>
    <s v="Louisville"/>
    <x v="22"/>
    <n v="80027"/>
    <x v="1"/>
    <s v="OFF-FA-10001229"/>
    <x v="1"/>
    <x v="13"/>
    <x v="33"/>
    <n v="9.4320000000000004"/>
    <n v="3"/>
    <n v="0.2"/>
    <n v="3.065399999999999"/>
  </r>
  <r>
    <n v="4524"/>
    <x v="2239"/>
    <x v="2"/>
    <x v="981"/>
    <d v="2011-11-06T00:00:00"/>
    <s v="Standard Class"/>
    <s v="RD-19720"/>
    <s v="Roger Demir"/>
    <x v="0"/>
    <x v="0"/>
    <s v="New York City"/>
    <x v="15"/>
    <n v="10024"/>
    <x v="3"/>
    <s v="OFF-LA-10001569"/>
    <x v="1"/>
    <x v="2"/>
    <x v="633"/>
    <n v="34.86"/>
    <n v="7"/>
    <n v="0"/>
    <n v="16.035599999999999"/>
  </r>
  <r>
    <n v="4525"/>
    <x v="2239"/>
    <x v="2"/>
    <x v="981"/>
    <d v="2011-11-06T00:00:00"/>
    <s v="Standard Class"/>
    <s v="RD-19720"/>
    <s v="Roger Demir"/>
    <x v="0"/>
    <x v="0"/>
    <s v="New York City"/>
    <x v="15"/>
    <n v="10024"/>
    <x v="3"/>
    <s v="FUR-FU-10004018"/>
    <x v="0"/>
    <x v="5"/>
    <x v="927"/>
    <n v="89.34"/>
    <n v="6"/>
    <n v="0"/>
    <n v="24.121800000000004"/>
  </r>
  <r>
    <n v="4526"/>
    <x v="2240"/>
    <x v="3"/>
    <x v="729"/>
    <d v="2014-07-24T00:00:00"/>
    <s v="Standard Class"/>
    <s v="BE-11335"/>
    <s v="Bill Eplett"/>
    <x v="2"/>
    <x v="0"/>
    <s v="Rome"/>
    <x v="15"/>
    <n v="13440"/>
    <x v="3"/>
    <s v="TEC-PH-10004536"/>
    <x v="2"/>
    <x v="7"/>
    <x v="149"/>
    <n v="269.98"/>
    <n v="2"/>
    <n v="0"/>
    <n v="67.495000000000005"/>
  </r>
  <r>
    <n v="4527"/>
    <x v="2240"/>
    <x v="3"/>
    <x v="729"/>
    <d v="2014-07-24T00:00:00"/>
    <s v="Standard Class"/>
    <s v="BE-11335"/>
    <s v="Bill Eplett"/>
    <x v="2"/>
    <x v="0"/>
    <s v="Rome"/>
    <x v="15"/>
    <n v="13440"/>
    <x v="3"/>
    <s v="OFF-PA-10004353"/>
    <x v="1"/>
    <x v="10"/>
    <x v="1652"/>
    <n v="99.9"/>
    <n v="5"/>
    <n v="0"/>
    <n v="47.952000000000005"/>
  </r>
  <r>
    <n v="4528"/>
    <x v="2240"/>
    <x v="3"/>
    <x v="729"/>
    <d v="2014-07-24T00:00:00"/>
    <s v="Standard Class"/>
    <s v="BE-11335"/>
    <s v="Bill Eplett"/>
    <x v="2"/>
    <x v="0"/>
    <s v="Rome"/>
    <x v="15"/>
    <n v="13440"/>
    <x v="3"/>
    <s v="FUR-FU-10004848"/>
    <x v="0"/>
    <x v="5"/>
    <x v="1301"/>
    <n v="39.08"/>
    <n v="4"/>
    <n v="0"/>
    <n v="14.459599999999998"/>
  </r>
  <r>
    <n v="4529"/>
    <x v="2241"/>
    <x v="3"/>
    <x v="565"/>
    <d v="2014-09-11T00:00:00"/>
    <s v="Second Class"/>
    <s v="RS-19765"/>
    <s v="Roland Schwarz"/>
    <x v="1"/>
    <x v="0"/>
    <s v="Marion"/>
    <x v="24"/>
    <n v="43302"/>
    <x v="3"/>
    <s v="TEC-AC-10004864"/>
    <x v="2"/>
    <x v="11"/>
    <x v="1289"/>
    <n v="116.83199999999999"/>
    <n v="4"/>
    <n v="0.2"/>
    <n v="33.589200000000005"/>
  </r>
  <r>
    <n v="4530"/>
    <x v="2242"/>
    <x v="0"/>
    <x v="696"/>
    <d v="2013-11-19T00:00:00"/>
    <s v="Standard Class"/>
    <s v="KC-16540"/>
    <s v="Kelly Collister"/>
    <x v="0"/>
    <x v="0"/>
    <s v="Houston"/>
    <x v="5"/>
    <n v="77041"/>
    <x v="2"/>
    <s v="OFF-BI-10002393"/>
    <x v="1"/>
    <x v="8"/>
    <x v="1188"/>
    <n v="2.2959999999999994"/>
    <n v="2"/>
    <n v="0.8"/>
    <n v="-3.9032000000000009"/>
  </r>
  <r>
    <n v="4531"/>
    <x v="2243"/>
    <x v="0"/>
    <x v="696"/>
    <d v="2013-11-18T00:00:00"/>
    <s v="First Class"/>
    <s v="MB-17305"/>
    <s v="Maria Bertelson"/>
    <x v="0"/>
    <x v="0"/>
    <s v="New York City"/>
    <x v="15"/>
    <n v="10009"/>
    <x v="3"/>
    <s v="FUR-CH-10002335"/>
    <x v="0"/>
    <x v="1"/>
    <x v="623"/>
    <n v="408.00599999999997"/>
    <n v="2"/>
    <n v="0.1"/>
    <n v="72.534400000000005"/>
  </r>
  <r>
    <n v="4532"/>
    <x v="2243"/>
    <x v="0"/>
    <x v="696"/>
    <d v="2013-11-18T00:00:00"/>
    <s v="First Class"/>
    <s v="MB-17305"/>
    <s v="Maria Bertelson"/>
    <x v="0"/>
    <x v="0"/>
    <s v="New York City"/>
    <x v="15"/>
    <n v="10009"/>
    <x v="3"/>
    <s v="OFF-ST-10001590"/>
    <x v="1"/>
    <x v="4"/>
    <x v="146"/>
    <n v="40.44"/>
    <n v="3"/>
    <n v="0"/>
    <n v="10.514399999999998"/>
  </r>
  <r>
    <n v="4533"/>
    <x v="2244"/>
    <x v="2"/>
    <x v="982"/>
    <d v="2011-10-10T00:00:00"/>
    <s v="Same Day"/>
    <s v="TN-21040"/>
    <s v="Tanja Norvell"/>
    <x v="2"/>
    <x v="0"/>
    <s v="Manteca"/>
    <x v="1"/>
    <n v="95336"/>
    <x v="1"/>
    <s v="FUR-CH-10002774"/>
    <x v="0"/>
    <x v="1"/>
    <x v="23"/>
    <n v="122.352"/>
    <n v="3"/>
    <n v="0.2"/>
    <n v="13.764599999999994"/>
  </r>
  <r>
    <n v="4534"/>
    <x v="2244"/>
    <x v="2"/>
    <x v="982"/>
    <d v="2011-10-10T00:00:00"/>
    <s v="Same Day"/>
    <s v="TN-21040"/>
    <s v="Tanja Norvell"/>
    <x v="2"/>
    <x v="0"/>
    <s v="Manteca"/>
    <x v="1"/>
    <n v="95336"/>
    <x v="1"/>
    <s v="OFF-EN-10001219"/>
    <x v="1"/>
    <x v="12"/>
    <x v="583"/>
    <n v="15.28"/>
    <n v="2"/>
    <n v="0"/>
    <n v="7.4871999999999996"/>
  </r>
  <r>
    <n v="4535"/>
    <x v="2245"/>
    <x v="1"/>
    <x v="531"/>
    <d v="2012-03-26T00:00:00"/>
    <s v="Standard Class"/>
    <s v="MC-18130"/>
    <s v="Mike Caudle"/>
    <x v="1"/>
    <x v="0"/>
    <s v="Los Angeles"/>
    <x v="1"/>
    <n v="90004"/>
    <x v="1"/>
    <s v="OFF-PA-10001947"/>
    <x v="1"/>
    <x v="10"/>
    <x v="354"/>
    <n v="11.96"/>
    <n v="2"/>
    <n v="0"/>
    <n v="5.8604000000000003"/>
  </r>
  <r>
    <n v="4536"/>
    <x v="2246"/>
    <x v="3"/>
    <x v="141"/>
    <d v="2014-07-13T00:00:00"/>
    <s v="Standard Class"/>
    <s v="VF-21715"/>
    <s v="Vicky Freymann"/>
    <x v="2"/>
    <x v="0"/>
    <s v="Seattle"/>
    <x v="4"/>
    <n v="98115"/>
    <x v="1"/>
    <s v="FUR-FU-10003142"/>
    <x v="0"/>
    <x v="5"/>
    <x v="1201"/>
    <n v="15.84"/>
    <n v="3"/>
    <n v="0"/>
    <n v="4.9103999999999992"/>
  </r>
  <r>
    <n v="4537"/>
    <x v="2246"/>
    <x v="3"/>
    <x v="141"/>
    <d v="2014-07-13T00:00:00"/>
    <s v="Standard Class"/>
    <s v="VF-21715"/>
    <s v="Vicky Freymann"/>
    <x v="2"/>
    <x v="0"/>
    <s v="Seattle"/>
    <x v="4"/>
    <n v="98115"/>
    <x v="1"/>
    <s v="OFF-BI-10001543"/>
    <x v="1"/>
    <x v="8"/>
    <x v="375"/>
    <n v="86.376000000000005"/>
    <n v="3"/>
    <n v="0.2"/>
    <n v="30.231600000000007"/>
  </r>
  <r>
    <n v="4538"/>
    <x v="2246"/>
    <x v="3"/>
    <x v="141"/>
    <d v="2014-07-13T00:00:00"/>
    <s v="Standard Class"/>
    <s v="VF-21715"/>
    <s v="Vicky Freymann"/>
    <x v="2"/>
    <x v="0"/>
    <s v="Seattle"/>
    <x v="4"/>
    <n v="98115"/>
    <x v="1"/>
    <s v="OFF-AR-10003560"/>
    <x v="1"/>
    <x v="6"/>
    <x v="482"/>
    <n v="18.240000000000002"/>
    <n v="3"/>
    <n v="0"/>
    <n v="6.2015999999999991"/>
  </r>
  <r>
    <n v="4539"/>
    <x v="2246"/>
    <x v="3"/>
    <x v="141"/>
    <d v="2014-07-13T00:00:00"/>
    <s v="Standard Class"/>
    <s v="VF-21715"/>
    <s v="Vicky Freymann"/>
    <x v="2"/>
    <x v="0"/>
    <s v="Seattle"/>
    <x v="4"/>
    <n v="98115"/>
    <x v="1"/>
    <s v="OFF-AR-10004757"/>
    <x v="1"/>
    <x v="6"/>
    <x v="342"/>
    <n v="13.12"/>
    <n v="4"/>
    <n v="0"/>
    <n v="4.3295999999999992"/>
  </r>
  <r>
    <n v="4540"/>
    <x v="2247"/>
    <x v="1"/>
    <x v="914"/>
    <d v="2012-03-02T00:00:00"/>
    <s v="Standard Class"/>
    <s v="ES-14080"/>
    <s v="Erin Smith"/>
    <x v="1"/>
    <x v="0"/>
    <s v="Providence"/>
    <x v="34"/>
    <n v="2908"/>
    <x v="3"/>
    <s v="TEC-PH-10003800"/>
    <x v="2"/>
    <x v="7"/>
    <x v="504"/>
    <n v="105.98"/>
    <n v="2"/>
    <n v="0"/>
    <n v="1.0597999999999956"/>
  </r>
  <r>
    <n v="4541"/>
    <x v="2247"/>
    <x v="1"/>
    <x v="914"/>
    <d v="2012-03-02T00:00:00"/>
    <s v="Standard Class"/>
    <s v="ES-14080"/>
    <s v="Erin Smith"/>
    <x v="1"/>
    <x v="0"/>
    <s v="Providence"/>
    <x v="34"/>
    <n v="2908"/>
    <x v="3"/>
    <s v="FUR-TA-10004152"/>
    <x v="0"/>
    <x v="3"/>
    <x v="1507"/>
    <n v="493.9199999999999"/>
    <n v="7"/>
    <n v="0.3"/>
    <n v="-28.22399999999999"/>
  </r>
  <r>
    <n v="4542"/>
    <x v="2248"/>
    <x v="3"/>
    <x v="114"/>
    <d v="2014-06-22T00:00:00"/>
    <s v="Standard Class"/>
    <s v="MK-17905"/>
    <s v="Michael Kennedy"/>
    <x v="1"/>
    <x v="0"/>
    <s v="Chicago"/>
    <x v="10"/>
    <n v="60653"/>
    <x v="2"/>
    <s v="OFF-BI-10000756"/>
    <x v="1"/>
    <x v="8"/>
    <x v="15"/>
    <n v="5.9359999999999991"/>
    <n v="7"/>
    <n v="0.8"/>
    <n v="-8.9040000000000035"/>
  </r>
  <r>
    <n v="4543"/>
    <x v="2249"/>
    <x v="3"/>
    <x v="983"/>
    <d v="2014-04-01T00:00:00"/>
    <s v="First Class"/>
    <s v="TM-21490"/>
    <s v="Tony Molinari"/>
    <x v="0"/>
    <x v="0"/>
    <s v="Oklahoma City"/>
    <x v="26"/>
    <n v="73120"/>
    <x v="2"/>
    <s v="OFF-EN-10004206"/>
    <x v="1"/>
    <x v="12"/>
    <x v="1653"/>
    <n v="325.86"/>
    <n v="2"/>
    <n v="0"/>
    <n v="149.8956"/>
  </r>
  <r>
    <n v="4544"/>
    <x v="2250"/>
    <x v="1"/>
    <x v="984"/>
    <d v="2012-07-17T00:00:00"/>
    <s v="Second Class"/>
    <s v="RL-19615"/>
    <s v="Rob Lucas"/>
    <x v="0"/>
    <x v="0"/>
    <s v="Chicago"/>
    <x v="10"/>
    <n v="60610"/>
    <x v="2"/>
    <s v="FUR-CH-10004477"/>
    <x v="0"/>
    <x v="1"/>
    <x v="211"/>
    <n v="383.60699999999997"/>
    <n v="9"/>
    <n v="0.3"/>
    <n v="-5.4801000000000215"/>
  </r>
  <r>
    <n v="4545"/>
    <x v="2250"/>
    <x v="1"/>
    <x v="984"/>
    <d v="2012-07-17T00:00:00"/>
    <s v="Second Class"/>
    <s v="RL-19615"/>
    <s v="Rob Lucas"/>
    <x v="0"/>
    <x v="0"/>
    <s v="Chicago"/>
    <x v="10"/>
    <n v="60610"/>
    <x v="2"/>
    <s v="TEC-PH-10003505"/>
    <x v="2"/>
    <x v="7"/>
    <x v="901"/>
    <n v="148.47999999999999"/>
    <n v="2"/>
    <n v="0.2"/>
    <n v="16.703999999999986"/>
  </r>
  <r>
    <n v="4546"/>
    <x v="2250"/>
    <x v="1"/>
    <x v="984"/>
    <d v="2012-07-17T00:00:00"/>
    <s v="Second Class"/>
    <s v="RL-19615"/>
    <s v="Rob Lucas"/>
    <x v="0"/>
    <x v="0"/>
    <s v="Chicago"/>
    <x v="10"/>
    <n v="60610"/>
    <x v="2"/>
    <s v="TEC-PH-10000526"/>
    <x v="2"/>
    <x v="7"/>
    <x v="1463"/>
    <n v="537.54399999999998"/>
    <n v="7"/>
    <n v="0.2"/>
    <n v="53.754400000000004"/>
  </r>
  <r>
    <n v="4547"/>
    <x v="2250"/>
    <x v="1"/>
    <x v="984"/>
    <d v="2012-07-17T00:00:00"/>
    <s v="Second Class"/>
    <s v="RL-19615"/>
    <s v="Rob Lucas"/>
    <x v="0"/>
    <x v="0"/>
    <s v="Chicago"/>
    <x v="10"/>
    <n v="60610"/>
    <x v="2"/>
    <s v="OFF-BI-10003314"/>
    <x v="1"/>
    <x v="8"/>
    <x v="305"/>
    <n v="1.9279999999999997"/>
    <n v="2"/>
    <n v="0.8"/>
    <n v="-2.9884000000000004"/>
  </r>
  <r>
    <n v="4548"/>
    <x v="2250"/>
    <x v="1"/>
    <x v="984"/>
    <d v="2012-07-17T00:00:00"/>
    <s v="Second Class"/>
    <s v="RL-19615"/>
    <s v="Rob Lucas"/>
    <x v="0"/>
    <x v="0"/>
    <s v="Chicago"/>
    <x v="10"/>
    <n v="60610"/>
    <x v="2"/>
    <s v="OFF-AR-10003190"/>
    <x v="1"/>
    <x v="6"/>
    <x v="643"/>
    <n v="6.911999999999999"/>
    <n v="3"/>
    <n v="0.2"/>
    <n v="0.69120000000000026"/>
  </r>
  <r>
    <n v="4549"/>
    <x v="2250"/>
    <x v="1"/>
    <x v="984"/>
    <d v="2012-07-17T00:00:00"/>
    <s v="Second Class"/>
    <s v="RL-19615"/>
    <s v="Rob Lucas"/>
    <x v="0"/>
    <x v="0"/>
    <s v="Chicago"/>
    <x v="10"/>
    <n v="60610"/>
    <x v="2"/>
    <s v="FUR-FU-10001861"/>
    <x v="0"/>
    <x v="5"/>
    <x v="272"/>
    <n v="7.76"/>
    <n v="1"/>
    <n v="0.6"/>
    <n v="-2.1340000000000003"/>
  </r>
  <r>
    <n v="4550"/>
    <x v="2250"/>
    <x v="1"/>
    <x v="984"/>
    <d v="2012-07-17T00:00:00"/>
    <s v="Second Class"/>
    <s v="RL-19615"/>
    <s v="Rob Lucas"/>
    <x v="0"/>
    <x v="0"/>
    <s v="Chicago"/>
    <x v="10"/>
    <n v="60610"/>
    <x v="2"/>
    <s v="TEC-PH-10003963"/>
    <x v="2"/>
    <x v="7"/>
    <x v="512"/>
    <n v="659.16800000000012"/>
    <n v="4"/>
    <n v="0.2"/>
    <n v="49.437599999999975"/>
  </r>
  <r>
    <n v="4551"/>
    <x v="2251"/>
    <x v="3"/>
    <x v="504"/>
    <d v="2014-05-03T00:00:00"/>
    <s v="First Class"/>
    <s v="NM-18520"/>
    <s v="Neoma Murray"/>
    <x v="0"/>
    <x v="0"/>
    <s v="Manchester"/>
    <x v="29"/>
    <n v="6040"/>
    <x v="3"/>
    <s v="OFF-LA-10003388"/>
    <x v="1"/>
    <x v="2"/>
    <x v="1654"/>
    <n v="5.76"/>
    <n v="2"/>
    <n v="0"/>
    <n v="2.8224"/>
  </r>
  <r>
    <n v="4552"/>
    <x v="2252"/>
    <x v="2"/>
    <x v="985"/>
    <d v="2011-07-17T00:00:00"/>
    <s v="Standard Class"/>
    <s v="GK-14620"/>
    <s v="Grace Kelly"/>
    <x v="1"/>
    <x v="0"/>
    <s v="Los Angeles"/>
    <x v="1"/>
    <n v="90049"/>
    <x v="1"/>
    <s v="FUR-TA-10002855"/>
    <x v="0"/>
    <x v="3"/>
    <x v="1189"/>
    <n v="351.21600000000001"/>
    <n v="3"/>
    <n v="0.2"/>
    <n v="4.3901999999999788"/>
  </r>
  <r>
    <n v="4553"/>
    <x v="2253"/>
    <x v="2"/>
    <x v="422"/>
    <d v="2012-01-02T00:00:00"/>
    <s v="Standard Class"/>
    <s v="JF-15490"/>
    <s v="Jeremy Farry"/>
    <x v="0"/>
    <x v="0"/>
    <s v="San Francisco"/>
    <x v="1"/>
    <n v="94122"/>
    <x v="1"/>
    <s v="FUR-CH-10004886"/>
    <x v="0"/>
    <x v="1"/>
    <x v="366"/>
    <n v="230.28000000000003"/>
    <n v="3"/>
    <n v="0.2"/>
    <n v="23.027999999999992"/>
  </r>
  <r>
    <n v="4554"/>
    <x v="2253"/>
    <x v="2"/>
    <x v="422"/>
    <d v="2012-01-02T00:00:00"/>
    <s v="Standard Class"/>
    <s v="JF-15490"/>
    <s v="Jeremy Farry"/>
    <x v="0"/>
    <x v="0"/>
    <s v="San Francisco"/>
    <x v="1"/>
    <n v="94122"/>
    <x v="1"/>
    <s v="OFF-PA-10003657"/>
    <x v="1"/>
    <x v="10"/>
    <x v="624"/>
    <n v="12.84"/>
    <n v="3"/>
    <n v="0"/>
    <n v="5.7779999999999987"/>
  </r>
  <r>
    <n v="4555"/>
    <x v="2254"/>
    <x v="0"/>
    <x v="535"/>
    <d v="2013-03-02T00:00:00"/>
    <s v="Second Class"/>
    <s v="EB-13930"/>
    <s v="Eric Barreto"/>
    <x v="0"/>
    <x v="0"/>
    <s v="La Crosse"/>
    <x v="6"/>
    <n v="54601"/>
    <x v="2"/>
    <s v="OFF-BI-10004738"/>
    <x v="1"/>
    <x v="8"/>
    <x v="92"/>
    <n v="56.820000000000007"/>
    <n v="3"/>
    <n v="0"/>
    <n v="28.410000000000004"/>
  </r>
  <r>
    <n v="4556"/>
    <x v="2255"/>
    <x v="1"/>
    <x v="391"/>
    <d v="2012-03-26T00:00:00"/>
    <s v="First Class"/>
    <s v="SG-20470"/>
    <s v="Sheri Gordon"/>
    <x v="0"/>
    <x v="0"/>
    <s v="Florence"/>
    <x v="20"/>
    <n v="29501"/>
    <x v="0"/>
    <s v="OFF-FA-10003112"/>
    <x v="1"/>
    <x v="13"/>
    <x v="33"/>
    <n v="31.56"/>
    <n v="4"/>
    <n v="0"/>
    <n v="14.201999999999998"/>
  </r>
  <r>
    <n v="4557"/>
    <x v="2255"/>
    <x v="1"/>
    <x v="391"/>
    <d v="2012-03-26T00:00:00"/>
    <s v="First Class"/>
    <s v="SG-20470"/>
    <s v="Sheri Gordon"/>
    <x v="0"/>
    <x v="0"/>
    <s v="Florence"/>
    <x v="20"/>
    <n v="29501"/>
    <x v="0"/>
    <s v="OFF-ST-10002486"/>
    <x v="1"/>
    <x v="4"/>
    <x v="693"/>
    <n v="27.92"/>
    <n v="4"/>
    <n v="0"/>
    <n v="0.5583999999999989"/>
  </r>
  <r>
    <n v="4558"/>
    <x v="2256"/>
    <x v="3"/>
    <x v="208"/>
    <d v="2014-10-29T00:00:00"/>
    <s v="Standard Class"/>
    <s v="ND-18370"/>
    <s v="Natalie DeCherney"/>
    <x v="0"/>
    <x v="0"/>
    <s v="Glendale"/>
    <x v="16"/>
    <n v="85301"/>
    <x v="1"/>
    <s v="OFF-BI-10003984"/>
    <x v="1"/>
    <x v="8"/>
    <x v="690"/>
    <n v="8.5590000000000011"/>
    <n v="1"/>
    <n v="0.7"/>
    <n v="-6.5618999999999996"/>
  </r>
  <r>
    <n v="4559"/>
    <x v="2257"/>
    <x v="2"/>
    <x v="520"/>
    <d v="2012-01-05T00:00:00"/>
    <s v="Standard Class"/>
    <s v="CM-11815"/>
    <s v="Candace McMahon"/>
    <x v="1"/>
    <x v="0"/>
    <s v="El Paso"/>
    <x v="5"/>
    <n v="79907"/>
    <x v="2"/>
    <s v="OFF-EN-10004773"/>
    <x v="1"/>
    <x v="12"/>
    <x v="33"/>
    <n v="49.568000000000005"/>
    <n v="2"/>
    <n v="0.2"/>
    <n v="17.968399999999995"/>
  </r>
  <r>
    <n v="4560"/>
    <x v="2258"/>
    <x v="2"/>
    <x v="952"/>
    <d v="2011-05-08T00:00:00"/>
    <s v="First Class"/>
    <s v="EB-13870"/>
    <s v="Emily Burns"/>
    <x v="0"/>
    <x v="0"/>
    <s v="San Antonio"/>
    <x v="5"/>
    <n v="78207"/>
    <x v="2"/>
    <s v="FUR-CH-10001146"/>
    <x v="0"/>
    <x v="1"/>
    <x v="64"/>
    <n v="127.869"/>
    <n v="3"/>
    <n v="0.3"/>
    <n v="-9.1335000000000122"/>
  </r>
  <r>
    <n v="4561"/>
    <x v="2259"/>
    <x v="1"/>
    <x v="784"/>
    <d v="2012-12-09T00:00:00"/>
    <s v="Second Class"/>
    <s v="HM-14860"/>
    <s v="Harry Marie"/>
    <x v="1"/>
    <x v="0"/>
    <s v="Los Angeles"/>
    <x v="1"/>
    <n v="90049"/>
    <x v="1"/>
    <s v="OFF-EN-10003296"/>
    <x v="1"/>
    <x v="12"/>
    <x v="229"/>
    <n v="271.44"/>
    <n v="3"/>
    <n v="0"/>
    <n v="122.148"/>
  </r>
  <r>
    <n v="4562"/>
    <x v="2259"/>
    <x v="1"/>
    <x v="784"/>
    <d v="2012-12-09T00:00:00"/>
    <s v="Second Class"/>
    <s v="HM-14860"/>
    <s v="Harry Marie"/>
    <x v="1"/>
    <x v="0"/>
    <s v="Los Angeles"/>
    <x v="1"/>
    <n v="90049"/>
    <x v="1"/>
    <s v="TEC-PH-10000193"/>
    <x v="2"/>
    <x v="7"/>
    <x v="1655"/>
    <n v="110.352"/>
    <n v="3"/>
    <n v="0.2"/>
    <n v="8.2763999999999953"/>
  </r>
  <r>
    <n v="4563"/>
    <x v="2259"/>
    <x v="1"/>
    <x v="784"/>
    <d v="2012-12-09T00:00:00"/>
    <s v="Second Class"/>
    <s v="HM-14860"/>
    <s v="Harry Marie"/>
    <x v="1"/>
    <x v="0"/>
    <s v="Los Angeles"/>
    <x v="1"/>
    <n v="90049"/>
    <x v="1"/>
    <s v="FUR-FU-10002111"/>
    <x v="0"/>
    <x v="5"/>
    <x v="1656"/>
    <n v="36.4"/>
    <n v="5"/>
    <n v="0"/>
    <n v="13.832000000000001"/>
  </r>
  <r>
    <n v="4564"/>
    <x v="2260"/>
    <x v="3"/>
    <x v="986"/>
    <d v="2014-10-01T00:00:00"/>
    <s v="Standard Class"/>
    <s v="SJ-20125"/>
    <s v="Sanjit Jacobs"/>
    <x v="2"/>
    <x v="0"/>
    <s v="Miramar"/>
    <x v="2"/>
    <n v="33023"/>
    <x v="0"/>
    <s v="FUR-CH-10003298"/>
    <x v="0"/>
    <x v="1"/>
    <x v="1567"/>
    <n v="419.13599999999997"/>
    <n v="4"/>
    <n v="0.2"/>
    <n v="-57.631200000000035"/>
  </r>
  <r>
    <n v="4565"/>
    <x v="2261"/>
    <x v="2"/>
    <x v="337"/>
    <d v="2011-12-14T00:00:00"/>
    <s v="Standard Class"/>
    <s v="DM-12955"/>
    <s v="Dario Medina"/>
    <x v="1"/>
    <x v="0"/>
    <s v="Mesa"/>
    <x v="16"/>
    <n v="85204"/>
    <x v="1"/>
    <s v="OFF-ST-10004950"/>
    <x v="1"/>
    <x v="4"/>
    <x v="1000"/>
    <n v="100.70400000000001"/>
    <n v="6"/>
    <n v="0.2"/>
    <n v="-1.2588000000000008"/>
  </r>
  <r>
    <n v="4566"/>
    <x v="2262"/>
    <x v="3"/>
    <x v="734"/>
    <d v="2014-12-11T00:00:00"/>
    <s v="Standard Class"/>
    <s v="MC-17575"/>
    <s v="Matt Collins"/>
    <x v="0"/>
    <x v="0"/>
    <s v="Fayetteville"/>
    <x v="3"/>
    <n v="28314"/>
    <x v="0"/>
    <s v="OFF-AP-10002350"/>
    <x v="1"/>
    <x v="9"/>
    <x v="545"/>
    <n v="45.216000000000001"/>
    <n v="3"/>
    <n v="0.2"/>
    <n v="4.5215999999999994"/>
  </r>
  <r>
    <n v="4567"/>
    <x v="2262"/>
    <x v="3"/>
    <x v="734"/>
    <d v="2014-12-11T00:00:00"/>
    <s v="Standard Class"/>
    <s v="MC-17575"/>
    <s v="Matt Collins"/>
    <x v="0"/>
    <x v="0"/>
    <s v="Fayetteville"/>
    <x v="3"/>
    <n v="28314"/>
    <x v="0"/>
    <s v="OFF-BI-10004233"/>
    <x v="1"/>
    <x v="8"/>
    <x v="1377"/>
    <n v="28.782000000000004"/>
    <n v="6"/>
    <n v="0.7"/>
    <n v="-21.1068"/>
  </r>
  <r>
    <n v="4568"/>
    <x v="2262"/>
    <x v="3"/>
    <x v="734"/>
    <d v="2014-12-11T00:00:00"/>
    <s v="Standard Class"/>
    <s v="MC-17575"/>
    <s v="Matt Collins"/>
    <x v="0"/>
    <x v="0"/>
    <s v="Fayetteville"/>
    <x v="3"/>
    <n v="28314"/>
    <x v="0"/>
    <s v="OFF-PA-10001892"/>
    <x v="1"/>
    <x v="10"/>
    <x v="815"/>
    <n v="24.448"/>
    <n v="4"/>
    <n v="0.2"/>
    <n v="8.8623999999999992"/>
  </r>
  <r>
    <n v="4569"/>
    <x v="2263"/>
    <x v="1"/>
    <x v="627"/>
    <d v="2012-11-13T00:00:00"/>
    <s v="Standard Class"/>
    <s v="DB-13660"/>
    <s v="Duane Benoit"/>
    <x v="0"/>
    <x v="0"/>
    <s v="Houston"/>
    <x v="5"/>
    <n v="77095"/>
    <x v="2"/>
    <s v="OFF-BI-10003291"/>
    <x v="1"/>
    <x v="8"/>
    <x v="44"/>
    <n v="10.475999999999999"/>
    <n v="6"/>
    <n v="0.8"/>
    <n v="-17.285400000000006"/>
  </r>
  <r>
    <n v="4570"/>
    <x v="2264"/>
    <x v="2"/>
    <x v="987"/>
    <d v="2011-04-21T00:00:00"/>
    <s v="Second Class"/>
    <s v="NF-18595"/>
    <s v="Nicole Fjeld"/>
    <x v="2"/>
    <x v="0"/>
    <s v="San Jose"/>
    <x v="1"/>
    <n v="95123"/>
    <x v="1"/>
    <s v="FUR-FU-10004017"/>
    <x v="0"/>
    <x v="5"/>
    <x v="1570"/>
    <n v="76.14"/>
    <n v="3"/>
    <n v="0"/>
    <n v="26.648999999999997"/>
  </r>
  <r>
    <n v="4571"/>
    <x v="2265"/>
    <x v="1"/>
    <x v="442"/>
    <d v="2012-05-27T00:00:00"/>
    <s v="Second Class"/>
    <s v="NM-18445"/>
    <s v="Nathan Mautz"/>
    <x v="2"/>
    <x v="0"/>
    <s v="Wichita"/>
    <x v="41"/>
    <n v="67212"/>
    <x v="2"/>
    <s v="OFF-AR-10002445"/>
    <x v="1"/>
    <x v="6"/>
    <x v="1637"/>
    <n v="21.240000000000002"/>
    <n v="3"/>
    <n v="0"/>
    <n v="8.071200000000001"/>
  </r>
  <r>
    <n v="4572"/>
    <x v="2265"/>
    <x v="1"/>
    <x v="442"/>
    <d v="2012-05-27T00:00:00"/>
    <s v="Second Class"/>
    <s v="NM-18445"/>
    <s v="Nathan Mautz"/>
    <x v="2"/>
    <x v="0"/>
    <s v="Wichita"/>
    <x v="41"/>
    <n v="67212"/>
    <x v="2"/>
    <s v="OFF-BI-10001718"/>
    <x v="1"/>
    <x v="8"/>
    <x v="1216"/>
    <n v="127.96"/>
    <n v="2"/>
    <n v="0"/>
    <n v="60.141199999999998"/>
  </r>
  <r>
    <n v="4573"/>
    <x v="2266"/>
    <x v="3"/>
    <x v="729"/>
    <d v="2014-07-22T00:00:00"/>
    <s v="Standard Class"/>
    <s v="AB-10255"/>
    <s v="Alejandro Ballentine"/>
    <x v="2"/>
    <x v="0"/>
    <s v="Los Angeles"/>
    <x v="1"/>
    <n v="90036"/>
    <x v="1"/>
    <s v="TEC-CO-10004202"/>
    <x v="2"/>
    <x v="16"/>
    <x v="836"/>
    <n v="479.98400000000004"/>
    <n v="2"/>
    <n v="0.2"/>
    <n v="89.996999999999986"/>
  </r>
  <r>
    <n v="4574"/>
    <x v="2267"/>
    <x v="0"/>
    <x v="939"/>
    <d v="2013-12-19T00:00:00"/>
    <s v="Standard Class"/>
    <s v="MG-17650"/>
    <s v="Matthew Grinstein"/>
    <x v="2"/>
    <x v="0"/>
    <s v="Jackson"/>
    <x v="12"/>
    <n v="49201"/>
    <x v="2"/>
    <s v="TEC-PH-10002103"/>
    <x v="2"/>
    <x v="7"/>
    <x v="534"/>
    <n v="657.93"/>
    <n v="7"/>
    <n v="0"/>
    <n v="184.22039999999998"/>
  </r>
  <r>
    <n v="4575"/>
    <x v="2267"/>
    <x v="0"/>
    <x v="939"/>
    <d v="2013-12-19T00:00:00"/>
    <s v="Standard Class"/>
    <s v="MG-17650"/>
    <s v="Matthew Grinstein"/>
    <x v="2"/>
    <x v="0"/>
    <s v="Jackson"/>
    <x v="12"/>
    <n v="49201"/>
    <x v="2"/>
    <s v="FUR-FU-10003724"/>
    <x v="0"/>
    <x v="5"/>
    <x v="887"/>
    <n v="33.479999999999997"/>
    <n v="4"/>
    <n v="0"/>
    <n v="8.7047999999999988"/>
  </r>
  <r>
    <n v="4576"/>
    <x v="2267"/>
    <x v="0"/>
    <x v="939"/>
    <d v="2013-12-19T00:00:00"/>
    <s v="Standard Class"/>
    <s v="MG-17650"/>
    <s v="Matthew Grinstein"/>
    <x v="2"/>
    <x v="0"/>
    <s v="Jackson"/>
    <x v="12"/>
    <n v="49201"/>
    <x v="2"/>
    <s v="OFF-AR-10003732"/>
    <x v="1"/>
    <x v="6"/>
    <x v="321"/>
    <n v="13.899999999999999"/>
    <n v="5"/>
    <n v="0"/>
    <n v="3.6139999999999994"/>
  </r>
  <r>
    <n v="4577"/>
    <x v="2267"/>
    <x v="0"/>
    <x v="939"/>
    <d v="2013-12-19T00:00:00"/>
    <s v="Standard Class"/>
    <s v="MG-17650"/>
    <s v="Matthew Grinstein"/>
    <x v="2"/>
    <x v="0"/>
    <s v="Jackson"/>
    <x v="12"/>
    <n v="49201"/>
    <x v="2"/>
    <s v="OFF-ST-10000885"/>
    <x v="1"/>
    <x v="4"/>
    <x v="1657"/>
    <n v="26.86"/>
    <n v="2"/>
    <n v="0"/>
    <n v="6.7149999999999999"/>
  </r>
  <r>
    <n v="4578"/>
    <x v="2268"/>
    <x v="2"/>
    <x v="909"/>
    <d v="2011-04-16T00:00:00"/>
    <s v="Standard Class"/>
    <s v="SE-20110"/>
    <s v="Sanjit Engle"/>
    <x v="0"/>
    <x v="0"/>
    <s v="Lewiston"/>
    <x v="45"/>
    <n v="83501"/>
    <x v="1"/>
    <s v="OFF-BI-10004817"/>
    <x v="1"/>
    <x v="8"/>
    <x v="1199"/>
    <n v="9.5840000000000014"/>
    <n v="1"/>
    <n v="0.2"/>
    <n v="3.3543999999999996"/>
  </r>
  <r>
    <n v="4579"/>
    <x v="2269"/>
    <x v="1"/>
    <x v="988"/>
    <d v="2012-06-15T00:00:00"/>
    <s v="Standard Class"/>
    <s v="AG-10765"/>
    <s v="Anthony Garverick"/>
    <x v="2"/>
    <x v="0"/>
    <s v="Hampton"/>
    <x v="17"/>
    <n v="23666"/>
    <x v="0"/>
    <s v="OFF-BI-10001670"/>
    <x v="1"/>
    <x v="8"/>
    <x v="438"/>
    <n v="113.10000000000001"/>
    <n v="3"/>
    <n v="0"/>
    <n v="56.550000000000004"/>
  </r>
  <r>
    <n v="4580"/>
    <x v="2270"/>
    <x v="2"/>
    <x v="923"/>
    <d v="2011-08-02T00:00:00"/>
    <s v="Standard Class"/>
    <s v="AS-10045"/>
    <s v="Aaron Smayling"/>
    <x v="1"/>
    <x v="0"/>
    <s v="New York City"/>
    <x v="15"/>
    <n v="10035"/>
    <x v="3"/>
    <s v="OFF-PA-10002709"/>
    <x v="1"/>
    <x v="10"/>
    <x v="1658"/>
    <n v="65.78"/>
    <n v="11"/>
    <n v="0"/>
    <n v="32.232199999999999"/>
  </r>
  <r>
    <n v="4581"/>
    <x v="2271"/>
    <x v="1"/>
    <x v="374"/>
    <d v="2012-08-06T00:00:00"/>
    <s v="Standard Class"/>
    <s v="AR-10405"/>
    <s v="Allen Rosenblatt"/>
    <x v="1"/>
    <x v="0"/>
    <s v="Hattiesburg"/>
    <x v="35"/>
    <n v="39401"/>
    <x v="0"/>
    <s v="TEC-AC-10004469"/>
    <x v="2"/>
    <x v="11"/>
    <x v="238"/>
    <n v="239.70000000000002"/>
    <n v="6"/>
    <n v="0"/>
    <n v="105.46800000000002"/>
  </r>
  <r>
    <n v="4582"/>
    <x v="2272"/>
    <x v="0"/>
    <x v="251"/>
    <d v="2013-09-23T00:00:00"/>
    <s v="First Class"/>
    <s v="AP-10720"/>
    <s v="Anne Pryor"/>
    <x v="2"/>
    <x v="0"/>
    <s v="Philadelphia"/>
    <x v="9"/>
    <n v="19140"/>
    <x v="3"/>
    <s v="FUR-FU-10003424"/>
    <x v="0"/>
    <x v="5"/>
    <x v="1659"/>
    <n v="25.632000000000001"/>
    <n v="3"/>
    <n v="0.2"/>
    <n v="3.8447999999999967"/>
  </r>
  <r>
    <n v="4583"/>
    <x v="2273"/>
    <x v="0"/>
    <x v="224"/>
    <d v="2013-06-13T00:00:00"/>
    <s v="First Class"/>
    <s v="JB-16000"/>
    <s v="Joy Bell-"/>
    <x v="0"/>
    <x v="0"/>
    <s v="Philadelphia"/>
    <x v="9"/>
    <n v="19140"/>
    <x v="3"/>
    <s v="OFF-LA-10003720"/>
    <x v="1"/>
    <x v="2"/>
    <x v="1627"/>
    <n v="23.616"/>
    <n v="8"/>
    <n v="0.2"/>
    <n v="7.9703999999999997"/>
  </r>
  <r>
    <n v="4584"/>
    <x v="2274"/>
    <x v="0"/>
    <x v="370"/>
    <d v="2013-08-29T00:00:00"/>
    <s v="Second Class"/>
    <s v="TS-21430"/>
    <s v="Tom Stivers"/>
    <x v="1"/>
    <x v="0"/>
    <s v="Los Angeles"/>
    <x v="1"/>
    <n v="90045"/>
    <x v="1"/>
    <s v="OFF-AR-10000390"/>
    <x v="1"/>
    <x v="6"/>
    <x v="105"/>
    <n v="8.26"/>
    <n v="2"/>
    <n v="0"/>
    <n v="3.7995999999999999"/>
  </r>
  <r>
    <n v="4585"/>
    <x v="2275"/>
    <x v="3"/>
    <x v="808"/>
    <d v="2014-11-05T00:00:00"/>
    <s v="Second Class"/>
    <s v="NL-18310"/>
    <s v="Nancy Lomonaco"/>
    <x v="2"/>
    <x v="0"/>
    <s v="Danville"/>
    <x v="1"/>
    <n v="94526"/>
    <x v="1"/>
    <s v="OFF-EN-10001335"/>
    <x v="1"/>
    <x v="12"/>
    <x v="462"/>
    <n v="76.58"/>
    <n v="7"/>
    <n v="0"/>
    <n v="38.29"/>
  </r>
  <r>
    <n v="4586"/>
    <x v="2275"/>
    <x v="3"/>
    <x v="808"/>
    <d v="2014-11-05T00:00:00"/>
    <s v="Second Class"/>
    <s v="NL-18310"/>
    <s v="Nancy Lomonaco"/>
    <x v="2"/>
    <x v="0"/>
    <s v="Danville"/>
    <x v="1"/>
    <n v="94526"/>
    <x v="1"/>
    <s v="OFF-AR-10003469"/>
    <x v="1"/>
    <x v="6"/>
    <x v="1249"/>
    <n v="8.8000000000000007"/>
    <n v="5"/>
    <n v="0"/>
    <n v="4.2240000000000002"/>
  </r>
  <r>
    <n v="4587"/>
    <x v="2275"/>
    <x v="3"/>
    <x v="808"/>
    <d v="2014-11-05T00:00:00"/>
    <s v="Second Class"/>
    <s v="NL-18310"/>
    <s v="Nancy Lomonaco"/>
    <x v="2"/>
    <x v="0"/>
    <s v="Danville"/>
    <x v="1"/>
    <n v="94526"/>
    <x v="1"/>
    <s v="OFF-BI-10003718"/>
    <x v="1"/>
    <x v="8"/>
    <x v="1660"/>
    <n v="590.35199999999998"/>
    <n v="6"/>
    <n v="0.2"/>
    <n v="206.62319999999997"/>
  </r>
  <r>
    <n v="4588"/>
    <x v="2275"/>
    <x v="3"/>
    <x v="808"/>
    <d v="2014-11-05T00:00:00"/>
    <s v="Second Class"/>
    <s v="NL-18310"/>
    <s v="Nancy Lomonaco"/>
    <x v="2"/>
    <x v="0"/>
    <s v="Danville"/>
    <x v="1"/>
    <n v="94526"/>
    <x v="1"/>
    <s v="OFF-FA-10004838"/>
    <x v="1"/>
    <x v="13"/>
    <x v="792"/>
    <n v="5.58"/>
    <n v="3"/>
    <n v="0"/>
    <n v="0.16740000000000022"/>
  </r>
  <r>
    <n v="4589"/>
    <x v="2275"/>
    <x v="3"/>
    <x v="808"/>
    <d v="2014-11-05T00:00:00"/>
    <s v="Second Class"/>
    <s v="NL-18310"/>
    <s v="Nancy Lomonaco"/>
    <x v="2"/>
    <x v="0"/>
    <s v="Danville"/>
    <x v="1"/>
    <n v="94526"/>
    <x v="1"/>
    <s v="FUR-FU-10002508"/>
    <x v="0"/>
    <x v="5"/>
    <x v="1661"/>
    <n v="25.02"/>
    <n v="3"/>
    <n v="0"/>
    <n v="10.508400000000002"/>
  </r>
  <r>
    <n v="4590"/>
    <x v="2275"/>
    <x v="3"/>
    <x v="808"/>
    <d v="2014-11-05T00:00:00"/>
    <s v="Second Class"/>
    <s v="NL-18310"/>
    <s v="Nancy Lomonaco"/>
    <x v="2"/>
    <x v="0"/>
    <s v="Danville"/>
    <x v="1"/>
    <n v="94526"/>
    <x v="1"/>
    <s v="OFF-ST-10001511"/>
    <x v="1"/>
    <x v="4"/>
    <x v="551"/>
    <n v="452.55000000000007"/>
    <n v="7"/>
    <n v="0"/>
    <n v="22.627499999999962"/>
  </r>
  <r>
    <n v="4591"/>
    <x v="2276"/>
    <x v="0"/>
    <x v="482"/>
    <d v="2014-01-01T00:00:00"/>
    <s v="Standard Class"/>
    <s v="MC-18130"/>
    <s v="Mike Caudle"/>
    <x v="1"/>
    <x v="0"/>
    <s v="Los Angeles"/>
    <x v="1"/>
    <n v="90004"/>
    <x v="1"/>
    <s v="OFF-SU-10000952"/>
    <x v="1"/>
    <x v="14"/>
    <x v="1256"/>
    <n v="17.760000000000002"/>
    <n v="2"/>
    <n v="0"/>
    <n v="4.9728000000000012"/>
  </r>
  <r>
    <n v="4592"/>
    <x v="2276"/>
    <x v="0"/>
    <x v="482"/>
    <d v="2014-01-01T00:00:00"/>
    <s v="Standard Class"/>
    <s v="MC-18130"/>
    <s v="Mike Caudle"/>
    <x v="1"/>
    <x v="0"/>
    <s v="Los Angeles"/>
    <x v="1"/>
    <n v="90004"/>
    <x v="1"/>
    <s v="TEC-PH-10002275"/>
    <x v="2"/>
    <x v="7"/>
    <x v="7"/>
    <n v="302.38400000000001"/>
    <n v="2"/>
    <n v="0.2"/>
    <n v="30.238400000000013"/>
  </r>
  <r>
    <n v="4593"/>
    <x v="2276"/>
    <x v="0"/>
    <x v="482"/>
    <d v="2014-01-01T00:00:00"/>
    <s v="Standard Class"/>
    <s v="MC-18130"/>
    <s v="Mike Caudle"/>
    <x v="1"/>
    <x v="0"/>
    <s v="Los Angeles"/>
    <x v="1"/>
    <n v="90004"/>
    <x v="1"/>
    <s v="FUR-CH-10003535"/>
    <x v="0"/>
    <x v="1"/>
    <x v="1513"/>
    <n v="146.352"/>
    <n v="3"/>
    <n v="0.2"/>
    <n v="-5.4882000000000062"/>
  </r>
  <r>
    <n v="4594"/>
    <x v="2276"/>
    <x v="0"/>
    <x v="482"/>
    <d v="2014-01-01T00:00:00"/>
    <s v="Standard Class"/>
    <s v="MC-18130"/>
    <s v="Mike Caudle"/>
    <x v="1"/>
    <x v="0"/>
    <s v="Los Angeles"/>
    <x v="1"/>
    <n v="90004"/>
    <x v="1"/>
    <s v="OFF-AP-10004052"/>
    <x v="1"/>
    <x v="9"/>
    <x v="1662"/>
    <n v="7.9"/>
    <n v="2"/>
    <n v="0"/>
    <n v="2.0540000000000003"/>
  </r>
  <r>
    <n v="4595"/>
    <x v="2276"/>
    <x v="0"/>
    <x v="482"/>
    <d v="2014-01-01T00:00:00"/>
    <s v="Standard Class"/>
    <s v="MC-18130"/>
    <s v="Mike Caudle"/>
    <x v="1"/>
    <x v="0"/>
    <s v="Los Angeles"/>
    <x v="1"/>
    <n v="90004"/>
    <x v="1"/>
    <s v="FUR-TA-10003473"/>
    <x v="0"/>
    <x v="3"/>
    <x v="214"/>
    <n v="902.71199999999999"/>
    <n v="3"/>
    <n v="0.2"/>
    <n v="33.851700000000051"/>
  </r>
  <r>
    <n v="4596"/>
    <x v="2276"/>
    <x v="0"/>
    <x v="482"/>
    <d v="2014-01-01T00:00:00"/>
    <s v="Standard Class"/>
    <s v="MC-18130"/>
    <s v="Mike Caudle"/>
    <x v="1"/>
    <x v="0"/>
    <s v="Los Angeles"/>
    <x v="1"/>
    <n v="90004"/>
    <x v="1"/>
    <s v="OFF-AR-10001897"/>
    <x v="1"/>
    <x v="6"/>
    <x v="640"/>
    <n v="53.97"/>
    <n v="3"/>
    <n v="0"/>
    <n v="15.111600000000001"/>
  </r>
  <r>
    <n v="4597"/>
    <x v="2277"/>
    <x v="0"/>
    <x v="5"/>
    <d v="2013-12-11T00:00:00"/>
    <s v="Second Class"/>
    <s v="TC-21475"/>
    <s v="Tony Chapman"/>
    <x v="2"/>
    <x v="0"/>
    <s v="Washington"/>
    <x v="40"/>
    <n v="20016"/>
    <x v="3"/>
    <s v="OFF-AR-10000034"/>
    <x v="1"/>
    <x v="6"/>
    <x v="744"/>
    <n v="33.92"/>
    <n v="8"/>
    <n v="0"/>
    <n v="13.2288"/>
  </r>
  <r>
    <n v="4598"/>
    <x v="2278"/>
    <x v="3"/>
    <x v="735"/>
    <d v="2014-09-02T00:00:00"/>
    <s v="Standard Class"/>
    <s v="MG-17650"/>
    <s v="Matthew Grinstein"/>
    <x v="2"/>
    <x v="0"/>
    <s v="Milwaukee"/>
    <x v="6"/>
    <n v="53209"/>
    <x v="2"/>
    <s v="OFF-SU-10004115"/>
    <x v="1"/>
    <x v="14"/>
    <x v="510"/>
    <n v="21.81"/>
    <n v="3"/>
    <n v="0"/>
    <n v="5.8887000000000009"/>
  </r>
  <r>
    <n v="4599"/>
    <x v="2278"/>
    <x v="3"/>
    <x v="735"/>
    <d v="2014-09-02T00:00:00"/>
    <s v="Standard Class"/>
    <s v="MG-17650"/>
    <s v="Matthew Grinstein"/>
    <x v="2"/>
    <x v="0"/>
    <s v="Milwaukee"/>
    <x v="6"/>
    <n v="53209"/>
    <x v="2"/>
    <s v="OFF-AP-10001947"/>
    <x v="1"/>
    <x v="9"/>
    <x v="1528"/>
    <n v="91.6"/>
    <n v="5"/>
    <n v="0"/>
    <n v="26.563999999999997"/>
  </r>
  <r>
    <n v="4600"/>
    <x v="2279"/>
    <x v="1"/>
    <x v="747"/>
    <d v="2012-07-20T00:00:00"/>
    <s v="Standard Class"/>
    <s v="MG-17890"/>
    <s v="Michael Granlund"/>
    <x v="2"/>
    <x v="0"/>
    <s v="Baltimore"/>
    <x v="39"/>
    <n v="21215"/>
    <x v="3"/>
    <s v="FUR-CH-10004853"/>
    <x v="0"/>
    <x v="1"/>
    <x v="526"/>
    <n v="150.97999999999999"/>
    <n v="1"/>
    <n v="0"/>
    <n v="43.784199999999984"/>
  </r>
  <r>
    <n v="4601"/>
    <x v="2279"/>
    <x v="1"/>
    <x v="747"/>
    <d v="2012-07-20T00:00:00"/>
    <s v="Standard Class"/>
    <s v="MG-17890"/>
    <s v="Michael Granlund"/>
    <x v="2"/>
    <x v="0"/>
    <s v="Baltimore"/>
    <x v="39"/>
    <n v="21215"/>
    <x v="3"/>
    <s v="OFF-EN-10000483"/>
    <x v="1"/>
    <x v="12"/>
    <x v="369"/>
    <n v="137.25"/>
    <n v="9"/>
    <n v="0"/>
    <n v="63.134999999999991"/>
  </r>
  <r>
    <n v="4602"/>
    <x v="2279"/>
    <x v="1"/>
    <x v="747"/>
    <d v="2012-07-20T00:00:00"/>
    <s v="Standard Class"/>
    <s v="MG-17890"/>
    <s v="Michael Granlund"/>
    <x v="2"/>
    <x v="0"/>
    <s v="Baltimore"/>
    <x v="39"/>
    <n v="21215"/>
    <x v="3"/>
    <s v="OFF-FA-10001332"/>
    <x v="1"/>
    <x v="13"/>
    <x v="1561"/>
    <n v="11.52"/>
    <n v="4"/>
    <n v="0"/>
    <n v="5.4143999999999997"/>
  </r>
  <r>
    <n v="4603"/>
    <x v="2280"/>
    <x v="1"/>
    <x v="989"/>
    <d v="2012-05-29T00:00:00"/>
    <s v="Second Class"/>
    <s v="BF-11170"/>
    <s v="Ben Ferrer"/>
    <x v="2"/>
    <x v="0"/>
    <s v="Jacksonville"/>
    <x v="3"/>
    <n v="28540"/>
    <x v="0"/>
    <s v="OFF-PA-10003790"/>
    <x v="1"/>
    <x v="10"/>
    <x v="1250"/>
    <n v="18.272000000000002"/>
    <n v="1"/>
    <n v="0.2"/>
    <n v="5.9383999999999988"/>
  </r>
  <r>
    <n v="4604"/>
    <x v="2280"/>
    <x v="1"/>
    <x v="989"/>
    <d v="2012-05-29T00:00:00"/>
    <s v="Second Class"/>
    <s v="BF-11170"/>
    <s v="Ben Ferrer"/>
    <x v="2"/>
    <x v="0"/>
    <s v="Jacksonville"/>
    <x v="3"/>
    <n v="28540"/>
    <x v="0"/>
    <s v="OFF-PA-10003134"/>
    <x v="1"/>
    <x v="10"/>
    <x v="1663"/>
    <n v="153.72800000000001"/>
    <n v="4"/>
    <n v="0.2"/>
    <n v="53.804799999999986"/>
  </r>
  <r>
    <n v="4605"/>
    <x v="2280"/>
    <x v="1"/>
    <x v="989"/>
    <d v="2012-05-29T00:00:00"/>
    <s v="Second Class"/>
    <s v="BF-11170"/>
    <s v="Ben Ferrer"/>
    <x v="2"/>
    <x v="0"/>
    <s v="Jacksonville"/>
    <x v="3"/>
    <n v="28540"/>
    <x v="0"/>
    <s v="OFF-EN-10004459"/>
    <x v="1"/>
    <x v="12"/>
    <x v="655"/>
    <n v="12.224"/>
    <n v="2"/>
    <n v="0.2"/>
    <n v="4.4311999999999996"/>
  </r>
  <r>
    <n v="4606"/>
    <x v="2280"/>
    <x v="1"/>
    <x v="989"/>
    <d v="2012-05-29T00:00:00"/>
    <s v="Second Class"/>
    <s v="BF-11170"/>
    <s v="Ben Ferrer"/>
    <x v="2"/>
    <x v="0"/>
    <s v="Jacksonville"/>
    <x v="3"/>
    <n v="28540"/>
    <x v="0"/>
    <s v="TEC-AC-10003628"/>
    <x v="2"/>
    <x v="11"/>
    <x v="244"/>
    <n v="167.94400000000002"/>
    <n v="7"/>
    <n v="0.2"/>
    <n v="50.383200000000016"/>
  </r>
  <r>
    <n v="4607"/>
    <x v="2281"/>
    <x v="1"/>
    <x v="71"/>
    <d v="2012-06-02T00:00:00"/>
    <s v="Standard Class"/>
    <s v="MS-17770"/>
    <s v="Maxwell Schwartz"/>
    <x v="0"/>
    <x v="0"/>
    <s v="Rochester"/>
    <x v="15"/>
    <n v="14609"/>
    <x v="3"/>
    <s v="TEC-PH-10004093"/>
    <x v="2"/>
    <x v="7"/>
    <x v="40"/>
    <n v="45.99"/>
    <n v="1"/>
    <n v="0"/>
    <n v="13.3371"/>
  </r>
  <r>
    <n v="4608"/>
    <x v="2281"/>
    <x v="1"/>
    <x v="71"/>
    <d v="2012-06-02T00:00:00"/>
    <s v="Standard Class"/>
    <s v="MS-17770"/>
    <s v="Maxwell Schwartz"/>
    <x v="0"/>
    <x v="0"/>
    <s v="Rochester"/>
    <x v="15"/>
    <n v="14609"/>
    <x v="3"/>
    <s v="OFF-ST-10001490"/>
    <x v="1"/>
    <x v="4"/>
    <x v="513"/>
    <n v="535.41"/>
    <n v="3"/>
    <n v="0"/>
    <n v="160.62299999999993"/>
  </r>
  <r>
    <n v="4609"/>
    <x v="2281"/>
    <x v="1"/>
    <x v="71"/>
    <d v="2012-06-02T00:00:00"/>
    <s v="Standard Class"/>
    <s v="MS-17770"/>
    <s v="Maxwell Schwartz"/>
    <x v="0"/>
    <x v="0"/>
    <s v="Rochester"/>
    <x v="15"/>
    <n v="14609"/>
    <x v="3"/>
    <s v="OFF-BI-10000605"/>
    <x v="1"/>
    <x v="8"/>
    <x v="531"/>
    <n v="6.0960000000000001"/>
    <n v="2"/>
    <n v="0.2"/>
    <n v="2.0573999999999995"/>
  </r>
  <r>
    <n v="4610"/>
    <x v="2281"/>
    <x v="1"/>
    <x v="71"/>
    <d v="2012-06-02T00:00:00"/>
    <s v="Standard Class"/>
    <s v="MS-17770"/>
    <s v="Maxwell Schwartz"/>
    <x v="0"/>
    <x v="0"/>
    <s v="Rochester"/>
    <x v="15"/>
    <n v="14609"/>
    <x v="3"/>
    <s v="OFF-PA-10004255"/>
    <x v="1"/>
    <x v="10"/>
    <x v="1306"/>
    <n v="45.36"/>
    <n v="7"/>
    <n v="0"/>
    <n v="21.772800000000004"/>
  </r>
  <r>
    <n v="4611"/>
    <x v="2282"/>
    <x v="3"/>
    <x v="45"/>
    <d v="2014-11-15T00:00:00"/>
    <s v="Standard Class"/>
    <s v="JE-15745"/>
    <s v="Joel Eaton"/>
    <x v="0"/>
    <x v="0"/>
    <s v="Oceanside"/>
    <x v="1"/>
    <n v="92054"/>
    <x v="1"/>
    <s v="FUR-FU-10000023"/>
    <x v="0"/>
    <x v="5"/>
    <x v="322"/>
    <n v="47.12"/>
    <n v="8"/>
    <n v="0"/>
    <n v="20.732800000000001"/>
  </r>
  <r>
    <n v="4612"/>
    <x v="2283"/>
    <x v="0"/>
    <x v="990"/>
    <d v="2013-01-26T00:00:00"/>
    <s v="Second Class"/>
    <s v="HG-14965"/>
    <s v="Henry Goldwyn"/>
    <x v="1"/>
    <x v="0"/>
    <s v="Gulfport"/>
    <x v="35"/>
    <n v="39503"/>
    <x v="0"/>
    <s v="OFF-BI-10000285"/>
    <x v="1"/>
    <x v="8"/>
    <x v="456"/>
    <n v="31.36"/>
    <n v="4"/>
    <n v="0"/>
    <n v="15.68"/>
  </r>
  <r>
    <n v="4613"/>
    <x v="2284"/>
    <x v="3"/>
    <x v="413"/>
    <d v="2014-01-07T00:00:00"/>
    <s v="Standard Class"/>
    <s v="EP-13915"/>
    <s v="Emily Phan"/>
    <x v="0"/>
    <x v="0"/>
    <s v="Jacksonville"/>
    <x v="2"/>
    <n v="32216"/>
    <x v="0"/>
    <s v="OFF-AR-10000588"/>
    <x v="1"/>
    <x v="6"/>
    <x v="393"/>
    <n v="47.616"/>
    <n v="3"/>
    <n v="0.2"/>
    <n v="3.571200000000001"/>
  </r>
  <r>
    <n v="4614"/>
    <x v="2284"/>
    <x v="3"/>
    <x v="413"/>
    <d v="2014-01-07T00:00:00"/>
    <s v="Standard Class"/>
    <s v="EP-13915"/>
    <s v="Emily Phan"/>
    <x v="0"/>
    <x v="0"/>
    <s v="Jacksonville"/>
    <x v="2"/>
    <n v="32216"/>
    <x v="0"/>
    <s v="OFF-PA-10002250"/>
    <x v="1"/>
    <x v="10"/>
    <x v="699"/>
    <n v="23.480000000000004"/>
    <n v="5"/>
    <n v="0.2"/>
    <n v="8.218"/>
  </r>
  <r>
    <n v="4615"/>
    <x v="2285"/>
    <x v="0"/>
    <x v="64"/>
    <d v="2013-09-11T00:00:00"/>
    <s v="Standard Class"/>
    <s v="GH-14410"/>
    <s v="Gary Hansen"/>
    <x v="2"/>
    <x v="0"/>
    <s v="Houston"/>
    <x v="5"/>
    <n v="77070"/>
    <x v="2"/>
    <s v="OFF-AP-10002457"/>
    <x v="1"/>
    <x v="9"/>
    <x v="544"/>
    <n v="62.789999999999992"/>
    <n v="3"/>
    <n v="0.8"/>
    <n v="-166.39350000000002"/>
  </r>
  <r>
    <n v="4616"/>
    <x v="2285"/>
    <x v="0"/>
    <x v="64"/>
    <d v="2013-09-11T00:00:00"/>
    <s v="Standard Class"/>
    <s v="GH-14410"/>
    <s v="Gary Hansen"/>
    <x v="2"/>
    <x v="0"/>
    <s v="Houston"/>
    <x v="5"/>
    <n v="77070"/>
    <x v="2"/>
    <s v="OFF-FA-10002763"/>
    <x v="1"/>
    <x v="13"/>
    <x v="1411"/>
    <n v="28.44"/>
    <n v="9"/>
    <n v="0.2"/>
    <n v="4.2659999999999973"/>
  </r>
  <r>
    <n v="4617"/>
    <x v="2286"/>
    <x v="1"/>
    <x v="406"/>
    <d v="2012-09-07T00:00:00"/>
    <s v="Second Class"/>
    <s v="DS-13180"/>
    <s v="David Smith"/>
    <x v="1"/>
    <x v="0"/>
    <s v="Houston"/>
    <x v="5"/>
    <n v="77095"/>
    <x v="2"/>
    <s v="TEC-AC-10000109"/>
    <x v="2"/>
    <x v="11"/>
    <x v="200"/>
    <n v="134.376"/>
    <n v="3"/>
    <n v="0.2"/>
    <n v="6.7188000000000088"/>
  </r>
  <r>
    <n v="4618"/>
    <x v="2287"/>
    <x v="1"/>
    <x v="481"/>
    <d v="2012-09-26T00:00:00"/>
    <s v="Standard Class"/>
    <s v="TH-21550"/>
    <s v="Tracy Hopkins"/>
    <x v="2"/>
    <x v="0"/>
    <s v="Everett"/>
    <x v="31"/>
    <n v="2149"/>
    <x v="3"/>
    <s v="TEC-PH-10002415"/>
    <x v="2"/>
    <x v="7"/>
    <x v="1517"/>
    <n v="589.9"/>
    <n v="2"/>
    <n v="0"/>
    <n v="147.47500000000002"/>
  </r>
  <r>
    <n v="4619"/>
    <x v="2287"/>
    <x v="1"/>
    <x v="481"/>
    <d v="2012-09-26T00:00:00"/>
    <s v="Standard Class"/>
    <s v="TH-21550"/>
    <s v="Tracy Hopkins"/>
    <x v="2"/>
    <x v="0"/>
    <s v="Everett"/>
    <x v="31"/>
    <n v="2149"/>
    <x v="3"/>
    <s v="FUR-CH-10000785"/>
    <x v="0"/>
    <x v="1"/>
    <x v="320"/>
    <n v="542.93999999999994"/>
    <n v="3"/>
    <n v="0"/>
    <n v="141.1644"/>
  </r>
  <r>
    <n v="4620"/>
    <x v="2288"/>
    <x v="3"/>
    <x v="165"/>
    <d v="2014-12-26T00:00:00"/>
    <s v="First Class"/>
    <s v="RM-19675"/>
    <s v="Robert Marley"/>
    <x v="2"/>
    <x v="0"/>
    <s v="Los Angeles"/>
    <x v="1"/>
    <n v="90049"/>
    <x v="1"/>
    <s v="TEC-CO-10001449"/>
    <x v="2"/>
    <x v="16"/>
    <x v="303"/>
    <n v="2879.9520000000002"/>
    <n v="6"/>
    <n v="0.2"/>
    <n v="1007.9831999999999"/>
  </r>
  <r>
    <n v="4621"/>
    <x v="2288"/>
    <x v="3"/>
    <x v="165"/>
    <d v="2014-12-26T00:00:00"/>
    <s v="First Class"/>
    <s v="RM-19675"/>
    <s v="Robert Marley"/>
    <x v="2"/>
    <x v="0"/>
    <s v="Los Angeles"/>
    <x v="1"/>
    <n v="90049"/>
    <x v="1"/>
    <s v="OFF-BI-10001670"/>
    <x v="1"/>
    <x v="8"/>
    <x v="438"/>
    <n v="90.480000000000018"/>
    <n v="3"/>
    <n v="0.2"/>
    <n v="33.93"/>
  </r>
  <r>
    <n v="4622"/>
    <x v="2289"/>
    <x v="1"/>
    <x v="348"/>
    <d v="2012-10-08T00:00:00"/>
    <s v="Second Class"/>
    <s v="SF-20965"/>
    <s v="Sylvia Foulston"/>
    <x v="1"/>
    <x v="0"/>
    <s v="Wilmington"/>
    <x v="13"/>
    <n v="19805"/>
    <x v="3"/>
    <s v="OFF-ST-10001328"/>
    <x v="1"/>
    <x v="4"/>
    <x v="176"/>
    <n v="77.55"/>
    <n v="5"/>
    <n v="0"/>
    <n v="21.714000000000002"/>
  </r>
  <r>
    <n v="4623"/>
    <x v="2290"/>
    <x v="3"/>
    <x v="428"/>
    <d v="2014-09-15T00:00:00"/>
    <s v="Standard Class"/>
    <s v="SO-20335"/>
    <s v="Sean O'Donnell"/>
    <x v="0"/>
    <x v="0"/>
    <s v="Columbia"/>
    <x v="18"/>
    <n v="38401"/>
    <x v="0"/>
    <s v="OFF-SU-10001225"/>
    <x v="1"/>
    <x v="14"/>
    <x v="33"/>
    <n v="8.8320000000000007"/>
    <n v="3"/>
    <n v="0.2"/>
    <n v="-1.9872000000000005"/>
  </r>
  <r>
    <n v="4624"/>
    <x v="2290"/>
    <x v="3"/>
    <x v="428"/>
    <d v="2014-09-15T00:00:00"/>
    <s v="Standard Class"/>
    <s v="SO-20335"/>
    <s v="Sean O'Donnell"/>
    <x v="0"/>
    <x v="0"/>
    <s v="Columbia"/>
    <x v="18"/>
    <n v="38401"/>
    <x v="0"/>
    <s v="OFF-PA-10000357"/>
    <x v="1"/>
    <x v="10"/>
    <x v="1219"/>
    <n v="177.536"/>
    <n v="4"/>
    <n v="0.2"/>
    <n v="62.137599999999992"/>
  </r>
  <r>
    <n v="4625"/>
    <x v="2290"/>
    <x v="3"/>
    <x v="428"/>
    <d v="2014-09-15T00:00:00"/>
    <s v="Standard Class"/>
    <s v="SO-20335"/>
    <s v="Sean O'Donnell"/>
    <x v="0"/>
    <x v="0"/>
    <s v="Columbia"/>
    <x v="18"/>
    <n v="38401"/>
    <x v="0"/>
    <s v="OFF-ST-10000046"/>
    <x v="1"/>
    <x v="4"/>
    <x v="757"/>
    <n v="258.48"/>
    <n v="2"/>
    <n v="0.2"/>
    <n v="-3.2309999999999945"/>
  </r>
  <r>
    <n v="4626"/>
    <x v="2290"/>
    <x v="3"/>
    <x v="428"/>
    <d v="2014-09-15T00:00:00"/>
    <s v="Standard Class"/>
    <s v="SO-20335"/>
    <s v="Sean O'Donnell"/>
    <x v="0"/>
    <x v="0"/>
    <s v="Columbia"/>
    <x v="18"/>
    <n v="38401"/>
    <x v="0"/>
    <s v="FUR-FU-10000023"/>
    <x v="0"/>
    <x v="5"/>
    <x v="322"/>
    <n v="14.135999999999999"/>
    <n v="3"/>
    <n v="0.2"/>
    <n v="4.240800000000001"/>
  </r>
  <r>
    <n v="4627"/>
    <x v="2291"/>
    <x v="0"/>
    <x v="373"/>
    <d v="2013-11-19T00:00:00"/>
    <s v="Standard Class"/>
    <s v="CK-12760"/>
    <s v="Cyma Kinney"/>
    <x v="1"/>
    <x v="0"/>
    <s v="New York City"/>
    <x v="15"/>
    <n v="10011"/>
    <x v="3"/>
    <s v="OFF-ST-10003455"/>
    <x v="1"/>
    <x v="4"/>
    <x v="169"/>
    <n v="77.55"/>
    <n v="5"/>
    <n v="0"/>
    <n v="20.163000000000004"/>
  </r>
  <r>
    <n v="4628"/>
    <x v="2291"/>
    <x v="0"/>
    <x v="373"/>
    <d v="2013-11-19T00:00:00"/>
    <s v="Standard Class"/>
    <s v="CK-12760"/>
    <s v="Cyma Kinney"/>
    <x v="1"/>
    <x v="0"/>
    <s v="New York City"/>
    <x v="15"/>
    <n v="10011"/>
    <x v="3"/>
    <s v="OFF-ST-10000876"/>
    <x v="1"/>
    <x v="4"/>
    <x v="251"/>
    <n v="24.88"/>
    <n v="2"/>
    <n v="0"/>
    <n v="6.9664000000000001"/>
  </r>
  <r>
    <n v="4629"/>
    <x v="2291"/>
    <x v="0"/>
    <x v="373"/>
    <d v="2013-11-19T00:00:00"/>
    <s v="Standard Class"/>
    <s v="CK-12760"/>
    <s v="Cyma Kinney"/>
    <x v="1"/>
    <x v="0"/>
    <s v="New York City"/>
    <x v="15"/>
    <n v="10011"/>
    <x v="3"/>
    <s v="OFF-AR-10003582"/>
    <x v="1"/>
    <x v="6"/>
    <x v="1451"/>
    <n v="140.75"/>
    <n v="5"/>
    <n v="0"/>
    <n v="39.410000000000011"/>
  </r>
  <r>
    <n v="4630"/>
    <x v="2291"/>
    <x v="0"/>
    <x v="373"/>
    <d v="2013-11-19T00:00:00"/>
    <s v="Standard Class"/>
    <s v="CK-12760"/>
    <s v="Cyma Kinney"/>
    <x v="1"/>
    <x v="0"/>
    <s v="New York City"/>
    <x v="15"/>
    <n v="10011"/>
    <x v="3"/>
    <s v="OFF-ST-10004258"/>
    <x v="1"/>
    <x v="4"/>
    <x v="754"/>
    <n v="36.630000000000003"/>
    <n v="3"/>
    <n v="0"/>
    <n v="9.8901000000000039"/>
  </r>
  <r>
    <n v="4631"/>
    <x v="2292"/>
    <x v="1"/>
    <x v="52"/>
    <d v="2012-10-15T00:00:00"/>
    <s v="Same Day"/>
    <s v="GA-14725"/>
    <s v="Guy Armstrong"/>
    <x v="0"/>
    <x v="0"/>
    <s v="Mount Pleasant"/>
    <x v="12"/>
    <n v="48858"/>
    <x v="2"/>
    <s v="FUR-FU-10000719"/>
    <x v="0"/>
    <x v="5"/>
    <x v="1664"/>
    <n v="17.14"/>
    <n v="2"/>
    <n v="0"/>
    <n v="6.1704000000000008"/>
  </r>
  <r>
    <n v="4632"/>
    <x v="2293"/>
    <x v="3"/>
    <x v="646"/>
    <d v="2014-08-09T00:00:00"/>
    <s v="Second Class"/>
    <s v="BD-11725"/>
    <s v="Bruce Degenhardt"/>
    <x v="0"/>
    <x v="0"/>
    <s v="San Francisco"/>
    <x v="1"/>
    <n v="94122"/>
    <x v="1"/>
    <s v="OFF-LA-10001297"/>
    <x v="1"/>
    <x v="2"/>
    <x v="483"/>
    <n v="51.75"/>
    <n v="5"/>
    <n v="0"/>
    <n v="24.84"/>
  </r>
  <r>
    <n v="4633"/>
    <x v="2293"/>
    <x v="3"/>
    <x v="646"/>
    <d v="2014-08-09T00:00:00"/>
    <s v="Second Class"/>
    <s v="BD-11725"/>
    <s v="Bruce Degenhardt"/>
    <x v="0"/>
    <x v="0"/>
    <s v="San Francisco"/>
    <x v="1"/>
    <n v="94122"/>
    <x v="1"/>
    <s v="FUR-FU-10000723"/>
    <x v="0"/>
    <x v="5"/>
    <x v="475"/>
    <n v="123.96000000000001"/>
    <n v="3"/>
    <n v="0"/>
    <n v="11.156400000000005"/>
  </r>
  <r>
    <n v="4634"/>
    <x v="2294"/>
    <x v="1"/>
    <x v="291"/>
    <d v="2012-08-26T00:00:00"/>
    <s v="Standard Class"/>
    <s v="DS-13180"/>
    <s v="David Smith"/>
    <x v="1"/>
    <x v="0"/>
    <s v="San Francisco"/>
    <x v="1"/>
    <n v="94122"/>
    <x v="1"/>
    <s v="FUR-BO-10003893"/>
    <x v="0"/>
    <x v="0"/>
    <x v="1665"/>
    <n v="586.39800000000002"/>
    <n v="6"/>
    <n v="0.15"/>
    <n v="34.493999999999971"/>
  </r>
  <r>
    <n v="4635"/>
    <x v="2294"/>
    <x v="1"/>
    <x v="291"/>
    <d v="2012-08-26T00:00:00"/>
    <s v="Standard Class"/>
    <s v="DS-13180"/>
    <s v="David Smith"/>
    <x v="1"/>
    <x v="0"/>
    <s v="San Francisco"/>
    <x v="1"/>
    <n v="94122"/>
    <x v="1"/>
    <s v="OFF-ST-10000736"/>
    <x v="1"/>
    <x v="4"/>
    <x v="455"/>
    <n v="80.98"/>
    <n v="1"/>
    <n v="0"/>
    <n v="3.2391999999999967"/>
  </r>
  <r>
    <n v="4636"/>
    <x v="2295"/>
    <x v="3"/>
    <x v="846"/>
    <d v="2014-03-18T00:00:00"/>
    <s v="Standard Class"/>
    <s v="BS-11380"/>
    <s v="Bill Stewart"/>
    <x v="1"/>
    <x v="0"/>
    <s v="San Francisco"/>
    <x v="1"/>
    <n v="94122"/>
    <x v="1"/>
    <s v="OFF-ST-10000736"/>
    <x v="1"/>
    <x v="4"/>
    <x v="455"/>
    <n v="242.94"/>
    <n v="3"/>
    <n v="0"/>
    <n v="9.7175999999999902"/>
  </r>
  <r>
    <n v="4637"/>
    <x v="2296"/>
    <x v="3"/>
    <x v="842"/>
    <d v="2014-04-30T00:00:00"/>
    <s v="First Class"/>
    <s v="AP-10915"/>
    <s v="Arthur Prichep"/>
    <x v="0"/>
    <x v="0"/>
    <s v="Los Angeles"/>
    <x v="1"/>
    <n v="90045"/>
    <x v="1"/>
    <s v="OFF-AR-10003373"/>
    <x v="1"/>
    <x v="6"/>
    <x v="287"/>
    <n v="123.92"/>
    <n v="4"/>
    <n v="0"/>
    <n v="33.458399999999997"/>
  </r>
  <r>
    <n v="4638"/>
    <x v="2296"/>
    <x v="3"/>
    <x v="842"/>
    <d v="2014-04-30T00:00:00"/>
    <s v="First Class"/>
    <s v="AP-10915"/>
    <s v="Arthur Prichep"/>
    <x v="0"/>
    <x v="0"/>
    <s v="Los Angeles"/>
    <x v="1"/>
    <n v="90045"/>
    <x v="1"/>
    <s v="OFF-AR-10000390"/>
    <x v="1"/>
    <x v="6"/>
    <x v="105"/>
    <n v="12.39"/>
    <n v="3"/>
    <n v="0"/>
    <n v="5.6993999999999998"/>
  </r>
  <r>
    <n v="4639"/>
    <x v="2296"/>
    <x v="3"/>
    <x v="842"/>
    <d v="2014-04-30T00:00:00"/>
    <s v="First Class"/>
    <s v="AP-10915"/>
    <s v="Arthur Prichep"/>
    <x v="0"/>
    <x v="0"/>
    <s v="Los Angeles"/>
    <x v="1"/>
    <n v="90045"/>
    <x v="1"/>
    <s v="OFF-AR-10001725"/>
    <x v="1"/>
    <x v="6"/>
    <x v="1540"/>
    <n v="47.3"/>
    <n v="2"/>
    <n v="0"/>
    <n v="12.298000000000002"/>
  </r>
  <r>
    <n v="4640"/>
    <x v="2297"/>
    <x v="0"/>
    <x v="108"/>
    <d v="2013-09-17T00:00:00"/>
    <s v="Standard Class"/>
    <s v="JF-15565"/>
    <s v="Jill Fjeld"/>
    <x v="0"/>
    <x v="0"/>
    <s v="Newport News"/>
    <x v="17"/>
    <n v="23602"/>
    <x v="0"/>
    <s v="TEC-CO-10001943"/>
    <x v="2"/>
    <x v="16"/>
    <x v="1666"/>
    <n v="1599.92"/>
    <n v="8"/>
    <n v="0"/>
    <n v="751.9624"/>
  </r>
  <r>
    <n v="4641"/>
    <x v="2297"/>
    <x v="0"/>
    <x v="108"/>
    <d v="2013-09-17T00:00:00"/>
    <s v="Standard Class"/>
    <s v="JF-15565"/>
    <s v="Jill Fjeld"/>
    <x v="0"/>
    <x v="0"/>
    <s v="Newport News"/>
    <x v="17"/>
    <n v="23602"/>
    <x v="0"/>
    <s v="OFF-EN-10002312"/>
    <x v="1"/>
    <x v="12"/>
    <x v="1453"/>
    <n v="11.09"/>
    <n v="1"/>
    <n v="0"/>
    <n v="5.4340999999999999"/>
  </r>
  <r>
    <n v="4642"/>
    <x v="2298"/>
    <x v="3"/>
    <x v="760"/>
    <d v="2014-10-25T00:00:00"/>
    <s v="Second Class"/>
    <s v="HA-14905"/>
    <s v="Helen Abelman"/>
    <x v="0"/>
    <x v="0"/>
    <s v="Fort Collins"/>
    <x v="22"/>
    <n v="80525"/>
    <x v="1"/>
    <s v="OFF-BI-10000831"/>
    <x v="1"/>
    <x v="8"/>
    <x v="441"/>
    <n v="3.1680000000000006"/>
    <n v="4"/>
    <n v="0.7"/>
    <n v="-2.5343999999999998"/>
  </r>
  <r>
    <n v="4643"/>
    <x v="2298"/>
    <x v="3"/>
    <x v="760"/>
    <d v="2014-10-25T00:00:00"/>
    <s v="Second Class"/>
    <s v="HA-14905"/>
    <s v="Helen Abelman"/>
    <x v="0"/>
    <x v="0"/>
    <s v="Fort Collins"/>
    <x v="22"/>
    <n v="80525"/>
    <x v="1"/>
    <s v="FUR-CH-10000749"/>
    <x v="0"/>
    <x v="1"/>
    <x v="1667"/>
    <n v="579.13599999999997"/>
    <n v="4"/>
    <n v="0.2"/>
    <n v="-28.95679999999993"/>
  </r>
  <r>
    <n v="4644"/>
    <x v="2299"/>
    <x v="1"/>
    <x v="991"/>
    <d v="2012-08-06T00:00:00"/>
    <s v="Standard Class"/>
    <s v="Co-12640"/>
    <s v="Corey-Lock"/>
    <x v="0"/>
    <x v="0"/>
    <s v="Seattle"/>
    <x v="4"/>
    <n v="98105"/>
    <x v="1"/>
    <s v="OFF-BI-10002003"/>
    <x v="1"/>
    <x v="8"/>
    <x v="1384"/>
    <n v="6.3680000000000003"/>
    <n v="2"/>
    <n v="0.2"/>
    <n v="2.1492"/>
  </r>
  <r>
    <n v="4645"/>
    <x v="2299"/>
    <x v="1"/>
    <x v="991"/>
    <d v="2012-08-06T00:00:00"/>
    <s v="Standard Class"/>
    <s v="Co-12640"/>
    <s v="Corey-Lock"/>
    <x v="0"/>
    <x v="0"/>
    <s v="Seattle"/>
    <x v="4"/>
    <n v="98105"/>
    <x v="1"/>
    <s v="TEC-MA-10001972"/>
    <x v="2"/>
    <x v="15"/>
    <x v="1469"/>
    <n v="558.4"/>
    <n v="2"/>
    <n v="0.2"/>
    <n v="41.880000000000024"/>
  </r>
  <r>
    <n v="4646"/>
    <x v="2300"/>
    <x v="0"/>
    <x v="399"/>
    <d v="2013-08-17T00:00:00"/>
    <s v="Standard Class"/>
    <s v="BC-11125"/>
    <s v="Becky Castell"/>
    <x v="2"/>
    <x v="0"/>
    <s v="New York City"/>
    <x v="15"/>
    <n v="10011"/>
    <x v="3"/>
    <s v="FUR-CH-10000225"/>
    <x v="0"/>
    <x v="1"/>
    <x v="401"/>
    <n v="145.76400000000001"/>
    <n v="2"/>
    <n v="0.1"/>
    <n v="-8.0980000000000167"/>
  </r>
  <r>
    <n v="4647"/>
    <x v="2301"/>
    <x v="2"/>
    <x v="992"/>
    <d v="2011-06-05T00:00:00"/>
    <s v="Standard Class"/>
    <s v="EB-13840"/>
    <s v="Ellis Ballard"/>
    <x v="1"/>
    <x v="0"/>
    <s v="Richmond"/>
    <x v="17"/>
    <n v="23223"/>
    <x v="0"/>
    <s v="OFF-PA-10001622"/>
    <x v="1"/>
    <x v="10"/>
    <x v="695"/>
    <n v="13.620000000000001"/>
    <n v="3"/>
    <n v="0"/>
    <n v="6.1289999999999996"/>
  </r>
  <r>
    <n v="4648"/>
    <x v="2302"/>
    <x v="0"/>
    <x v="993"/>
    <d v="2013-05-02T00:00:00"/>
    <s v="Standard Class"/>
    <s v="DB-13360"/>
    <s v="Dennis Bolton"/>
    <x v="2"/>
    <x v="0"/>
    <s v="New York City"/>
    <x v="15"/>
    <n v="10009"/>
    <x v="3"/>
    <s v="FUR-CH-10004983"/>
    <x v="0"/>
    <x v="1"/>
    <x v="1560"/>
    <n v="434.64600000000002"/>
    <n v="3"/>
    <n v="0.1"/>
    <n v="62.782199999999975"/>
  </r>
  <r>
    <n v="4649"/>
    <x v="2303"/>
    <x v="3"/>
    <x v="304"/>
    <d v="2014-05-20T00:00:00"/>
    <s v="Standard Class"/>
    <s v="KB-16585"/>
    <s v="Ken Black"/>
    <x v="1"/>
    <x v="0"/>
    <s v="Seattle"/>
    <x v="4"/>
    <n v="98103"/>
    <x v="1"/>
    <s v="OFF-PA-10003228"/>
    <x v="1"/>
    <x v="10"/>
    <x v="1668"/>
    <n v="440.18999999999994"/>
    <n v="9"/>
    <n v="0"/>
    <n v="206.88929999999996"/>
  </r>
  <r>
    <n v="4650"/>
    <x v="2303"/>
    <x v="3"/>
    <x v="304"/>
    <d v="2014-05-20T00:00:00"/>
    <s v="Standard Class"/>
    <s v="KB-16585"/>
    <s v="Ken Black"/>
    <x v="1"/>
    <x v="0"/>
    <s v="Seattle"/>
    <x v="4"/>
    <n v="98103"/>
    <x v="1"/>
    <s v="OFF-SU-10004498"/>
    <x v="1"/>
    <x v="14"/>
    <x v="500"/>
    <n v="64.400000000000006"/>
    <n v="5"/>
    <n v="0"/>
    <n v="1.9320000000000004"/>
  </r>
  <r>
    <n v="4651"/>
    <x v="2304"/>
    <x v="3"/>
    <x v="798"/>
    <d v="2014-04-13T00:00:00"/>
    <s v="Standard Class"/>
    <s v="AH-10120"/>
    <s v="Adrian Hane"/>
    <x v="2"/>
    <x v="0"/>
    <s v="San Francisco"/>
    <x v="1"/>
    <n v="94110"/>
    <x v="1"/>
    <s v="OFF-PA-10001878"/>
    <x v="1"/>
    <x v="10"/>
    <x v="1161"/>
    <n v="244.54999999999998"/>
    <n v="5"/>
    <n v="0"/>
    <n v="114.93849999999998"/>
  </r>
  <r>
    <n v="4652"/>
    <x v="2304"/>
    <x v="3"/>
    <x v="798"/>
    <d v="2014-04-13T00:00:00"/>
    <s v="Standard Class"/>
    <s v="AH-10120"/>
    <s v="Adrian Hane"/>
    <x v="2"/>
    <x v="0"/>
    <s v="San Francisco"/>
    <x v="1"/>
    <n v="94110"/>
    <x v="1"/>
    <s v="OFF-PA-10002923"/>
    <x v="1"/>
    <x v="10"/>
    <x v="1417"/>
    <n v="195.76"/>
    <n v="4"/>
    <n v="0"/>
    <n v="97.88"/>
  </r>
  <r>
    <n v="4653"/>
    <x v="2305"/>
    <x v="3"/>
    <x v="922"/>
    <d v="2014-02-24T00:00:00"/>
    <s v="Standard Class"/>
    <s v="GH-14410"/>
    <s v="Gary Hansen"/>
    <x v="2"/>
    <x v="0"/>
    <s v="Perth Amboy"/>
    <x v="30"/>
    <n v="8861"/>
    <x v="3"/>
    <s v="OFF-PA-10001838"/>
    <x v="1"/>
    <x v="10"/>
    <x v="999"/>
    <n v="11.76"/>
    <n v="2"/>
    <n v="0"/>
    <n v="5.7623999999999995"/>
  </r>
  <r>
    <n v="4654"/>
    <x v="2305"/>
    <x v="3"/>
    <x v="922"/>
    <d v="2014-02-24T00:00:00"/>
    <s v="Standard Class"/>
    <s v="GH-14410"/>
    <s v="Gary Hansen"/>
    <x v="2"/>
    <x v="0"/>
    <s v="Perth Amboy"/>
    <x v="30"/>
    <n v="8861"/>
    <x v="3"/>
    <s v="OFF-ST-10003123"/>
    <x v="1"/>
    <x v="4"/>
    <x v="1268"/>
    <n v="166.45"/>
    <n v="5"/>
    <n v="0"/>
    <n v="39.947999999999993"/>
  </r>
  <r>
    <n v="4655"/>
    <x v="2306"/>
    <x v="3"/>
    <x v="92"/>
    <d v="2014-06-27T00:00:00"/>
    <s v="Second Class"/>
    <s v="KT-16480"/>
    <s v="Kean Thornton"/>
    <x v="0"/>
    <x v="0"/>
    <s v="San Francisco"/>
    <x v="1"/>
    <n v="94110"/>
    <x v="1"/>
    <s v="OFF-FA-10001332"/>
    <x v="1"/>
    <x v="13"/>
    <x v="1561"/>
    <n v="2.88"/>
    <n v="1"/>
    <n v="0"/>
    <n v="1.3535999999999999"/>
  </r>
  <r>
    <n v="4656"/>
    <x v="2307"/>
    <x v="2"/>
    <x v="952"/>
    <d v="2011-05-10T00:00:00"/>
    <s v="Standard Class"/>
    <s v="KH-16330"/>
    <s v="Katharine Harms"/>
    <x v="1"/>
    <x v="0"/>
    <s v="Freeport"/>
    <x v="10"/>
    <n v="61032"/>
    <x v="2"/>
    <s v="OFF-ST-10003442"/>
    <x v="1"/>
    <x v="4"/>
    <x v="86"/>
    <n v="45.248000000000005"/>
    <n v="2"/>
    <n v="0.2"/>
    <n v="3.9591999999999992"/>
  </r>
  <r>
    <n v="4657"/>
    <x v="2308"/>
    <x v="1"/>
    <x v="910"/>
    <d v="2012-05-07T00:00:00"/>
    <s v="Standard Class"/>
    <s v="SV-20785"/>
    <s v="Stewart Visinsky"/>
    <x v="0"/>
    <x v="0"/>
    <s v="Philadelphia"/>
    <x v="9"/>
    <n v="19140"/>
    <x v="3"/>
    <s v="OFF-AR-10001468"/>
    <x v="1"/>
    <x v="6"/>
    <x v="718"/>
    <n v="59.903999999999996"/>
    <n v="2"/>
    <n v="0.2"/>
    <n v="14.227200000000003"/>
  </r>
  <r>
    <n v="4658"/>
    <x v="2308"/>
    <x v="1"/>
    <x v="910"/>
    <d v="2012-05-07T00:00:00"/>
    <s v="Standard Class"/>
    <s v="SV-20785"/>
    <s v="Stewart Visinsky"/>
    <x v="0"/>
    <x v="0"/>
    <s v="Philadelphia"/>
    <x v="9"/>
    <n v="19140"/>
    <x v="3"/>
    <s v="OFF-AP-10003266"/>
    <x v="1"/>
    <x v="9"/>
    <x v="661"/>
    <n v="23.696000000000002"/>
    <n v="2"/>
    <n v="0.2"/>
    <n v="6.5164"/>
  </r>
  <r>
    <n v="4659"/>
    <x v="2308"/>
    <x v="1"/>
    <x v="910"/>
    <d v="2012-05-07T00:00:00"/>
    <s v="Standard Class"/>
    <s v="SV-20785"/>
    <s v="Stewart Visinsky"/>
    <x v="0"/>
    <x v="0"/>
    <s v="Philadelphia"/>
    <x v="9"/>
    <n v="19140"/>
    <x v="3"/>
    <s v="OFF-PA-10002230"/>
    <x v="1"/>
    <x v="10"/>
    <x v="384"/>
    <n v="7.9680000000000009"/>
    <n v="2"/>
    <n v="0.2"/>
    <n v="2.8884000000000007"/>
  </r>
  <r>
    <n v="4660"/>
    <x v="2308"/>
    <x v="1"/>
    <x v="910"/>
    <d v="2012-05-07T00:00:00"/>
    <s v="Standard Class"/>
    <s v="SV-20785"/>
    <s v="Stewart Visinsky"/>
    <x v="0"/>
    <x v="0"/>
    <s v="Philadelphia"/>
    <x v="9"/>
    <n v="19140"/>
    <x v="3"/>
    <s v="OFF-AP-10003622"/>
    <x v="1"/>
    <x v="9"/>
    <x v="188"/>
    <n v="18.2"/>
    <n v="7"/>
    <n v="0.2"/>
    <n v="2.0474999999999994"/>
  </r>
  <r>
    <n v="4661"/>
    <x v="2308"/>
    <x v="1"/>
    <x v="910"/>
    <d v="2012-05-07T00:00:00"/>
    <s v="Standard Class"/>
    <s v="SV-20785"/>
    <s v="Stewart Visinsky"/>
    <x v="0"/>
    <x v="0"/>
    <s v="Philadelphia"/>
    <x v="9"/>
    <n v="19140"/>
    <x v="3"/>
    <s v="TEC-AC-10001542"/>
    <x v="2"/>
    <x v="11"/>
    <x v="1669"/>
    <n v="27.552000000000003"/>
    <n v="3"/>
    <n v="0.2"/>
    <n v="-0.3444000000000047"/>
  </r>
  <r>
    <n v="4662"/>
    <x v="2308"/>
    <x v="1"/>
    <x v="910"/>
    <d v="2012-05-07T00:00:00"/>
    <s v="Standard Class"/>
    <s v="SV-20785"/>
    <s v="Stewart Visinsky"/>
    <x v="0"/>
    <x v="0"/>
    <s v="Philadelphia"/>
    <x v="9"/>
    <n v="19140"/>
    <x v="3"/>
    <s v="FUR-CH-10002965"/>
    <x v="0"/>
    <x v="1"/>
    <x v="226"/>
    <n v="844.11599999999987"/>
    <n v="6"/>
    <n v="0.3"/>
    <n v="-36.176400000000001"/>
  </r>
  <r>
    <n v="4663"/>
    <x v="2308"/>
    <x v="1"/>
    <x v="910"/>
    <d v="2012-05-07T00:00:00"/>
    <s v="Standard Class"/>
    <s v="SV-20785"/>
    <s v="Stewart Visinsky"/>
    <x v="0"/>
    <x v="0"/>
    <s v="Philadelphia"/>
    <x v="9"/>
    <n v="19140"/>
    <x v="3"/>
    <s v="OFF-ST-10000563"/>
    <x v="1"/>
    <x v="4"/>
    <x v="894"/>
    <n v="76.75200000000001"/>
    <n v="3"/>
    <n v="0.2"/>
    <n v="-9.5940000000000012"/>
  </r>
  <r>
    <n v="4664"/>
    <x v="2309"/>
    <x v="0"/>
    <x v="31"/>
    <d v="2013-09-23T00:00:00"/>
    <s v="Standard Class"/>
    <s v="PO-18850"/>
    <s v="Patrick O'Brill"/>
    <x v="0"/>
    <x v="0"/>
    <s v="Jacksonville"/>
    <x v="2"/>
    <n v="32216"/>
    <x v="0"/>
    <s v="OFF-LA-10002787"/>
    <x v="1"/>
    <x v="2"/>
    <x v="542"/>
    <n v="3"/>
    <n v="1"/>
    <n v="0.2"/>
    <n v="1.0499999999999998"/>
  </r>
  <r>
    <n v="4665"/>
    <x v="2310"/>
    <x v="0"/>
    <x v="897"/>
    <d v="2013-09-27T00:00:00"/>
    <s v="Standard Class"/>
    <s v="AC-10450"/>
    <s v="Amy Cox"/>
    <x v="0"/>
    <x v="0"/>
    <s v="Pembroke Pines"/>
    <x v="2"/>
    <n v="33024"/>
    <x v="0"/>
    <s v="OFF-BI-10004022"/>
    <x v="1"/>
    <x v="8"/>
    <x v="748"/>
    <n v="7.5060000000000002"/>
    <n v="9"/>
    <n v="0.7"/>
    <n v="-6.0047999999999977"/>
  </r>
  <r>
    <n v="4666"/>
    <x v="2310"/>
    <x v="0"/>
    <x v="897"/>
    <d v="2013-09-27T00:00:00"/>
    <s v="Standard Class"/>
    <s v="AC-10450"/>
    <s v="Amy Cox"/>
    <x v="0"/>
    <x v="0"/>
    <s v="Pembroke Pines"/>
    <x v="2"/>
    <n v="33024"/>
    <x v="0"/>
    <s v="OFF-LA-10001158"/>
    <x v="1"/>
    <x v="2"/>
    <x v="319"/>
    <n v="16.559999999999999"/>
    <n v="2"/>
    <n v="0.2"/>
    <n v="5.7960000000000003"/>
  </r>
  <r>
    <n v="4667"/>
    <x v="2311"/>
    <x v="0"/>
    <x v="994"/>
    <d v="2013-01-17T00:00:00"/>
    <s v="Standard Class"/>
    <s v="KB-16585"/>
    <s v="Ken Black"/>
    <x v="1"/>
    <x v="0"/>
    <s v="Seattle"/>
    <x v="4"/>
    <n v="98115"/>
    <x v="1"/>
    <s v="FUR-FU-10000076"/>
    <x v="0"/>
    <x v="5"/>
    <x v="875"/>
    <n v="79.92"/>
    <n v="4"/>
    <n v="0"/>
    <n v="34.365600000000008"/>
  </r>
  <r>
    <n v="4668"/>
    <x v="2311"/>
    <x v="0"/>
    <x v="994"/>
    <d v="2013-01-17T00:00:00"/>
    <s v="Standard Class"/>
    <s v="KB-16585"/>
    <s v="Ken Black"/>
    <x v="1"/>
    <x v="0"/>
    <s v="Seattle"/>
    <x v="4"/>
    <n v="98115"/>
    <x v="1"/>
    <s v="TEC-AC-10002335"/>
    <x v="2"/>
    <x v="11"/>
    <x v="339"/>
    <n v="69.98"/>
    <n v="2"/>
    <n v="0"/>
    <n v="13.296199999999999"/>
  </r>
  <r>
    <n v="4669"/>
    <x v="2312"/>
    <x v="3"/>
    <x v="636"/>
    <d v="2014-05-12T00:00:00"/>
    <s v="Standard Class"/>
    <s v="DB-13555"/>
    <s v="Dorothy Badders"/>
    <x v="1"/>
    <x v="0"/>
    <s v="Fort Worth"/>
    <x v="5"/>
    <n v="76106"/>
    <x v="2"/>
    <s v="OFF-BI-10002827"/>
    <x v="1"/>
    <x v="8"/>
    <x v="549"/>
    <n v="11.059999999999999"/>
    <n v="10"/>
    <n v="0.8"/>
    <n v="-18.802"/>
  </r>
  <r>
    <n v="4670"/>
    <x v="2312"/>
    <x v="3"/>
    <x v="636"/>
    <d v="2014-05-12T00:00:00"/>
    <s v="Standard Class"/>
    <s v="DB-13555"/>
    <s v="Dorothy Badders"/>
    <x v="1"/>
    <x v="0"/>
    <s v="Fort Worth"/>
    <x v="5"/>
    <n v="76106"/>
    <x v="2"/>
    <s v="FUR-BO-10001601"/>
    <x v="0"/>
    <x v="0"/>
    <x v="414"/>
    <n v="623.46479999999997"/>
    <n v="7"/>
    <n v="0.32"/>
    <n v="-119.19180000000006"/>
  </r>
  <r>
    <n v="4671"/>
    <x v="2312"/>
    <x v="3"/>
    <x v="636"/>
    <d v="2014-05-12T00:00:00"/>
    <s v="Standard Class"/>
    <s v="DB-13555"/>
    <s v="Dorothy Badders"/>
    <x v="1"/>
    <x v="0"/>
    <s v="Fort Worth"/>
    <x v="5"/>
    <n v="76106"/>
    <x v="2"/>
    <s v="OFF-ST-10001932"/>
    <x v="1"/>
    <x v="4"/>
    <x v="1641"/>
    <n v="772.68000000000006"/>
    <n v="5"/>
    <n v="0.2"/>
    <n v="-57.950999999999993"/>
  </r>
  <r>
    <n v="4672"/>
    <x v="2313"/>
    <x v="0"/>
    <x v="995"/>
    <d v="2013-08-07T00:00:00"/>
    <s v="Standard Class"/>
    <s v="KL-16645"/>
    <s v="Ken Lonsdale"/>
    <x v="0"/>
    <x v="0"/>
    <s v="Detroit"/>
    <x v="12"/>
    <n v="48205"/>
    <x v="2"/>
    <s v="OFF-AP-10001005"/>
    <x v="1"/>
    <x v="9"/>
    <x v="1131"/>
    <n v="283.14000000000004"/>
    <n v="4"/>
    <n v="0.1"/>
    <n v="72.357999999999976"/>
  </r>
  <r>
    <n v="4673"/>
    <x v="2313"/>
    <x v="0"/>
    <x v="995"/>
    <d v="2013-08-07T00:00:00"/>
    <s v="Standard Class"/>
    <s v="KL-16645"/>
    <s v="Ken Lonsdale"/>
    <x v="0"/>
    <x v="0"/>
    <s v="Detroit"/>
    <x v="12"/>
    <n v="48205"/>
    <x v="2"/>
    <s v="TEC-PH-10004042"/>
    <x v="2"/>
    <x v="7"/>
    <x v="553"/>
    <n v="635.96"/>
    <n v="4"/>
    <n v="0"/>
    <n v="165.34960000000001"/>
  </r>
  <r>
    <n v="4674"/>
    <x v="2313"/>
    <x v="0"/>
    <x v="995"/>
    <d v="2013-08-07T00:00:00"/>
    <s v="Standard Class"/>
    <s v="KL-16645"/>
    <s v="Ken Lonsdale"/>
    <x v="0"/>
    <x v="0"/>
    <s v="Detroit"/>
    <x v="12"/>
    <n v="48205"/>
    <x v="2"/>
    <s v="TEC-PH-10001079"/>
    <x v="2"/>
    <x v="7"/>
    <x v="1246"/>
    <n v="118.99"/>
    <n v="1"/>
    <n v="0"/>
    <n v="33.3172"/>
  </r>
  <r>
    <n v="4675"/>
    <x v="2313"/>
    <x v="0"/>
    <x v="995"/>
    <d v="2013-08-07T00:00:00"/>
    <s v="Standard Class"/>
    <s v="KL-16645"/>
    <s v="Ken Lonsdale"/>
    <x v="0"/>
    <x v="0"/>
    <s v="Detroit"/>
    <x v="12"/>
    <n v="48205"/>
    <x v="2"/>
    <s v="FUR-FU-10002918"/>
    <x v="0"/>
    <x v="5"/>
    <x v="266"/>
    <n v="272.94"/>
    <n v="3"/>
    <n v="0"/>
    <n v="30.023400000000009"/>
  </r>
  <r>
    <n v="4676"/>
    <x v="2314"/>
    <x v="3"/>
    <x v="996"/>
    <d v="2014-03-30T00:00:00"/>
    <s v="Second Class"/>
    <s v="AG-10270"/>
    <s v="Alejandro Grove"/>
    <x v="0"/>
    <x v="0"/>
    <s v="Philadelphia"/>
    <x v="9"/>
    <n v="19120"/>
    <x v="3"/>
    <s v="FUR-FU-10003832"/>
    <x v="0"/>
    <x v="5"/>
    <x v="1420"/>
    <n v="15.008000000000003"/>
    <n v="2"/>
    <n v="0.2"/>
    <n v="1.5007999999999999"/>
  </r>
  <r>
    <n v="4677"/>
    <x v="2315"/>
    <x v="2"/>
    <x v="619"/>
    <d v="2011-03-19T00:00:00"/>
    <s v="Standard Class"/>
    <s v="JF-15295"/>
    <s v="Jason Fortune-"/>
    <x v="0"/>
    <x v="0"/>
    <s v="Logan"/>
    <x v="7"/>
    <n v="84321"/>
    <x v="1"/>
    <s v="OFF-BI-10001617"/>
    <x v="1"/>
    <x v="8"/>
    <x v="1315"/>
    <n v="33.088000000000001"/>
    <n v="4"/>
    <n v="0.2"/>
    <n v="11.167199999999999"/>
  </r>
  <r>
    <n v="4678"/>
    <x v="2315"/>
    <x v="2"/>
    <x v="619"/>
    <d v="2011-03-19T00:00:00"/>
    <s v="Standard Class"/>
    <s v="JF-15295"/>
    <s v="Jason Fortune-"/>
    <x v="0"/>
    <x v="0"/>
    <s v="Logan"/>
    <x v="7"/>
    <n v="84321"/>
    <x v="1"/>
    <s v="OFF-ST-10000736"/>
    <x v="1"/>
    <x v="4"/>
    <x v="455"/>
    <n v="80.98"/>
    <n v="1"/>
    <n v="0"/>
    <n v="3.2391999999999967"/>
  </r>
  <r>
    <n v="4679"/>
    <x v="2315"/>
    <x v="2"/>
    <x v="619"/>
    <d v="2011-03-19T00:00:00"/>
    <s v="Standard Class"/>
    <s v="JF-15295"/>
    <s v="Jason Fortune-"/>
    <x v="0"/>
    <x v="0"/>
    <s v="Logan"/>
    <x v="7"/>
    <n v="84321"/>
    <x v="1"/>
    <s v="TEC-AC-10004877"/>
    <x v="2"/>
    <x v="11"/>
    <x v="1670"/>
    <n v="82.800000000000011"/>
    <n v="12"/>
    <n v="0"/>
    <n v="6.6239999999999952"/>
  </r>
  <r>
    <n v="4680"/>
    <x v="2315"/>
    <x v="2"/>
    <x v="619"/>
    <d v="2011-03-19T00:00:00"/>
    <s v="Standard Class"/>
    <s v="JF-15295"/>
    <s v="Jason Fortune-"/>
    <x v="0"/>
    <x v="0"/>
    <s v="Logan"/>
    <x v="7"/>
    <n v="84321"/>
    <x v="1"/>
    <s v="OFF-ST-10003221"/>
    <x v="1"/>
    <x v="4"/>
    <x v="33"/>
    <n v="21.36"/>
    <n v="2"/>
    <n v="0"/>
    <n v="5.7672000000000008"/>
  </r>
  <r>
    <n v="4681"/>
    <x v="2315"/>
    <x v="2"/>
    <x v="619"/>
    <d v="2011-03-19T00:00:00"/>
    <s v="Standard Class"/>
    <s v="JF-15295"/>
    <s v="Jason Fortune-"/>
    <x v="0"/>
    <x v="0"/>
    <s v="Logan"/>
    <x v="7"/>
    <n v="84321"/>
    <x v="1"/>
    <s v="OFF-BI-10003007"/>
    <x v="1"/>
    <x v="8"/>
    <x v="1542"/>
    <n v="62.048000000000002"/>
    <n v="2"/>
    <n v="0.2"/>
    <n v="20.165599999999998"/>
  </r>
  <r>
    <n v="4682"/>
    <x v="2316"/>
    <x v="0"/>
    <x v="216"/>
    <d v="2013-07-19T00:00:00"/>
    <s v="Second Class"/>
    <s v="RE-19450"/>
    <s v="Richard Eichhorn"/>
    <x v="0"/>
    <x v="0"/>
    <s v="Auburn"/>
    <x v="15"/>
    <n v="13021"/>
    <x v="3"/>
    <s v="OFF-FA-10000936"/>
    <x v="1"/>
    <x v="13"/>
    <x v="1298"/>
    <n v="29.61"/>
    <n v="9"/>
    <n v="0"/>
    <n v="13.324499999999999"/>
  </r>
  <r>
    <n v="4683"/>
    <x v="2317"/>
    <x v="0"/>
    <x v="49"/>
    <d v="2013-12-02T00:00:00"/>
    <s v="Same Day"/>
    <s v="MV-18190"/>
    <s v="Mike Vittorini"/>
    <x v="0"/>
    <x v="0"/>
    <s v="Raleigh"/>
    <x v="3"/>
    <n v="27604"/>
    <x v="0"/>
    <s v="TEC-PH-10003811"/>
    <x v="2"/>
    <x v="7"/>
    <x v="1187"/>
    <n v="863.928"/>
    <n v="9"/>
    <n v="0.2"/>
    <n v="86.392799999999994"/>
  </r>
  <r>
    <n v="4684"/>
    <x v="2318"/>
    <x v="0"/>
    <x v="48"/>
    <d v="2013-09-04T00:00:00"/>
    <s v="Standard Class"/>
    <s v="GB-14530"/>
    <s v="George Bell"/>
    <x v="1"/>
    <x v="0"/>
    <s v="Philadelphia"/>
    <x v="9"/>
    <n v="19120"/>
    <x v="3"/>
    <s v="FUR-TA-10004152"/>
    <x v="0"/>
    <x v="3"/>
    <x v="1507"/>
    <n v="241.92"/>
    <n v="4"/>
    <n v="0.4"/>
    <n v="-56.448000000000008"/>
  </r>
  <r>
    <n v="4685"/>
    <x v="2318"/>
    <x v="0"/>
    <x v="48"/>
    <d v="2013-09-04T00:00:00"/>
    <s v="Standard Class"/>
    <s v="GB-14530"/>
    <s v="George Bell"/>
    <x v="1"/>
    <x v="0"/>
    <s v="Philadelphia"/>
    <x v="9"/>
    <n v="19120"/>
    <x v="3"/>
    <s v="FUR-BO-10002853"/>
    <x v="0"/>
    <x v="0"/>
    <x v="1613"/>
    <n v="163.88"/>
    <n v="4"/>
    <n v="0.5"/>
    <n v="-81.94"/>
  </r>
  <r>
    <n v="4686"/>
    <x v="2318"/>
    <x v="0"/>
    <x v="48"/>
    <d v="2013-09-04T00:00:00"/>
    <s v="Standard Class"/>
    <s v="GB-14530"/>
    <s v="George Bell"/>
    <x v="1"/>
    <x v="0"/>
    <s v="Philadelphia"/>
    <x v="9"/>
    <n v="19120"/>
    <x v="3"/>
    <s v="OFF-BI-10002071"/>
    <x v="1"/>
    <x v="8"/>
    <x v="692"/>
    <n v="3.4860000000000002"/>
    <n v="2"/>
    <n v="0.7"/>
    <n v="-2.7887999999999993"/>
  </r>
  <r>
    <n v="4687"/>
    <x v="2318"/>
    <x v="0"/>
    <x v="48"/>
    <d v="2013-09-04T00:00:00"/>
    <s v="Standard Class"/>
    <s v="GB-14530"/>
    <s v="George Bell"/>
    <x v="1"/>
    <x v="0"/>
    <s v="Philadelphia"/>
    <x v="9"/>
    <n v="19120"/>
    <x v="3"/>
    <s v="OFF-FA-10000053"/>
    <x v="1"/>
    <x v="13"/>
    <x v="953"/>
    <n v="10.584"/>
    <n v="7"/>
    <n v="0.2"/>
    <n v="-2.3813999999999993"/>
  </r>
  <r>
    <n v="4688"/>
    <x v="2319"/>
    <x v="0"/>
    <x v="890"/>
    <d v="2013-07-01T00:00:00"/>
    <s v="Standard Class"/>
    <s v="HL-15040"/>
    <s v="Hunter Lopez"/>
    <x v="0"/>
    <x v="0"/>
    <s v="Richmond"/>
    <x v="14"/>
    <n v="47374"/>
    <x v="2"/>
    <s v="TEC-PH-10001305"/>
    <x v="2"/>
    <x v="7"/>
    <x v="1671"/>
    <n v="440.91"/>
    <n v="9"/>
    <n v="0"/>
    <n v="123.45480000000005"/>
  </r>
  <r>
    <n v="4689"/>
    <x v="2320"/>
    <x v="3"/>
    <x v="983"/>
    <d v="2014-04-04T00:00:00"/>
    <s v="Standard Class"/>
    <s v="BP-11155"/>
    <s v="Becky Pak"/>
    <x v="0"/>
    <x v="0"/>
    <s v="Lancaster"/>
    <x v="9"/>
    <n v="17602"/>
    <x v="3"/>
    <s v="OFF-BI-10001525"/>
    <x v="1"/>
    <x v="8"/>
    <x v="31"/>
    <n v="5.7150000000000016"/>
    <n v="5"/>
    <n v="0.7"/>
    <n v="-4.7625000000000011"/>
  </r>
  <r>
    <n v="4690"/>
    <x v="2321"/>
    <x v="2"/>
    <x v="414"/>
    <d v="2011-12-22T00:00:00"/>
    <s v="First Class"/>
    <s v="CT-11995"/>
    <s v="Carol Triggs"/>
    <x v="0"/>
    <x v="0"/>
    <s v="Tucson"/>
    <x v="16"/>
    <n v="85705"/>
    <x v="1"/>
    <s v="FUR-FU-10001876"/>
    <x v="0"/>
    <x v="5"/>
    <x v="1394"/>
    <n v="51.967999999999996"/>
    <n v="2"/>
    <n v="0.2"/>
    <n v="10.393599999999998"/>
  </r>
  <r>
    <n v="4691"/>
    <x v="2321"/>
    <x v="2"/>
    <x v="414"/>
    <d v="2011-12-22T00:00:00"/>
    <s v="First Class"/>
    <s v="CT-11995"/>
    <s v="Carol Triggs"/>
    <x v="0"/>
    <x v="0"/>
    <s v="Tucson"/>
    <x v="16"/>
    <n v="85705"/>
    <x v="1"/>
    <s v="TEC-AC-10003628"/>
    <x v="2"/>
    <x v="11"/>
    <x v="244"/>
    <n v="71.975999999999999"/>
    <n v="3"/>
    <n v="0.2"/>
    <n v="21.592800000000011"/>
  </r>
  <r>
    <n v="4692"/>
    <x v="2321"/>
    <x v="2"/>
    <x v="414"/>
    <d v="2011-12-22T00:00:00"/>
    <s v="First Class"/>
    <s v="CT-11995"/>
    <s v="Carol Triggs"/>
    <x v="0"/>
    <x v="0"/>
    <s v="Tucson"/>
    <x v="16"/>
    <n v="85705"/>
    <x v="1"/>
    <s v="FUR-CH-10004860"/>
    <x v="0"/>
    <x v="1"/>
    <x v="210"/>
    <n v="242.35200000000003"/>
    <n v="3"/>
    <n v="0.2"/>
    <n v="-42.411600000000035"/>
  </r>
  <r>
    <n v="4693"/>
    <x v="2321"/>
    <x v="2"/>
    <x v="414"/>
    <d v="2011-12-22T00:00:00"/>
    <s v="First Class"/>
    <s v="CT-11995"/>
    <s v="Carol Triggs"/>
    <x v="0"/>
    <x v="0"/>
    <s v="Tucson"/>
    <x v="16"/>
    <n v="85705"/>
    <x v="1"/>
    <s v="OFF-PA-10000357"/>
    <x v="1"/>
    <x v="10"/>
    <x v="1219"/>
    <n v="221.92000000000002"/>
    <n v="5"/>
    <n v="0.2"/>
    <n v="77.671999999999983"/>
  </r>
  <r>
    <n v="4694"/>
    <x v="2321"/>
    <x v="2"/>
    <x v="414"/>
    <d v="2011-12-22T00:00:00"/>
    <s v="First Class"/>
    <s v="CT-11995"/>
    <s v="Carol Triggs"/>
    <x v="0"/>
    <x v="0"/>
    <s v="Tucson"/>
    <x v="16"/>
    <n v="85705"/>
    <x v="1"/>
    <s v="OFF-PA-10003270"/>
    <x v="1"/>
    <x v="10"/>
    <x v="1415"/>
    <n v="8.4480000000000004"/>
    <n v="2"/>
    <n v="0.2"/>
    <n v="2.6399999999999997"/>
  </r>
  <r>
    <n v="4695"/>
    <x v="2322"/>
    <x v="1"/>
    <x v="997"/>
    <d v="2012-12-17T00:00:00"/>
    <s v="Same Day"/>
    <s v="JL-15835"/>
    <s v="John Lee"/>
    <x v="0"/>
    <x v="0"/>
    <s v="Detroit"/>
    <x v="12"/>
    <n v="48205"/>
    <x v="2"/>
    <s v="OFF-BI-10000320"/>
    <x v="1"/>
    <x v="8"/>
    <x v="768"/>
    <n v="29.52"/>
    <n v="4"/>
    <n v="0"/>
    <n v="14.4648"/>
  </r>
  <r>
    <n v="4696"/>
    <x v="2322"/>
    <x v="1"/>
    <x v="997"/>
    <d v="2012-12-17T00:00:00"/>
    <s v="Same Day"/>
    <s v="JL-15835"/>
    <s v="John Lee"/>
    <x v="0"/>
    <x v="0"/>
    <s v="Detroit"/>
    <x v="12"/>
    <n v="48205"/>
    <x v="2"/>
    <s v="FUR-CH-10003846"/>
    <x v="0"/>
    <x v="1"/>
    <x v="915"/>
    <n v="302.94"/>
    <n v="3"/>
    <n v="0"/>
    <n v="48.470400000000012"/>
  </r>
  <r>
    <n v="4697"/>
    <x v="2322"/>
    <x v="1"/>
    <x v="997"/>
    <d v="2012-12-17T00:00:00"/>
    <s v="Same Day"/>
    <s v="JL-15835"/>
    <s v="John Lee"/>
    <x v="0"/>
    <x v="0"/>
    <s v="Detroit"/>
    <x v="12"/>
    <n v="48205"/>
    <x v="2"/>
    <s v="FUR-CH-10004875"/>
    <x v="0"/>
    <x v="1"/>
    <x v="1436"/>
    <n v="142.36000000000001"/>
    <n v="2"/>
    <n v="0"/>
    <n v="38.437200000000004"/>
  </r>
  <r>
    <n v="4698"/>
    <x v="2322"/>
    <x v="1"/>
    <x v="997"/>
    <d v="2012-12-17T00:00:00"/>
    <s v="Same Day"/>
    <s v="JL-15835"/>
    <s v="John Lee"/>
    <x v="0"/>
    <x v="0"/>
    <s v="Detroit"/>
    <x v="12"/>
    <n v="48205"/>
    <x v="2"/>
    <s v="FUR-CH-10003817"/>
    <x v="0"/>
    <x v="1"/>
    <x v="162"/>
    <n v="546.66"/>
    <n v="9"/>
    <n v="0"/>
    <n v="136.66500000000002"/>
  </r>
  <r>
    <n v="4699"/>
    <x v="2322"/>
    <x v="1"/>
    <x v="997"/>
    <d v="2012-12-17T00:00:00"/>
    <s v="Same Day"/>
    <s v="JL-15835"/>
    <s v="John Lee"/>
    <x v="0"/>
    <x v="0"/>
    <s v="Detroit"/>
    <x v="12"/>
    <n v="48205"/>
    <x v="2"/>
    <s v="FUR-FU-10002116"/>
    <x v="0"/>
    <x v="5"/>
    <x v="1431"/>
    <n v="212.13"/>
    <n v="3"/>
    <n v="0"/>
    <n v="14.849099999999979"/>
  </r>
  <r>
    <n v="4700"/>
    <x v="2323"/>
    <x v="3"/>
    <x v="943"/>
    <d v="2014-05-18T00:00:00"/>
    <s v="Standard Class"/>
    <s v="JK-16120"/>
    <s v="Julie Kriz"/>
    <x v="2"/>
    <x v="0"/>
    <s v="Austin"/>
    <x v="5"/>
    <n v="78745"/>
    <x v="2"/>
    <s v="OFF-AR-10003481"/>
    <x v="1"/>
    <x v="6"/>
    <x v="1591"/>
    <n v="5.2480000000000002"/>
    <n v="2"/>
    <n v="0.2"/>
    <n v="0.59039999999999915"/>
  </r>
  <r>
    <n v="4701"/>
    <x v="2323"/>
    <x v="3"/>
    <x v="943"/>
    <d v="2014-05-18T00:00:00"/>
    <s v="Standard Class"/>
    <s v="JK-16120"/>
    <s v="Julie Kriz"/>
    <x v="2"/>
    <x v="0"/>
    <s v="Austin"/>
    <x v="5"/>
    <n v="78745"/>
    <x v="2"/>
    <s v="OFF-ST-10004180"/>
    <x v="1"/>
    <x v="4"/>
    <x v="241"/>
    <n v="74.415999999999997"/>
    <n v="2"/>
    <n v="0.2"/>
    <n v="-14.883200000000002"/>
  </r>
  <r>
    <n v="4702"/>
    <x v="2323"/>
    <x v="3"/>
    <x v="943"/>
    <d v="2014-05-18T00:00:00"/>
    <s v="Standard Class"/>
    <s v="JK-16120"/>
    <s v="Julie Kriz"/>
    <x v="2"/>
    <x v="0"/>
    <s v="Austin"/>
    <x v="5"/>
    <n v="78745"/>
    <x v="2"/>
    <s v="OFF-PA-10003657"/>
    <x v="1"/>
    <x v="10"/>
    <x v="624"/>
    <n v="6.8480000000000008"/>
    <n v="2"/>
    <n v="0.2"/>
    <n v="2.1399999999999992"/>
  </r>
  <r>
    <n v="4703"/>
    <x v="2323"/>
    <x v="3"/>
    <x v="943"/>
    <d v="2014-05-18T00:00:00"/>
    <s v="Standard Class"/>
    <s v="JK-16120"/>
    <s v="Julie Kriz"/>
    <x v="2"/>
    <x v="0"/>
    <s v="Austin"/>
    <x v="5"/>
    <n v="78745"/>
    <x v="2"/>
    <s v="FUR-FU-10001967"/>
    <x v="0"/>
    <x v="5"/>
    <x v="293"/>
    <n v="7.9959999999999996"/>
    <n v="1"/>
    <n v="0.6"/>
    <n v="-6.9964999999999993"/>
  </r>
  <r>
    <n v="4704"/>
    <x v="2324"/>
    <x v="0"/>
    <x v="890"/>
    <d v="2013-06-29T00:00:00"/>
    <s v="Standard Class"/>
    <s v="DH-13075"/>
    <s v="Dave Hallsten"/>
    <x v="1"/>
    <x v="0"/>
    <s v="Houston"/>
    <x v="5"/>
    <n v="77095"/>
    <x v="2"/>
    <s v="OFF-AP-10002082"/>
    <x v="1"/>
    <x v="9"/>
    <x v="1092"/>
    <n v="8.711999999999998"/>
    <n v="2"/>
    <n v="0.8"/>
    <n v="-19.602000000000007"/>
  </r>
  <r>
    <n v="4705"/>
    <x v="2325"/>
    <x v="0"/>
    <x v="624"/>
    <d v="2013-05-19T00:00:00"/>
    <s v="First Class"/>
    <s v="AG-10900"/>
    <s v="Arthur Gainer"/>
    <x v="0"/>
    <x v="0"/>
    <s v="Waterbury"/>
    <x v="29"/>
    <n v="6708"/>
    <x v="3"/>
    <s v="OFF-SU-10000381"/>
    <x v="1"/>
    <x v="14"/>
    <x v="654"/>
    <n v="65.17"/>
    <n v="7"/>
    <n v="0"/>
    <n v="18.899299999999997"/>
  </r>
  <r>
    <n v="4706"/>
    <x v="2325"/>
    <x v="0"/>
    <x v="624"/>
    <d v="2013-05-19T00:00:00"/>
    <s v="First Class"/>
    <s v="AG-10900"/>
    <s v="Arthur Gainer"/>
    <x v="0"/>
    <x v="0"/>
    <s v="Waterbury"/>
    <x v="29"/>
    <n v="6708"/>
    <x v="3"/>
    <s v="OFF-LA-10002475"/>
    <x v="1"/>
    <x v="2"/>
    <x v="148"/>
    <n v="14.62"/>
    <n v="2"/>
    <n v="0"/>
    <n v="6.8713999999999995"/>
  </r>
  <r>
    <n v="4707"/>
    <x v="2325"/>
    <x v="0"/>
    <x v="624"/>
    <d v="2013-05-19T00:00:00"/>
    <s v="First Class"/>
    <s v="AG-10900"/>
    <s v="Arthur Gainer"/>
    <x v="0"/>
    <x v="0"/>
    <s v="Waterbury"/>
    <x v="29"/>
    <n v="6708"/>
    <x v="3"/>
    <s v="FUR-FU-10003975"/>
    <x v="0"/>
    <x v="5"/>
    <x v="775"/>
    <n v="173.24"/>
    <n v="4"/>
    <n v="0"/>
    <n v="17.323999999999984"/>
  </r>
  <r>
    <n v="4708"/>
    <x v="2326"/>
    <x v="3"/>
    <x v="222"/>
    <d v="2014-07-01T00:00:00"/>
    <s v="First Class"/>
    <s v="WB-21850"/>
    <s v="William Brown"/>
    <x v="0"/>
    <x v="0"/>
    <s v="Los Angeles"/>
    <x v="1"/>
    <n v="90049"/>
    <x v="1"/>
    <s v="OFF-BI-10003091"/>
    <x v="1"/>
    <x v="8"/>
    <x v="1165"/>
    <n v="895.92"/>
    <n v="5"/>
    <n v="0.2"/>
    <n v="302.37299999999993"/>
  </r>
  <r>
    <n v="4709"/>
    <x v="2326"/>
    <x v="3"/>
    <x v="222"/>
    <d v="2014-07-01T00:00:00"/>
    <s v="First Class"/>
    <s v="WB-21850"/>
    <s v="William Brown"/>
    <x v="0"/>
    <x v="0"/>
    <s v="Los Angeles"/>
    <x v="1"/>
    <n v="90049"/>
    <x v="1"/>
    <s v="OFF-ST-10002974"/>
    <x v="1"/>
    <x v="4"/>
    <x v="123"/>
    <n v="130.71"/>
    <n v="3"/>
    <n v="0"/>
    <n v="39.212999999999994"/>
  </r>
  <r>
    <n v="4710"/>
    <x v="2326"/>
    <x v="3"/>
    <x v="222"/>
    <d v="2014-07-01T00:00:00"/>
    <s v="First Class"/>
    <s v="WB-21850"/>
    <s v="William Brown"/>
    <x v="0"/>
    <x v="0"/>
    <s v="Los Angeles"/>
    <x v="1"/>
    <n v="90049"/>
    <x v="1"/>
    <s v="OFF-AR-10000255"/>
    <x v="1"/>
    <x v="6"/>
    <x v="799"/>
    <n v="11.68"/>
    <n v="2"/>
    <n v="0"/>
    <n v="3.0367999999999995"/>
  </r>
  <r>
    <n v="4711"/>
    <x v="2326"/>
    <x v="3"/>
    <x v="222"/>
    <d v="2014-07-01T00:00:00"/>
    <s v="First Class"/>
    <s v="WB-21850"/>
    <s v="William Brown"/>
    <x v="0"/>
    <x v="0"/>
    <s v="Los Angeles"/>
    <x v="1"/>
    <n v="90049"/>
    <x v="1"/>
    <s v="TEC-AC-10001284"/>
    <x v="2"/>
    <x v="11"/>
    <x v="1172"/>
    <n v="62.31"/>
    <n v="3"/>
    <n v="0"/>
    <n v="22.4316"/>
  </r>
  <r>
    <n v="4712"/>
    <x v="2327"/>
    <x v="2"/>
    <x v="691"/>
    <d v="2011-03-31T00:00:00"/>
    <s v="Same Day"/>
    <s v="JO-15280"/>
    <s v="Jas O'Carroll"/>
    <x v="0"/>
    <x v="0"/>
    <s v="Philadelphia"/>
    <x v="9"/>
    <n v="19120"/>
    <x v="3"/>
    <s v="OFF-BI-10003529"/>
    <x v="1"/>
    <x v="8"/>
    <x v="788"/>
    <n v="0.85200000000000009"/>
    <n v="1"/>
    <n v="0.7"/>
    <n v="-0.59639999999999982"/>
  </r>
  <r>
    <n v="4713"/>
    <x v="2328"/>
    <x v="2"/>
    <x v="757"/>
    <d v="2011-12-21T00:00:00"/>
    <s v="Standard Class"/>
    <s v="EJ-13720"/>
    <s v="Ed Jacobs"/>
    <x v="0"/>
    <x v="0"/>
    <s v="Huntsville"/>
    <x v="5"/>
    <n v="77340"/>
    <x v="2"/>
    <s v="OFF-PA-10000029"/>
    <x v="1"/>
    <x v="10"/>
    <x v="803"/>
    <n v="36.288000000000011"/>
    <n v="7"/>
    <n v="0.2"/>
    <n v="12.700800000000001"/>
  </r>
  <r>
    <n v="4714"/>
    <x v="2328"/>
    <x v="2"/>
    <x v="757"/>
    <d v="2011-12-21T00:00:00"/>
    <s v="Standard Class"/>
    <s v="EJ-13720"/>
    <s v="Ed Jacobs"/>
    <x v="0"/>
    <x v="0"/>
    <s v="Huntsville"/>
    <x v="5"/>
    <n v="77340"/>
    <x v="2"/>
    <s v="FUR-FU-10002116"/>
    <x v="0"/>
    <x v="5"/>
    <x v="1431"/>
    <n v="56.567999999999998"/>
    <n v="2"/>
    <n v="0.6"/>
    <n v="-74.952600000000004"/>
  </r>
  <r>
    <n v="4715"/>
    <x v="2329"/>
    <x v="3"/>
    <x v="796"/>
    <d v="2014-05-21T00:00:00"/>
    <s v="First Class"/>
    <s v="AB-10105"/>
    <s v="Adrian Barton"/>
    <x v="0"/>
    <x v="0"/>
    <s v="Portland"/>
    <x v="21"/>
    <n v="97206"/>
    <x v="1"/>
    <s v="TEC-PH-10002200"/>
    <x v="2"/>
    <x v="7"/>
    <x v="1471"/>
    <n v="344.70400000000001"/>
    <n v="2"/>
    <n v="0.2"/>
    <n v="38.779199999999989"/>
  </r>
  <r>
    <n v="4716"/>
    <x v="2330"/>
    <x v="1"/>
    <x v="793"/>
    <d v="2012-05-16T00:00:00"/>
    <s v="Standard Class"/>
    <s v="LT-16765"/>
    <s v="Larry Tron"/>
    <x v="0"/>
    <x v="0"/>
    <s v="Louisville"/>
    <x v="22"/>
    <n v="80027"/>
    <x v="1"/>
    <s v="TEC-PH-10000441"/>
    <x v="2"/>
    <x v="7"/>
    <x v="1046"/>
    <n v="201.584"/>
    <n v="2"/>
    <n v="0.2"/>
    <n v="20.158400000000015"/>
  </r>
  <r>
    <n v="4717"/>
    <x v="2331"/>
    <x v="3"/>
    <x v="734"/>
    <d v="2014-12-08T00:00:00"/>
    <s v="Second Class"/>
    <s v="CM-12655"/>
    <s v="Corinna Mitchell"/>
    <x v="2"/>
    <x v="0"/>
    <s v="Seattle"/>
    <x v="4"/>
    <n v="98115"/>
    <x v="1"/>
    <s v="FUR-TA-10002958"/>
    <x v="0"/>
    <x v="3"/>
    <x v="956"/>
    <n v="521.96"/>
    <n v="2"/>
    <n v="0"/>
    <n v="88.733199999999954"/>
  </r>
  <r>
    <n v="4718"/>
    <x v="2332"/>
    <x v="1"/>
    <x v="295"/>
    <d v="2012-12-17T00:00:00"/>
    <s v="Standard Class"/>
    <s v="EM-13960"/>
    <s v="Eric Murdock"/>
    <x v="0"/>
    <x v="0"/>
    <s v="Baltimore"/>
    <x v="39"/>
    <n v="21215"/>
    <x v="3"/>
    <s v="OFF-AR-10001662"/>
    <x v="1"/>
    <x v="6"/>
    <x v="443"/>
    <n v="8.2200000000000006"/>
    <n v="3"/>
    <n v="0"/>
    <n v="2.2194000000000007"/>
  </r>
  <r>
    <n v="4719"/>
    <x v="2333"/>
    <x v="1"/>
    <x v="998"/>
    <d v="2012-10-11T00:00:00"/>
    <s v="First Class"/>
    <s v="DJ-13420"/>
    <s v="Denny Joy"/>
    <x v="1"/>
    <x v="0"/>
    <s v="San Francisco"/>
    <x v="1"/>
    <n v="94109"/>
    <x v="1"/>
    <s v="OFF-PA-10004101"/>
    <x v="1"/>
    <x v="10"/>
    <x v="506"/>
    <n v="45.36"/>
    <n v="7"/>
    <n v="0"/>
    <n v="21.772800000000004"/>
  </r>
  <r>
    <n v="4720"/>
    <x v="2334"/>
    <x v="1"/>
    <x v="24"/>
    <d v="2012-04-20T00:00:00"/>
    <s v="Second Class"/>
    <s v="DE-13255"/>
    <s v="Deanra Eno"/>
    <x v="2"/>
    <x v="0"/>
    <s v="Los Angeles"/>
    <x v="1"/>
    <n v="90004"/>
    <x v="1"/>
    <s v="OFF-ST-10002756"/>
    <x v="1"/>
    <x v="4"/>
    <x v="270"/>
    <n v="947.17000000000007"/>
    <n v="7"/>
    <n v="0"/>
    <n v="9.4717000000000837"/>
  </r>
  <r>
    <n v="4721"/>
    <x v="2334"/>
    <x v="1"/>
    <x v="24"/>
    <d v="2012-04-20T00:00:00"/>
    <s v="Second Class"/>
    <s v="DE-13255"/>
    <s v="Deanra Eno"/>
    <x v="2"/>
    <x v="0"/>
    <s v="Los Angeles"/>
    <x v="1"/>
    <n v="90004"/>
    <x v="1"/>
    <s v="OFF-PA-10000483"/>
    <x v="1"/>
    <x v="10"/>
    <x v="1672"/>
    <n v="61.96"/>
    <n v="2"/>
    <n v="0"/>
    <n v="27.881999999999998"/>
  </r>
  <r>
    <n v="4722"/>
    <x v="2335"/>
    <x v="2"/>
    <x v="159"/>
    <d v="2011-06-11T00:00:00"/>
    <s v="Second Class"/>
    <s v="NR-18550"/>
    <s v="Nick Radford"/>
    <x v="0"/>
    <x v="0"/>
    <s v="Aurora"/>
    <x v="10"/>
    <n v="60505"/>
    <x v="2"/>
    <s v="FUR-TA-10002041"/>
    <x v="0"/>
    <x v="3"/>
    <x v="358"/>
    <n v="268.935"/>
    <n v="3"/>
    <n v="0.5"/>
    <n v="-209.76929999999999"/>
  </r>
  <r>
    <n v="4723"/>
    <x v="2336"/>
    <x v="3"/>
    <x v="853"/>
    <d v="2014-09-08T00:00:00"/>
    <s v="Standard Class"/>
    <s v="CK-12325"/>
    <s v="Christine Kargatis"/>
    <x v="2"/>
    <x v="0"/>
    <s v="Seattle"/>
    <x v="4"/>
    <n v="98103"/>
    <x v="1"/>
    <s v="OFF-AR-10001166"/>
    <x v="1"/>
    <x v="6"/>
    <x v="33"/>
    <n v="7.58"/>
    <n v="1"/>
    <n v="0"/>
    <n v="2.9561999999999999"/>
  </r>
  <r>
    <n v="4724"/>
    <x v="2337"/>
    <x v="0"/>
    <x v="730"/>
    <d v="2013-05-23T00:00:00"/>
    <s v="Same Day"/>
    <s v="JF-15490"/>
    <s v="Jeremy Farry"/>
    <x v="0"/>
    <x v="0"/>
    <s v="Athens"/>
    <x v="32"/>
    <n v="30605"/>
    <x v="0"/>
    <s v="OFF-LA-10004345"/>
    <x v="1"/>
    <x v="2"/>
    <x v="517"/>
    <n v="14.73"/>
    <n v="3"/>
    <n v="0"/>
    <n v="7.2176999999999998"/>
  </r>
  <r>
    <n v="4725"/>
    <x v="2338"/>
    <x v="0"/>
    <x v="583"/>
    <d v="2013-11-16T00:00:00"/>
    <s v="Standard Class"/>
    <s v="LB-16795"/>
    <s v="Laurel Beltran"/>
    <x v="2"/>
    <x v="0"/>
    <s v="Apopka"/>
    <x v="2"/>
    <n v="32712"/>
    <x v="0"/>
    <s v="OFF-BI-10002852"/>
    <x v="1"/>
    <x v="8"/>
    <x v="91"/>
    <n v="9.8880000000000017"/>
    <n v="2"/>
    <n v="0.7"/>
    <n v="-6.921599999999998"/>
  </r>
  <r>
    <n v="4726"/>
    <x v="2338"/>
    <x v="0"/>
    <x v="583"/>
    <d v="2013-11-16T00:00:00"/>
    <s v="Standard Class"/>
    <s v="LB-16795"/>
    <s v="Laurel Beltran"/>
    <x v="2"/>
    <x v="0"/>
    <s v="Apopka"/>
    <x v="2"/>
    <n v="32712"/>
    <x v="0"/>
    <s v="OFF-AP-10001058"/>
    <x v="1"/>
    <x v="9"/>
    <x v="137"/>
    <n v="671.5440000000001"/>
    <n v="3"/>
    <n v="0.2"/>
    <n v="50.36579999999995"/>
  </r>
  <r>
    <n v="4727"/>
    <x v="2339"/>
    <x v="2"/>
    <x v="641"/>
    <d v="2011-11-29T00:00:00"/>
    <s v="Second Class"/>
    <s v="MP-18175"/>
    <s v="Mike Pelletier"/>
    <x v="2"/>
    <x v="0"/>
    <s v="New York City"/>
    <x v="15"/>
    <n v="10009"/>
    <x v="3"/>
    <s v="OFF-ST-10003470"/>
    <x v="1"/>
    <x v="4"/>
    <x v="1339"/>
    <n v="1117.92"/>
    <n v="4"/>
    <n v="0"/>
    <n v="55.895999999999958"/>
  </r>
  <r>
    <n v="4728"/>
    <x v="2339"/>
    <x v="2"/>
    <x v="641"/>
    <d v="2011-11-29T00:00:00"/>
    <s v="Second Class"/>
    <s v="MP-18175"/>
    <s v="Mike Pelletier"/>
    <x v="2"/>
    <x v="0"/>
    <s v="New York City"/>
    <x v="15"/>
    <n v="10009"/>
    <x v="3"/>
    <s v="FUR-BO-10003159"/>
    <x v="0"/>
    <x v="0"/>
    <x v="1100"/>
    <n v="275.952"/>
    <n v="3"/>
    <n v="0.2"/>
    <n v="-37.943400000000025"/>
  </r>
  <r>
    <n v="4729"/>
    <x v="2340"/>
    <x v="2"/>
    <x v="845"/>
    <d v="2011-11-12T00:00:00"/>
    <s v="Standard Class"/>
    <s v="LH-16900"/>
    <s v="Lena Hernandez"/>
    <x v="0"/>
    <x v="0"/>
    <s v="San Francisco"/>
    <x v="1"/>
    <n v="94110"/>
    <x v="1"/>
    <s v="OFF-BI-10003684"/>
    <x v="1"/>
    <x v="8"/>
    <x v="707"/>
    <n v="123.14399999999999"/>
    <n v="7"/>
    <n v="0.2"/>
    <n v="46.178999999999988"/>
  </r>
  <r>
    <n v="4730"/>
    <x v="2341"/>
    <x v="0"/>
    <x v="427"/>
    <d v="2013-07-24T00:00:00"/>
    <s v="Second Class"/>
    <s v="SV-20935"/>
    <s v="Susan Vittorini"/>
    <x v="0"/>
    <x v="0"/>
    <s v="Dallas"/>
    <x v="5"/>
    <n v="75217"/>
    <x v="2"/>
    <s v="TEC-AC-10000487"/>
    <x v="2"/>
    <x v="11"/>
    <x v="1673"/>
    <n v="15.576000000000001"/>
    <n v="3"/>
    <n v="0.2"/>
    <n v="3.3098999999999998"/>
  </r>
  <r>
    <n v="4731"/>
    <x v="2342"/>
    <x v="1"/>
    <x v="368"/>
    <d v="2012-03-31T00:00:00"/>
    <s v="Second Class"/>
    <s v="RB-19435"/>
    <s v="Richard Bierner"/>
    <x v="0"/>
    <x v="0"/>
    <s v="San Diego"/>
    <x v="1"/>
    <n v="92105"/>
    <x v="1"/>
    <s v="OFF-PA-10001736"/>
    <x v="1"/>
    <x v="10"/>
    <x v="129"/>
    <n v="212.64"/>
    <n v="6"/>
    <n v="0"/>
    <n v="99.940799999999982"/>
  </r>
  <r>
    <n v="4732"/>
    <x v="2342"/>
    <x v="1"/>
    <x v="368"/>
    <d v="2012-03-31T00:00:00"/>
    <s v="Second Class"/>
    <s v="RB-19435"/>
    <s v="Richard Bierner"/>
    <x v="0"/>
    <x v="0"/>
    <s v="San Diego"/>
    <x v="1"/>
    <n v="92105"/>
    <x v="1"/>
    <s v="OFF-PA-10001609"/>
    <x v="1"/>
    <x v="10"/>
    <x v="1107"/>
    <n v="9.870000000000001"/>
    <n v="3"/>
    <n v="0"/>
    <n v="4.5401999999999996"/>
  </r>
  <r>
    <n v="4733"/>
    <x v="2342"/>
    <x v="1"/>
    <x v="368"/>
    <d v="2012-03-31T00:00:00"/>
    <s v="Second Class"/>
    <s v="RB-19435"/>
    <s v="Richard Bierner"/>
    <x v="0"/>
    <x v="0"/>
    <s v="San Diego"/>
    <x v="1"/>
    <n v="92105"/>
    <x v="1"/>
    <s v="TEC-AC-10003116"/>
    <x v="2"/>
    <x v="11"/>
    <x v="920"/>
    <n v="53.25"/>
    <n v="3"/>
    <n v="0"/>
    <n v="20.767499999999998"/>
  </r>
  <r>
    <n v="4734"/>
    <x v="2342"/>
    <x v="1"/>
    <x v="368"/>
    <d v="2012-03-31T00:00:00"/>
    <s v="Second Class"/>
    <s v="RB-19435"/>
    <s v="Richard Bierner"/>
    <x v="0"/>
    <x v="0"/>
    <s v="San Diego"/>
    <x v="1"/>
    <n v="92105"/>
    <x v="1"/>
    <s v="FUR-FU-10004586"/>
    <x v="0"/>
    <x v="5"/>
    <x v="1473"/>
    <n v="19.919999999999998"/>
    <n v="3"/>
    <n v="0"/>
    <n v="9.5615999999999985"/>
  </r>
  <r>
    <n v="4735"/>
    <x v="2343"/>
    <x v="0"/>
    <x v="281"/>
    <d v="2013-04-13T00:00:00"/>
    <s v="Standard Class"/>
    <s v="Dl-13600"/>
    <s v="Dorris liebe"/>
    <x v="1"/>
    <x v="0"/>
    <s v="New York City"/>
    <x v="15"/>
    <n v="10035"/>
    <x v="3"/>
    <s v="FUR-CH-10000454"/>
    <x v="0"/>
    <x v="1"/>
    <x v="1"/>
    <n v="658.74599999999998"/>
    <n v="3"/>
    <n v="0.1"/>
    <n v="146.38799999999998"/>
  </r>
  <r>
    <n v="4736"/>
    <x v="2344"/>
    <x v="1"/>
    <x v="385"/>
    <d v="2012-06-19T00:00:00"/>
    <s v="Standard Class"/>
    <s v="PS-19045"/>
    <s v="Penelope Sewall"/>
    <x v="2"/>
    <x v="0"/>
    <s v="Lewiston"/>
    <x v="43"/>
    <n v="4240"/>
    <x v="3"/>
    <s v="OFF-BI-10004970"/>
    <x v="1"/>
    <x v="8"/>
    <x v="908"/>
    <n v="8.26"/>
    <n v="2"/>
    <n v="0"/>
    <n v="3.8822000000000001"/>
  </r>
  <r>
    <n v="4737"/>
    <x v="2344"/>
    <x v="1"/>
    <x v="385"/>
    <d v="2012-06-19T00:00:00"/>
    <s v="Standard Class"/>
    <s v="PS-19045"/>
    <s v="Penelope Sewall"/>
    <x v="2"/>
    <x v="0"/>
    <s v="Lewiston"/>
    <x v="43"/>
    <n v="4240"/>
    <x v="3"/>
    <s v="OFF-BI-10002824"/>
    <x v="1"/>
    <x v="8"/>
    <x v="523"/>
    <n v="29.84"/>
    <n v="2"/>
    <n v="0"/>
    <n v="13.427999999999997"/>
  </r>
  <r>
    <n v="4738"/>
    <x v="2344"/>
    <x v="1"/>
    <x v="385"/>
    <d v="2012-06-19T00:00:00"/>
    <s v="Standard Class"/>
    <s v="PS-19045"/>
    <s v="Penelope Sewall"/>
    <x v="2"/>
    <x v="0"/>
    <s v="Lewiston"/>
    <x v="43"/>
    <n v="4240"/>
    <x v="3"/>
    <s v="TEC-AC-10003657"/>
    <x v="2"/>
    <x v="11"/>
    <x v="151"/>
    <n v="67.98"/>
    <n v="2"/>
    <n v="0"/>
    <n v="14.955599999999997"/>
  </r>
  <r>
    <n v="4739"/>
    <x v="2345"/>
    <x v="1"/>
    <x v="954"/>
    <d v="2012-02-24T00:00:00"/>
    <s v="Standard Class"/>
    <s v="GT-14755"/>
    <s v="Guy Thornton"/>
    <x v="0"/>
    <x v="0"/>
    <s v="Long Beach"/>
    <x v="1"/>
    <n v="90805"/>
    <x v="1"/>
    <s v="OFF-LA-10003510"/>
    <x v="1"/>
    <x v="2"/>
    <x v="575"/>
    <n v="61.06"/>
    <n v="2"/>
    <n v="0"/>
    <n v="28.087600000000002"/>
  </r>
  <r>
    <n v="4740"/>
    <x v="2345"/>
    <x v="1"/>
    <x v="954"/>
    <d v="2012-02-24T00:00:00"/>
    <s v="Standard Class"/>
    <s v="GT-14755"/>
    <s v="Guy Thornton"/>
    <x v="0"/>
    <x v="0"/>
    <s v="Long Beach"/>
    <x v="1"/>
    <n v="90805"/>
    <x v="1"/>
    <s v="FUR-TA-10001676"/>
    <x v="0"/>
    <x v="3"/>
    <x v="957"/>
    <n v="35.544000000000004"/>
    <n v="1"/>
    <n v="0.2"/>
    <n v="-0.88860000000000205"/>
  </r>
  <r>
    <n v="4741"/>
    <x v="2346"/>
    <x v="3"/>
    <x v="105"/>
    <d v="2014-11-17T00:00:00"/>
    <s v="Standard Class"/>
    <s v="CS-12355"/>
    <s v="Christine Sundaresam"/>
    <x v="0"/>
    <x v="0"/>
    <s v="Seattle"/>
    <x v="4"/>
    <n v="98115"/>
    <x v="1"/>
    <s v="OFF-LA-10004853"/>
    <x v="1"/>
    <x v="2"/>
    <x v="683"/>
    <n v="9.9600000000000009"/>
    <n v="2"/>
    <n v="0"/>
    <n v="4.5815999999999999"/>
  </r>
  <r>
    <n v="4742"/>
    <x v="2346"/>
    <x v="3"/>
    <x v="105"/>
    <d v="2014-11-17T00:00:00"/>
    <s v="Standard Class"/>
    <s v="CS-12355"/>
    <s v="Christine Sundaresam"/>
    <x v="0"/>
    <x v="0"/>
    <s v="Seattle"/>
    <x v="4"/>
    <n v="98115"/>
    <x v="1"/>
    <s v="OFF-AR-10000315"/>
    <x v="1"/>
    <x v="6"/>
    <x v="1297"/>
    <n v="9.2099999999999991"/>
    <n v="3"/>
    <n v="0"/>
    <n v="2.3025000000000002"/>
  </r>
  <r>
    <n v="4743"/>
    <x v="2346"/>
    <x v="3"/>
    <x v="105"/>
    <d v="2014-11-17T00:00:00"/>
    <s v="Standard Class"/>
    <s v="CS-12355"/>
    <s v="Christine Sundaresam"/>
    <x v="0"/>
    <x v="0"/>
    <s v="Seattle"/>
    <x v="4"/>
    <n v="98115"/>
    <x v="1"/>
    <s v="OFF-SU-10000381"/>
    <x v="1"/>
    <x v="14"/>
    <x v="654"/>
    <n v="27.93"/>
    <n v="3"/>
    <n v="0"/>
    <n v="8.0996999999999986"/>
  </r>
  <r>
    <n v="4744"/>
    <x v="2347"/>
    <x v="3"/>
    <x v="916"/>
    <d v="2014-03-06T00:00:00"/>
    <s v="Same Day"/>
    <s v="JD-16060"/>
    <s v="Julia Dunbar"/>
    <x v="0"/>
    <x v="0"/>
    <s v="Rochester"/>
    <x v="11"/>
    <n v="55901"/>
    <x v="2"/>
    <s v="OFF-FA-10002763"/>
    <x v="1"/>
    <x v="13"/>
    <x v="1411"/>
    <n v="7.9"/>
    <n v="2"/>
    <n v="0"/>
    <n v="2.5279999999999996"/>
  </r>
  <r>
    <n v="4745"/>
    <x v="2347"/>
    <x v="3"/>
    <x v="916"/>
    <d v="2014-03-06T00:00:00"/>
    <s v="Same Day"/>
    <s v="JD-16060"/>
    <s v="Julia Dunbar"/>
    <x v="0"/>
    <x v="0"/>
    <s v="Rochester"/>
    <x v="11"/>
    <n v="55901"/>
    <x v="2"/>
    <s v="OFF-ST-10000877"/>
    <x v="1"/>
    <x v="4"/>
    <x v="1104"/>
    <n v="221.16"/>
    <n v="4"/>
    <n v="0"/>
    <n v="57.501599999999996"/>
  </r>
  <r>
    <n v="4746"/>
    <x v="2347"/>
    <x v="3"/>
    <x v="916"/>
    <d v="2014-03-06T00:00:00"/>
    <s v="Same Day"/>
    <s v="JD-16060"/>
    <s v="Julia Dunbar"/>
    <x v="0"/>
    <x v="0"/>
    <s v="Rochester"/>
    <x v="11"/>
    <n v="55901"/>
    <x v="2"/>
    <s v="OFF-BI-10001071"/>
    <x v="1"/>
    <x v="8"/>
    <x v="663"/>
    <n v="127.96"/>
    <n v="2"/>
    <n v="0"/>
    <n v="62.700400000000002"/>
  </r>
  <r>
    <n v="4747"/>
    <x v="2347"/>
    <x v="3"/>
    <x v="916"/>
    <d v="2014-03-06T00:00:00"/>
    <s v="Same Day"/>
    <s v="JD-16060"/>
    <s v="Julia Dunbar"/>
    <x v="0"/>
    <x v="0"/>
    <s v="Rochester"/>
    <x v="11"/>
    <n v="55901"/>
    <x v="2"/>
    <s v="OFF-BI-10001097"/>
    <x v="1"/>
    <x v="8"/>
    <x v="789"/>
    <n v="18.690000000000001"/>
    <n v="3"/>
    <n v="0"/>
    <n v="9.158100000000001"/>
  </r>
  <r>
    <n v="4748"/>
    <x v="2348"/>
    <x v="0"/>
    <x v="840"/>
    <d v="2013-03-04T00:00:00"/>
    <s v="Same Day"/>
    <s v="TS-21160"/>
    <s v="Theresa Swint"/>
    <x v="1"/>
    <x v="0"/>
    <s v="San Francisco"/>
    <x v="1"/>
    <n v="94110"/>
    <x v="1"/>
    <s v="OFF-SU-10004782"/>
    <x v="1"/>
    <x v="14"/>
    <x v="1548"/>
    <n v="25.349999999999998"/>
    <n v="3"/>
    <n v="0"/>
    <n v="7.6049999999999978"/>
  </r>
  <r>
    <n v="4749"/>
    <x v="2348"/>
    <x v="0"/>
    <x v="840"/>
    <d v="2013-03-04T00:00:00"/>
    <s v="Same Day"/>
    <s v="TS-21160"/>
    <s v="Theresa Swint"/>
    <x v="1"/>
    <x v="0"/>
    <s v="San Francisco"/>
    <x v="1"/>
    <n v="94110"/>
    <x v="1"/>
    <s v="FUR-FU-10000672"/>
    <x v="0"/>
    <x v="5"/>
    <x v="1508"/>
    <n v="35.28"/>
    <n v="3"/>
    <n v="0"/>
    <n v="11.995199999999997"/>
  </r>
  <r>
    <n v="4750"/>
    <x v="2349"/>
    <x v="0"/>
    <x v="435"/>
    <d v="2013-12-26T00:00:00"/>
    <s v="First Class"/>
    <s v="BV-11245"/>
    <s v="Benjamin Venier"/>
    <x v="1"/>
    <x v="0"/>
    <s v="Seattle"/>
    <x v="4"/>
    <n v="98103"/>
    <x v="1"/>
    <s v="OFF-PA-10002986"/>
    <x v="1"/>
    <x v="10"/>
    <x v="477"/>
    <n v="33.4"/>
    <n v="5"/>
    <n v="0"/>
    <n v="16.032"/>
  </r>
  <r>
    <n v="4751"/>
    <x v="2350"/>
    <x v="0"/>
    <x v="877"/>
    <d v="2013-10-10T00:00:00"/>
    <s v="First Class"/>
    <s v="DL-13495"/>
    <s v="Dionis Lloyd"/>
    <x v="1"/>
    <x v="0"/>
    <s v="Spokane"/>
    <x v="4"/>
    <n v="99207"/>
    <x v="1"/>
    <s v="TEC-MA-10001972"/>
    <x v="2"/>
    <x v="15"/>
    <x v="1469"/>
    <n v="837.59999999999991"/>
    <n v="3"/>
    <n v="0.2"/>
    <n v="62.82000000000005"/>
  </r>
  <r>
    <n v="4752"/>
    <x v="2351"/>
    <x v="0"/>
    <x v="10"/>
    <d v="2013-12-14T00:00:00"/>
    <s v="Standard Class"/>
    <s v="EB-13870"/>
    <s v="Emily Burns"/>
    <x v="0"/>
    <x v="0"/>
    <s v="Franklin"/>
    <x v="18"/>
    <n v="37064"/>
    <x v="0"/>
    <s v="TEC-PH-10000169"/>
    <x v="2"/>
    <x v="7"/>
    <x v="1029"/>
    <n v="40.68"/>
    <n v="3"/>
    <n v="0.2"/>
    <n v="-9.153000000000004"/>
  </r>
  <r>
    <n v="4753"/>
    <x v="2352"/>
    <x v="3"/>
    <x v="225"/>
    <d v="2014-11-25T00:00:00"/>
    <s v="Standard Class"/>
    <s v="ES-14020"/>
    <s v="Erica Smith"/>
    <x v="0"/>
    <x v="0"/>
    <s v="Jackson"/>
    <x v="18"/>
    <n v="38301"/>
    <x v="0"/>
    <s v="FUR-CH-10001482"/>
    <x v="0"/>
    <x v="1"/>
    <x v="536"/>
    <n v="209.56799999999998"/>
    <n v="2"/>
    <n v="0.2"/>
    <n v="-23.576400000000007"/>
  </r>
  <r>
    <n v="4754"/>
    <x v="2353"/>
    <x v="1"/>
    <x v="295"/>
    <d v="2012-12-16T00:00:00"/>
    <s v="Standard Class"/>
    <s v="JB-15925"/>
    <s v="Joni Blumstein"/>
    <x v="0"/>
    <x v="0"/>
    <s v="Austin"/>
    <x v="5"/>
    <n v="78745"/>
    <x v="2"/>
    <s v="TEC-AC-10002018"/>
    <x v="2"/>
    <x v="11"/>
    <x v="1674"/>
    <n v="22.368000000000002"/>
    <n v="4"/>
    <n v="0.2"/>
    <n v="6.4308000000000014"/>
  </r>
  <r>
    <n v="4755"/>
    <x v="2354"/>
    <x v="3"/>
    <x v="447"/>
    <d v="2014-02-09T00:00:00"/>
    <s v="Standard Class"/>
    <s v="SC-20380"/>
    <s v="Shahid Collister"/>
    <x v="0"/>
    <x v="0"/>
    <s v="Pembroke Pines"/>
    <x v="2"/>
    <n v="33024"/>
    <x v="0"/>
    <s v="OFF-BI-10000301"/>
    <x v="1"/>
    <x v="8"/>
    <x v="619"/>
    <n v="3.8820000000000006"/>
    <n v="2"/>
    <n v="0.7"/>
    <n v="-2.5880000000000001"/>
  </r>
  <r>
    <n v="4756"/>
    <x v="2354"/>
    <x v="3"/>
    <x v="447"/>
    <d v="2014-02-09T00:00:00"/>
    <s v="Standard Class"/>
    <s v="SC-20380"/>
    <s v="Shahid Collister"/>
    <x v="0"/>
    <x v="0"/>
    <s v="Pembroke Pines"/>
    <x v="2"/>
    <n v="33024"/>
    <x v="0"/>
    <s v="OFF-PA-10004381"/>
    <x v="1"/>
    <x v="10"/>
    <x v="1675"/>
    <n v="115.29600000000001"/>
    <n v="3"/>
    <n v="0.2"/>
    <n v="40.353599999999986"/>
  </r>
  <r>
    <n v="4757"/>
    <x v="2355"/>
    <x v="3"/>
    <x v="296"/>
    <d v="2014-09-26T00:00:00"/>
    <s v="Standard Class"/>
    <s v="EB-13870"/>
    <s v="Emily Burns"/>
    <x v="0"/>
    <x v="0"/>
    <s v="Philadelphia"/>
    <x v="9"/>
    <n v="19143"/>
    <x v="3"/>
    <s v="OFF-BI-10004141"/>
    <x v="1"/>
    <x v="8"/>
    <x v="1287"/>
    <n v="1.9080000000000004"/>
    <n v="2"/>
    <n v="0.7"/>
    <n v="-1.5264000000000002"/>
  </r>
  <r>
    <n v="4758"/>
    <x v="2356"/>
    <x v="3"/>
    <x v="504"/>
    <d v="2014-05-06T00:00:00"/>
    <s v="Standard Class"/>
    <s v="TC-21475"/>
    <s v="Tony Chapman"/>
    <x v="2"/>
    <x v="0"/>
    <s v="Danville"/>
    <x v="10"/>
    <n v="61832"/>
    <x v="2"/>
    <s v="OFF-BI-10001575"/>
    <x v="1"/>
    <x v="8"/>
    <x v="577"/>
    <n v="43.371999999999993"/>
    <n v="7"/>
    <n v="0.8"/>
    <n v="-69.395200000000031"/>
  </r>
  <r>
    <n v="4759"/>
    <x v="2357"/>
    <x v="2"/>
    <x v="935"/>
    <d v="2011-11-07T00:00:00"/>
    <s v="Standard Class"/>
    <s v="SG-20605"/>
    <s v="Speros Goranitis"/>
    <x v="0"/>
    <x v="0"/>
    <s v="New York City"/>
    <x v="15"/>
    <n v="10009"/>
    <x v="3"/>
    <s v="TEC-PH-10000984"/>
    <x v="2"/>
    <x v="7"/>
    <x v="465"/>
    <n v="783.96"/>
    <n v="4"/>
    <n v="0"/>
    <n v="219.50880000000006"/>
  </r>
  <r>
    <n v="4760"/>
    <x v="2357"/>
    <x v="2"/>
    <x v="935"/>
    <d v="2011-11-07T00:00:00"/>
    <s v="Standard Class"/>
    <s v="SG-20605"/>
    <s v="Speros Goranitis"/>
    <x v="0"/>
    <x v="0"/>
    <s v="New York City"/>
    <x v="15"/>
    <n v="10009"/>
    <x v="3"/>
    <s v="OFF-BI-10000666"/>
    <x v="1"/>
    <x v="8"/>
    <x v="980"/>
    <n v="48.896000000000001"/>
    <n v="2"/>
    <n v="0.2"/>
    <n v="18.335999999999999"/>
  </r>
  <r>
    <n v="4761"/>
    <x v="2357"/>
    <x v="2"/>
    <x v="935"/>
    <d v="2011-11-07T00:00:00"/>
    <s v="Standard Class"/>
    <s v="SG-20605"/>
    <s v="Speros Goranitis"/>
    <x v="0"/>
    <x v="0"/>
    <s v="New York City"/>
    <x v="15"/>
    <n v="10009"/>
    <x v="3"/>
    <s v="OFF-BI-10003712"/>
    <x v="1"/>
    <x v="8"/>
    <x v="689"/>
    <n v="7.8560000000000008"/>
    <n v="2"/>
    <n v="0.2"/>
    <n v="2.8477999999999994"/>
  </r>
  <r>
    <n v="4762"/>
    <x v="2358"/>
    <x v="0"/>
    <x v="945"/>
    <d v="2014-01-05T00:00:00"/>
    <s v="Standard Class"/>
    <s v="BM-11785"/>
    <s v="Bryan Mills"/>
    <x v="0"/>
    <x v="0"/>
    <s v="Columbus"/>
    <x v="24"/>
    <n v="43229"/>
    <x v="3"/>
    <s v="OFF-LA-10003720"/>
    <x v="1"/>
    <x v="2"/>
    <x v="1627"/>
    <n v="5.9039999999999999"/>
    <n v="2"/>
    <n v="0.2"/>
    <n v="1.9925999999999999"/>
  </r>
  <r>
    <n v="4763"/>
    <x v="2358"/>
    <x v="0"/>
    <x v="945"/>
    <d v="2014-01-05T00:00:00"/>
    <s v="Standard Class"/>
    <s v="BM-11785"/>
    <s v="Bryan Mills"/>
    <x v="0"/>
    <x v="0"/>
    <s v="Columbus"/>
    <x v="24"/>
    <n v="43229"/>
    <x v="3"/>
    <s v="OFF-SU-10001664"/>
    <x v="1"/>
    <x v="14"/>
    <x v="1232"/>
    <n v="13.712000000000002"/>
    <n v="2"/>
    <n v="0.2"/>
    <n v="1.0284"/>
  </r>
  <r>
    <n v="4764"/>
    <x v="2359"/>
    <x v="2"/>
    <x v="328"/>
    <d v="2011-09-21T00:00:00"/>
    <s v="Standard Class"/>
    <s v="NR-18550"/>
    <s v="Nick Radford"/>
    <x v="0"/>
    <x v="0"/>
    <s v="Chula Vista"/>
    <x v="1"/>
    <n v="91911"/>
    <x v="1"/>
    <s v="OFF-EN-10001453"/>
    <x v="1"/>
    <x v="12"/>
    <x v="1676"/>
    <n v="182.94"/>
    <n v="3"/>
    <n v="0"/>
    <n v="85.981799999999993"/>
  </r>
  <r>
    <n v="4765"/>
    <x v="2360"/>
    <x v="3"/>
    <x v="221"/>
    <d v="2014-11-28T00:00:00"/>
    <s v="First Class"/>
    <s v="PG-18820"/>
    <s v="Patrick Gardner"/>
    <x v="0"/>
    <x v="0"/>
    <s v="San Francisco"/>
    <x v="1"/>
    <n v="94110"/>
    <x v="1"/>
    <s v="OFF-AR-10001860"/>
    <x v="1"/>
    <x v="6"/>
    <x v="907"/>
    <n v="27.76"/>
    <n v="4"/>
    <n v="0"/>
    <n v="9.9936000000000007"/>
  </r>
  <r>
    <n v="4766"/>
    <x v="2361"/>
    <x v="1"/>
    <x v="999"/>
    <d v="2012-04-28T00:00:00"/>
    <s v="Standard Class"/>
    <s v="DB-13270"/>
    <s v="Deborah Brumfield"/>
    <x v="2"/>
    <x v="0"/>
    <s v="New York City"/>
    <x v="15"/>
    <n v="10009"/>
    <x v="3"/>
    <s v="OFF-AR-10001044"/>
    <x v="1"/>
    <x v="6"/>
    <x v="1042"/>
    <n v="25.99"/>
    <n v="1"/>
    <n v="0"/>
    <n v="7.5370999999999988"/>
  </r>
  <r>
    <n v="4767"/>
    <x v="2362"/>
    <x v="1"/>
    <x v="1000"/>
    <d v="2012-03-12T00:00:00"/>
    <s v="First Class"/>
    <s v="NS-18640"/>
    <s v="Noel Staavos"/>
    <x v="1"/>
    <x v="0"/>
    <s v="San Antonio"/>
    <x v="5"/>
    <n v="78207"/>
    <x v="2"/>
    <s v="TEC-AC-10002473"/>
    <x v="2"/>
    <x v="11"/>
    <x v="713"/>
    <n v="113.52000000000001"/>
    <n v="5"/>
    <n v="0.2"/>
    <n v="29.798999999999999"/>
  </r>
  <r>
    <n v="4768"/>
    <x v="2362"/>
    <x v="1"/>
    <x v="1000"/>
    <d v="2012-03-12T00:00:00"/>
    <s v="First Class"/>
    <s v="NS-18640"/>
    <s v="Noel Staavos"/>
    <x v="1"/>
    <x v="0"/>
    <s v="San Antonio"/>
    <x v="5"/>
    <n v="78207"/>
    <x v="2"/>
    <s v="TEC-PH-10001809"/>
    <x v="2"/>
    <x v="7"/>
    <x v="1164"/>
    <n v="359.88"/>
    <n v="3"/>
    <n v="0.2"/>
    <n v="22.492499999999993"/>
  </r>
  <r>
    <n v="4769"/>
    <x v="2363"/>
    <x v="3"/>
    <x v="455"/>
    <d v="2014-06-04T00:00:00"/>
    <s v="Same Day"/>
    <s v="CS-11860"/>
    <s v="Cari Schnelling"/>
    <x v="0"/>
    <x v="0"/>
    <s v="Jacksonville"/>
    <x v="3"/>
    <n v="28540"/>
    <x v="0"/>
    <s v="OFF-PA-10004733"/>
    <x v="1"/>
    <x v="10"/>
    <x v="1571"/>
    <n v="25.344000000000001"/>
    <n v="4"/>
    <n v="0.2"/>
    <n v="9.1871999999999989"/>
  </r>
  <r>
    <n v="4770"/>
    <x v="2364"/>
    <x v="0"/>
    <x v="251"/>
    <d v="2013-09-25T00:00:00"/>
    <s v="Second Class"/>
    <s v="CC-12430"/>
    <s v="Chuck Clark"/>
    <x v="2"/>
    <x v="0"/>
    <s v="San Francisco"/>
    <x v="1"/>
    <n v="94109"/>
    <x v="1"/>
    <s v="OFF-BI-10003355"/>
    <x v="1"/>
    <x v="8"/>
    <x v="586"/>
    <n v="11.952000000000002"/>
    <n v="3"/>
    <n v="0.2"/>
    <n v="4.1832000000000003"/>
  </r>
  <r>
    <n v="4771"/>
    <x v="2364"/>
    <x v="0"/>
    <x v="251"/>
    <d v="2013-09-25T00:00:00"/>
    <s v="Second Class"/>
    <s v="CC-12430"/>
    <s v="Chuck Clark"/>
    <x v="2"/>
    <x v="0"/>
    <s v="San Francisco"/>
    <x v="1"/>
    <n v="94109"/>
    <x v="1"/>
    <s v="OFF-SU-10001212"/>
    <x v="1"/>
    <x v="14"/>
    <x v="1677"/>
    <n v="6.24"/>
    <n v="3"/>
    <n v="0"/>
    <n v="1.8719999999999997"/>
  </r>
  <r>
    <n v="4772"/>
    <x v="2365"/>
    <x v="2"/>
    <x v="656"/>
    <d v="2011-11-03T00:00:00"/>
    <s v="Second Class"/>
    <s v="AC-10450"/>
    <s v="Amy Cox"/>
    <x v="0"/>
    <x v="0"/>
    <s v="Avondale"/>
    <x v="16"/>
    <n v="85323"/>
    <x v="1"/>
    <s v="TEC-PH-10000486"/>
    <x v="2"/>
    <x v="7"/>
    <x v="39"/>
    <n v="742.33600000000001"/>
    <n v="8"/>
    <n v="0.2"/>
    <n v="83.512799999999913"/>
  </r>
  <r>
    <n v="4773"/>
    <x v="2366"/>
    <x v="3"/>
    <x v="51"/>
    <d v="2014-11-28T00:00:00"/>
    <s v="Standard Class"/>
    <s v="CM-12385"/>
    <s v="Christopher Martinez"/>
    <x v="0"/>
    <x v="0"/>
    <s v="Chicago"/>
    <x v="10"/>
    <n v="60610"/>
    <x v="2"/>
    <s v="FUR-FU-10004909"/>
    <x v="0"/>
    <x v="5"/>
    <x v="1348"/>
    <n v="6.4640000000000004"/>
    <n v="1"/>
    <n v="0.6"/>
    <n v="-4.0400000000000009"/>
  </r>
  <r>
    <n v="4774"/>
    <x v="2366"/>
    <x v="3"/>
    <x v="51"/>
    <d v="2014-11-28T00:00:00"/>
    <s v="Standard Class"/>
    <s v="CM-12385"/>
    <s v="Christopher Martinez"/>
    <x v="0"/>
    <x v="0"/>
    <s v="Chicago"/>
    <x v="10"/>
    <n v="60610"/>
    <x v="2"/>
    <s v="OFF-LA-10001613"/>
    <x v="1"/>
    <x v="2"/>
    <x v="736"/>
    <n v="11.52"/>
    <n v="5"/>
    <n v="0.2"/>
    <n v="4.1760000000000002"/>
  </r>
  <r>
    <n v="4775"/>
    <x v="2366"/>
    <x v="3"/>
    <x v="51"/>
    <d v="2014-11-28T00:00:00"/>
    <s v="Standard Class"/>
    <s v="CM-12385"/>
    <s v="Christopher Martinez"/>
    <x v="0"/>
    <x v="0"/>
    <s v="Chicago"/>
    <x v="10"/>
    <n v="60610"/>
    <x v="2"/>
    <s v="TEC-PH-10004447"/>
    <x v="2"/>
    <x v="7"/>
    <x v="857"/>
    <n v="222.38400000000001"/>
    <n v="2"/>
    <n v="0.2"/>
    <n v="16.678799999999995"/>
  </r>
  <r>
    <n v="4776"/>
    <x v="2367"/>
    <x v="3"/>
    <x v="673"/>
    <d v="2014-11-22T00:00:00"/>
    <s v="Standard Class"/>
    <s v="EK-13795"/>
    <s v="Eileen Kiefer"/>
    <x v="2"/>
    <x v="0"/>
    <s v="Escondido"/>
    <x v="1"/>
    <n v="92025"/>
    <x v="1"/>
    <s v="OFF-AR-10000255"/>
    <x v="1"/>
    <x v="6"/>
    <x v="799"/>
    <n v="23.36"/>
    <n v="4"/>
    <n v="0"/>
    <n v="6.073599999999999"/>
  </r>
  <r>
    <n v="4777"/>
    <x v="2368"/>
    <x v="0"/>
    <x v="317"/>
    <d v="2013-02-23T00:00:00"/>
    <s v="Second Class"/>
    <s v="CK-12760"/>
    <s v="Cyma Kinney"/>
    <x v="1"/>
    <x v="0"/>
    <s v="Long Beach"/>
    <x v="15"/>
    <n v="11561"/>
    <x v="3"/>
    <s v="OFF-LA-10004425"/>
    <x v="1"/>
    <x v="2"/>
    <x v="33"/>
    <n v="8.67"/>
    <n v="3"/>
    <n v="0"/>
    <n v="4.0749000000000004"/>
  </r>
  <r>
    <n v="4778"/>
    <x v="2368"/>
    <x v="0"/>
    <x v="317"/>
    <d v="2013-02-23T00:00:00"/>
    <s v="Second Class"/>
    <s v="CK-12760"/>
    <s v="Cyma Kinney"/>
    <x v="1"/>
    <x v="0"/>
    <s v="Long Beach"/>
    <x v="15"/>
    <n v="11561"/>
    <x v="3"/>
    <s v="OFF-SU-10001664"/>
    <x v="1"/>
    <x v="14"/>
    <x v="1232"/>
    <n v="25.71"/>
    <n v="3"/>
    <n v="0"/>
    <n v="6.6846000000000005"/>
  </r>
  <r>
    <n v="4779"/>
    <x v="2369"/>
    <x v="3"/>
    <x v="659"/>
    <d v="2014-11-12T00:00:00"/>
    <s v="Standard Class"/>
    <s v="PK-19075"/>
    <s v="Pete Kriz"/>
    <x v="0"/>
    <x v="0"/>
    <s v="Newark"/>
    <x v="13"/>
    <n v="19711"/>
    <x v="3"/>
    <s v="OFF-AP-10000696"/>
    <x v="1"/>
    <x v="9"/>
    <x v="332"/>
    <n v="100.94"/>
    <n v="7"/>
    <n v="0"/>
    <n v="33.310199999999995"/>
  </r>
  <r>
    <n v="4780"/>
    <x v="2370"/>
    <x v="2"/>
    <x v="1001"/>
    <d v="2011-07-10T00:00:00"/>
    <s v="First Class"/>
    <s v="MH-18025"/>
    <s v="Michelle Huthwaite"/>
    <x v="0"/>
    <x v="0"/>
    <s v="Buffalo"/>
    <x v="15"/>
    <n v="14215"/>
    <x v="3"/>
    <s v="FUR-CH-10002647"/>
    <x v="0"/>
    <x v="1"/>
    <x v="470"/>
    <n v="63.882000000000005"/>
    <n v="1"/>
    <n v="0.1"/>
    <n v="10.647000000000004"/>
  </r>
  <r>
    <n v="4781"/>
    <x v="2371"/>
    <x v="2"/>
    <x v="845"/>
    <d v="2011-11-12T00:00:00"/>
    <s v="Standard Class"/>
    <s v="SC-20725"/>
    <s v="Steven Cartwright"/>
    <x v="0"/>
    <x v="0"/>
    <s v="Houston"/>
    <x v="5"/>
    <n v="77070"/>
    <x v="2"/>
    <s v="FUR-CH-10002758"/>
    <x v="0"/>
    <x v="1"/>
    <x v="1402"/>
    <n v="683.14399999999989"/>
    <n v="4"/>
    <n v="0.3"/>
    <n v="0"/>
  </r>
  <r>
    <n v="4782"/>
    <x v="2371"/>
    <x v="2"/>
    <x v="845"/>
    <d v="2011-11-12T00:00:00"/>
    <s v="Standard Class"/>
    <s v="SC-20725"/>
    <s v="Steven Cartwright"/>
    <x v="0"/>
    <x v="0"/>
    <s v="Houston"/>
    <x v="5"/>
    <n v="77070"/>
    <x v="2"/>
    <s v="OFF-BI-10000201"/>
    <x v="1"/>
    <x v="8"/>
    <x v="1678"/>
    <n v="1.4759999999999995"/>
    <n v="3"/>
    <n v="0.8"/>
    <n v="-2.214"/>
  </r>
  <r>
    <n v="4783"/>
    <x v="2371"/>
    <x v="2"/>
    <x v="845"/>
    <d v="2011-11-12T00:00:00"/>
    <s v="Standard Class"/>
    <s v="SC-20725"/>
    <s v="Steven Cartwright"/>
    <x v="0"/>
    <x v="0"/>
    <s v="Houston"/>
    <x v="5"/>
    <n v="77070"/>
    <x v="2"/>
    <s v="OFF-SU-10004115"/>
    <x v="1"/>
    <x v="14"/>
    <x v="510"/>
    <n v="40.711999999999996"/>
    <n v="7"/>
    <n v="0.2"/>
    <n v="3.5623000000000022"/>
  </r>
  <r>
    <n v="4784"/>
    <x v="2372"/>
    <x v="3"/>
    <x v="480"/>
    <d v="2014-02-02T00:00:00"/>
    <s v="Standard Class"/>
    <s v="GB-14575"/>
    <s v="Giulietta Baptist"/>
    <x v="0"/>
    <x v="0"/>
    <s v="Wichita"/>
    <x v="41"/>
    <n v="67212"/>
    <x v="2"/>
    <s v="OFF-PA-10000806"/>
    <x v="1"/>
    <x v="10"/>
    <x v="948"/>
    <n v="279.89999999999998"/>
    <n v="5"/>
    <n v="0"/>
    <n v="137.15100000000001"/>
  </r>
  <r>
    <n v="4785"/>
    <x v="2373"/>
    <x v="1"/>
    <x v="555"/>
    <d v="2012-12-16T00:00:00"/>
    <s v="Standard Class"/>
    <s v="IM-15070"/>
    <s v="Irene Maddox"/>
    <x v="0"/>
    <x v="0"/>
    <s v="Colorado Springs"/>
    <x v="22"/>
    <n v="80906"/>
    <x v="1"/>
    <s v="OFF-AR-10001473"/>
    <x v="1"/>
    <x v="6"/>
    <x v="1332"/>
    <n v="13.120000000000001"/>
    <n v="5"/>
    <n v="0.2"/>
    <n v="1.1480000000000006"/>
  </r>
  <r>
    <n v="4786"/>
    <x v="2373"/>
    <x v="1"/>
    <x v="555"/>
    <d v="2012-12-16T00:00:00"/>
    <s v="Standard Class"/>
    <s v="IM-15070"/>
    <s v="Irene Maddox"/>
    <x v="0"/>
    <x v="0"/>
    <s v="Colorado Springs"/>
    <x v="22"/>
    <n v="80906"/>
    <x v="1"/>
    <s v="FUR-BO-10003450"/>
    <x v="0"/>
    <x v="0"/>
    <x v="1344"/>
    <n v="69.576000000000008"/>
    <n v="4"/>
    <n v="0.7"/>
    <n v="-143.79040000000001"/>
  </r>
  <r>
    <n v="4787"/>
    <x v="2373"/>
    <x v="1"/>
    <x v="555"/>
    <d v="2012-12-16T00:00:00"/>
    <s v="Standard Class"/>
    <s v="IM-15070"/>
    <s v="Irene Maddox"/>
    <x v="0"/>
    <x v="0"/>
    <s v="Colorado Springs"/>
    <x v="22"/>
    <n v="80906"/>
    <x v="1"/>
    <s v="OFF-AR-10001545"/>
    <x v="1"/>
    <x v="6"/>
    <x v="812"/>
    <n v="4.2240000000000002"/>
    <n v="3"/>
    <n v="0.2"/>
    <n v="0.47519999999999984"/>
  </r>
  <r>
    <n v="4788"/>
    <x v="2373"/>
    <x v="1"/>
    <x v="555"/>
    <d v="2012-12-16T00:00:00"/>
    <s v="Standard Class"/>
    <s v="IM-15070"/>
    <s v="Irene Maddox"/>
    <x v="0"/>
    <x v="0"/>
    <s v="Colorado Springs"/>
    <x v="22"/>
    <n v="80906"/>
    <x v="1"/>
    <s v="TEC-AC-10004396"/>
    <x v="2"/>
    <x v="11"/>
    <x v="1679"/>
    <n v="58.08"/>
    <n v="4"/>
    <n v="0.2"/>
    <n v="-6.5339999999999954"/>
  </r>
  <r>
    <n v="4789"/>
    <x v="2373"/>
    <x v="1"/>
    <x v="555"/>
    <d v="2012-12-16T00:00:00"/>
    <s v="Standard Class"/>
    <s v="IM-15070"/>
    <s v="Irene Maddox"/>
    <x v="0"/>
    <x v="0"/>
    <s v="Colorado Springs"/>
    <x v="22"/>
    <n v="80906"/>
    <x v="1"/>
    <s v="FUR-FU-10002456"/>
    <x v="0"/>
    <x v="5"/>
    <x v="1009"/>
    <n v="52.416000000000004"/>
    <n v="9"/>
    <n v="0.2"/>
    <n v="15.069600000000007"/>
  </r>
  <r>
    <n v="4790"/>
    <x v="2373"/>
    <x v="1"/>
    <x v="555"/>
    <d v="2012-12-16T00:00:00"/>
    <s v="Standard Class"/>
    <s v="IM-15070"/>
    <s v="Irene Maddox"/>
    <x v="0"/>
    <x v="0"/>
    <s v="Colorado Springs"/>
    <x v="22"/>
    <n v="80906"/>
    <x v="1"/>
    <s v="FUR-FU-10001473"/>
    <x v="0"/>
    <x v="5"/>
    <x v="984"/>
    <n v="54.920000000000009"/>
    <n v="5"/>
    <n v="0.2"/>
    <n v="10.983999999999996"/>
  </r>
  <r>
    <n v="4791"/>
    <x v="2373"/>
    <x v="1"/>
    <x v="555"/>
    <d v="2012-12-16T00:00:00"/>
    <s v="Standard Class"/>
    <s v="IM-15070"/>
    <s v="Irene Maddox"/>
    <x v="0"/>
    <x v="0"/>
    <s v="Colorado Springs"/>
    <x v="22"/>
    <n v="80906"/>
    <x v="1"/>
    <s v="FUR-TA-10000849"/>
    <x v="0"/>
    <x v="3"/>
    <x v="1318"/>
    <n v="364.95"/>
    <n v="5"/>
    <n v="0.5"/>
    <n v="-248.16599999999994"/>
  </r>
  <r>
    <n v="4792"/>
    <x v="2373"/>
    <x v="1"/>
    <x v="555"/>
    <d v="2012-12-16T00:00:00"/>
    <s v="Standard Class"/>
    <s v="IM-15070"/>
    <s v="Irene Maddox"/>
    <x v="0"/>
    <x v="0"/>
    <s v="Colorado Springs"/>
    <x v="22"/>
    <n v="80906"/>
    <x v="1"/>
    <s v="OFF-PA-10001166"/>
    <x v="1"/>
    <x v="10"/>
    <x v="1680"/>
    <n v="85.055999999999997"/>
    <n v="3"/>
    <n v="0.2"/>
    <n v="28.706399999999991"/>
  </r>
  <r>
    <n v="4793"/>
    <x v="2373"/>
    <x v="1"/>
    <x v="555"/>
    <d v="2012-12-16T00:00:00"/>
    <s v="Standard Class"/>
    <s v="IM-15070"/>
    <s v="Irene Maddox"/>
    <x v="0"/>
    <x v="0"/>
    <s v="Colorado Springs"/>
    <x v="22"/>
    <n v="80906"/>
    <x v="1"/>
    <s v="OFF-PA-10003256"/>
    <x v="1"/>
    <x v="10"/>
    <x v="96"/>
    <n v="27.695999999999998"/>
    <n v="3"/>
    <n v="0.2"/>
    <n v="9.6935999999999964"/>
  </r>
  <r>
    <n v="4794"/>
    <x v="2374"/>
    <x v="1"/>
    <x v="685"/>
    <d v="2012-07-04T00:00:00"/>
    <s v="Standard Class"/>
    <s v="MM-18055"/>
    <s v="Michelle Moray"/>
    <x v="0"/>
    <x v="0"/>
    <s v="New York City"/>
    <x v="15"/>
    <n v="10011"/>
    <x v="3"/>
    <s v="OFF-PA-10002870"/>
    <x v="1"/>
    <x v="10"/>
    <x v="893"/>
    <n v="24.96"/>
    <n v="4"/>
    <n v="0"/>
    <n v="11.231999999999999"/>
  </r>
  <r>
    <n v="4795"/>
    <x v="2375"/>
    <x v="1"/>
    <x v="199"/>
    <d v="2012-03-23T00:00:00"/>
    <s v="Standard Class"/>
    <s v="MF-18250"/>
    <s v="Monica Federle"/>
    <x v="1"/>
    <x v="0"/>
    <s v="Los Angeles"/>
    <x v="1"/>
    <n v="90036"/>
    <x v="1"/>
    <s v="FUR-FU-10001215"/>
    <x v="0"/>
    <x v="5"/>
    <x v="1600"/>
    <n v="43.13"/>
    <n v="1"/>
    <n v="0"/>
    <n v="18.114600000000003"/>
  </r>
  <r>
    <n v="4796"/>
    <x v="2376"/>
    <x v="1"/>
    <x v="863"/>
    <d v="2012-08-17T00:00:00"/>
    <s v="Standard Class"/>
    <s v="CK-12595"/>
    <s v="Clytie Kelty"/>
    <x v="0"/>
    <x v="0"/>
    <s v="Marietta"/>
    <x v="32"/>
    <n v="30062"/>
    <x v="0"/>
    <s v="OFF-BI-10004187"/>
    <x v="1"/>
    <x v="8"/>
    <x v="33"/>
    <n v="5.64"/>
    <n v="3"/>
    <n v="0"/>
    <n v="2.7071999999999994"/>
  </r>
  <r>
    <n v="4797"/>
    <x v="2377"/>
    <x v="0"/>
    <x v="675"/>
    <d v="2013-05-20T00:00:00"/>
    <s v="Standard Class"/>
    <s v="MK-17905"/>
    <s v="Michael Kennedy"/>
    <x v="1"/>
    <x v="0"/>
    <s v="Jacksonville"/>
    <x v="2"/>
    <n v="32216"/>
    <x v="0"/>
    <s v="OFF-BI-10001718"/>
    <x v="1"/>
    <x v="8"/>
    <x v="1216"/>
    <n v="57.582000000000008"/>
    <n v="3"/>
    <n v="0.7"/>
    <n v="-44.146199999999979"/>
  </r>
  <r>
    <n v="4798"/>
    <x v="2377"/>
    <x v="0"/>
    <x v="675"/>
    <d v="2013-05-20T00:00:00"/>
    <s v="Standard Class"/>
    <s v="MK-17905"/>
    <s v="Michael Kennedy"/>
    <x v="1"/>
    <x v="0"/>
    <s v="Jacksonville"/>
    <x v="2"/>
    <n v="32216"/>
    <x v="0"/>
    <s v="OFF-PA-10004983"/>
    <x v="1"/>
    <x v="10"/>
    <x v="1323"/>
    <n v="31.104000000000006"/>
    <n v="6"/>
    <n v="0.2"/>
    <n v="10.8864"/>
  </r>
  <r>
    <n v="4799"/>
    <x v="2377"/>
    <x v="0"/>
    <x v="675"/>
    <d v="2013-05-20T00:00:00"/>
    <s v="Standard Class"/>
    <s v="MK-17905"/>
    <s v="Michael Kennedy"/>
    <x v="1"/>
    <x v="0"/>
    <s v="Jacksonville"/>
    <x v="2"/>
    <n v="32216"/>
    <x v="0"/>
    <s v="FUR-FU-10002396"/>
    <x v="0"/>
    <x v="5"/>
    <x v="1581"/>
    <n v="30.192"/>
    <n v="3"/>
    <n v="0.2"/>
    <n v="8.3028000000000031"/>
  </r>
  <r>
    <n v="4800"/>
    <x v="2377"/>
    <x v="0"/>
    <x v="675"/>
    <d v="2013-05-20T00:00:00"/>
    <s v="Standard Class"/>
    <s v="MK-17905"/>
    <s v="Michael Kennedy"/>
    <x v="1"/>
    <x v="0"/>
    <s v="Jacksonville"/>
    <x v="2"/>
    <n v="32216"/>
    <x v="0"/>
    <s v="TEC-PH-10003988"/>
    <x v="2"/>
    <x v="7"/>
    <x v="47"/>
    <n v="43.6"/>
    <n v="5"/>
    <n v="0.2"/>
    <n v="4.3600000000000012"/>
  </r>
  <r>
    <n v="4801"/>
    <x v="2377"/>
    <x v="0"/>
    <x v="675"/>
    <d v="2013-05-20T00:00:00"/>
    <s v="Standard Class"/>
    <s v="MK-17905"/>
    <s v="Michael Kennedy"/>
    <x v="1"/>
    <x v="0"/>
    <s v="Jacksonville"/>
    <x v="2"/>
    <n v="32216"/>
    <x v="0"/>
    <s v="OFF-AR-10002467"/>
    <x v="1"/>
    <x v="6"/>
    <x v="1681"/>
    <n v="4.7679999999999998"/>
    <n v="2"/>
    <n v="0.2"/>
    <n v="0.41720000000000046"/>
  </r>
  <r>
    <n v="4802"/>
    <x v="2377"/>
    <x v="0"/>
    <x v="675"/>
    <d v="2013-05-20T00:00:00"/>
    <s v="Standard Class"/>
    <s v="MK-17905"/>
    <s v="Michael Kennedy"/>
    <x v="1"/>
    <x v="0"/>
    <s v="Jacksonville"/>
    <x v="2"/>
    <n v="32216"/>
    <x v="0"/>
    <s v="OFF-BI-10004002"/>
    <x v="1"/>
    <x v="8"/>
    <x v="152"/>
    <n v="10.380000000000003"/>
    <n v="2"/>
    <n v="0.7"/>
    <n v="-7.6119999999999983"/>
  </r>
  <r>
    <n v="4803"/>
    <x v="2377"/>
    <x v="0"/>
    <x v="675"/>
    <d v="2013-05-20T00:00:00"/>
    <s v="Standard Class"/>
    <s v="MK-17905"/>
    <s v="Michael Kennedy"/>
    <x v="1"/>
    <x v="0"/>
    <s v="Jacksonville"/>
    <x v="2"/>
    <n v="32216"/>
    <x v="0"/>
    <s v="OFF-BI-10002309"/>
    <x v="1"/>
    <x v="8"/>
    <x v="78"/>
    <n v="13.392000000000003"/>
    <n v="8"/>
    <n v="0.7"/>
    <n v="-9.8207999999999984"/>
  </r>
  <r>
    <n v="4804"/>
    <x v="2378"/>
    <x v="3"/>
    <x v="1002"/>
    <d v="2014-07-18T00:00:00"/>
    <s v="Second Class"/>
    <s v="MH-17455"/>
    <s v="Mark Hamilton"/>
    <x v="0"/>
    <x v="0"/>
    <s v="Philadelphia"/>
    <x v="9"/>
    <n v="19140"/>
    <x v="3"/>
    <s v="TEC-PH-10003885"/>
    <x v="2"/>
    <x v="7"/>
    <x v="772"/>
    <n v="39.593999999999994"/>
    <n v="1"/>
    <n v="0.4"/>
    <n v="-7.2589000000000041"/>
  </r>
  <r>
    <n v="4805"/>
    <x v="2378"/>
    <x v="3"/>
    <x v="1002"/>
    <d v="2014-07-18T00:00:00"/>
    <s v="Second Class"/>
    <s v="MH-17455"/>
    <s v="Mark Hamilton"/>
    <x v="0"/>
    <x v="0"/>
    <s v="Philadelphia"/>
    <x v="9"/>
    <n v="19140"/>
    <x v="3"/>
    <s v="FUR-FU-10002501"/>
    <x v="0"/>
    <x v="5"/>
    <x v="1284"/>
    <n v="91.00800000000001"/>
    <n v="9"/>
    <n v="0.2"/>
    <n v="19.339199999999998"/>
  </r>
  <r>
    <n v="4806"/>
    <x v="2379"/>
    <x v="1"/>
    <x v="6"/>
    <d v="2012-11-25T00:00:00"/>
    <s v="Second Class"/>
    <s v="NG-18430"/>
    <s v="Nathan Gelder"/>
    <x v="0"/>
    <x v="0"/>
    <s v="Los Angeles"/>
    <x v="1"/>
    <n v="90008"/>
    <x v="1"/>
    <s v="OFF-PA-10000176"/>
    <x v="1"/>
    <x v="10"/>
    <x v="634"/>
    <n v="37.94"/>
    <n v="2"/>
    <n v="0"/>
    <n v="18.211199999999998"/>
  </r>
  <r>
    <n v="4807"/>
    <x v="2379"/>
    <x v="1"/>
    <x v="6"/>
    <d v="2012-11-25T00:00:00"/>
    <s v="Second Class"/>
    <s v="NG-18430"/>
    <s v="Nathan Gelder"/>
    <x v="0"/>
    <x v="0"/>
    <s v="Los Angeles"/>
    <x v="1"/>
    <n v="90008"/>
    <x v="1"/>
    <s v="OFF-PA-10000327"/>
    <x v="1"/>
    <x v="10"/>
    <x v="1428"/>
    <n v="42.800000000000004"/>
    <n v="10"/>
    <n v="0"/>
    <n v="19.259999999999998"/>
  </r>
  <r>
    <n v="4808"/>
    <x v="2379"/>
    <x v="1"/>
    <x v="6"/>
    <d v="2012-11-25T00:00:00"/>
    <s v="Second Class"/>
    <s v="NG-18430"/>
    <s v="Nathan Gelder"/>
    <x v="0"/>
    <x v="0"/>
    <s v="Los Angeles"/>
    <x v="1"/>
    <n v="90008"/>
    <x v="1"/>
    <s v="OFF-ST-10004634"/>
    <x v="1"/>
    <x v="4"/>
    <x v="597"/>
    <n v="33.630000000000003"/>
    <n v="3"/>
    <n v="0"/>
    <n v="10.088999999999999"/>
  </r>
  <r>
    <n v="4809"/>
    <x v="2380"/>
    <x v="2"/>
    <x v="533"/>
    <d v="2011-11-28T00:00:00"/>
    <s v="Standard Class"/>
    <s v="PB-19210"/>
    <s v="Phillip Breyer"/>
    <x v="1"/>
    <x v="0"/>
    <s v="Philadelphia"/>
    <x v="9"/>
    <n v="19134"/>
    <x v="3"/>
    <s v="OFF-EN-10003040"/>
    <x v="1"/>
    <x v="12"/>
    <x v="1224"/>
    <n v="62.808000000000007"/>
    <n v="3"/>
    <n v="0.2"/>
    <n v="21.197700000000001"/>
  </r>
  <r>
    <n v="4810"/>
    <x v="2381"/>
    <x v="1"/>
    <x v="17"/>
    <d v="2012-12-30T00:00:00"/>
    <s v="First Class"/>
    <s v="RE-19450"/>
    <s v="Richard Eichhorn"/>
    <x v="0"/>
    <x v="0"/>
    <s v="Eau Claire"/>
    <x v="6"/>
    <n v="54703"/>
    <x v="2"/>
    <s v="OFF-PA-10003228"/>
    <x v="1"/>
    <x v="10"/>
    <x v="1668"/>
    <n v="195.64"/>
    <n v="4"/>
    <n v="0"/>
    <n v="91.950799999999987"/>
  </r>
  <r>
    <n v="4811"/>
    <x v="2381"/>
    <x v="1"/>
    <x v="17"/>
    <d v="2012-12-30T00:00:00"/>
    <s v="First Class"/>
    <s v="RE-19450"/>
    <s v="Richard Eichhorn"/>
    <x v="0"/>
    <x v="0"/>
    <s v="Eau Claire"/>
    <x v="6"/>
    <n v="54703"/>
    <x v="2"/>
    <s v="TEC-PH-10004345"/>
    <x v="2"/>
    <x v="7"/>
    <x v="1167"/>
    <n v="239.9"/>
    <n v="2"/>
    <n v="0"/>
    <n v="71.97"/>
  </r>
  <r>
    <n v="4812"/>
    <x v="2382"/>
    <x v="0"/>
    <x v="696"/>
    <d v="2013-11-20T00:00:00"/>
    <s v="Second Class"/>
    <s v="EB-14110"/>
    <s v="Eugene Barchas"/>
    <x v="0"/>
    <x v="0"/>
    <s v="Philadelphia"/>
    <x v="9"/>
    <n v="19134"/>
    <x v="3"/>
    <s v="FUR-CH-10000785"/>
    <x v="0"/>
    <x v="1"/>
    <x v="320"/>
    <n v="380.05799999999994"/>
    <n v="3"/>
    <n v="0.3"/>
    <n v="-21.717600000000004"/>
  </r>
  <r>
    <n v="4813"/>
    <x v="2382"/>
    <x v="0"/>
    <x v="696"/>
    <d v="2013-11-20T00:00:00"/>
    <s v="Second Class"/>
    <s v="EB-14110"/>
    <s v="Eugene Barchas"/>
    <x v="0"/>
    <x v="0"/>
    <s v="Philadelphia"/>
    <x v="9"/>
    <n v="19134"/>
    <x v="3"/>
    <s v="TEC-CO-10004115"/>
    <x v="2"/>
    <x v="16"/>
    <x v="356"/>
    <n v="1199.9759999999999"/>
    <n v="4"/>
    <n v="0.4"/>
    <n v="179.99639999999999"/>
  </r>
  <r>
    <n v="4814"/>
    <x v="2382"/>
    <x v="0"/>
    <x v="696"/>
    <d v="2013-11-20T00:00:00"/>
    <s v="Second Class"/>
    <s v="EB-14110"/>
    <s v="Eugene Barchas"/>
    <x v="0"/>
    <x v="0"/>
    <s v="Philadelphia"/>
    <x v="9"/>
    <n v="19134"/>
    <x v="3"/>
    <s v="FUR-FU-10002813"/>
    <x v="0"/>
    <x v="5"/>
    <x v="1682"/>
    <n v="48.576000000000001"/>
    <n v="3"/>
    <n v="0.2"/>
    <n v="9.7151999999999941"/>
  </r>
  <r>
    <n v="4815"/>
    <x v="2383"/>
    <x v="0"/>
    <x v="541"/>
    <d v="2013-05-11T00:00:00"/>
    <s v="First Class"/>
    <s v="TB-21625"/>
    <s v="Trudy Brown"/>
    <x v="0"/>
    <x v="0"/>
    <s v="Los Angeles"/>
    <x v="1"/>
    <n v="90004"/>
    <x v="1"/>
    <s v="OFF-PA-10002751"/>
    <x v="1"/>
    <x v="10"/>
    <x v="150"/>
    <n v="17.940000000000001"/>
    <n v="3"/>
    <n v="0"/>
    <n v="8.0730000000000004"/>
  </r>
  <r>
    <n v="4816"/>
    <x v="2384"/>
    <x v="2"/>
    <x v="58"/>
    <d v="2011-12-31T00:00:00"/>
    <s v="Standard Class"/>
    <s v="MG-17695"/>
    <s v="Maureen Gnade"/>
    <x v="0"/>
    <x v="0"/>
    <s v="Philadelphia"/>
    <x v="9"/>
    <n v="19134"/>
    <x v="3"/>
    <s v="OFF-PA-10004569"/>
    <x v="1"/>
    <x v="10"/>
    <x v="227"/>
    <n v="18.264000000000003"/>
    <n v="3"/>
    <n v="0.2"/>
    <n v="6.1640999999999995"/>
  </r>
  <r>
    <n v="4817"/>
    <x v="2384"/>
    <x v="2"/>
    <x v="58"/>
    <d v="2011-12-31T00:00:00"/>
    <s v="Standard Class"/>
    <s v="MG-17695"/>
    <s v="Maureen Gnade"/>
    <x v="0"/>
    <x v="0"/>
    <s v="Philadelphia"/>
    <x v="9"/>
    <n v="19134"/>
    <x v="3"/>
    <s v="OFF-AP-10002998"/>
    <x v="1"/>
    <x v="9"/>
    <x v="1635"/>
    <n v="34.655999999999999"/>
    <n v="2"/>
    <n v="0.2"/>
    <n v="5.6315999999999971"/>
  </r>
  <r>
    <n v="4818"/>
    <x v="2384"/>
    <x v="2"/>
    <x v="58"/>
    <d v="2011-12-31T00:00:00"/>
    <s v="Standard Class"/>
    <s v="MG-17695"/>
    <s v="Maureen Gnade"/>
    <x v="0"/>
    <x v="0"/>
    <s v="Philadelphia"/>
    <x v="9"/>
    <n v="19134"/>
    <x v="3"/>
    <s v="OFF-AP-10003287"/>
    <x v="1"/>
    <x v="9"/>
    <x v="538"/>
    <n v="81.552000000000007"/>
    <n v="2"/>
    <n v="0.2"/>
    <n v="8.1551999999999971"/>
  </r>
  <r>
    <n v="4819"/>
    <x v="2384"/>
    <x v="2"/>
    <x v="58"/>
    <d v="2011-12-31T00:00:00"/>
    <s v="Standard Class"/>
    <s v="MG-17695"/>
    <s v="Maureen Gnade"/>
    <x v="0"/>
    <x v="0"/>
    <s v="Philadelphia"/>
    <x v="9"/>
    <n v="19134"/>
    <x v="3"/>
    <s v="OFF-ST-10001370"/>
    <x v="1"/>
    <x v="4"/>
    <x v="1023"/>
    <n v="227.13600000000002"/>
    <n v="4"/>
    <n v="0.2"/>
    <n v="-42.588000000000036"/>
  </r>
  <r>
    <n v="4820"/>
    <x v="2385"/>
    <x v="3"/>
    <x v="110"/>
    <d v="2014-06-15T00:00:00"/>
    <s v="Standard Class"/>
    <s v="LW-17125"/>
    <s v="Liz Willingham"/>
    <x v="0"/>
    <x v="0"/>
    <s v="Norwich"/>
    <x v="29"/>
    <n v="6360"/>
    <x v="3"/>
    <s v="OFF-BI-10004040"/>
    <x v="1"/>
    <x v="8"/>
    <x v="1478"/>
    <n v="10.36"/>
    <n v="2"/>
    <n v="0"/>
    <n v="5.0763999999999996"/>
  </r>
  <r>
    <n v="4821"/>
    <x v="2386"/>
    <x v="1"/>
    <x v="1003"/>
    <d v="2012-04-11T00:00:00"/>
    <s v="Standard Class"/>
    <s v="PF-19120"/>
    <s v="Peter Fuller"/>
    <x v="0"/>
    <x v="0"/>
    <s v="San Antonio"/>
    <x v="5"/>
    <n v="78207"/>
    <x v="2"/>
    <s v="OFF-AP-10002651"/>
    <x v="1"/>
    <x v="9"/>
    <x v="1341"/>
    <n v="463.24799999999988"/>
    <n v="8"/>
    <n v="0.8"/>
    <n v="-1181.2824000000003"/>
  </r>
  <r>
    <n v="4822"/>
    <x v="2386"/>
    <x v="1"/>
    <x v="1003"/>
    <d v="2012-04-11T00:00:00"/>
    <s v="Standard Class"/>
    <s v="PF-19120"/>
    <s v="Peter Fuller"/>
    <x v="0"/>
    <x v="0"/>
    <s v="San Antonio"/>
    <x v="5"/>
    <n v="78207"/>
    <x v="2"/>
    <s v="TEC-AC-10002402"/>
    <x v="2"/>
    <x v="11"/>
    <x v="651"/>
    <n v="383.952"/>
    <n v="6"/>
    <n v="0.2"/>
    <n v="47.993999999999971"/>
  </r>
  <r>
    <n v="4823"/>
    <x v="2387"/>
    <x v="0"/>
    <x v="212"/>
    <d v="2013-07-12T00:00:00"/>
    <s v="Same Day"/>
    <s v="NZ-18565"/>
    <s v="Nick Zandusky"/>
    <x v="2"/>
    <x v="0"/>
    <s v="Yuma"/>
    <x v="16"/>
    <n v="85364"/>
    <x v="1"/>
    <s v="OFF-BI-10001658"/>
    <x v="1"/>
    <x v="8"/>
    <x v="439"/>
    <n v="44.856000000000009"/>
    <n v="6"/>
    <n v="0.7"/>
    <n v="-35.884799999999984"/>
  </r>
  <r>
    <n v="4824"/>
    <x v="2388"/>
    <x v="0"/>
    <x v="831"/>
    <d v="2013-11-27T00:00:00"/>
    <s v="Standard Class"/>
    <s v="CK-12205"/>
    <s v="Chloris Kastensmidt"/>
    <x v="0"/>
    <x v="0"/>
    <s v="Columbus"/>
    <x v="24"/>
    <n v="43229"/>
    <x v="3"/>
    <s v="TEC-MA-10000752"/>
    <x v="2"/>
    <x v="15"/>
    <x v="1683"/>
    <n v="30.345000000000006"/>
    <n v="7"/>
    <n v="0.7"/>
    <n v="-24.275999999999996"/>
  </r>
  <r>
    <n v="4825"/>
    <x v="2388"/>
    <x v="0"/>
    <x v="831"/>
    <d v="2013-11-27T00:00:00"/>
    <s v="Standard Class"/>
    <s v="CK-12205"/>
    <s v="Chloris Kastensmidt"/>
    <x v="0"/>
    <x v="0"/>
    <s v="Columbus"/>
    <x v="24"/>
    <n v="43229"/>
    <x v="3"/>
    <s v="FUR-CH-10003817"/>
    <x v="0"/>
    <x v="1"/>
    <x v="162"/>
    <n v="127.554"/>
    <n v="3"/>
    <n v="0.3"/>
    <n v="-9.1109999999999971"/>
  </r>
  <r>
    <n v="4826"/>
    <x v="2388"/>
    <x v="0"/>
    <x v="831"/>
    <d v="2013-11-27T00:00:00"/>
    <s v="Standard Class"/>
    <s v="CK-12205"/>
    <s v="Chloris Kastensmidt"/>
    <x v="0"/>
    <x v="0"/>
    <s v="Columbus"/>
    <x v="24"/>
    <n v="43229"/>
    <x v="3"/>
    <s v="FUR-FU-10001876"/>
    <x v="0"/>
    <x v="5"/>
    <x v="1394"/>
    <n v="77.951999999999998"/>
    <n v="3"/>
    <n v="0.2"/>
    <n v="15.590399999999995"/>
  </r>
  <r>
    <n v="4827"/>
    <x v="2389"/>
    <x v="3"/>
    <x v="105"/>
    <d v="2014-11-16T00:00:00"/>
    <s v="First Class"/>
    <s v="JE-15610"/>
    <s v="Jim Epp"/>
    <x v="1"/>
    <x v="0"/>
    <s v="Los Angeles"/>
    <x v="1"/>
    <n v="90036"/>
    <x v="1"/>
    <s v="OFF-BI-10003460"/>
    <x v="1"/>
    <x v="8"/>
    <x v="234"/>
    <n v="14.016"/>
    <n v="4"/>
    <n v="0.2"/>
    <n v="4.9055999999999997"/>
  </r>
  <r>
    <n v="4828"/>
    <x v="2390"/>
    <x v="2"/>
    <x v="301"/>
    <d v="2011-11-08T00:00:00"/>
    <s v="Standard Class"/>
    <s v="JO-15145"/>
    <s v="Jack O'Briant"/>
    <x v="1"/>
    <x v="0"/>
    <s v="Richmond"/>
    <x v="0"/>
    <n v="40475"/>
    <x v="0"/>
    <s v="OFF-ST-10000464"/>
    <x v="1"/>
    <x v="4"/>
    <x v="1135"/>
    <n v="69.52"/>
    <n v="2"/>
    <n v="0"/>
    <n v="19.465600000000002"/>
  </r>
  <r>
    <n v="4829"/>
    <x v="2390"/>
    <x v="2"/>
    <x v="301"/>
    <d v="2011-11-08T00:00:00"/>
    <s v="Standard Class"/>
    <s v="JO-15145"/>
    <s v="Jack O'Briant"/>
    <x v="1"/>
    <x v="0"/>
    <s v="Richmond"/>
    <x v="0"/>
    <n v="40475"/>
    <x v="0"/>
    <s v="OFF-AR-10001919"/>
    <x v="1"/>
    <x v="6"/>
    <x v="853"/>
    <n v="5.64"/>
    <n v="3"/>
    <n v="0"/>
    <n v="1.6355999999999997"/>
  </r>
  <r>
    <n v="4830"/>
    <x v="2391"/>
    <x v="0"/>
    <x v="666"/>
    <d v="2013-05-22T00:00:00"/>
    <s v="Standard Class"/>
    <s v="TT-21220"/>
    <s v="Thomas Thornton"/>
    <x v="0"/>
    <x v="0"/>
    <s v="New York City"/>
    <x v="15"/>
    <n v="10035"/>
    <x v="3"/>
    <s v="OFF-BI-10002393"/>
    <x v="1"/>
    <x v="8"/>
    <x v="1188"/>
    <n v="13.776000000000002"/>
    <n v="3"/>
    <n v="0.2"/>
    <n v="4.4771999999999998"/>
  </r>
  <r>
    <n v="4831"/>
    <x v="2392"/>
    <x v="2"/>
    <x v="845"/>
    <d v="2011-11-12T00:00:00"/>
    <s v="Standard Class"/>
    <s v="MS-17365"/>
    <s v="Maribeth Schnelling"/>
    <x v="0"/>
    <x v="0"/>
    <s v="Wausau"/>
    <x v="6"/>
    <n v="54401"/>
    <x v="2"/>
    <s v="OFF-AP-10001293"/>
    <x v="1"/>
    <x v="9"/>
    <x v="1337"/>
    <n v="245.88"/>
    <n v="6"/>
    <n v="0"/>
    <n v="68.846399999999988"/>
  </r>
  <r>
    <n v="4832"/>
    <x v="2392"/>
    <x v="2"/>
    <x v="845"/>
    <d v="2011-11-12T00:00:00"/>
    <s v="Standard Class"/>
    <s v="MS-17365"/>
    <s v="Maribeth Schnelling"/>
    <x v="0"/>
    <x v="0"/>
    <s v="Wausau"/>
    <x v="6"/>
    <n v="54401"/>
    <x v="2"/>
    <s v="OFF-ST-10004258"/>
    <x v="1"/>
    <x v="4"/>
    <x v="754"/>
    <n v="36.630000000000003"/>
    <n v="3"/>
    <n v="0"/>
    <n v="9.8901000000000039"/>
  </r>
  <r>
    <n v="4833"/>
    <x v="2392"/>
    <x v="2"/>
    <x v="845"/>
    <d v="2011-11-12T00:00:00"/>
    <s v="Standard Class"/>
    <s v="MS-17365"/>
    <s v="Maribeth Schnelling"/>
    <x v="0"/>
    <x v="0"/>
    <s v="Wausau"/>
    <x v="6"/>
    <n v="54401"/>
    <x v="2"/>
    <s v="OFF-ST-10002214"/>
    <x v="1"/>
    <x v="4"/>
    <x v="994"/>
    <n v="22.58"/>
    <n v="2"/>
    <n v="0"/>
    <n v="5.8707999999999991"/>
  </r>
  <r>
    <n v="4834"/>
    <x v="2392"/>
    <x v="2"/>
    <x v="845"/>
    <d v="2011-11-12T00:00:00"/>
    <s v="Standard Class"/>
    <s v="MS-17365"/>
    <s v="Maribeth Schnelling"/>
    <x v="0"/>
    <x v="0"/>
    <s v="Wausau"/>
    <x v="6"/>
    <n v="54401"/>
    <x v="2"/>
    <s v="OFF-BI-10004970"/>
    <x v="1"/>
    <x v="8"/>
    <x v="908"/>
    <n v="12.39"/>
    <n v="3"/>
    <n v="0"/>
    <n v="5.8232999999999997"/>
  </r>
  <r>
    <n v="4835"/>
    <x v="2393"/>
    <x v="3"/>
    <x v="361"/>
    <d v="2014-10-11T00:00:00"/>
    <s v="Standard Class"/>
    <s v="MP-18175"/>
    <s v="Mike Pelletier"/>
    <x v="2"/>
    <x v="0"/>
    <s v="San Francisco"/>
    <x v="1"/>
    <n v="94110"/>
    <x v="1"/>
    <s v="OFF-BI-10002571"/>
    <x v="1"/>
    <x v="8"/>
    <x v="1204"/>
    <n v="39.92"/>
    <n v="5"/>
    <n v="0.2"/>
    <n v="13.472999999999999"/>
  </r>
  <r>
    <n v="4836"/>
    <x v="2393"/>
    <x v="3"/>
    <x v="361"/>
    <d v="2014-10-11T00:00:00"/>
    <s v="Standard Class"/>
    <s v="MP-18175"/>
    <s v="Mike Pelletier"/>
    <x v="2"/>
    <x v="0"/>
    <s v="San Francisco"/>
    <x v="1"/>
    <n v="94110"/>
    <x v="1"/>
    <s v="OFF-PA-10002581"/>
    <x v="1"/>
    <x v="10"/>
    <x v="1300"/>
    <n v="61.96"/>
    <n v="2"/>
    <n v="0"/>
    <n v="27.881999999999998"/>
  </r>
  <r>
    <n v="4837"/>
    <x v="2393"/>
    <x v="3"/>
    <x v="361"/>
    <d v="2014-10-11T00:00:00"/>
    <s v="Standard Class"/>
    <s v="MP-18175"/>
    <s v="Mike Pelletier"/>
    <x v="2"/>
    <x v="0"/>
    <s v="San Francisco"/>
    <x v="1"/>
    <n v="94110"/>
    <x v="1"/>
    <s v="OFF-BI-10001097"/>
    <x v="1"/>
    <x v="8"/>
    <x v="789"/>
    <n v="19.936000000000003"/>
    <n v="4"/>
    <n v="0.2"/>
    <n v="7.2267999999999999"/>
  </r>
  <r>
    <n v="4838"/>
    <x v="2394"/>
    <x v="3"/>
    <x v="702"/>
    <d v="2014-06-04T00:00:00"/>
    <s v="First Class"/>
    <s v="FH-14350"/>
    <s v="Fred Harton"/>
    <x v="0"/>
    <x v="0"/>
    <s v="Dublin"/>
    <x v="24"/>
    <n v="43017"/>
    <x v="3"/>
    <s v="OFF-BI-10003429"/>
    <x v="1"/>
    <x v="8"/>
    <x v="844"/>
    <n v="3.7980000000000005"/>
    <n v="2"/>
    <n v="0.7"/>
    <n v="-2.6585999999999999"/>
  </r>
  <r>
    <n v="4839"/>
    <x v="2394"/>
    <x v="3"/>
    <x v="702"/>
    <d v="2014-06-04T00:00:00"/>
    <s v="First Class"/>
    <s v="FH-14350"/>
    <s v="Fred Harton"/>
    <x v="0"/>
    <x v="0"/>
    <s v="Dublin"/>
    <x v="24"/>
    <n v="43017"/>
    <x v="3"/>
    <s v="OFF-PA-10000682"/>
    <x v="1"/>
    <x v="10"/>
    <x v="859"/>
    <n v="27.744000000000003"/>
    <n v="6"/>
    <n v="0.2"/>
    <n v="10.057200000000002"/>
  </r>
  <r>
    <n v="4840"/>
    <x v="2394"/>
    <x v="3"/>
    <x v="702"/>
    <d v="2014-06-04T00:00:00"/>
    <s v="First Class"/>
    <s v="FH-14350"/>
    <s v="Fred Harton"/>
    <x v="0"/>
    <x v="0"/>
    <s v="Dublin"/>
    <x v="24"/>
    <n v="43017"/>
    <x v="3"/>
    <s v="TEC-PH-10001700"/>
    <x v="2"/>
    <x v="7"/>
    <x v="193"/>
    <n v="158.37599999999998"/>
    <n v="4"/>
    <n v="0.4"/>
    <n v="-34.314799999999991"/>
  </r>
  <r>
    <n v="4841"/>
    <x v="2395"/>
    <x v="3"/>
    <x v="225"/>
    <d v="2014-11-26T00:00:00"/>
    <s v="Standard Class"/>
    <s v="SC-20050"/>
    <s v="Sample Company A"/>
    <x v="2"/>
    <x v="0"/>
    <s v="Henderson"/>
    <x v="0"/>
    <n v="42420"/>
    <x v="0"/>
    <s v="FUR-FU-10000629"/>
    <x v="0"/>
    <x v="5"/>
    <x v="93"/>
    <n v="27.58"/>
    <n v="2"/>
    <n v="0"/>
    <n v="11.583600000000001"/>
  </r>
  <r>
    <n v="4842"/>
    <x v="2396"/>
    <x v="0"/>
    <x v="443"/>
    <d v="2013-12-29T00:00:00"/>
    <s v="Standard Class"/>
    <s v="NM-18520"/>
    <s v="Neoma Murray"/>
    <x v="0"/>
    <x v="0"/>
    <s v="Bowling Green"/>
    <x v="24"/>
    <n v="43402"/>
    <x v="3"/>
    <s v="OFF-BI-10001267"/>
    <x v="1"/>
    <x v="8"/>
    <x v="1466"/>
    <n v="5.5530000000000008"/>
    <n v="3"/>
    <n v="0.7"/>
    <n v="-4.0722000000000023"/>
  </r>
  <r>
    <n v="4843"/>
    <x v="2397"/>
    <x v="3"/>
    <x v="365"/>
    <d v="2014-10-05T00:00:00"/>
    <s v="Standard Class"/>
    <s v="JO-15280"/>
    <s v="Jas O'Carroll"/>
    <x v="0"/>
    <x v="0"/>
    <s v="Memphis"/>
    <x v="18"/>
    <n v="38109"/>
    <x v="0"/>
    <s v="OFF-ST-10001418"/>
    <x v="1"/>
    <x v="4"/>
    <x v="870"/>
    <n v="243.92"/>
    <n v="5"/>
    <n v="0.2"/>
    <n v="-54.881999999999998"/>
  </r>
  <r>
    <n v="4844"/>
    <x v="2398"/>
    <x v="0"/>
    <x v="77"/>
    <d v="2013-11-10T00:00:00"/>
    <s v="First Class"/>
    <s v="CC-12475"/>
    <s v="Cindy Chapman"/>
    <x v="0"/>
    <x v="0"/>
    <s v="Lakewood"/>
    <x v="30"/>
    <n v="8701"/>
    <x v="3"/>
    <s v="OFF-FA-10004968"/>
    <x v="1"/>
    <x v="13"/>
    <x v="1010"/>
    <n v="14.96"/>
    <n v="4"/>
    <n v="0"/>
    <n v="0.2992000000000008"/>
  </r>
  <r>
    <n v="4845"/>
    <x v="2399"/>
    <x v="2"/>
    <x v="527"/>
    <d v="2011-04-05T00:00:00"/>
    <s v="First Class"/>
    <s v="MZ-17515"/>
    <s v="Mary Zewe"/>
    <x v="1"/>
    <x v="0"/>
    <s v="Los Angeles"/>
    <x v="1"/>
    <n v="90008"/>
    <x v="1"/>
    <s v="OFF-BI-10004140"/>
    <x v="1"/>
    <x v="8"/>
    <x v="304"/>
    <n v="7.1840000000000011"/>
    <n v="2"/>
    <n v="0.2"/>
    <n v="2.2449999999999992"/>
  </r>
  <r>
    <n v="4846"/>
    <x v="2400"/>
    <x v="1"/>
    <x v="862"/>
    <d v="2012-07-26T00:00:00"/>
    <s v="Second Class"/>
    <s v="MS-17830"/>
    <s v="Melanie Seite"/>
    <x v="0"/>
    <x v="0"/>
    <s v="Rochester"/>
    <x v="15"/>
    <n v="14609"/>
    <x v="3"/>
    <s v="OFF-BI-10003460"/>
    <x v="1"/>
    <x v="8"/>
    <x v="234"/>
    <n v="10.512"/>
    <n v="3"/>
    <n v="0.2"/>
    <n v="3.6791999999999998"/>
  </r>
  <r>
    <n v="4847"/>
    <x v="2401"/>
    <x v="2"/>
    <x v="402"/>
    <d v="2011-06-27T00:00:00"/>
    <s v="Second Class"/>
    <s v="GK-14620"/>
    <s v="Grace Kelly"/>
    <x v="1"/>
    <x v="0"/>
    <s v="Salem"/>
    <x v="21"/>
    <n v="97301"/>
    <x v="1"/>
    <s v="TEC-PH-10002115"/>
    <x v="2"/>
    <x v="7"/>
    <x v="793"/>
    <n v="263.96000000000004"/>
    <n v="5"/>
    <n v="0.2"/>
    <n v="19.796999999999997"/>
  </r>
  <r>
    <n v="4848"/>
    <x v="2401"/>
    <x v="2"/>
    <x v="402"/>
    <d v="2011-06-27T00:00:00"/>
    <s v="Second Class"/>
    <s v="GK-14620"/>
    <s v="Grace Kelly"/>
    <x v="1"/>
    <x v="0"/>
    <s v="Salem"/>
    <x v="21"/>
    <n v="97301"/>
    <x v="1"/>
    <s v="OFF-AR-10003478"/>
    <x v="1"/>
    <x v="6"/>
    <x v="355"/>
    <n v="71.632000000000005"/>
    <n v="11"/>
    <n v="0.2"/>
    <n v="17.908000000000001"/>
  </r>
  <r>
    <n v="4849"/>
    <x v="2401"/>
    <x v="2"/>
    <x v="402"/>
    <d v="2011-06-27T00:00:00"/>
    <s v="Second Class"/>
    <s v="GK-14620"/>
    <s v="Grace Kelly"/>
    <x v="1"/>
    <x v="0"/>
    <s v="Salem"/>
    <x v="21"/>
    <n v="97301"/>
    <x v="1"/>
    <s v="OFF-AR-10000475"/>
    <x v="1"/>
    <x v="6"/>
    <x v="1111"/>
    <n v="9.3280000000000012"/>
    <n v="1"/>
    <n v="0.2"/>
    <n v="0.8162000000000007"/>
  </r>
  <r>
    <n v="4850"/>
    <x v="2402"/>
    <x v="2"/>
    <x v="78"/>
    <d v="2011-09-14T00:00:00"/>
    <s v="Standard Class"/>
    <s v="MC-17275"/>
    <s v="Marc Crier"/>
    <x v="0"/>
    <x v="0"/>
    <s v="Pasco"/>
    <x v="4"/>
    <n v="99301"/>
    <x v="1"/>
    <s v="OFF-AR-10003045"/>
    <x v="1"/>
    <x v="6"/>
    <x v="420"/>
    <n v="5.88"/>
    <n v="2"/>
    <n v="0"/>
    <n v="2.6459999999999999"/>
  </r>
  <r>
    <n v="4851"/>
    <x v="2402"/>
    <x v="2"/>
    <x v="78"/>
    <d v="2011-09-14T00:00:00"/>
    <s v="Standard Class"/>
    <s v="MC-17275"/>
    <s v="Marc Crier"/>
    <x v="0"/>
    <x v="0"/>
    <s v="Pasco"/>
    <x v="4"/>
    <n v="99301"/>
    <x v="1"/>
    <s v="FUR-CH-10000454"/>
    <x v="0"/>
    <x v="1"/>
    <x v="1"/>
    <n v="975.92"/>
    <n v="5"/>
    <n v="0.2"/>
    <n v="121.98999999999992"/>
  </r>
  <r>
    <n v="4852"/>
    <x v="2402"/>
    <x v="2"/>
    <x v="78"/>
    <d v="2011-09-14T00:00:00"/>
    <s v="Standard Class"/>
    <s v="MC-17275"/>
    <s v="Marc Crier"/>
    <x v="0"/>
    <x v="0"/>
    <s v="Pasco"/>
    <x v="4"/>
    <n v="99301"/>
    <x v="1"/>
    <s v="OFF-AR-10000380"/>
    <x v="1"/>
    <x v="6"/>
    <x v="108"/>
    <n v="303.83999999999997"/>
    <n v="8"/>
    <n v="0"/>
    <n v="91.151999999999958"/>
  </r>
  <r>
    <n v="4853"/>
    <x v="2402"/>
    <x v="2"/>
    <x v="78"/>
    <d v="2011-09-14T00:00:00"/>
    <s v="Standard Class"/>
    <s v="MC-17275"/>
    <s v="Marc Crier"/>
    <x v="0"/>
    <x v="0"/>
    <s v="Pasco"/>
    <x v="4"/>
    <n v="99301"/>
    <x v="1"/>
    <s v="OFF-ST-10000736"/>
    <x v="1"/>
    <x v="4"/>
    <x v="455"/>
    <n v="485.88"/>
    <n v="6"/>
    <n v="0"/>
    <n v="19.43519999999998"/>
  </r>
  <r>
    <n v="4854"/>
    <x v="2403"/>
    <x v="2"/>
    <x v="432"/>
    <d v="2011-12-15T00:00:00"/>
    <s v="Second Class"/>
    <s v="LH-17155"/>
    <s v="Logan Haushalter"/>
    <x v="0"/>
    <x v="0"/>
    <s v="Oakland"/>
    <x v="1"/>
    <n v="94601"/>
    <x v="1"/>
    <s v="FUR-FU-10004270"/>
    <x v="0"/>
    <x v="5"/>
    <x v="989"/>
    <n v="12.54"/>
    <n v="3"/>
    <n v="0"/>
    <n v="4.5144000000000002"/>
  </r>
  <r>
    <n v="4855"/>
    <x v="2403"/>
    <x v="2"/>
    <x v="432"/>
    <d v="2011-12-15T00:00:00"/>
    <s v="Second Class"/>
    <s v="LH-17155"/>
    <s v="Logan Haushalter"/>
    <x v="0"/>
    <x v="0"/>
    <s v="Oakland"/>
    <x v="1"/>
    <n v="94601"/>
    <x v="1"/>
    <s v="OFF-ST-10000617"/>
    <x v="1"/>
    <x v="4"/>
    <x v="379"/>
    <n v="8.94"/>
    <n v="3"/>
    <n v="0"/>
    <n v="0.62579999999999902"/>
  </r>
  <r>
    <n v="4856"/>
    <x v="2403"/>
    <x v="2"/>
    <x v="432"/>
    <d v="2011-12-15T00:00:00"/>
    <s v="Second Class"/>
    <s v="LH-17155"/>
    <s v="Logan Haushalter"/>
    <x v="0"/>
    <x v="0"/>
    <s v="Oakland"/>
    <x v="1"/>
    <n v="94601"/>
    <x v="1"/>
    <s v="FUR-FU-10001706"/>
    <x v="0"/>
    <x v="5"/>
    <x v="50"/>
    <n v="9.24"/>
    <n v="3"/>
    <n v="0"/>
    <n v="4.4352"/>
  </r>
  <r>
    <n v="4857"/>
    <x v="2404"/>
    <x v="1"/>
    <x v="1004"/>
    <d v="2012-01-17T00:00:00"/>
    <s v="Standard Class"/>
    <s v="PB-19150"/>
    <s v="Philip Brown"/>
    <x v="0"/>
    <x v="0"/>
    <s v="Los Angeles"/>
    <x v="1"/>
    <n v="90004"/>
    <x v="1"/>
    <s v="OFF-BI-10003364"/>
    <x v="1"/>
    <x v="8"/>
    <x v="698"/>
    <n v="70.00800000000001"/>
    <n v="3"/>
    <n v="0.2"/>
    <n v="24.502800000000001"/>
  </r>
  <r>
    <n v="4858"/>
    <x v="2404"/>
    <x v="1"/>
    <x v="1004"/>
    <d v="2012-01-17T00:00:00"/>
    <s v="Standard Class"/>
    <s v="PB-19150"/>
    <s v="Philip Brown"/>
    <x v="0"/>
    <x v="0"/>
    <s v="Los Angeles"/>
    <x v="1"/>
    <n v="90004"/>
    <x v="1"/>
    <s v="FUR-FU-10001861"/>
    <x v="0"/>
    <x v="5"/>
    <x v="272"/>
    <n v="77.599999999999994"/>
    <n v="4"/>
    <n v="0"/>
    <n v="38.023999999999994"/>
  </r>
  <r>
    <n v="4859"/>
    <x v="2404"/>
    <x v="1"/>
    <x v="1004"/>
    <d v="2012-01-17T00:00:00"/>
    <s v="Standard Class"/>
    <s v="PB-19150"/>
    <s v="Philip Brown"/>
    <x v="0"/>
    <x v="0"/>
    <s v="Los Angeles"/>
    <x v="1"/>
    <n v="90004"/>
    <x v="1"/>
    <s v="FUR-FU-10004845"/>
    <x v="0"/>
    <x v="5"/>
    <x v="1684"/>
    <n v="464.84999999999997"/>
    <n v="9"/>
    <n v="0"/>
    <n v="92.969999999999985"/>
  </r>
  <r>
    <n v="4860"/>
    <x v="2405"/>
    <x v="3"/>
    <x v="934"/>
    <d v="2014-12-20T00:00:00"/>
    <s v="Standard Class"/>
    <s v="SS-20140"/>
    <s v="Saphhira Shifley"/>
    <x v="1"/>
    <x v="0"/>
    <s v="Oak Park"/>
    <x v="10"/>
    <n v="60302"/>
    <x v="2"/>
    <s v="OFF-AR-10000823"/>
    <x v="1"/>
    <x v="6"/>
    <x v="1043"/>
    <n v="10.192000000000002"/>
    <n v="7"/>
    <n v="0.2"/>
    <n v="1.0192000000000001"/>
  </r>
  <r>
    <n v="4861"/>
    <x v="2406"/>
    <x v="0"/>
    <x v="122"/>
    <d v="2013-12-25T00:00:00"/>
    <s v="Standard Class"/>
    <s v="GK-14620"/>
    <s v="Grace Kelly"/>
    <x v="1"/>
    <x v="0"/>
    <s v="Morristown"/>
    <x v="30"/>
    <n v="7960"/>
    <x v="3"/>
    <s v="OFF-BI-10001359"/>
    <x v="1"/>
    <x v="8"/>
    <x v="1153"/>
    <n v="1793.98"/>
    <n v="2"/>
    <n v="0"/>
    <n v="843.17059999999992"/>
  </r>
  <r>
    <n v="4862"/>
    <x v="2407"/>
    <x v="2"/>
    <x v="909"/>
    <d v="2011-04-16T00:00:00"/>
    <s v="Second Class"/>
    <s v="GM-14455"/>
    <s v="Gary Mitchum"/>
    <x v="2"/>
    <x v="0"/>
    <s v="Austin"/>
    <x v="5"/>
    <n v="78745"/>
    <x v="2"/>
    <s v="TEC-PH-10001835"/>
    <x v="2"/>
    <x v="7"/>
    <x v="1333"/>
    <n v="758.35200000000009"/>
    <n v="6"/>
    <n v="0.2"/>
    <n v="265.42320000000001"/>
  </r>
  <r>
    <n v="4863"/>
    <x v="2408"/>
    <x v="0"/>
    <x v="338"/>
    <d v="2013-11-15T00:00:00"/>
    <s v="Standard Class"/>
    <s v="SH-19975"/>
    <s v="Sally Hughsby"/>
    <x v="1"/>
    <x v="0"/>
    <s v="New York City"/>
    <x v="15"/>
    <n v="10011"/>
    <x v="3"/>
    <s v="OFF-BI-10001191"/>
    <x v="1"/>
    <x v="8"/>
    <x v="970"/>
    <n v="20.368000000000002"/>
    <n v="1"/>
    <n v="0.2"/>
    <n v="7.3834"/>
  </r>
  <r>
    <n v="4864"/>
    <x v="2408"/>
    <x v="0"/>
    <x v="338"/>
    <d v="2013-11-15T00:00:00"/>
    <s v="Standard Class"/>
    <s v="SH-19975"/>
    <s v="Sally Hughsby"/>
    <x v="1"/>
    <x v="0"/>
    <s v="New York City"/>
    <x v="15"/>
    <n v="10011"/>
    <x v="3"/>
    <s v="OFF-BI-10003982"/>
    <x v="1"/>
    <x v="8"/>
    <x v="346"/>
    <n v="49.847999999999999"/>
    <n v="3"/>
    <n v="0.2"/>
    <n v="16.823699999999999"/>
  </r>
  <r>
    <n v="4865"/>
    <x v="2409"/>
    <x v="3"/>
    <x v="335"/>
    <d v="2014-07-01T00:00:00"/>
    <s v="Standard Class"/>
    <s v="SC-20725"/>
    <s v="Steven Cartwright"/>
    <x v="0"/>
    <x v="0"/>
    <s v="New York City"/>
    <x v="15"/>
    <n v="10024"/>
    <x v="3"/>
    <s v="TEC-PH-10001425"/>
    <x v="2"/>
    <x v="7"/>
    <x v="511"/>
    <n v="239.96999999999997"/>
    <n v="3"/>
    <n v="0"/>
    <n v="67.191599999999994"/>
  </r>
  <r>
    <n v="4866"/>
    <x v="2410"/>
    <x v="3"/>
    <x v="38"/>
    <d v="2014-11-19T00:00:00"/>
    <s v="Standard Class"/>
    <s v="TT-21070"/>
    <s v="Ted Trevino"/>
    <x v="0"/>
    <x v="0"/>
    <s v="Seattle"/>
    <x v="4"/>
    <n v="98103"/>
    <x v="1"/>
    <s v="FUR-CH-10001215"/>
    <x v="0"/>
    <x v="1"/>
    <x v="440"/>
    <n v="2404.7040000000002"/>
    <n v="6"/>
    <n v="0.2"/>
    <n v="150.29399999999998"/>
  </r>
  <r>
    <n v="4867"/>
    <x v="2410"/>
    <x v="3"/>
    <x v="38"/>
    <d v="2014-11-19T00:00:00"/>
    <s v="Standard Class"/>
    <s v="TT-21070"/>
    <s v="Ted Trevino"/>
    <x v="0"/>
    <x v="0"/>
    <s v="Seattle"/>
    <x v="4"/>
    <n v="98103"/>
    <x v="1"/>
    <s v="OFF-BI-10001718"/>
    <x v="1"/>
    <x v="8"/>
    <x v="1216"/>
    <n v="563.024"/>
    <n v="11"/>
    <n v="0.2"/>
    <n v="190.02059999999997"/>
  </r>
  <r>
    <n v="4868"/>
    <x v="2410"/>
    <x v="3"/>
    <x v="38"/>
    <d v="2014-11-19T00:00:00"/>
    <s v="Standard Class"/>
    <s v="TT-21070"/>
    <s v="Ted Trevino"/>
    <x v="0"/>
    <x v="0"/>
    <s v="Seattle"/>
    <x v="4"/>
    <n v="98103"/>
    <x v="1"/>
    <s v="OFF-ST-10000991"/>
    <x v="1"/>
    <x v="4"/>
    <x v="155"/>
    <n v="344.90999999999997"/>
    <n v="3"/>
    <n v="0"/>
    <n v="10.347300000000004"/>
  </r>
  <r>
    <n v="4869"/>
    <x v="2410"/>
    <x v="3"/>
    <x v="38"/>
    <d v="2014-11-19T00:00:00"/>
    <s v="Standard Class"/>
    <s v="TT-21070"/>
    <s v="Ted Trevino"/>
    <x v="0"/>
    <x v="0"/>
    <s v="Seattle"/>
    <x v="4"/>
    <n v="98103"/>
    <x v="1"/>
    <s v="OFF-LA-10001613"/>
    <x v="1"/>
    <x v="2"/>
    <x v="736"/>
    <n v="8.64"/>
    <n v="3"/>
    <n v="0"/>
    <n v="4.2336"/>
  </r>
  <r>
    <n v="4870"/>
    <x v="2411"/>
    <x v="3"/>
    <x v="221"/>
    <d v="2014-11-30T00:00:00"/>
    <s v="Standard Class"/>
    <s v="SC-20440"/>
    <s v="Shaun Chance"/>
    <x v="1"/>
    <x v="0"/>
    <s v="Lancaster"/>
    <x v="9"/>
    <n v="17602"/>
    <x v="3"/>
    <s v="TEC-PH-10003437"/>
    <x v="2"/>
    <x v="7"/>
    <x v="913"/>
    <n v="89.987999999999985"/>
    <n v="2"/>
    <n v="0.4"/>
    <n v="-14.998000000000012"/>
  </r>
  <r>
    <n v="4871"/>
    <x v="2411"/>
    <x v="3"/>
    <x v="221"/>
    <d v="2014-11-30T00:00:00"/>
    <s v="Standard Class"/>
    <s v="SC-20440"/>
    <s v="Shaun Chance"/>
    <x v="1"/>
    <x v="0"/>
    <s v="Lancaster"/>
    <x v="9"/>
    <n v="17602"/>
    <x v="3"/>
    <s v="OFF-PA-10000675"/>
    <x v="1"/>
    <x v="10"/>
    <x v="1106"/>
    <n v="229.54400000000001"/>
    <n v="7"/>
    <n v="0.2"/>
    <n v="83.209699999999998"/>
  </r>
  <r>
    <n v="4872"/>
    <x v="2412"/>
    <x v="3"/>
    <x v="979"/>
    <d v="2014-05-28T00:00:00"/>
    <s v="Standard Class"/>
    <s v="KL-16645"/>
    <s v="Ken Lonsdale"/>
    <x v="0"/>
    <x v="0"/>
    <s v="Houston"/>
    <x v="5"/>
    <n v="77095"/>
    <x v="2"/>
    <s v="OFF-FA-10000840"/>
    <x v="1"/>
    <x v="13"/>
    <x v="1685"/>
    <n v="1.8239999999999998"/>
    <n v="2"/>
    <n v="0.2"/>
    <n v="0.61559999999999993"/>
  </r>
  <r>
    <n v="4873"/>
    <x v="2412"/>
    <x v="3"/>
    <x v="979"/>
    <d v="2014-05-28T00:00:00"/>
    <s v="Standard Class"/>
    <s v="KL-16645"/>
    <s v="Ken Lonsdale"/>
    <x v="0"/>
    <x v="0"/>
    <s v="Houston"/>
    <x v="5"/>
    <n v="77095"/>
    <x v="2"/>
    <s v="OFF-AP-10001947"/>
    <x v="1"/>
    <x v="9"/>
    <x v="1528"/>
    <n v="18.319999999999997"/>
    <n v="5"/>
    <n v="0.8"/>
    <n v="-46.716000000000008"/>
  </r>
  <r>
    <n v="4874"/>
    <x v="2412"/>
    <x v="3"/>
    <x v="979"/>
    <d v="2014-05-28T00:00:00"/>
    <s v="Standard Class"/>
    <s v="KL-16645"/>
    <s v="Ken Lonsdale"/>
    <x v="0"/>
    <x v="0"/>
    <s v="Houston"/>
    <x v="5"/>
    <n v="77095"/>
    <x v="2"/>
    <s v="OFF-ST-10002301"/>
    <x v="1"/>
    <x v="4"/>
    <x v="1490"/>
    <n v="48.816000000000003"/>
    <n v="3"/>
    <n v="0.2"/>
    <n v="-11.593800000000005"/>
  </r>
  <r>
    <n v="4875"/>
    <x v="2412"/>
    <x v="3"/>
    <x v="979"/>
    <d v="2014-05-28T00:00:00"/>
    <s v="Standard Class"/>
    <s v="KL-16645"/>
    <s v="Ken Lonsdale"/>
    <x v="0"/>
    <x v="0"/>
    <s v="Houston"/>
    <x v="5"/>
    <n v="77095"/>
    <x v="2"/>
    <s v="OFF-BI-10001922"/>
    <x v="1"/>
    <x v="8"/>
    <x v="302"/>
    <n v="1.1879999999999997"/>
    <n v="1"/>
    <n v="0.8"/>
    <n v="-1.9602000000000008"/>
  </r>
  <r>
    <n v="4876"/>
    <x v="2413"/>
    <x v="2"/>
    <x v="266"/>
    <d v="2011-12-07T00:00:00"/>
    <s v="Standard Class"/>
    <s v="KN-16390"/>
    <s v="Katherine Nockton"/>
    <x v="1"/>
    <x v="0"/>
    <s v="Columbus"/>
    <x v="24"/>
    <n v="43229"/>
    <x v="3"/>
    <s v="TEC-AC-10001267"/>
    <x v="2"/>
    <x v="11"/>
    <x v="533"/>
    <n v="119.80000000000001"/>
    <n v="5"/>
    <n v="0.2"/>
    <n v="29.950000000000003"/>
  </r>
  <r>
    <n v="4877"/>
    <x v="2414"/>
    <x v="2"/>
    <x v="462"/>
    <d v="2011-10-09T00:00:00"/>
    <s v="Standard Class"/>
    <s v="SL-20155"/>
    <s v="Sara Luxemburg"/>
    <x v="2"/>
    <x v="0"/>
    <s v="Durham"/>
    <x v="3"/>
    <n v="27707"/>
    <x v="0"/>
    <s v="OFF-ST-10000532"/>
    <x v="1"/>
    <x v="4"/>
    <x v="1403"/>
    <n v="61.567999999999998"/>
    <n v="2"/>
    <n v="0.2"/>
    <n v="4.6175999999999995"/>
  </r>
  <r>
    <n v="4878"/>
    <x v="2414"/>
    <x v="2"/>
    <x v="462"/>
    <d v="2011-10-09T00:00:00"/>
    <s v="Standard Class"/>
    <s v="SL-20155"/>
    <s v="Sara Luxemburg"/>
    <x v="2"/>
    <x v="0"/>
    <s v="Durham"/>
    <x v="3"/>
    <n v="27707"/>
    <x v="0"/>
    <s v="OFF-AR-10002335"/>
    <x v="1"/>
    <x v="6"/>
    <x v="673"/>
    <n v="6.1920000000000002"/>
    <n v="3"/>
    <n v="0.2"/>
    <n v="0.46440000000000037"/>
  </r>
  <r>
    <n v="4879"/>
    <x v="2415"/>
    <x v="0"/>
    <x v="875"/>
    <d v="2013-08-01T00:00:00"/>
    <s v="First Class"/>
    <s v="PW-19240"/>
    <s v="Pierre Wener"/>
    <x v="0"/>
    <x v="0"/>
    <s v="Pensacola"/>
    <x v="2"/>
    <n v="32503"/>
    <x v="0"/>
    <s v="OFF-BI-10000201"/>
    <x v="1"/>
    <x v="8"/>
    <x v="1678"/>
    <n v="2.2140000000000004"/>
    <n v="3"/>
    <n v="0.7"/>
    <n v="-1.4760000000000004"/>
  </r>
  <r>
    <n v="4880"/>
    <x v="2416"/>
    <x v="3"/>
    <x v="808"/>
    <d v="2014-11-06T00:00:00"/>
    <s v="Second Class"/>
    <s v="TB-21175"/>
    <s v="Thomas Boland"/>
    <x v="1"/>
    <x v="0"/>
    <s v="Henderson"/>
    <x v="0"/>
    <n v="42420"/>
    <x v="0"/>
    <s v="OFF-EN-10004846"/>
    <x v="1"/>
    <x v="12"/>
    <x v="1488"/>
    <n v="5.32"/>
    <n v="2"/>
    <n v="0"/>
    <n v="2.6068000000000002"/>
  </r>
  <r>
    <n v="4881"/>
    <x v="2416"/>
    <x v="3"/>
    <x v="808"/>
    <d v="2014-11-06T00:00:00"/>
    <s v="Second Class"/>
    <s v="TB-21175"/>
    <s v="Thomas Boland"/>
    <x v="1"/>
    <x v="0"/>
    <s v="Henderson"/>
    <x v="0"/>
    <n v="42420"/>
    <x v="0"/>
    <s v="FUR-CH-10000454"/>
    <x v="0"/>
    <x v="1"/>
    <x v="1"/>
    <n v="975.92"/>
    <n v="4"/>
    <n v="0"/>
    <n v="292.77599999999995"/>
  </r>
  <r>
    <n v="4882"/>
    <x v="2416"/>
    <x v="3"/>
    <x v="808"/>
    <d v="2014-11-06T00:00:00"/>
    <s v="Second Class"/>
    <s v="TB-21175"/>
    <s v="Thomas Boland"/>
    <x v="1"/>
    <x v="0"/>
    <s v="Henderson"/>
    <x v="0"/>
    <n v="42420"/>
    <x v="0"/>
    <s v="TEC-AC-10004145"/>
    <x v="2"/>
    <x v="11"/>
    <x v="1264"/>
    <n v="2249.91"/>
    <n v="9"/>
    <n v="0"/>
    <n v="517.47930000000008"/>
  </r>
  <r>
    <n v="4883"/>
    <x v="2416"/>
    <x v="3"/>
    <x v="808"/>
    <d v="2014-11-06T00:00:00"/>
    <s v="Second Class"/>
    <s v="TB-21175"/>
    <s v="Thomas Boland"/>
    <x v="1"/>
    <x v="0"/>
    <s v="Henderson"/>
    <x v="0"/>
    <n v="42420"/>
    <x v="0"/>
    <s v="OFF-ST-10001580"/>
    <x v="1"/>
    <x v="4"/>
    <x v="351"/>
    <n v="59.92"/>
    <n v="4"/>
    <n v="0"/>
    <n v="16.7776"/>
  </r>
  <r>
    <n v="4884"/>
    <x v="2417"/>
    <x v="3"/>
    <x v="144"/>
    <d v="2014-03-16T00:00:00"/>
    <s v="Standard Class"/>
    <s v="AH-10210"/>
    <s v="Alan Hwang"/>
    <x v="0"/>
    <x v="0"/>
    <s v="Anaheim"/>
    <x v="1"/>
    <n v="92804"/>
    <x v="1"/>
    <s v="OFF-BI-10003876"/>
    <x v="1"/>
    <x v="8"/>
    <x v="1617"/>
    <n v="171.20000000000002"/>
    <n v="5"/>
    <n v="0.2"/>
    <n v="64.199999999999989"/>
  </r>
  <r>
    <n v="4885"/>
    <x v="2417"/>
    <x v="3"/>
    <x v="144"/>
    <d v="2014-03-16T00:00:00"/>
    <s v="Standard Class"/>
    <s v="AH-10210"/>
    <s v="Alan Hwang"/>
    <x v="0"/>
    <x v="0"/>
    <s v="Anaheim"/>
    <x v="1"/>
    <n v="92804"/>
    <x v="1"/>
    <s v="OFF-AR-10001972"/>
    <x v="1"/>
    <x v="6"/>
    <x v="1623"/>
    <n v="3.36"/>
    <n v="2"/>
    <n v="0"/>
    <n v="0.87360000000000015"/>
  </r>
  <r>
    <n v="4886"/>
    <x v="2418"/>
    <x v="2"/>
    <x v="757"/>
    <d v="2011-12-20T00:00:00"/>
    <s v="Standard Class"/>
    <s v="SC-20695"/>
    <s v="Steve Chapman"/>
    <x v="1"/>
    <x v="0"/>
    <s v="Detroit"/>
    <x v="12"/>
    <n v="48227"/>
    <x v="2"/>
    <s v="OFF-PA-10000595"/>
    <x v="1"/>
    <x v="10"/>
    <x v="1117"/>
    <n v="114.2"/>
    <n v="5"/>
    <n v="0"/>
    <n v="52.531999999999996"/>
  </r>
  <r>
    <n v="4887"/>
    <x v="2419"/>
    <x v="0"/>
    <x v="85"/>
    <d v="2013-12-02T00:00:00"/>
    <s v="Second Class"/>
    <s v="RF-19345"/>
    <s v="Randy Ferguson"/>
    <x v="1"/>
    <x v="0"/>
    <s v="Marietta"/>
    <x v="32"/>
    <n v="30062"/>
    <x v="0"/>
    <s v="FUR-CH-10004477"/>
    <x v="0"/>
    <x v="1"/>
    <x v="211"/>
    <n v="182.67000000000002"/>
    <n v="3"/>
    <n v="0"/>
    <n v="52.974299999999992"/>
  </r>
  <r>
    <n v="4888"/>
    <x v="2419"/>
    <x v="0"/>
    <x v="85"/>
    <d v="2013-12-02T00:00:00"/>
    <s v="Second Class"/>
    <s v="RF-19345"/>
    <s v="Randy Ferguson"/>
    <x v="1"/>
    <x v="0"/>
    <s v="Marietta"/>
    <x v="32"/>
    <n v="30062"/>
    <x v="0"/>
    <s v="TEC-AC-10003441"/>
    <x v="2"/>
    <x v="11"/>
    <x v="652"/>
    <n v="101.69999999999999"/>
    <n v="6"/>
    <n v="0"/>
    <n v="6.1019999999999968"/>
  </r>
  <r>
    <n v="4889"/>
    <x v="2419"/>
    <x v="0"/>
    <x v="85"/>
    <d v="2013-12-02T00:00:00"/>
    <s v="Second Class"/>
    <s v="RF-19345"/>
    <s v="Randy Ferguson"/>
    <x v="1"/>
    <x v="0"/>
    <s v="Marietta"/>
    <x v="32"/>
    <n v="30062"/>
    <x v="0"/>
    <s v="OFF-ST-10004459"/>
    <x v="1"/>
    <x v="4"/>
    <x v="454"/>
    <n v="1126.02"/>
    <n v="3"/>
    <n v="0"/>
    <n v="56.300999999999988"/>
  </r>
  <r>
    <n v="4890"/>
    <x v="2419"/>
    <x v="0"/>
    <x v="85"/>
    <d v="2013-12-02T00:00:00"/>
    <s v="Second Class"/>
    <s v="RF-19345"/>
    <s v="Randy Ferguson"/>
    <x v="1"/>
    <x v="0"/>
    <s v="Marietta"/>
    <x v="32"/>
    <n v="30062"/>
    <x v="0"/>
    <s v="OFF-ST-10003805"/>
    <x v="1"/>
    <x v="4"/>
    <x v="1651"/>
    <n v="1263.3000000000002"/>
    <n v="6"/>
    <n v="0"/>
    <n v="315.82499999999993"/>
  </r>
  <r>
    <n v="4891"/>
    <x v="2420"/>
    <x v="0"/>
    <x v="443"/>
    <d v="2013-12-31T00:00:00"/>
    <s v="Standard Class"/>
    <s v="EH-13765"/>
    <s v="Edward Hooks"/>
    <x v="1"/>
    <x v="0"/>
    <s v="Seattle"/>
    <x v="4"/>
    <n v="98103"/>
    <x v="1"/>
    <s v="OFF-AR-10001246"/>
    <x v="1"/>
    <x v="6"/>
    <x v="450"/>
    <n v="8.82"/>
    <n v="3"/>
    <n v="0"/>
    <n v="2.5577999999999994"/>
  </r>
  <r>
    <n v="4892"/>
    <x v="2420"/>
    <x v="0"/>
    <x v="443"/>
    <d v="2013-12-31T00:00:00"/>
    <s v="Standard Class"/>
    <s v="EH-13765"/>
    <s v="Edward Hooks"/>
    <x v="1"/>
    <x v="0"/>
    <s v="Seattle"/>
    <x v="4"/>
    <n v="98103"/>
    <x v="1"/>
    <s v="OFF-PA-10001295"/>
    <x v="1"/>
    <x v="10"/>
    <x v="1211"/>
    <n v="37.94"/>
    <n v="2"/>
    <n v="0"/>
    <n v="18.211199999999998"/>
  </r>
  <r>
    <n v="4893"/>
    <x v="2420"/>
    <x v="0"/>
    <x v="443"/>
    <d v="2013-12-31T00:00:00"/>
    <s v="Standard Class"/>
    <s v="EH-13765"/>
    <s v="Edward Hooks"/>
    <x v="1"/>
    <x v="0"/>
    <s v="Seattle"/>
    <x v="4"/>
    <n v="98103"/>
    <x v="1"/>
    <s v="OFF-AR-10001231"/>
    <x v="1"/>
    <x v="6"/>
    <x v="1686"/>
    <n v="4.2"/>
    <n v="2"/>
    <n v="0"/>
    <n v="1.1760000000000002"/>
  </r>
  <r>
    <n v="4894"/>
    <x v="2420"/>
    <x v="0"/>
    <x v="443"/>
    <d v="2013-12-31T00:00:00"/>
    <s v="Standard Class"/>
    <s v="EH-13765"/>
    <s v="Edward Hooks"/>
    <x v="1"/>
    <x v="0"/>
    <s v="Seattle"/>
    <x v="4"/>
    <n v="98103"/>
    <x v="1"/>
    <s v="OFF-ST-10002743"/>
    <x v="1"/>
    <x v="4"/>
    <x v="413"/>
    <n v="227.28"/>
    <n v="2"/>
    <n v="0"/>
    <n v="2.2727999999999895"/>
  </r>
  <r>
    <n v="4895"/>
    <x v="2420"/>
    <x v="0"/>
    <x v="443"/>
    <d v="2013-12-31T00:00:00"/>
    <s v="Standard Class"/>
    <s v="EH-13765"/>
    <s v="Edward Hooks"/>
    <x v="1"/>
    <x v="0"/>
    <s v="Seattle"/>
    <x v="4"/>
    <n v="98103"/>
    <x v="1"/>
    <s v="OFF-PA-10004327"/>
    <x v="1"/>
    <x v="10"/>
    <x v="136"/>
    <n v="47.9"/>
    <n v="1"/>
    <n v="0"/>
    <n v="22.991999999999997"/>
  </r>
  <r>
    <n v="4896"/>
    <x v="2420"/>
    <x v="0"/>
    <x v="443"/>
    <d v="2013-12-31T00:00:00"/>
    <s v="Standard Class"/>
    <s v="EH-13765"/>
    <s v="Edward Hooks"/>
    <x v="1"/>
    <x v="0"/>
    <s v="Seattle"/>
    <x v="4"/>
    <n v="98103"/>
    <x v="1"/>
    <s v="OFF-EN-10004773"/>
    <x v="1"/>
    <x v="12"/>
    <x v="33"/>
    <n v="61.96"/>
    <n v="2"/>
    <n v="0"/>
    <n v="30.360399999999998"/>
  </r>
  <r>
    <n v="4897"/>
    <x v="2420"/>
    <x v="0"/>
    <x v="443"/>
    <d v="2013-12-31T00:00:00"/>
    <s v="Standard Class"/>
    <s v="EH-13765"/>
    <s v="Edward Hooks"/>
    <x v="1"/>
    <x v="0"/>
    <s v="Seattle"/>
    <x v="4"/>
    <n v="98103"/>
    <x v="1"/>
    <s v="OFF-ST-10003470"/>
    <x v="1"/>
    <x v="4"/>
    <x v="1339"/>
    <n v="1117.92"/>
    <n v="4"/>
    <n v="0"/>
    <n v="55.895999999999958"/>
  </r>
  <r>
    <n v="4898"/>
    <x v="2421"/>
    <x v="2"/>
    <x v="771"/>
    <d v="2011-10-17T00:00:00"/>
    <s v="First Class"/>
    <s v="AC-10660"/>
    <s v="Anna Chung"/>
    <x v="0"/>
    <x v="0"/>
    <s v="Parma"/>
    <x v="24"/>
    <n v="44134"/>
    <x v="3"/>
    <s v="FUR-CH-10003761"/>
    <x v="0"/>
    <x v="1"/>
    <x v="1379"/>
    <n v="183.37199999999999"/>
    <n v="2"/>
    <n v="0.3"/>
    <n v="-7.8588000000000022"/>
  </r>
  <r>
    <n v="4899"/>
    <x v="2421"/>
    <x v="2"/>
    <x v="771"/>
    <d v="2011-10-17T00:00:00"/>
    <s v="First Class"/>
    <s v="AC-10660"/>
    <s v="Anna Chung"/>
    <x v="0"/>
    <x v="0"/>
    <s v="Parma"/>
    <x v="24"/>
    <n v="44134"/>
    <x v="3"/>
    <s v="OFF-PA-10002230"/>
    <x v="1"/>
    <x v="10"/>
    <x v="384"/>
    <n v="7.9680000000000009"/>
    <n v="2"/>
    <n v="0.2"/>
    <n v="2.8884000000000007"/>
  </r>
  <r>
    <n v="4900"/>
    <x v="2422"/>
    <x v="0"/>
    <x v="250"/>
    <d v="2013-08-28T00:00:00"/>
    <s v="Standard Class"/>
    <s v="SG-20470"/>
    <s v="Sheri Gordon"/>
    <x v="0"/>
    <x v="0"/>
    <s v="Gresham"/>
    <x v="21"/>
    <n v="97030"/>
    <x v="1"/>
    <s v="OFF-BI-10000088"/>
    <x v="1"/>
    <x v="8"/>
    <x v="1025"/>
    <n v="26.352000000000004"/>
    <n v="8"/>
    <n v="0.7"/>
    <n v="-18.446399999999997"/>
  </r>
  <r>
    <n v="4901"/>
    <x v="2423"/>
    <x v="3"/>
    <x v="94"/>
    <d v="2014-12-22T00:00:00"/>
    <s v="Standard Class"/>
    <s v="CA-12310"/>
    <s v="Christine Abelman"/>
    <x v="1"/>
    <x v="0"/>
    <s v="Anaheim"/>
    <x v="1"/>
    <n v="92804"/>
    <x v="1"/>
    <s v="OFF-ST-10001526"/>
    <x v="1"/>
    <x v="4"/>
    <x v="764"/>
    <n v="481.32"/>
    <n v="4"/>
    <n v="0"/>
    <n v="125.14319999999998"/>
  </r>
  <r>
    <n v="4902"/>
    <x v="2423"/>
    <x v="3"/>
    <x v="94"/>
    <d v="2014-12-22T00:00:00"/>
    <s v="Standard Class"/>
    <s v="CA-12310"/>
    <s v="Christine Abelman"/>
    <x v="1"/>
    <x v="0"/>
    <s v="Anaheim"/>
    <x v="1"/>
    <n v="92804"/>
    <x v="1"/>
    <s v="OFF-SU-10002557"/>
    <x v="1"/>
    <x v="14"/>
    <x v="1329"/>
    <n v="13.98"/>
    <n v="1"/>
    <n v="0"/>
    <n v="3.6348000000000003"/>
  </r>
  <r>
    <n v="4903"/>
    <x v="2424"/>
    <x v="3"/>
    <x v="469"/>
    <d v="2014-03-13T00:00:00"/>
    <s v="Standard Class"/>
    <s v="SH-20395"/>
    <s v="Shahid Hopkins"/>
    <x v="0"/>
    <x v="0"/>
    <s v="New York City"/>
    <x v="15"/>
    <n v="10035"/>
    <x v="3"/>
    <s v="OFF-BI-10003669"/>
    <x v="1"/>
    <x v="8"/>
    <x v="796"/>
    <n v="25.92"/>
    <n v="6"/>
    <n v="0.2"/>
    <n v="9.0719999999999992"/>
  </r>
  <r>
    <n v="4904"/>
    <x v="2424"/>
    <x v="3"/>
    <x v="469"/>
    <d v="2014-03-13T00:00:00"/>
    <s v="Standard Class"/>
    <s v="SH-20395"/>
    <s v="Shahid Hopkins"/>
    <x v="0"/>
    <x v="0"/>
    <s v="New York City"/>
    <x v="15"/>
    <n v="10035"/>
    <x v="3"/>
    <s v="OFF-LA-10003510"/>
    <x v="1"/>
    <x v="2"/>
    <x v="575"/>
    <n v="91.59"/>
    <n v="3"/>
    <n v="0"/>
    <n v="42.131399999999999"/>
  </r>
  <r>
    <n v="4905"/>
    <x v="2425"/>
    <x v="2"/>
    <x v="588"/>
    <d v="2011-12-03T00:00:00"/>
    <s v="Second Class"/>
    <s v="MC-17605"/>
    <s v="Matt Connell"/>
    <x v="1"/>
    <x v="0"/>
    <s v="Houston"/>
    <x v="5"/>
    <n v="77070"/>
    <x v="2"/>
    <s v="FUR-CH-10003746"/>
    <x v="0"/>
    <x v="1"/>
    <x v="617"/>
    <n v="674.05799999999999"/>
    <n v="3"/>
    <n v="0.3"/>
    <n v="-19.258800000000008"/>
  </r>
  <r>
    <n v="4906"/>
    <x v="2426"/>
    <x v="2"/>
    <x v="1005"/>
    <d v="2011-10-16T00:00:00"/>
    <s v="Second Class"/>
    <s v="JE-15610"/>
    <s v="Jim Epp"/>
    <x v="1"/>
    <x v="0"/>
    <s v="Concord"/>
    <x v="38"/>
    <n v="3301"/>
    <x v="3"/>
    <s v="OFF-BI-10003476"/>
    <x v="1"/>
    <x v="8"/>
    <x v="1526"/>
    <n v="22.92"/>
    <n v="4"/>
    <n v="0"/>
    <n v="11.0016"/>
  </r>
  <r>
    <n v="4907"/>
    <x v="2426"/>
    <x v="2"/>
    <x v="1005"/>
    <d v="2011-10-16T00:00:00"/>
    <s v="Second Class"/>
    <s v="JE-15610"/>
    <s v="Jim Epp"/>
    <x v="1"/>
    <x v="0"/>
    <s v="Concord"/>
    <x v="38"/>
    <n v="3301"/>
    <x v="3"/>
    <s v="OFF-ST-10001469"/>
    <x v="1"/>
    <x v="4"/>
    <x v="394"/>
    <n v="269.89999999999998"/>
    <n v="5"/>
    <n v="0"/>
    <n v="16.193999999999988"/>
  </r>
  <r>
    <n v="4908"/>
    <x v="2427"/>
    <x v="2"/>
    <x v="728"/>
    <d v="2011-11-23T00:00:00"/>
    <s v="Second Class"/>
    <s v="MS-17530"/>
    <s v="MaryBeth Skach"/>
    <x v="0"/>
    <x v="0"/>
    <s v="Fairfield"/>
    <x v="24"/>
    <n v="45014"/>
    <x v="3"/>
    <s v="OFF-BI-10001757"/>
    <x v="1"/>
    <x v="8"/>
    <x v="1158"/>
    <n v="11.808000000000002"/>
    <n v="8"/>
    <n v="0.7"/>
    <n v="-8.659200000000002"/>
  </r>
  <r>
    <n v="4909"/>
    <x v="2427"/>
    <x v="2"/>
    <x v="728"/>
    <d v="2011-11-23T00:00:00"/>
    <s v="Second Class"/>
    <s v="MS-17530"/>
    <s v="MaryBeth Skach"/>
    <x v="0"/>
    <x v="0"/>
    <s v="Fairfield"/>
    <x v="24"/>
    <n v="45014"/>
    <x v="3"/>
    <s v="TEC-PH-10004875"/>
    <x v="2"/>
    <x v="7"/>
    <x v="1687"/>
    <n v="9.5879999999999992"/>
    <n v="2"/>
    <n v="0.4"/>
    <n v="-2.0773999999999999"/>
  </r>
  <r>
    <n v="4910"/>
    <x v="2428"/>
    <x v="3"/>
    <x v="424"/>
    <d v="2014-01-19T00:00:00"/>
    <s v="Standard Class"/>
    <s v="BH-11710"/>
    <s v="Brosina Hoffman"/>
    <x v="0"/>
    <x v="0"/>
    <s v="Johnson City"/>
    <x v="18"/>
    <n v="37604"/>
    <x v="0"/>
    <s v="OFF-EN-10001219"/>
    <x v="1"/>
    <x v="12"/>
    <x v="583"/>
    <n v="18.335999999999999"/>
    <n v="3"/>
    <n v="0.2"/>
    <n v="6.6467999999999989"/>
  </r>
  <r>
    <n v="4911"/>
    <x v="2428"/>
    <x v="3"/>
    <x v="424"/>
    <d v="2014-01-19T00:00:00"/>
    <s v="Standard Class"/>
    <s v="BH-11710"/>
    <s v="Brosina Hoffman"/>
    <x v="0"/>
    <x v="0"/>
    <s v="Johnson City"/>
    <x v="18"/>
    <n v="37604"/>
    <x v="0"/>
    <s v="OFF-PA-10000019"/>
    <x v="1"/>
    <x v="10"/>
    <x v="704"/>
    <n v="36.288000000000011"/>
    <n v="7"/>
    <n v="0.2"/>
    <n v="12.700800000000001"/>
  </r>
  <r>
    <n v="4912"/>
    <x v="2428"/>
    <x v="3"/>
    <x v="424"/>
    <d v="2014-01-19T00:00:00"/>
    <s v="Standard Class"/>
    <s v="BH-11710"/>
    <s v="Brosina Hoffman"/>
    <x v="0"/>
    <x v="0"/>
    <s v="Johnson City"/>
    <x v="18"/>
    <n v="37604"/>
    <x v="0"/>
    <s v="TEC-PH-10001924"/>
    <x v="2"/>
    <x v="7"/>
    <x v="426"/>
    <n v="111.98399999999999"/>
    <n v="2"/>
    <n v="0.2"/>
    <n v="6.9990000000000059"/>
  </r>
  <r>
    <n v="4913"/>
    <x v="2428"/>
    <x v="3"/>
    <x v="424"/>
    <d v="2014-01-19T00:00:00"/>
    <s v="Standard Class"/>
    <s v="BH-11710"/>
    <s v="Brosina Hoffman"/>
    <x v="0"/>
    <x v="0"/>
    <s v="Johnson City"/>
    <x v="18"/>
    <n v="37604"/>
    <x v="0"/>
    <s v="OFF-BI-10002003"/>
    <x v="1"/>
    <x v="8"/>
    <x v="1384"/>
    <n v="5.9700000000000006"/>
    <n v="5"/>
    <n v="0.7"/>
    <n v="-4.577"/>
  </r>
  <r>
    <n v="4914"/>
    <x v="2428"/>
    <x v="3"/>
    <x v="424"/>
    <d v="2014-01-19T00:00:00"/>
    <s v="Standard Class"/>
    <s v="BH-11710"/>
    <s v="Brosina Hoffman"/>
    <x v="0"/>
    <x v="0"/>
    <s v="Johnson City"/>
    <x v="18"/>
    <n v="37604"/>
    <x v="0"/>
    <s v="OFF-BI-10003727"/>
    <x v="1"/>
    <x v="8"/>
    <x v="797"/>
    <n v="2.508"/>
    <n v="2"/>
    <n v="0.7"/>
    <n v="-1.8391999999999999"/>
  </r>
  <r>
    <n v="4915"/>
    <x v="2429"/>
    <x v="1"/>
    <x v="496"/>
    <d v="2012-09-26T00:00:00"/>
    <s v="Second Class"/>
    <s v="ME-17725"/>
    <s v="Max Engle"/>
    <x v="0"/>
    <x v="0"/>
    <s v="Seattle"/>
    <x v="4"/>
    <n v="98105"/>
    <x v="1"/>
    <s v="OFF-AR-10004042"/>
    <x v="1"/>
    <x v="6"/>
    <x v="30"/>
    <n v="35.96"/>
    <n v="2"/>
    <n v="0"/>
    <n v="10.428399999999996"/>
  </r>
  <r>
    <n v="4916"/>
    <x v="2429"/>
    <x v="1"/>
    <x v="496"/>
    <d v="2012-09-26T00:00:00"/>
    <s v="Second Class"/>
    <s v="ME-17725"/>
    <s v="Max Engle"/>
    <x v="0"/>
    <x v="0"/>
    <s v="Seattle"/>
    <x v="4"/>
    <n v="98105"/>
    <x v="1"/>
    <s v="OFF-BI-10001097"/>
    <x v="1"/>
    <x v="8"/>
    <x v="789"/>
    <n v="14.952000000000002"/>
    <n v="3"/>
    <n v="0.2"/>
    <n v="5.4201000000000006"/>
  </r>
  <r>
    <n v="4917"/>
    <x v="2430"/>
    <x v="3"/>
    <x v="449"/>
    <d v="2014-10-12T00:00:00"/>
    <s v="Second Class"/>
    <s v="MB-17305"/>
    <s v="Maria Bertelson"/>
    <x v="0"/>
    <x v="0"/>
    <s v="League City"/>
    <x v="5"/>
    <n v="77573"/>
    <x v="2"/>
    <s v="OFF-AR-10004344"/>
    <x v="1"/>
    <x v="6"/>
    <x v="365"/>
    <n v="67.144000000000005"/>
    <n v="7"/>
    <n v="0.2"/>
    <n v="5.8750999999999962"/>
  </r>
  <r>
    <n v="4918"/>
    <x v="2430"/>
    <x v="3"/>
    <x v="449"/>
    <d v="2014-10-12T00:00:00"/>
    <s v="Second Class"/>
    <s v="MB-17305"/>
    <s v="Maria Bertelson"/>
    <x v="0"/>
    <x v="0"/>
    <s v="League City"/>
    <x v="5"/>
    <n v="77573"/>
    <x v="2"/>
    <s v="FUR-CH-10001802"/>
    <x v="0"/>
    <x v="1"/>
    <x v="1688"/>
    <n v="254.05799999999999"/>
    <n v="3"/>
    <n v="0.3"/>
    <n v="-32.664599999999993"/>
  </r>
  <r>
    <n v="4919"/>
    <x v="2431"/>
    <x v="0"/>
    <x v="1006"/>
    <d v="2013-01-07T00:00:00"/>
    <s v="Standard Class"/>
    <s v="BM-11575"/>
    <s v="Brendan Murry"/>
    <x v="1"/>
    <x v="0"/>
    <s v="Gaithersburg"/>
    <x v="39"/>
    <n v="20877"/>
    <x v="3"/>
    <s v="FUR-BO-10004709"/>
    <x v="0"/>
    <x v="0"/>
    <x v="263"/>
    <n v="173.94"/>
    <n v="3"/>
    <n v="0"/>
    <n v="38.266800000000003"/>
  </r>
  <r>
    <n v="4920"/>
    <x v="2431"/>
    <x v="0"/>
    <x v="1006"/>
    <d v="2013-01-07T00:00:00"/>
    <s v="Standard Class"/>
    <s v="BM-11575"/>
    <s v="Brendan Murry"/>
    <x v="1"/>
    <x v="0"/>
    <s v="Gaithersburg"/>
    <x v="39"/>
    <n v="20877"/>
    <x v="3"/>
    <s v="TEC-PH-10000455"/>
    <x v="2"/>
    <x v="7"/>
    <x v="1112"/>
    <n v="231.98"/>
    <n v="2"/>
    <n v="0"/>
    <n v="67.274199999999979"/>
  </r>
  <r>
    <n v="4921"/>
    <x v="2432"/>
    <x v="3"/>
    <x v="971"/>
    <d v="2014-08-24T00:00:00"/>
    <s v="Standard Class"/>
    <s v="SC-20575"/>
    <s v="Sonia Cooley"/>
    <x v="0"/>
    <x v="0"/>
    <s v="Chicago"/>
    <x v="10"/>
    <n v="60653"/>
    <x v="2"/>
    <s v="OFF-BI-10002393"/>
    <x v="1"/>
    <x v="8"/>
    <x v="1188"/>
    <n v="2.2959999999999994"/>
    <n v="2"/>
    <n v="0.8"/>
    <n v="-3.9032000000000009"/>
  </r>
  <r>
    <n v="4922"/>
    <x v="2433"/>
    <x v="3"/>
    <x v="53"/>
    <d v="2014-12-30T00:00:00"/>
    <s v="Second Class"/>
    <s v="MH-18115"/>
    <s v="Mick Hernandez"/>
    <x v="2"/>
    <x v="0"/>
    <s v="Huntsville"/>
    <x v="19"/>
    <n v="35810"/>
    <x v="0"/>
    <s v="OFF-PA-10004381"/>
    <x v="1"/>
    <x v="10"/>
    <x v="1675"/>
    <n v="96.08"/>
    <n v="2"/>
    <n v="0"/>
    <n v="46.118399999999994"/>
  </r>
  <r>
    <n v="4923"/>
    <x v="2433"/>
    <x v="3"/>
    <x v="53"/>
    <d v="2014-12-30T00:00:00"/>
    <s v="Second Class"/>
    <s v="MH-18115"/>
    <s v="Mick Hernandez"/>
    <x v="2"/>
    <x v="0"/>
    <s v="Huntsville"/>
    <x v="19"/>
    <n v="35810"/>
    <x v="0"/>
    <s v="OFF-FA-10003059"/>
    <x v="1"/>
    <x v="13"/>
    <x v="794"/>
    <n v="3.62"/>
    <n v="2"/>
    <n v="0"/>
    <n v="1.1945999999999999"/>
  </r>
  <r>
    <n v="4924"/>
    <x v="2433"/>
    <x v="3"/>
    <x v="53"/>
    <d v="2014-12-30T00:00:00"/>
    <s v="Second Class"/>
    <s v="MH-18115"/>
    <s v="Mick Hernandez"/>
    <x v="2"/>
    <x v="0"/>
    <s v="Huntsville"/>
    <x v="19"/>
    <n v="35810"/>
    <x v="0"/>
    <s v="OFF-PA-10000994"/>
    <x v="1"/>
    <x v="10"/>
    <x v="904"/>
    <n v="629.09999999999991"/>
    <n v="6"/>
    <n v="0"/>
    <n v="301.96799999999996"/>
  </r>
  <r>
    <n v="4925"/>
    <x v="2433"/>
    <x v="3"/>
    <x v="53"/>
    <d v="2014-12-30T00:00:00"/>
    <s v="Second Class"/>
    <s v="MH-18115"/>
    <s v="Mick Hernandez"/>
    <x v="2"/>
    <x v="0"/>
    <s v="Huntsville"/>
    <x v="19"/>
    <n v="35810"/>
    <x v="0"/>
    <s v="TEC-PH-10002890"/>
    <x v="2"/>
    <x v="7"/>
    <x v="1387"/>
    <n v="90.48"/>
    <n v="2"/>
    <n v="0"/>
    <n v="23.524799999999999"/>
  </r>
  <r>
    <n v="4926"/>
    <x v="2434"/>
    <x v="3"/>
    <x v="18"/>
    <d v="2014-09-14T00:00:00"/>
    <s v="First Class"/>
    <s v="AR-10345"/>
    <s v="Alex Russell"/>
    <x v="1"/>
    <x v="0"/>
    <s v="Lawrence"/>
    <x v="31"/>
    <n v="1841"/>
    <x v="3"/>
    <s v="OFF-AR-10003338"/>
    <x v="1"/>
    <x v="6"/>
    <x v="1430"/>
    <n v="14.88"/>
    <n v="2"/>
    <n v="0"/>
    <n v="3.7200000000000006"/>
  </r>
  <r>
    <n v="4927"/>
    <x v="2435"/>
    <x v="3"/>
    <x v="15"/>
    <d v="2014-10-24T00:00:00"/>
    <s v="Standard Class"/>
    <s v="MO-17500"/>
    <s v="Mary O'Rourke"/>
    <x v="0"/>
    <x v="0"/>
    <s v="Chicago"/>
    <x v="10"/>
    <n v="60623"/>
    <x v="2"/>
    <s v="FUR-TA-10003008"/>
    <x v="0"/>
    <x v="3"/>
    <x v="946"/>
    <n v="91.275000000000006"/>
    <n v="1"/>
    <n v="0.5"/>
    <n v="-67.543499999999995"/>
  </r>
  <r>
    <n v="4928"/>
    <x v="2436"/>
    <x v="3"/>
    <x v="96"/>
    <d v="2014-12-07T00:00:00"/>
    <s v="Standard Class"/>
    <s v="AD-10180"/>
    <s v="Alan Dominguez"/>
    <x v="2"/>
    <x v="0"/>
    <s v="Fairfield"/>
    <x v="29"/>
    <n v="6824"/>
    <x v="3"/>
    <s v="OFF-PA-10001972"/>
    <x v="1"/>
    <x v="10"/>
    <x v="1169"/>
    <n v="19.440000000000001"/>
    <n v="3"/>
    <n v="0"/>
    <n v="9.3312000000000008"/>
  </r>
  <r>
    <n v="4929"/>
    <x v="2436"/>
    <x v="3"/>
    <x v="96"/>
    <d v="2014-12-07T00:00:00"/>
    <s v="Standard Class"/>
    <s v="AD-10180"/>
    <s v="Alan Dominguez"/>
    <x v="2"/>
    <x v="0"/>
    <s v="Fairfield"/>
    <x v="29"/>
    <n v="6824"/>
    <x v="3"/>
    <s v="FUR-CH-10000155"/>
    <x v="0"/>
    <x v="1"/>
    <x v="1157"/>
    <n v="897.15000000000009"/>
    <n v="3"/>
    <n v="0"/>
    <n v="251.20200000000003"/>
  </r>
  <r>
    <n v="4930"/>
    <x v="2437"/>
    <x v="2"/>
    <x v="814"/>
    <d v="2011-09-03T00:00:00"/>
    <s v="First Class"/>
    <s v="KD-16345"/>
    <s v="Katherine Ducich"/>
    <x v="0"/>
    <x v="0"/>
    <s v="New York City"/>
    <x v="15"/>
    <n v="10009"/>
    <x v="3"/>
    <s v="OFF-AR-10000658"/>
    <x v="1"/>
    <x v="6"/>
    <x v="328"/>
    <n v="57.75"/>
    <n v="5"/>
    <n v="0"/>
    <n v="16.170000000000002"/>
  </r>
  <r>
    <n v="4931"/>
    <x v="2437"/>
    <x v="2"/>
    <x v="814"/>
    <d v="2011-09-03T00:00:00"/>
    <s v="First Class"/>
    <s v="KD-16345"/>
    <s v="Katherine Ducich"/>
    <x v="0"/>
    <x v="0"/>
    <s v="New York City"/>
    <x v="15"/>
    <n v="10009"/>
    <x v="3"/>
    <s v="OFF-PA-10000349"/>
    <x v="1"/>
    <x v="10"/>
    <x v="33"/>
    <n v="14.940000000000001"/>
    <n v="3"/>
    <n v="0"/>
    <n v="7.0218000000000007"/>
  </r>
  <r>
    <n v="4932"/>
    <x v="2438"/>
    <x v="3"/>
    <x v="613"/>
    <d v="2014-03-31T00:00:00"/>
    <s v="Standard Class"/>
    <s v="FM-14215"/>
    <s v="Filia McAdams"/>
    <x v="1"/>
    <x v="0"/>
    <s v="Seattle"/>
    <x v="4"/>
    <n v="98103"/>
    <x v="1"/>
    <s v="OFF-AR-10001446"/>
    <x v="1"/>
    <x v="6"/>
    <x v="1152"/>
    <n v="23.1"/>
    <n v="2"/>
    <n v="0"/>
    <n v="6.93"/>
  </r>
  <r>
    <n v="4933"/>
    <x v="2439"/>
    <x v="1"/>
    <x v="694"/>
    <d v="2012-10-04T00:00:00"/>
    <s v="Standard Class"/>
    <s v="ZC-21910"/>
    <s v="Zuschuss Carroll"/>
    <x v="0"/>
    <x v="0"/>
    <s v="Aurora"/>
    <x v="22"/>
    <n v="80013"/>
    <x v="1"/>
    <s v="OFF-EN-10004483"/>
    <x v="1"/>
    <x v="12"/>
    <x v="1335"/>
    <n v="12.536000000000001"/>
    <n v="1"/>
    <n v="0.2"/>
    <n v="4.2308999999999983"/>
  </r>
  <r>
    <n v="4934"/>
    <x v="2439"/>
    <x v="1"/>
    <x v="694"/>
    <d v="2012-10-04T00:00:00"/>
    <s v="Standard Class"/>
    <s v="ZC-21910"/>
    <s v="Zuschuss Carroll"/>
    <x v="0"/>
    <x v="0"/>
    <s v="Aurora"/>
    <x v="22"/>
    <n v="80013"/>
    <x v="1"/>
    <s v="OFF-BI-10002012"/>
    <x v="1"/>
    <x v="8"/>
    <x v="742"/>
    <n v="1.0800000000000003"/>
    <n v="2"/>
    <n v="0.7"/>
    <n v="-0.79200000000000004"/>
  </r>
  <r>
    <n v="4935"/>
    <x v="2439"/>
    <x v="1"/>
    <x v="694"/>
    <d v="2012-10-04T00:00:00"/>
    <s v="Standard Class"/>
    <s v="ZC-21910"/>
    <s v="Zuschuss Carroll"/>
    <x v="0"/>
    <x v="0"/>
    <s v="Aurora"/>
    <x v="22"/>
    <n v="80013"/>
    <x v="1"/>
    <s v="OFF-FA-10003021"/>
    <x v="1"/>
    <x v="13"/>
    <x v="33"/>
    <n v="4.5120000000000005"/>
    <n v="3"/>
    <n v="0.2"/>
    <n v="0.84599999999999964"/>
  </r>
  <r>
    <n v="4936"/>
    <x v="2440"/>
    <x v="1"/>
    <x v="1007"/>
    <d v="2012-03-21T00:00:00"/>
    <s v="Standard Class"/>
    <s v="KS-16300"/>
    <s v="Karen Seio"/>
    <x v="1"/>
    <x v="0"/>
    <s v="Lehi"/>
    <x v="7"/>
    <n v="84043"/>
    <x v="1"/>
    <s v="TEC-PH-10003356"/>
    <x v="2"/>
    <x v="7"/>
    <x v="1689"/>
    <n v="16.776000000000003"/>
    <n v="3"/>
    <n v="0.2"/>
    <n v="1.6776"/>
  </r>
  <r>
    <n v="4937"/>
    <x v="2441"/>
    <x v="3"/>
    <x v="1008"/>
    <d v="2014-01-14T00:00:00"/>
    <s v="Standard Class"/>
    <s v="DP-13390"/>
    <s v="Dennis Pardue"/>
    <x v="2"/>
    <x v="0"/>
    <s v="Tuscaloosa"/>
    <x v="19"/>
    <n v="35401"/>
    <x v="0"/>
    <s v="OFF-BI-10004728"/>
    <x v="1"/>
    <x v="8"/>
    <x v="539"/>
    <n v="33.74"/>
    <n v="7"/>
    <n v="0"/>
    <n v="15.5204"/>
  </r>
  <r>
    <n v="4938"/>
    <x v="2442"/>
    <x v="2"/>
    <x v="286"/>
    <d v="2011-01-19T00:00:00"/>
    <s v="Standard Class"/>
    <s v="BD-11605"/>
    <s v="Brian Dahlen"/>
    <x v="0"/>
    <x v="0"/>
    <s v="San Francisco"/>
    <x v="1"/>
    <n v="94109"/>
    <x v="1"/>
    <s v="OFF-ST-10000078"/>
    <x v="1"/>
    <x v="4"/>
    <x v="1218"/>
    <n v="1325.8500000000001"/>
    <n v="5"/>
    <n v="0"/>
    <n v="238.65299999999991"/>
  </r>
  <r>
    <n v="4939"/>
    <x v="2442"/>
    <x v="2"/>
    <x v="286"/>
    <d v="2011-01-19T00:00:00"/>
    <s v="Standard Class"/>
    <s v="BD-11605"/>
    <s v="Brian Dahlen"/>
    <x v="0"/>
    <x v="0"/>
    <s v="San Francisco"/>
    <x v="1"/>
    <n v="94109"/>
    <x v="1"/>
    <s v="FUR-BO-10003034"/>
    <x v="0"/>
    <x v="0"/>
    <x v="1194"/>
    <n v="333.99899999999997"/>
    <n v="3"/>
    <n v="0.15"/>
    <n v="3.9294000000000082"/>
  </r>
  <r>
    <n v="4940"/>
    <x v="2442"/>
    <x v="2"/>
    <x v="286"/>
    <d v="2011-01-19T00:00:00"/>
    <s v="Standard Class"/>
    <s v="BD-11605"/>
    <s v="Brian Dahlen"/>
    <x v="0"/>
    <x v="0"/>
    <s v="San Francisco"/>
    <x v="1"/>
    <n v="94109"/>
    <x v="1"/>
    <s v="OFF-AR-10003514"/>
    <x v="1"/>
    <x v="6"/>
    <x v="180"/>
    <n v="19.899999999999999"/>
    <n v="5"/>
    <n v="0"/>
    <n v="6.5669999999999984"/>
  </r>
  <r>
    <n v="4941"/>
    <x v="2443"/>
    <x v="1"/>
    <x v="525"/>
    <d v="2012-02-13T00:00:00"/>
    <s v="Standard Class"/>
    <s v="IL-15100"/>
    <s v="Ivan Liston"/>
    <x v="0"/>
    <x v="0"/>
    <s v="Wilmington"/>
    <x v="13"/>
    <n v="19805"/>
    <x v="3"/>
    <s v="FUR-CH-10001708"/>
    <x v="0"/>
    <x v="1"/>
    <x v="884"/>
    <n v="1268.82"/>
    <n v="9"/>
    <n v="0"/>
    <n v="266.45219999999989"/>
  </r>
  <r>
    <n v="4942"/>
    <x v="2443"/>
    <x v="1"/>
    <x v="525"/>
    <d v="2012-02-13T00:00:00"/>
    <s v="Standard Class"/>
    <s v="IL-15100"/>
    <s v="Ivan Liston"/>
    <x v="0"/>
    <x v="0"/>
    <s v="Wilmington"/>
    <x v="13"/>
    <n v="19805"/>
    <x v="3"/>
    <s v="FUR-BO-10002598"/>
    <x v="0"/>
    <x v="0"/>
    <x v="1509"/>
    <n v="283.92"/>
    <n v="4"/>
    <n v="0"/>
    <n v="82.336799999999982"/>
  </r>
  <r>
    <n v="4943"/>
    <x v="2443"/>
    <x v="1"/>
    <x v="525"/>
    <d v="2012-02-13T00:00:00"/>
    <s v="Standard Class"/>
    <s v="IL-15100"/>
    <s v="Ivan Liston"/>
    <x v="0"/>
    <x v="0"/>
    <s v="Wilmington"/>
    <x v="13"/>
    <n v="19805"/>
    <x v="3"/>
    <s v="OFF-AR-10001022"/>
    <x v="1"/>
    <x v="6"/>
    <x v="872"/>
    <n v="5.68"/>
    <n v="2"/>
    <n v="0"/>
    <n v="1.7607999999999997"/>
  </r>
  <r>
    <n v="4944"/>
    <x v="2444"/>
    <x v="3"/>
    <x v="202"/>
    <d v="2014-12-28T00:00:00"/>
    <s v="Standard Class"/>
    <s v="LP-17095"/>
    <s v="Liz Preis"/>
    <x v="0"/>
    <x v="0"/>
    <s v="Lafayette"/>
    <x v="14"/>
    <n v="47905"/>
    <x v="2"/>
    <s v="OFF-ST-10004459"/>
    <x v="1"/>
    <x v="4"/>
    <x v="454"/>
    <n v="375.34"/>
    <n v="1"/>
    <n v="0"/>
    <n v="18.766999999999996"/>
  </r>
  <r>
    <n v="4945"/>
    <x v="2445"/>
    <x v="0"/>
    <x v="64"/>
    <d v="2013-09-07T00:00:00"/>
    <s v="First Class"/>
    <s v="JH-15985"/>
    <s v="Joseph Holt"/>
    <x v="0"/>
    <x v="0"/>
    <s v="Redondo Beach"/>
    <x v="1"/>
    <n v="90278"/>
    <x v="1"/>
    <s v="OFF-PA-10004381"/>
    <x v="1"/>
    <x v="10"/>
    <x v="1675"/>
    <n v="96.08"/>
    <n v="2"/>
    <n v="0"/>
    <n v="46.118399999999994"/>
  </r>
  <r>
    <n v="4946"/>
    <x v="2445"/>
    <x v="0"/>
    <x v="64"/>
    <d v="2013-09-07T00:00:00"/>
    <s v="First Class"/>
    <s v="JH-15985"/>
    <s v="Joseph Holt"/>
    <x v="0"/>
    <x v="0"/>
    <s v="Redondo Beach"/>
    <x v="1"/>
    <n v="90278"/>
    <x v="1"/>
    <s v="OFF-BI-10000050"/>
    <x v="1"/>
    <x v="8"/>
    <x v="343"/>
    <n v="11.68"/>
    <n v="2"/>
    <n v="0.2"/>
    <n v="3.9419999999999993"/>
  </r>
  <r>
    <n v="4947"/>
    <x v="2445"/>
    <x v="0"/>
    <x v="64"/>
    <d v="2013-09-07T00:00:00"/>
    <s v="First Class"/>
    <s v="JH-15985"/>
    <s v="Joseph Holt"/>
    <x v="0"/>
    <x v="0"/>
    <s v="Redondo Beach"/>
    <x v="1"/>
    <n v="90278"/>
    <x v="1"/>
    <s v="OFF-FA-10000304"/>
    <x v="1"/>
    <x v="13"/>
    <x v="52"/>
    <n v="4.3600000000000003"/>
    <n v="2"/>
    <n v="0"/>
    <n v="1.7876000000000003"/>
  </r>
  <r>
    <n v="4948"/>
    <x v="2446"/>
    <x v="2"/>
    <x v="777"/>
    <d v="2011-10-09T00:00:00"/>
    <s v="Standard Class"/>
    <s v="JD-16015"/>
    <s v="Joy Daniels"/>
    <x v="0"/>
    <x v="0"/>
    <s v="Seattle"/>
    <x v="4"/>
    <n v="98115"/>
    <x v="1"/>
    <s v="OFF-LA-10002475"/>
    <x v="1"/>
    <x v="2"/>
    <x v="148"/>
    <n v="29.24"/>
    <n v="4"/>
    <n v="0"/>
    <n v="13.742799999999999"/>
  </r>
  <r>
    <n v="4949"/>
    <x v="2447"/>
    <x v="3"/>
    <x v="344"/>
    <d v="2014-12-03T00:00:00"/>
    <s v="Standard Class"/>
    <s v="BD-11320"/>
    <s v="Bill Donatelli"/>
    <x v="0"/>
    <x v="0"/>
    <s v="Los Angeles"/>
    <x v="1"/>
    <n v="90045"/>
    <x v="1"/>
    <s v="OFF-BI-10001989"/>
    <x v="1"/>
    <x v="8"/>
    <x v="537"/>
    <n v="117.48800000000001"/>
    <n v="7"/>
    <n v="0.2"/>
    <n v="41.120799999999988"/>
  </r>
  <r>
    <n v="4950"/>
    <x v="2447"/>
    <x v="3"/>
    <x v="344"/>
    <d v="2014-12-03T00:00:00"/>
    <s v="Standard Class"/>
    <s v="BD-11320"/>
    <s v="Bill Donatelli"/>
    <x v="0"/>
    <x v="0"/>
    <s v="Los Angeles"/>
    <x v="1"/>
    <n v="90045"/>
    <x v="1"/>
    <s v="FUR-FU-10000732"/>
    <x v="0"/>
    <x v="5"/>
    <x v="540"/>
    <n v="18.84"/>
    <n v="3"/>
    <n v="0"/>
    <n v="6.0287999999999995"/>
  </r>
  <r>
    <n v="4951"/>
    <x v="2448"/>
    <x v="0"/>
    <x v="99"/>
    <d v="2013-11-02T00:00:00"/>
    <s v="Second Class"/>
    <s v="DL-13330"/>
    <s v="Denise Leinenbach"/>
    <x v="0"/>
    <x v="0"/>
    <s v="New York City"/>
    <x v="15"/>
    <n v="10009"/>
    <x v="3"/>
    <s v="OFF-AR-10004441"/>
    <x v="1"/>
    <x v="6"/>
    <x v="153"/>
    <n v="12.419999999999998"/>
    <n v="3"/>
    <n v="0"/>
    <n v="5.2164000000000001"/>
  </r>
  <r>
    <n v="4952"/>
    <x v="2449"/>
    <x v="1"/>
    <x v="988"/>
    <d v="2012-06-13T00:00:00"/>
    <s v="Standard Class"/>
    <s v="NC-18415"/>
    <s v="Nathan Cano"/>
    <x v="0"/>
    <x v="0"/>
    <s v="Royal Oak"/>
    <x v="12"/>
    <n v="48073"/>
    <x v="2"/>
    <s v="OFF-PA-10000304"/>
    <x v="1"/>
    <x v="10"/>
    <x v="88"/>
    <n v="12.96"/>
    <n v="2"/>
    <n v="0"/>
    <n v="6.2208000000000006"/>
  </r>
  <r>
    <n v="4953"/>
    <x v="2450"/>
    <x v="3"/>
    <x v="166"/>
    <d v="2014-12-13T00:00:00"/>
    <s v="Second Class"/>
    <s v="AS-10225"/>
    <s v="Alan Schoenberger"/>
    <x v="1"/>
    <x v="0"/>
    <s v="San Francisco"/>
    <x v="1"/>
    <n v="94109"/>
    <x v="1"/>
    <s v="OFF-AP-10002670"/>
    <x v="1"/>
    <x v="9"/>
    <x v="1690"/>
    <n v="69.48"/>
    <n v="1"/>
    <n v="0"/>
    <n v="20.843999999999994"/>
  </r>
  <r>
    <n v="4954"/>
    <x v="2451"/>
    <x v="1"/>
    <x v="199"/>
    <d v="2012-03-20T00:00:00"/>
    <s v="Standard Class"/>
    <s v="MS-17980"/>
    <s v="Michael Stewart"/>
    <x v="1"/>
    <x v="0"/>
    <s v="New York City"/>
    <x v="15"/>
    <n v="10009"/>
    <x v="3"/>
    <s v="TEC-PH-10001527"/>
    <x v="2"/>
    <x v="7"/>
    <x v="1276"/>
    <n v="85.9"/>
    <n v="2"/>
    <n v="0"/>
    <n v="2.5769999999999982"/>
  </r>
  <r>
    <n v="4955"/>
    <x v="2452"/>
    <x v="2"/>
    <x v="3"/>
    <d v="2011-06-13T00:00:00"/>
    <s v="Second Class"/>
    <s v="TS-21205"/>
    <s v="Thomas Seio"/>
    <x v="1"/>
    <x v="0"/>
    <s v="North Las Vegas"/>
    <x v="33"/>
    <n v="89031"/>
    <x v="1"/>
    <s v="OFF-AR-10002335"/>
    <x v="1"/>
    <x v="6"/>
    <x v="673"/>
    <n v="18.060000000000002"/>
    <n v="7"/>
    <n v="0"/>
    <n v="4.6956000000000007"/>
  </r>
  <r>
    <n v="4956"/>
    <x v="2452"/>
    <x v="2"/>
    <x v="3"/>
    <d v="2011-06-13T00:00:00"/>
    <s v="Second Class"/>
    <s v="TS-21205"/>
    <s v="Thomas Seio"/>
    <x v="1"/>
    <x v="0"/>
    <s v="North Las Vegas"/>
    <x v="33"/>
    <n v="89031"/>
    <x v="1"/>
    <s v="OFF-PA-10003641"/>
    <x v="1"/>
    <x v="10"/>
    <x v="938"/>
    <n v="79.14"/>
    <n v="3"/>
    <n v="0"/>
    <n v="36.404399999999995"/>
  </r>
  <r>
    <n v="4957"/>
    <x v="2452"/>
    <x v="2"/>
    <x v="3"/>
    <d v="2011-06-13T00:00:00"/>
    <s v="Second Class"/>
    <s v="TS-21205"/>
    <s v="Thomas Seio"/>
    <x v="1"/>
    <x v="0"/>
    <s v="North Las Vegas"/>
    <x v="33"/>
    <n v="89031"/>
    <x v="1"/>
    <s v="FUR-FU-10002685"/>
    <x v="0"/>
    <x v="5"/>
    <x v="1433"/>
    <n v="37.4"/>
    <n v="2"/>
    <n v="0"/>
    <n v="14.212"/>
  </r>
  <r>
    <n v="4958"/>
    <x v="2453"/>
    <x v="1"/>
    <x v="305"/>
    <d v="2012-03-26T00:00:00"/>
    <s v="Standard Class"/>
    <s v="JK-15730"/>
    <s v="Joe Kamberova"/>
    <x v="0"/>
    <x v="0"/>
    <s v="Carrollton"/>
    <x v="5"/>
    <n v="75007"/>
    <x v="2"/>
    <s v="OFF-BI-10001308"/>
    <x v="1"/>
    <x v="8"/>
    <x v="1351"/>
    <n v="2.5119999999999996"/>
    <n v="2"/>
    <n v="0.8"/>
    <n v="-4.3960000000000026"/>
  </r>
  <r>
    <n v="4959"/>
    <x v="2453"/>
    <x v="1"/>
    <x v="305"/>
    <d v="2012-03-26T00:00:00"/>
    <s v="Standard Class"/>
    <s v="JK-15730"/>
    <s v="Joe Kamberova"/>
    <x v="0"/>
    <x v="0"/>
    <s v="Carrollton"/>
    <x v="5"/>
    <n v="75007"/>
    <x v="2"/>
    <s v="OFF-FA-10003485"/>
    <x v="1"/>
    <x v="13"/>
    <x v="33"/>
    <n v="18.864000000000001"/>
    <n v="9"/>
    <n v="0.2"/>
    <n v="6.1307999999999998"/>
  </r>
  <r>
    <n v="4960"/>
    <x v="2454"/>
    <x v="0"/>
    <x v="741"/>
    <d v="2013-11-23T00:00:00"/>
    <s v="Standard Class"/>
    <s v="TC-21535"/>
    <s v="Tracy Collins"/>
    <x v="2"/>
    <x v="0"/>
    <s v="Los Angeles"/>
    <x v="1"/>
    <n v="90008"/>
    <x v="1"/>
    <s v="TEC-PH-10003357"/>
    <x v="2"/>
    <x v="7"/>
    <x v="1062"/>
    <n v="61.192"/>
    <n v="1"/>
    <n v="0.2"/>
    <n v="6.1192000000000011"/>
  </r>
  <r>
    <n v="4961"/>
    <x v="2454"/>
    <x v="0"/>
    <x v="741"/>
    <d v="2013-11-23T00:00:00"/>
    <s v="Standard Class"/>
    <s v="TC-21535"/>
    <s v="Tracy Collins"/>
    <x v="2"/>
    <x v="0"/>
    <s v="Los Angeles"/>
    <x v="1"/>
    <n v="90008"/>
    <x v="1"/>
    <s v="OFF-AP-10002867"/>
    <x v="1"/>
    <x v="9"/>
    <x v="1505"/>
    <n v="67.84"/>
    <n v="1"/>
    <n v="0"/>
    <n v="18.316800000000001"/>
  </r>
  <r>
    <n v="4962"/>
    <x v="2455"/>
    <x v="2"/>
    <x v="1009"/>
    <d v="2011-03-08T00:00:00"/>
    <s v="First Class"/>
    <s v="AB-10015"/>
    <s v="Aaron Bergman"/>
    <x v="0"/>
    <x v="0"/>
    <s v="Seattle"/>
    <x v="4"/>
    <n v="98103"/>
    <x v="1"/>
    <s v="FUR-CH-10004477"/>
    <x v="0"/>
    <x v="1"/>
    <x v="211"/>
    <n v="48.712000000000003"/>
    <n v="1"/>
    <n v="0.2"/>
    <n v="5.4800999999999966"/>
  </r>
  <r>
    <n v="4963"/>
    <x v="2455"/>
    <x v="2"/>
    <x v="1009"/>
    <d v="2011-03-08T00:00:00"/>
    <s v="First Class"/>
    <s v="AB-10015"/>
    <s v="Aaron Bergman"/>
    <x v="0"/>
    <x v="0"/>
    <s v="Seattle"/>
    <x v="4"/>
    <n v="98103"/>
    <x v="1"/>
    <s v="OFF-AR-10001427"/>
    <x v="1"/>
    <x v="6"/>
    <x v="248"/>
    <n v="17.940000000000001"/>
    <n v="3"/>
    <n v="0"/>
    <n v="4.6644000000000005"/>
  </r>
  <r>
    <n v="4964"/>
    <x v="2455"/>
    <x v="2"/>
    <x v="1009"/>
    <d v="2011-03-08T00:00:00"/>
    <s v="First Class"/>
    <s v="AB-10015"/>
    <s v="Aaron Bergman"/>
    <x v="0"/>
    <x v="0"/>
    <s v="Seattle"/>
    <x v="4"/>
    <n v="98103"/>
    <x v="1"/>
    <s v="OFF-ST-10002344"/>
    <x v="1"/>
    <x v="4"/>
    <x v="856"/>
    <n v="242.94"/>
    <n v="3"/>
    <n v="0"/>
    <n v="4.8588000000000164"/>
  </r>
  <r>
    <n v="4965"/>
    <x v="2456"/>
    <x v="0"/>
    <x v="666"/>
    <d v="2013-05-20T00:00:00"/>
    <s v="Second Class"/>
    <s v="DP-13000"/>
    <s v="Darren Powers"/>
    <x v="0"/>
    <x v="0"/>
    <s v="Fort Lauderdale"/>
    <x v="2"/>
    <n v="33311"/>
    <x v="0"/>
    <s v="OFF-BI-10000301"/>
    <x v="1"/>
    <x v="8"/>
    <x v="619"/>
    <n v="7.7640000000000011"/>
    <n v="4"/>
    <n v="0.7"/>
    <n v="-5.1760000000000002"/>
  </r>
  <r>
    <n v="4966"/>
    <x v="2457"/>
    <x v="1"/>
    <x v="442"/>
    <d v="2012-05-28T00:00:00"/>
    <s v="Second Class"/>
    <s v="CY-12745"/>
    <s v="Craig Yedwab"/>
    <x v="1"/>
    <x v="0"/>
    <s v="Columbia"/>
    <x v="18"/>
    <n v="38401"/>
    <x v="0"/>
    <s v="TEC-PH-10001944"/>
    <x v="2"/>
    <x v="7"/>
    <x v="1262"/>
    <n v="467.03999999999996"/>
    <n v="4"/>
    <n v="0.2"/>
    <n v="58.379999999999939"/>
  </r>
  <r>
    <n v="4967"/>
    <x v="2458"/>
    <x v="1"/>
    <x v="991"/>
    <d v="2012-08-05T00:00:00"/>
    <s v="Second Class"/>
    <s v="BE-11455"/>
    <s v="Brad Eason"/>
    <x v="2"/>
    <x v="0"/>
    <s v="Providence"/>
    <x v="34"/>
    <n v="2908"/>
    <x v="3"/>
    <s v="TEC-PH-10001527"/>
    <x v="2"/>
    <x v="7"/>
    <x v="1276"/>
    <n v="128.85000000000002"/>
    <n v="3"/>
    <n v="0"/>
    <n v="3.8654999999999973"/>
  </r>
  <r>
    <n v="4968"/>
    <x v="2458"/>
    <x v="1"/>
    <x v="991"/>
    <d v="2012-08-05T00:00:00"/>
    <s v="Second Class"/>
    <s v="BE-11455"/>
    <s v="Brad Eason"/>
    <x v="2"/>
    <x v="0"/>
    <s v="Providence"/>
    <x v="34"/>
    <n v="2908"/>
    <x v="3"/>
    <s v="OFF-PA-10001307"/>
    <x v="1"/>
    <x v="10"/>
    <x v="784"/>
    <n v="8.4"/>
    <n v="2"/>
    <n v="0"/>
    <n v="4.1159999999999997"/>
  </r>
  <r>
    <n v="4969"/>
    <x v="2458"/>
    <x v="1"/>
    <x v="991"/>
    <d v="2012-08-05T00:00:00"/>
    <s v="Second Class"/>
    <s v="BE-11455"/>
    <s v="Brad Eason"/>
    <x v="2"/>
    <x v="0"/>
    <s v="Providence"/>
    <x v="34"/>
    <n v="2908"/>
    <x v="3"/>
    <s v="TEC-AC-10004571"/>
    <x v="2"/>
    <x v="11"/>
    <x v="404"/>
    <n v="199.98"/>
    <n v="2"/>
    <n v="0"/>
    <n v="83.991600000000005"/>
  </r>
  <r>
    <n v="4970"/>
    <x v="2458"/>
    <x v="1"/>
    <x v="991"/>
    <d v="2012-08-05T00:00:00"/>
    <s v="Second Class"/>
    <s v="BE-11455"/>
    <s v="Brad Eason"/>
    <x v="2"/>
    <x v="0"/>
    <s v="Providence"/>
    <x v="34"/>
    <n v="2908"/>
    <x v="3"/>
    <s v="FUR-CH-10001973"/>
    <x v="0"/>
    <x v="1"/>
    <x v="896"/>
    <n v="110.98"/>
    <n v="1"/>
    <n v="0"/>
    <n v="15.537199999999999"/>
  </r>
  <r>
    <n v="4971"/>
    <x v="2459"/>
    <x v="0"/>
    <x v="61"/>
    <d v="2013-11-10T00:00:00"/>
    <s v="First Class"/>
    <s v="KL-16555"/>
    <s v="Kelly Lampkin"/>
    <x v="1"/>
    <x v="0"/>
    <s v="Jacksonville"/>
    <x v="2"/>
    <n v="32216"/>
    <x v="0"/>
    <s v="FUR-CH-10000513"/>
    <x v="0"/>
    <x v="1"/>
    <x v="70"/>
    <n v="207.98400000000004"/>
    <n v="2"/>
    <n v="0.2"/>
    <n v="-28.597800000000007"/>
  </r>
  <r>
    <n v="4972"/>
    <x v="2459"/>
    <x v="0"/>
    <x v="61"/>
    <d v="2013-11-10T00:00:00"/>
    <s v="First Class"/>
    <s v="KL-16555"/>
    <s v="Kelly Lampkin"/>
    <x v="1"/>
    <x v="0"/>
    <s v="Jacksonville"/>
    <x v="2"/>
    <n v="32216"/>
    <x v="0"/>
    <s v="OFF-PA-10002421"/>
    <x v="1"/>
    <x v="10"/>
    <x v="1416"/>
    <n v="36.112000000000002"/>
    <n v="2"/>
    <n v="0.2"/>
    <n v="12.639200000000001"/>
  </r>
  <r>
    <n v="4973"/>
    <x v="2459"/>
    <x v="0"/>
    <x v="61"/>
    <d v="2013-11-10T00:00:00"/>
    <s v="First Class"/>
    <s v="KL-16555"/>
    <s v="Kelly Lampkin"/>
    <x v="1"/>
    <x v="0"/>
    <s v="Jacksonville"/>
    <x v="2"/>
    <n v="32216"/>
    <x v="0"/>
    <s v="FUR-FU-10004090"/>
    <x v="0"/>
    <x v="5"/>
    <x v="636"/>
    <n v="35.568000000000005"/>
    <n v="2"/>
    <n v="0.2"/>
    <n v="5.7797999999999963"/>
  </r>
  <r>
    <n v="4974"/>
    <x v="2459"/>
    <x v="0"/>
    <x v="61"/>
    <d v="2013-11-10T00:00:00"/>
    <s v="First Class"/>
    <s v="KL-16555"/>
    <s v="Kelly Lampkin"/>
    <x v="1"/>
    <x v="0"/>
    <s v="Jacksonville"/>
    <x v="2"/>
    <n v="32216"/>
    <x v="0"/>
    <s v="OFF-PA-10004071"/>
    <x v="1"/>
    <x v="10"/>
    <x v="412"/>
    <n v="88.768000000000001"/>
    <n v="2"/>
    <n v="0.2"/>
    <n v="31.068799999999996"/>
  </r>
  <r>
    <n v="4975"/>
    <x v="2460"/>
    <x v="0"/>
    <x v="77"/>
    <d v="2013-11-13T00:00:00"/>
    <s v="Standard Class"/>
    <s v="PS-19045"/>
    <s v="Penelope Sewall"/>
    <x v="2"/>
    <x v="0"/>
    <s v="Oceanside"/>
    <x v="1"/>
    <n v="92054"/>
    <x v="1"/>
    <s v="OFF-PA-10002246"/>
    <x v="1"/>
    <x v="10"/>
    <x v="1386"/>
    <n v="12.9"/>
    <n v="2"/>
    <n v="0"/>
    <n v="6.3209999999999997"/>
  </r>
  <r>
    <n v="4976"/>
    <x v="2461"/>
    <x v="1"/>
    <x v="227"/>
    <d v="2012-09-23T00:00:00"/>
    <s v="Second Class"/>
    <s v="JR-16210"/>
    <s v="Justin Ritter"/>
    <x v="1"/>
    <x v="0"/>
    <s v="Jacksonville"/>
    <x v="2"/>
    <n v="32216"/>
    <x v="0"/>
    <s v="TEC-AC-10003198"/>
    <x v="2"/>
    <x v="11"/>
    <x v="761"/>
    <n v="717.12000000000012"/>
    <n v="9"/>
    <n v="0.2"/>
    <n v="152.38799999999992"/>
  </r>
  <r>
    <n v="4977"/>
    <x v="2462"/>
    <x v="1"/>
    <x v="214"/>
    <d v="2012-12-09T00:00:00"/>
    <s v="First Class"/>
    <s v="AH-10210"/>
    <s v="Alan Hwang"/>
    <x v="0"/>
    <x v="0"/>
    <s v="New York City"/>
    <x v="15"/>
    <n v="10024"/>
    <x v="3"/>
    <s v="OFF-BI-10001031"/>
    <x v="1"/>
    <x v="8"/>
    <x v="865"/>
    <n v="21.36"/>
    <n v="5"/>
    <n v="0.2"/>
    <n v="7.2089999999999996"/>
  </r>
  <r>
    <n v="4978"/>
    <x v="2462"/>
    <x v="1"/>
    <x v="214"/>
    <d v="2012-12-09T00:00:00"/>
    <s v="First Class"/>
    <s v="AH-10210"/>
    <s v="Alan Hwang"/>
    <x v="0"/>
    <x v="0"/>
    <s v="New York City"/>
    <x v="15"/>
    <n v="10024"/>
    <x v="3"/>
    <s v="OFF-BI-10003727"/>
    <x v="1"/>
    <x v="8"/>
    <x v="797"/>
    <n v="6.6879999999999997"/>
    <n v="2"/>
    <n v="0.2"/>
    <n v="2.3407999999999998"/>
  </r>
  <r>
    <n v="4979"/>
    <x v="2462"/>
    <x v="1"/>
    <x v="214"/>
    <d v="2012-12-09T00:00:00"/>
    <s v="First Class"/>
    <s v="AH-10210"/>
    <s v="Alan Hwang"/>
    <x v="0"/>
    <x v="0"/>
    <s v="New York City"/>
    <x v="15"/>
    <n v="10024"/>
    <x v="3"/>
    <s v="TEC-PH-10001336"/>
    <x v="2"/>
    <x v="7"/>
    <x v="941"/>
    <n v="773.94"/>
    <n v="6"/>
    <n v="0"/>
    <n v="224.4426"/>
  </r>
  <r>
    <n v="4980"/>
    <x v="2463"/>
    <x v="0"/>
    <x v="10"/>
    <d v="2013-12-14T00:00:00"/>
    <s v="Second Class"/>
    <s v="RW-19630"/>
    <s v="Rob Williams"/>
    <x v="1"/>
    <x v="0"/>
    <s v="Chicago"/>
    <x v="10"/>
    <n v="60610"/>
    <x v="2"/>
    <s v="OFF-SU-10001664"/>
    <x v="1"/>
    <x v="14"/>
    <x v="1232"/>
    <n v="20.568000000000001"/>
    <n v="3"/>
    <n v="0.2"/>
    <n v="1.5426000000000002"/>
  </r>
  <r>
    <n v="4981"/>
    <x v="2463"/>
    <x v="0"/>
    <x v="10"/>
    <d v="2013-12-14T00:00:00"/>
    <s v="Second Class"/>
    <s v="RW-19630"/>
    <s v="Rob Williams"/>
    <x v="1"/>
    <x v="0"/>
    <s v="Chicago"/>
    <x v="10"/>
    <n v="60610"/>
    <x v="2"/>
    <s v="OFF-AP-10003971"/>
    <x v="1"/>
    <x v="9"/>
    <x v="914"/>
    <n v="4.355999999999999"/>
    <n v="2"/>
    <n v="0.8"/>
    <n v="-11.761200000000002"/>
  </r>
  <r>
    <n v="4982"/>
    <x v="2463"/>
    <x v="0"/>
    <x v="10"/>
    <d v="2013-12-14T00:00:00"/>
    <s v="Second Class"/>
    <s v="RW-19630"/>
    <s v="Rob Williams"/>
    <x v="1"/>
    <x v="0"/>
    <s v="Chicago"/>
    <x v="10"/>
    <n v="60610"/>
    <x v="2"/>
    <s v="TEC-AC-10000199"/>
    <x v="2"/>
    <x v="11"/>
    <x v="1609"/>
    <n v="19.040000000000003"/>
    <n v="4"/>
    <n v="0.2"/>
    <n v="-1.4279999999999999"/>
  </r>
  <r>
    <n v="4983"/>
    <x v="2464"/>
    <x v="2"/>
    <x v="912"/>
    <d v="2011-11-22T00:00:00"/>
    <s v="Standard Class"/>
    <s v="AH-10075"/>
    <s v="Adam Hart"/>
    <x v="1"/>
    <x v="0"/>
    <s v="Huntington Beach"/>
    <x v="1"/>
    <n v="92646"/>
    <x v="1"/>
    <s v="OFF-LA-10001045"/>
    <x v="1"/>
    <x v="2"/>
    <x v="701"/>
    <n v="5.22"/>
    <n v="2"/>
    <n v="0"/>
    <n v="2.4011999999999998"/>
  </r>
  <r>
    <n v="4984"/>
    <x v="2465"/>
    <x v="0"/>
    <x v="61"/>
    <d v="2013-11-11T00:00:00"/>
    <s v="Second Class"/>
    <s v="IM-15070"/>
    <s v="Irene Maddox"/>
    <x v="0"/>
    <x v="0"/>
    <s v="San Diego"/>
    <x v="1"/>
    <n v="92105"/>
    <x v="1"/>
    <s v="OFF-ST-10003442"/>
    <x v="1"/>
    <x v="4"/>
    <x v="86"/>
    <n v="84.84"/>
    <n v="3"/>
    <n v="0"/>
    <n v="22.9068"/>
  </r>
  <r>
    <n v="4985"/>
    <x v="2466"/>
    <x v="1"/>
    <x v="684"/>
    <d v="2012-09-10T00:00:00"/>
    <s v="Standard Class"/>
    <s v="CK-12760"/>
    <s v="Cyma Kinney"/>
    <x v="1"/>
    <x v="0"/>
    <s v="Nashville"/>
    <x v="18"/>
    <n v="37211"/>
    <x v="0"/>
    <s v="OFF-FA-10003059"/>
    <x v="1"/>
    <x v="13"/>
    <x v="794"/>
    <n v="7.2400000000000011"/>
    <n v="5"/>
    <n v="0.2"/>
    <n v="1.1764999999999992"/>
  </r>
  <r>
    <n v="4986"/>
    <x v="2467"/>
    <x v="2"/>
    <x v="1010"/>
    <d v="2011-09-03T00:00:00"/>
    <s v="Same Day"/>
    <s v="AG-10390"/>
    <s v="Allen Goldenen"/>
    <x v="0"/>
    <x v="0"/>
    <s v="New York City"/>
    <x v="15"/>
    <n v="10009"/>
    <x v="3"/>
    <s v="OFF-LA-10001175"/>
    <x v="1"/>
    <x v="2"/>
    <x v="773"/>
    <n v="14.399999999999999"/>
    <n v="5"/>
    <n v="0"/>
    <n v="7.056"/>
  </r>
  <r>
    <n v="4987"/>
    <x v="2468"/>
    <x v="0"/>
    <x v="423"/>
    <d v="2013-04-29T00:00:00"/>
    <s v="Standard Class"/>
    <s v="CL-12700"/>
    <s v="Craig Leslie"/>
    <x v="2"/>
    <x v="0"/>
    <s v="Colorado Springs"/>
    <x v="22"/>
    <n v="80906"/>
    <x v="1"/>
    <s v="OFF-PA-10003441"/>
    <x v="1"/>
    <x v="10"/>
    <x v="485"/>
    <n v="15.552000000000003"/>
    <n v="3"/>
    <n v="0.2"/>
    <n v="5.4432"/>
  </r>
  <r>
    <n v="4988"/>
    <x v="2468"/>
    <x v="0"/>
    <x v="423"/>
    <d v="2013-04-29T00:00:00"/>
    <s v="Standard Class"/>
    <s v="CL-12700"/>
    <s v="Craig Leslie"/>
    <x v="2"/>
    <x v="0"/>
    <s v="Colorado Springs"/>
    <x v="22"/>
    <n v="80906"/>
    <x v="1"/>
    <s v="FUR-CH-10004287"/>
    <x v="0"/>
    <x v="1"/>
    <x v="156"/>
    <n v="1325.76"/>
    <n v="6"/>
    <n v="0.2"/>
    <n v="149.14799999999991"/>
  </r>
  <r>
    <n v="4989"/>
    <x v="2468"/>
    <x v="0"/>
    <x v="423"/>
    <d v="2013-04-29T00:00:00"/>
    <s v="Standard Class"/>
    <s v="CL-12700"/>
    <s v="Craig Leslie"/>
    <x v="2"/>
    <x v="0"/>
    <s v="Colorado Springs"/>
    <x v="22"/>
    <n v="80906"/>
    <x v="1"/>
    <s v="OFF-BI-10004040"/>
    <x v="1"/>
    <x v="8"/>
    <x v="1478"/>
    <n v="3.1080000000000001"/>
    <n v="2"/>
    <n v="0.7"/>
    <n v="-2.1755999999999993"/>
  </r>
  <r>
    <n v="4990"/>
    <x v="2469"/>
    <x v="3"/>
    <x v="515"/>
    <d v="2014-09-05T00:00:00"/>
    <s v="Standard Class"/>
    <s v="AW-10930"/>
    <s v="Arthur Wiediger"/>
    <x v="2"/>
    <x v="0"/>
    <s v="San Francisco"/>
    <x v="1"/>
    <n v="94110"/>
    <x v="1"/>
    <s v="OFF-BI-10004022"/>
    <x v="1"/>
    <x v="8"/>
    <x v="748"/>
    <n v="6.6719999999999988"/>
    <n v="3"/>
    <n v="0.2"/>
    <n v="2.1683999999999997"/>
  </r>
  <r>
    <n v="4991"/>
    <x v="2469"/>
    <x v="3"/>
    <x v="515"/>
    <d v="2014-09-05T00:00:00"/>
    <s v="Standard Class"/>
    <s v="AW-10930"/>
    <s v="Arthur Wiediger"/>
    <x v="2"/>
    <x v="0"/>
    <s v="San Francisco"/>
    <x v="1"/>
    <n v="94110"/>
    <x v="1"/>
    <s v="TEC-PH-10002200"/>
    <x v="2"/>
    <x v="7"/>
    <x v="1471"/>
    <n v="689.40800000000002"/>
    <n v="4"/>
    <n v="0.2"/>
    <n v="77.558399999999978"/>
  </r>
  <r>
    <n v="4992"/>
    <x v="2470"/>
    <x v="3"/>
    <x v="226"/>
    <d v="2014-12-14T00:00:00"/>
    <s v="Standard Class"/>
    <s v="HG-14965"/>
    <s v="Henry Goldwyn"/>
    <x v="1"/>
    <x v="0"/>
    <s v="Chicago"/>
    <x v="10"/>
    <n v="60653"/>
    <x v="2"/>
    <s v="OFF-BI-10001120"/>
    <x v="1"/>
    <x v="8"/>
    <x v="1606"/>
    <n v="1889.9899999999998"/>
    <n v="5"/>
    <n v="0.8"/>
    <n v="-2929.4845000000005"/>
  </r>
  <r>
    <n v="4993"/>
    <x v="2471"/>
    <x v="1"/>
    <x v="217"/>
    <d v="2012-12-25T00:00:00"/>
    <s v="Standard Class"/>
    <s v="RB-19645"/>
    <s v="Robert Barroso"/>
    <x v="1"/>
    <x v="0"/>
    <s v="Memphis"/>
    <x v="18"/>
    <n v="38109"/>
    <x v="0"/>
    <s v="OFF-EN-10000461"/>
    <x v="1"/>
    <x v="12"/>
    <x v="746"/>
    <n v="55.936000000000007"/>
    <n v="8"/>
    <n v="0.2"/>
    <n v="18.878399999999999"/>
  </r>
  <r>
    <n v="4994"/>
    <x v="2471"/>
    <x v="1"/>
    <x v="217"/>
    <d v="2012-12-25T00:00:00"/>
    <s v="Standard Class"/>
    <s v="RB-19645"/>
    <s v="Robert Barroso"/>
    <x v="1"/>
    <x v="0"/>
    <s v="Memphis"/>
    <x v="18"/>
    <n v="38109"/>
    <x v="0"/>
    <s v="OFF-LA-10004008"/>
    <x v="1"/>
    <x v="2"/>
    <x v="1214"/>
    <n v="18.431999999999999"/>
    <n v="8"/>
    <n v="0.2"/>
    <n v="5.9903999999999984"/>
  </r>
  <r>
    <n v="4995"/>
    <x v="2471"/>
    <x v="1"/>
    <x v="217"/>
    <d v="2012-12-25T00:00:00"/>
    <s v="Standard Class"/>
    <s v="RB-19645"/>
    <s v="Robert Barroso"/>
    <x v="1"/>
    <x v="0"/>
    <s v="Memphis"/>
    <x v="18"/>
    <n v="38109"/>
    <x v="0"/>
    <s v="FUR-FU-10000221"/>
    <x v="0"/>
    <x v="5"/>
    <x v="529"/>
    <n v="20.32"/>
    <n v="5"/>
    <n v="0.2"/>
    <n v="3.5559999999999992"/>
  </r>
  <r>
    <n v="4996"/>
    <x v="2472"/>
    <x v="2"/>
    <x v="130"/>
    <d v="2011-11-10T00:00:00"/>
    <s v="Standard Class"/>
    <s v="SZ-20035"/>
    <s v="Sam Zeldin"/>
    <x v="2"/>
    <x v="0"/>
    <s v="New York City"/>
    <x v="15"/>
    <n v="10011"/>
    <x v="3"/>
    <s v="OFF-BI-10000962"/>
    <x v="1"/>
    <x v="8"/>
    <x v="1504"/>
    <n v="52.064"/>
    <n v="4"/>
    <n v="0.2"/>
    <n v="18.873199999999997"/>
  </r>
  <r>
    <n v="4997"/>
    <x v="2473"/>
    <x v="3"/>
    <x v="434"/>
    <d v="2014-03-16T00:00:00"/>
    <s v="Standard Class"/>
    <s v="KS-16300"/>
    <s v="Karen Seio"/>
    <x v="1"/>
    <x v="0"/>
    <s v="Raleigh"/>
    <x v="3"/>
    <n v="27604"/>
    <x v="0"/>
    <s v="OFF-AP-10000390"/>
    <x v="1"/>
    <x v="9"/>
    <x v="1691"/>
    <n v="48.783999999999999"/>
    <n v="1"/>
    <n v="0.2"/>
    <n v="3.6587999999999976"/>
  </r>
  <r>
    <n v="4998"/>
    <x v="2473"/>
    <x v="3"/>
    <x v="434"/>
    <d v="2014-03-16T00:00:00"/>
    <s v="Standard Class"/>
    <s v="KS-16300"/>
    <s v="Karen Seio"/>
    <x v="1"/>
    <x v="0"/>
    <s v="Raleigh"/>
    <x v="3"/>
    <n v="27604"/>
    <x v="0"/>
    <s v="OFF-BI-10000014"/>
    <x v="1"/>
    <x v="8"/>
    <x v="628"/>
    <n v="13.092000000000002"/>
    <n v="4"/>
    <n v="0.7"/>
    <n v="-10.037199999999999"/>
  </r>
  <r>
    <n v="4999"/>
    <x v="2474"/>
    <x v="0"/>
    <x v="1011"/>
    <d v="2013-02-04T00:00:00"/>
    <s v="Standard Class"/>
    <s v="SC-20050"/>
    <s v="Sample Company A"/>
    <x v="2"/>
    <x v="0"/>
    <s v="Los Angeles"/>
    <x v="1"/>
    <n v="90045"/>
    <x v="1"/>
    <s v="TEC-PH-10004120"/>
    <x v="2"/>
    <x v="7"/>
    <x v="1525"/>
    <n v="109.59200000000001"/>
    <n v="1"/>
    <n v="0.2"/>
    <n v="8.2194000000000003"/>
  </r>
  <r>
    <n v="5000"/>
    <x v="2474"/>
    <x v="0"/>
    <x v="1011"/>
    <d v="2013-02-04T00:00:00"/>
    <s v="Standard Class"/>
    <s v="SC-20050"/>
    <s v="Sample Company A"/>
    <x v="2"/>
    <x v="0"/>
    <s v="Los Angeles"/>
    <x v="1"/>
    <n v="90045"/>
    <x v="1"/>
    <s v="OFF-PA-10002764"/>
    <x v="1"/>
    <x v="10"/>
    <x v="33"/>
    <n v="56.7"/>
    <n v="5"/>
    <n v="0"/>
    <n v="27.782999999999998"/>
  </r>
  <r>
    <n v="5001"/>
    <x v="2475"/>
    <x v="3"/>
    <x v="917"/>
    <d v="2014-05-13T00:00:00"/>
    <s v="Standard Class"/>
    <s v="AB-10060"/>
    <s v="Adam Bellavance"/>
    <x v="2"/>
    <x v="0"/>
    <s v="Los Angeles"/>
    <x v="1"/>
    <n v="90004"/>
    <x v="1"/>
    <s v="TEC-AC-10000736"/>
    <x v="2"/>
    <x v="11"/>
    <x v="1085"/>
    <n v="79.989999999999995"/>
    <n v="1"/>
    <n v="0"/>
    <n v="28.796399999999998"/>
  </r>
  <r>
    <n v="5002"/>
    <x v="2476"/>
    <x v="0"/>
    <x v="1012"/>
    <d v="2013-05-25T00:00:00"/>
    <s v="Same Day"/>
    <s v="EH-14125"/>
    <s v="Eugene Hildebrand"/>
    <x v="2"/>
    <x v="0"/>
    <s v="Newport News"/>
    <x v="17"/>
    <n v="23602"/>
    <x v="0"/>
    <s v="OFF-SU-10000898"/>
    <x v="1"/>
    <x v="14"/>
    <x v="1181"/>
    <n v="69.5"/>
    <n v="5"/>
    <n v="0"/>
    <n v="20.154999999999994"/>
  </r>
  <r>
    <n v="5003"/>
    <x v="2476"/>
    <x v="0"/>
    <x v="1012"/>
    <d v="2013-05-25T00:00:00"/>
    <s v="Same Day"/>
    <s v="EH-14125"/>
    <s v="Eugene Hildebrand"/>
    <x v="2"/>
    <x v="0"/>
    <s v="Newport News"/>
    <x v="17"/>
    <n v="23602"/>
    <x v="0"/>
    <s v="OFF-PA-10004327"/>
    <x v="1"/>
    <x v="10"/>
    <x v="136"/>
    <n v="191.6"/>
    <n v="4"/>
    <n v="0"/>
    <n v="91.967999999999989"/>
  </r>
  <r>
    <n v="5004"/>
    <x v="2477"/>
    <x v="0"/>
    <x v="877"/>
    <d v="2013-10-13T00:00:00"/>
    <s v="Standard Class"/>
    <s v="CC-12475"/>
    <s v="Cindy Chapman"/>
    <x v="0"/>
    <x v="0"/>
    <s v="Los Angeles"/>
    <x v="1"/>
    <n v="90032"/>
    <x v="1"/>
    <s v="OFF-PA-10000143"/>
    <x v="1"/>
    <x v="10"/>
    <x v="1692"/>
    <n v="10.56"/>
    <n v="2"/>
    <n v="0"/>
    <n v="5.0688000000000004"/>
  </r>
  <r>
    <n v="5005"/>
    <x v="2478"/>
    <x v="2"/>
    <x v="1013"/>
    <d v="2011-05-02T00:00:00"/>
    <s v="Second Class"/>
    <s v="TM-21010"/>
    <s v="Tamara Manning"/>
    <x v="0"/>
    <x v="0"/>
    <s v="Jackson"/>
    <x v="35"/>
    <n v="39212"/>
    <x v="0"/>
    <s v="TEC-AC-10002550"/>
    <x v="2"/>
    <x v="11"/>
    <x v="1342"/>
    <n v="47.79"/>
    <n v="3"/>
    <n v="0"/>
    <n v="16.2486"/>
  </r>
  <r>
    <n v="5006"/>
    <x v="2479"/>
    <x v="1"/>
    <x v="113"/>
    <d v="2012-11-14T00:00:00"/>
    <s v="Second Class"/>
    <s v="SC-20695"/>
    <s v="Steve Chapman"/>
    <x v="1"/>
    <x v="0"/>
    <s v="Richmond"/>
    <x v="14"/>
    <n v="47374"/>
    <x v="2"/>
    <s v="OFF-ST-10003306"/>
    <x v="1"/>
    <x v="4"/>
    <x v="380"/>
    <n v="714.30000000000007"/>
    <n v="5"/>
    <n v="0"/>
    <n v="207.14699999999993"/>
  </r>
  <r>
    <n v="5007"/>
    <x v="2480"/>
    <x v="1"/>
    <x v="529"/>
    <d v="2012-11-14T00:00:00"/>
    <s v="Standard Class"/>
    <s v="Dp-13240"/>
    <s v="Dean percer"/>
    <x v="2"/>
    <x v="0"/>
    <s v="New York City"/>
    <x v="15"/>
    <n v="10035"/>
    <x v="3"/>
    <s v="TEC-MA-10000045"/>
    <x v="2"/>
    <x v="15"/>
    <x v="1693"/>
    <n v="2321.9"/>
    <n v="2"/>
    <n v="0"/>
    <n v="1114.5119999999999"/>
  </r>
  <r>
    <n v="5008"/>
    <x v="2480"/>
    <x v="1"/>
    <x v="529"/>
    <d v="2012-11-14T00:00:00"/>
    <s v="Standard Class"/>
    <s v="Dp-13240"/>
    <s v="Dean percer"/>
    <x v="2"/>
    <x v="0"/>
    <s v="New York City"/>
    <x v="15"/>
    <n v="10035"/>
    <x v="3"/>
    <s v="OFF-ST-10001505"/>
    <x v="1"/>
    <x v="4"/>
    <x v="1174"/>
    <n v="17.940000000000001"/>
    <n v="3"/>
    <n v="0"/>
    <n v="3.0497999999999985"/>
  </r>
  <r>
    <n v="5009"/>
    <x v="2481"/>
    <x v="1"/>
    <x v="67"/>
    <d v="2012-09-14T00:00:00"/>
    <s v="Standard Class"/>
    <s v="LR-17035"/>
    <s v="Lisa Ryan"/>
    <x v="1"/>
    <x v="0"/>
    <s v="Philadelphia"/>
    <x v="9"/>
    <n v="19134"/>
    <x v="3"/>
    <s v="OFF-BI-10004781"/>
    <x v="1"/>
    <x v="8"/>
    <x v="132"/>
    <n v="9.5220000000000002"/>
    <n v="1"/>
    <n v="0.7"/>
    <n v="-6.9827999999999975"/>
  </r>
  <r>
    <n v="5010"/>
    <x v="2481"/>
    <x v="1"/>
    <x v="67"/>
    <d v="2012-09-14T00:00:00"/>
    <s v="Standard Class"/>
    <s v="LR-17035"/>
    <s v="Lisa Ryan"/>
    <x v="1"/>
    <x v="0"/>
    <s v="Philadelphia"/>
    <x v="9"/>
    <n v="19134"/>
    <x v="3"/>
    <s v="TEC-PH-10002680"/>
    <x v="2"/>
    <x v="7"/>
    <x v="415"/>
    <n v="791.96399999999994"/>
    <n v="6"/>
    <n v="0.4"/>
    <n v="-131.9940000000002"/>
  </r>
  <r>
    <n v="5011"/>
    <x v="2481"/>
    <x v="1"/>
    <x v="67"/>
    <d v="2012-09-14T00:00:00"/>
    <s v="Standard Class"/>
    <s v="LR-17035"/>
    <s v="Lisa Ryan"/>
    <x v="1"/>
    <x v="0"/>
    <s v="Philadelphia"/>
    <x v="9"/>
    <n v="19134"/>
    <x v="3"/>
    <s v="OFF-BI-10000848"/>
    <x v="1"/>
    <x v="8"/>
    <x v="515"/>
    <n v="4.9230000000000009"/>
    <n v="3"/>
    <n v="0.7"/>
    <n v="-3.9383999999999997"/>
  </r>
  <r>
    <n v="5012"/>
    <x v="2482"/>
    <x v="3"/>
    <x v="943"/>
    <d v="2014-05-14T00:00:00"/>
    <s v="First Class"/>
    <s v="TS-21370"/>
    <s v="Todd Sumrall"/>
    <x v="1"/>
    <x v="0"/>
    <s v="Phoenix"/>
    <x v="16"/>
    <n v="85023"/>
    <x v="1"/>
    <s v="FUR-BO-10004467"/>
    <x v="0"/>
    <x v="0"/>
    <x v="883"/>
    <n v="209.97900000000001"/>
    <n v="7"/>
    <n v="0.7"/>
    <n v="-356.96429999999998"/>
  </r>
  <r>
    <n v="5013"/>
    <x v="2483"/>
    <x v="3"/>
    <x v="246"/>
    <d v="2014-07-27T00:00:00"/>
    <s v="Standard Class"/>
    <s v="SW-20350"/>
    <s v="Sean Wendt"/>
    <x v="2"/>
    <x v="0"/>
    <s v="Cleveland"/>
    <x v="24"/>
    <n v="44105"/>
    <x v="3"/>
    <s v="OFF-BI-10001670"/>
    <x v="1"/>
    <x v="8"/>
    <x v="438"/>
    <n v="33.930000000000007"/>
    <n v="3"/>
    <n v="0.7"/>
    <n v="-22.619999999999997"/>
  </r>
  <r>
    <n v="5014"/>
    <x v="2483"/>
    <x v="3"/>
    <x v="246"/>
    <d v="2014-07-27T00:00:00"/>
    <s v="Standard Class"/>
    <s v="SW-20350"/>
    <s v="Sean Wendt"/>
    <x v="2"/>
    <x v="0"/>
    <s v="Cleveland"/>
    <x v="24"/>
    <n v="44105"/>
    <x v="3"/>
    <s v="OFF-ST-10000136"/>
    <x v="1"/>
    <x v="4"/>
    <x v="1694"/>
    <n v="222.32000000000005"/>
    <n v="7"/>
    <n v="0.2"/>
    <n v="25.010999999999967"/>
  </r>
  <r>
    <n v="5015"/>
    <x v="2483"/>
    <x v="3"/>
    <x v="246"/>
    <d v="2014-07-27T00:00:00"/>
    <s v="Standard Class"/>
    <s v="SW-20350"/>
    <s v="Sean Wendt"/>
    <x v="2"/>
    <x v="0"/>
    <s v="Cleveland"/>
    <x v="24"/>
    <n v="44105"/>
    <x v="3"/>
    <s v="TEC-PH-10004522"/>
    <x v="2"/>
    <x v="7"/>
    <x v="1695"/>
    <n v="210.56400000000002"/>
    <n v="6"/>
    <n v="0.4"/>
    <n v="-52.640999999999991"/>
  </r>
  <r>
    <n v="5016"/>
    <x v="2484"/>
    <x v="2"/>
    <x v="156"/>
    <d v="2011-11-29T00:00:00"/>
    <s v="Standard Class"/>
    <s v="TH-21100"/>
    <s v="Thea Hendricks"/>
    <x v="0"/>
    <x v="0"/>
    <s v="Toledo"/>
    <x v="24"/>
    <n v="43615"/>
    <x v="3"/>
    <s v="FUR-FU-10002960"/>
    <x v="0"/>
    <x v="5"/>
    <x v="190"/>
    <n v="35.168000000000006"/>
    <n v="7"/>
    <n v="0.2"/>
    <n v="9.6712000000000025"/>
  </r>
  <r>
    <n v="5017"/>
    <x v="2484"/>
    <x v="2"/>
    <x v="156"/>
    <d v="2011-11-29T00:00:00"/>
    <s v="Standard Class"/>
    <s v="TH-21100"/>
    <s v="Thea Hendricks"/>
    <x v="0"/>
    <x v="0"/>
    <s v="Toledo"/>
    <x v="24"/>
    <n v="43615"/>
    <x v="3"/>
    <s v="TEC-PH-10002584"/>
    <x v="2"/>
    <x v="7"/>
    <x v="1696"/>
    <n v="1502.376"/>
    <n v="4"/>
    <n v="0.4"/>
    <n v="-250.39600000000019"/>
  </r>
  <r>
    <n v="5018"/>
    <x v="2485"/>
    <x v="2"/>
    <x v="647"/>
    <d v="2011-11-18T00:00:00"/>
    <s v="First Class"/>
    <s v="SS-20410"/>
    <s v="Shahid Shariari"/>
    <x v="0"/>
    <x v="0"/>
    <s v="Los Angeles"/>
    <x v="1"/>
    <n v="90008"/>
    <x v="1"/>
    <s v="FUR-FU-10002505"/>
    <x v="0"/>
    <x v="5"/>
    <x v="222"/>
    <n v="10.11"/>
    <n v="3"/>
    <n v="0"/>
    <n v="3.2351999999999994"/>
  </r>
  <r>
    <n v="5019"/>
    <x v="2485"/>
    <x v="2"/>
    <x v="647"/>
    <d v="2011-11-18T00:00:00"/>
    <s v="First Class"/>
    <s v="SS-20410"/>
    <s v="Shahid Shariari"/>
    <x v="0"/>
    <x v="0"/>
    <s v="Los Angeles"/>
    <x v="1"/>
    <n v="90008"/>
    <x v="1"/>
    <s v="TEC-AC-10003832"/>
    <x v="2"/>
    <x v="11"/>
    <x v="216"/>
    <n v="772.47"/>
    <n v="3"/>
    <n v="0"/>
    <n v="146.76929999999993"/>
  </r>
  <r>
    <n v="5020"/>
    <x v="2485"/>
    <x v="2"/>
    <x v="647"/>
    <d v="2011-11-18T00:00:00"/>
    <s v="First Class"/>
    <s v="SS-20410"/>
    <s v="Shahid Shariari"/>
    <x v="0"/>
    <x v="0"/>
    <s v="Los Angeles"/>
    <x v="1"/>
    <n v="90008"/>
    <x v="1"/>
    <s v="OFF-SU-10002537"/>
    <x v="1"/>
    <x v="14"/>
    <x v="676"/>
    <n v="20.46"/>
    <n v="2"/>
    <n v="0"/>
    <n v="5.3196000000000012"/>
  </r>
  <r>
    <n v="5021"/>
    <x v="2486"/>
    <x v="3"/>
    <x v="721"/>
    <d v="2014-03-26T00:00:00"/>
    <s v="Second Class"/>
    <s v="MZ-17515"/>
    <s v="Mary Zewe"/>
    <x v="1"/>
    <x v="0"/>
    <s v="New York City"/>
    <x v="15"/>
    <n v="10011"/>
    <x v="3"/>
    <s v="OFF-SU-10003505"/>
    <x v="1"/>
    <x v="14"/>
    <x v="408"/>
    <n v="347.58"/>
    <n v="3"/>
    <n v="0"/>
    <n v="17.378999999999976"/>
  </r>
  <r>
    <n v="5022"/>
    <x v="2487"/>
    <x v="0"/>
    <x v="122"/>
    <d v="2013-12-25T00:00:00"/>
    <s v="Standard Class"/>
    <s v="JE-15475"/>
    <s v="Jeremy Ellison"/>
    <x v="0"/>
    <x v="0"/>
    <s v="San Diego"/>
    <x v="1"/>
    <n v="92037"/>
    <x v="1"/>
    <s v="TEC-AC-10001465"/>
    <x v="2"/>
    <x v="11"/>
    <x v="473"/>
    <n v="72.64"/>
    <n v="2"/>
    <n v="0"/>
    <n v="21.791999999999994"/>
  </r>
  <r>
    <n v="5023"/>
    <x v="2487"/>
    <x v="0"/>
    <x v="122"/>
    <d v="2013-12-25T00:00:00"/>
    <s v="Standard Class"/>
    <s v="JE-15475"/>
    <s v="Jeremy Ellison"/>
    <x v="0"/>
    <x v="0"/>
    <s v="San Diego"/>
    <x v="1"/>
    <n v="92037"/>
    <x v="1"/>
    <s v="TEC-AC-10003832"/>
    <x v="2"/>
    <x v="11"/>
    <x v="216"/>
    <n v="772.47"/>
    <n v="3"/>
    <n v="0"/>
    <n v="146.76929999999993"/>
  </r>
  <r>
    <n v="5024"/>
    <x v="2487"/>
    <x v="0"/>
    <x v="122"/>
    <d v="2013-12-25T00:00:00"/>
    <s v="Standard Class"/>
    <s v="JE-15475"/>
    <s v="Jeremy Ellison"/>
    <x v="0"/>
    <x v="0"/>
    <s v="San Diego"/>
    <x v="1"/>
    <n v="92037"/>
    <x v="1"/>
    <s v="FUR-FU-10003731"/>
    <x v="0"/>
    <x v="5"/>
    <x v="1593"/>
    <n v="39.92"/>
    <n v="4"/>
    <n v="0"/>
    <n v="11.177600000000002"/>
  </r>
  <r>
    <n v="5025"/>
    <x v="2488"/>
    <x v="3"/>
    <x v="570"/>
    <d v="2014-08-04T00:00:00"/>
    <s v="Standard Class"/>
    <s v="RF-19735"/>
    <s v="Roland Fjeld"/>
    <x v="0"/>
    <x v="0"/>
    <s v="Oklahoma City"/>
    <x v="26"/>
    <n v="73120"/>
    <x v="2"/>
    <s v="OFF-BI-10004828"/>
    <x v="1"/>
    <x v="8"/>
    <x v="1578"/>
    <n v="33.479999999999997"/>
    <n v="2"/>
    <n v="0"/>
    <n v="16.405199999999997"/>
  </r>
  <r>
    <n v="5026"/>
    <x v="2488"/>
    <x v="3"/>
    <x v="570"/>
    <d v="2014-08-04T00:00:00"/>
    <s v="Standard Class"/>
    <s v="RF-19735"/>
    <s v="Roland Fjeld"/>
    <x v="0"/>
    <x v="0"/>
    <s v="Oklahoma City"/>
    <x v="26"/>
    <n v="73120"/>
    <x v="2"/>
    <s v="TEC-PH-10003012"/>
    <x v="2"/>
    <x v="7"/>
    <x v="344"/>
    <n v="461.97"/>
    <n v="3"/>
    <n v="0"/>
    <n v="133.97129999999996"/>
  </r>
  <r>
    <n v="5027"/>
    <x v="2488"/>
    <x v="3"/>
    <x v="570"/>
    <d v="2014-08-04T00:00:00"/>
    <s v="Standard Class"/>
    <s v="RF-19735"/>
    <s v="Roland Fjeld"/>
    <x v="0"/>
    <x v="0"/>
    <s v="Oklahoma City"/>
    <x v="26"/>
    <n v="73120"/>
    <x v="2"/>
    <s v="OFF-AP-10002311"/>
    <x v="1"/>
    <x v="9"/>
    <x v="14"/>
    <n v="137.62"/>
    <n v="2"/>
    <n v="0"/>
    <n v="60.552800000000005"/>
  </r>
  <r>
    <n v="5028"/>
    <x v="2488"/>
    <x v="3"/>
    <x v="570"/>
    <d v="2014-08-04T00:00:00"/>
    <s v="Standard Class"/>
    <s v="RF-19735"/>
    <s v="Roland Fjeld"/>
    <x v="0"/>
    <x v="0"/>
    <s v="Oklahoma City"/>
    <x v="26"/>
    <n v="73120"/>
    <x v="2"/>
    <s v="FUR-CH-10004626"/>
    <x v="0"/>
    <x v="1"/>
    <x v="1697"/>
    <n v="302.67"/>
    <n v="3"/>
    <n v="0"/>
    <n v="72.640799999999999"/>
  </r>
  <r>
    <n v="5029"/>
    <x v="2489"/>
    <x v="2"/>
    <x v="814"/>
    <d v="2011-09-07T00:00:00"/>
    <s v="Second Class"/>
    <s v="CV-12295"/>
    <s v="Christina VanderZanden"/>
    <x v="0"/>
    <x v="0"/>
    <s v="Chicago"/>
    <x v="10"/>
    <n v="60653"/>
    <x v="2"/>
    <s v="TEC-AC-10001606"/>
    <x v="2"/>
    <x v="11"/>
    <x v="585"/>
    <n v="239.976"/>
    <n v="3"/>
    <n v="0.2"/>
    <n v="53.994600000000005"/>
  </r>
  <r>
    <n v="5030"/>
    <x v="2490"/>
    <x v="3"/>
    <x v="926"/>
    <d v="2014-02-03T00:00:00"/>
    <s v="Standard Class"/>
    <s v="VG-21790"/>
    <s v="Vivek Gonzalez"/>
    <x v="0"/>
    <x v="0"/>
    <s v="San Francisco"/>
    <x v="1"/>
    <n v="94109"/>
    <x v="1"/>
    <s v="OFF-AR-10001216"/>
    <x v="1"/>
    <x v="6"/>
    <x v="1455"/>
    <n v="8.34"/>
    <n v="3"/>
    <n v="0"/>
    <n v="2.1683999999999997"/>
  </r>
  <r>
    <n v="5031"/>
    <x v="2490"/>
    <x v="3"/>
    <x v="926"/>
    <d v="2014-02-03T00:00:00"/>
    <s v="Standard Class"/>
    <s v="VG-21790"/>
    <s v="Vivek Gonzalez"/>
    <x v="0"/>
    <x v="0"/>
    <s v="San Francisco"/>
    <x v="1"/>
    <n v="94109"/>
    <x v="1"/>
    <s v="OFF-SU-10001664"/>
    <x v="1"/>
    <x v="14"/>
    <x v="1232"/>
    <n v="8.57"/>
    <n v="1"/>
    <n v="0"/>
    <n v="2.2282000000000002"/>
  </r>
  <r>
    <n v="5032"/>
    <x v="2490"/>
    <x v="3"/>
    <x v="926"/>
    <d v="2014-02-03T00:00:00"/>
    <s v="Standard Class"/>
    <s v="VG-21790"/>
    <s v="Vivek Gonzalez"/>
    <x v="0"/>
    <x v="0"/>
    <s v="San Francisco"/>
    <x v="1"/>
    <n v="94109"/>
    <x v="1"/>
    <s v="OFF-BI-10002498"/>
    <x v="1"/>
    <x v="8"/>
    <x v="435"/>
    <n v="119.61600000000001"/>
    <n v="8"/>
    <n v="0.2"/>
    <n v="40.370399999999997"/>
  </r>
  <r>
    <n v="5033"/>
    <x v="2491"/>
    <x v="0"/>
    <x v="482"/>
    <d v="2014-01-03T00:00:00"/>
    <s v="Standard Class"/>
    <s v="BB-11545"/>
    <s v="Brenda Bowman"/>
    <x v="1"/>
    <x v="0"/>
    <s v="Vineland"/>
    <x v="30"/>
    <n v="8360"/>
    <x v="3"/>
    <s v="FUR-CH-10003968"/>
    <x v="0"/>
    <x v="1"/>
    <x v="56"/>
    <n v="212.94"/>
    <n v="3"/>
    <n v="0"/>
    <n v="25.552800000000005"/>
  </r>
  <r>
    <n v="5034"/>
    <x v="2491"/>
    <x v="0"/>
    <x v="482"/>
    <d v="2014-01-03T00:00:00"/>
    <s v="Standard Class"/>
    <s v="BB-11545"/>
    <s v="Brenda Bowman"/>
    <x v="1"/>
    <x v="0"/>
    <s v="Vineland"/>
    <x v="30"/>
    <n v="8360"/>
    <x v="3"/>
    <s v="OFF-AP-10002765"/>
    <x v="1"/>
    <x v="9"/>
    <x v="1252"/>
    <n v="26.49"/>
    <n v="1"/>
    <n v="0"/>
    <n v="7.4172000000000011"/>
  </r>
  <r>
    <n v="5035"/>
    <x v="2492"/>
    <x v="1"/>
    <x v="101"/>
    <d v="2012-08-13T00:00:00"/>
    <s v="Second Class"/>
    <s v="HR-14770"/>
    <s v="Hallie Redmond"/>
    <x v="2"/>
    <x v="0"/>
    <s v="Milwaukee"/>
    <x v="6"/>
    <n v="53209"/>
    <x v="2"/>
    <s v="FUR-BO-10004690"/>
    <x v="0"/>
    <x v="0"/>
    <x v="1636"/>
    <n v="687.4"/>
    <n v="5"/>
    <n v="0"/>
    <n v="48.117999999999981"/>
  </r>
  <r>
    <n v="5036"/>
    <x v="2493"/>
    <x v="2"/>
    <x v="322"/>
    <d v="2011-04-12T00:00:00"/>
    <s v="Standard Class"/>
    <s v="SC-20260"/>
    <s v="Scott Cohen"/>
    <x v="1"/>
    <x v="0"/>
    <s v="Seattle"/>
    <x v="4"/>
    <n v="98115"/>
    <x v="1"/>
    <s v="FUR-TA-10000688"/>
    <x v="0"/>
    <x v="3"/>
    <x v="556"/>
    <n v="653.54999999999995"/>
    <n v="3"/>
    <n v="0"/>
    <n v="111.10349999999994"/>
  </r>
  <r>
    <n v="5037"/>
    <x v="2493"/>
    <x v="2"/>
    <x v="322"/>
    <d v="2011-04-12T00:00:00"/>
    <s v="Standard Class"/>
    <s v="SC-20260"/>
    <s v="Scott Cohen"/>
    <x v="1"/>
    <x v="0"/>
    <s v="Seattle"/>
    <x v="4"/>
    <n v="98115"/>
    <x v="1"/>
    <s v="TEC-AC-10003441"/>
    <x v="2"/>
    <x v="11"/>
    <x v="652"/>
    <n v="33.9"/>
    <n v="2"/>
    <n v="0"/>
    <n v="2.0339999999999989"/>
  </r>
  <r>
    <n v="5038"/>
    <x v="2494"/>
    <x v="3"/>
    <x v="701"/>
    <d v="2014-11-22T00:00:00"/>
    <s v="Second Class"/>
    <s v="EG-13900"/>
    <s v="Emily Grady"/>
    <x v="0"/>
    <x v="0"/>
    <s v="Naperville"/>
    <x v="10"/>
    <n v="60540"/>
    <x v="2"/>
    <s v="TEC-AC-10003610"/>
    <x v="2"/>
    <x v="11"/>
    <x v="598"/>
    <n v="239.96000000000004"/>
    <n v="5"/>
    <n v="0.2"/>
    <n v="83.98599999999999"/>
  </r>
  <r>
    <n v="5039"/>
    <x v="2495"/>
    <x v="1"/>
    <x v="655"/>
    <d v="2012-07-12T00:00:00"/>
    <s v="First Class"/>
    <s v="TS-21370"/>
    <s v="Todd Sumrall"/>
    <x v="1"/>
    <x v="0"/>
    <s v="Wilmington"/>
    <x v="13"/>
    <n v="19805"/>
    <x v="3"/>
    <s v="FUR-TA-10001520"/>
    <x v="0"/>
    <x v="3"/>
    <x v="711"/>
    <n v="199.83600000000001"/>
    <n v="4"/>
    <n v="0.3"/>
    <n v="-37.112400000000036"/>
  </r>
  <r>
    <n v="5040"/>
    <x v="2495"/>
    <x v="1"/>
    <x v="655"/>
    <d v="2012-07-12T00:00:00"/>
    <s v="First Class"/>
    <s v="TS-21370"/>
    <s v="Todd Sumrall"/>
    <x v="1"/>
    <x v="0"/>
    <s v="Wilmington"/>
    <x v="13"/>
    <n v="19805"/>
    <x v="3"/>
    <s v="TEC-PH-10001817"/>
    <x v="2"/>
    <x v="7"/>
    <x v="1097"/>
    <n v="716"/>
    <n v="2"/>
    <n v="0"/>
    <n v="193.32000000000005"/>
  </r>
  <r>
    <n v="5041"/>
    <x v="2495"/>
    <x v="1"/>
    <x v="655"/>
    <d v="2012-07-12T00:00:00"/>
    <s v="First Class"/>
    <s v="TS-21370"/>
    <s v="Todd Sumrall"/>
    <x v="1"/>
    <x v="0"/>
    <s v="Wilmington"/>
    <x v="13"/>
    <n v="19805"/>
    <x v="3"/>
    <s v="OFF-BI-10004492"/>
    <x v="1"/>
    <x v="8"/>
    <x v="347"/>
    <n v="221.06"/>
    <n v="7"/>
    <n v="0"/>
    <n v="103.89819999999997"/>
  </r>
  <r>
    <n v="5042"/>
    <x v="2496"/>
    <x v="0"/>
    <x v="338"/>
    <d v="2013-11-14T00:00:00"/>
    <s v="Second Class"/>
    <s v="AI-10855"/>
    <s v="Arianne Irving"/>
    <x v="0"/>
    <x v="0"/>
    <s v="Los Angeles"/>
    <x v="1"/>
    <n v="90036"/>
    <x v="1"/>
    <s v="OFF-PA-10002421"/>
    <x v="1"/>
    <x v="10"/>
    <x v="1416"/>
    <n v="67.710000000000008"/>
    <n v="3"/>
    <n v="0"/>
    <n v="32.500799999999998"/>
  </r>
  <r>
    <n v="5043"/>
    <x v="2496"/>
    <x v="0"/>
    <x v="338"/>
    <d v="2013-11-14T00:00:00"/>
    <s v="Second Class"/>
    <s v="AI-10855"/>
    <s v="Arianne Irving"/>
    <x v="0"/>
    <x v="0"/>
    <s v="Los Angeles"/>
    <x v="1"/>
    <n v="90036"/>
    <x v="1"/>
    <s v="OFF-AP-10000055"/>
    <x v="1"/>
    <x v="9"/>
    <x v="781"/>
    <n v="129.91999999999999"/>
    <n v="4"/>
    <n v="0"/>
    <n v="38.975999999999985"/>
  </r>
  <r>
    <n v="5044"/>
    <x v="2496"/>
    <x v="0"/>
    <x v="338"/>
    <d v="2013-11-14T00:00:00"/>
    <s v="Second Class"/>
    <s v="AI-10855"/>
    <s v="Arianne Irving"/>
    <x v="0"/>
    <x v="0"/>
    <s v="Los Angeles"/>
    <x v="1"/>
    <n v="90036"/>
    <x v="1"/>
    <s v="FUR-FU-10000965"/>
    <x v="0"/>
    <x v="5"/>
    <x v="682"/>
    <n v="467.46"/>
    <n v="9"/>
    <n v="0"/>
    <n v="191.65860000000001"/>
  </r>
  <r>
    <n v="5045"/>
    <x v="2496"/>
    <x v="0"/>
    <x v="338"/>
    <d v="2013-11-14T00:00:00"/>
    <s v="Second Class"/>
    <s v="AI-10855"/>
    <s v="Arianne Irving"/>
    <x v="0"/>
    <x v="0"/>
    <s v="Los Angeles"/>
    <x v="1"/>
    <n v="90036"/>
    <x v="1"/>
    <s v="OFF-PA-10001363"/>
    <x v="1"/>
    <x v="10"/>
    <x v="1616"/>
    <n v="61.4"/>
    <n v="5"/>
    <n v="0"/>
    <n v="28.857999999999997"/>
  </r>
  <r>
    <n v="5046"/>
    <x v="2496"/>
    <x v="0"/>
    <x v="338"/>
    <d v="2013-11-14T00:00:00"/>
    <s v="Second Class"/>
    <s v="AI-10855"/>
    <s v="Arianne Irving"/>
    <x v="0"/>
    <x v="0"/>
    <s v="Los Angeles"/>
    <x v="1"/>
    <n v="90036"/>
    <x v="1"/>
    <s v="OFF-ST-10001496"/>
    <x v="1"/>
    <x v="4"/>
    <x v="726"/>
    <n v="720.76"/>
    <n v="4"/>
    <n v="0"/>
    <n v="187.39760000000001"/>
  </r>
  <r>
    <n v="5047"/>
    <x v="2496"/>
    <x v="0"/>
    <x v="338"/>
    <d v="2013-11-14T00:00:00"/>
    <s v="Second Class"/>
    <s v="AI-10855"/>
    <s v="Arianne Irving"/>
    <x v="0"/>
    <x v="0"/>
    <s v="Los Angeles"/>
    <x v="1"/>
    <n v="90036"/>
    <x v="1"/>
    <s v="OFF-BI-10004656"/>
    <x v="1"/>
    <x v="8"/>
    <x v="855"/>
    <n v="5.1840000000000011"/>
    <n v="3"/>
    <n v="0.2"/>
    <n v="1.8143999999999996"/>
  </r>
  <r>
    <n v="5048"/>
    <x v="2496"/>
    <x v="0"/>
    <x v="338"/>
    <d v="2013-11-14T00:00:00"/>
    <s v="Second Class"/>
    <s v="AI-10855"/>
    <s v="Arianne Irving"/>
    <x v="0"/>
    <x v="0"/>
    <s v="Los Angeles"/>
    <x v="1"/>
    <n v="90036"/>
    <x v="1"/>
    <s v="OFF-AR-10001227"/>
    <x v="1"/>
    <x v="6"/>
    <x v="1611"/>
    <n v="14.7"/>
    <n v="5"/>
    <n v="0"/>
    <n v="3.9690000000000003"/>
  </r>
  <r>
    <n v="5049"/>
    <x v="2497"/>
    <x v="2"/>
    <x v="691"/>
    <d v="2011-04-04T00:00:00"/>
    <s v="Standard Class"/>
    <s v="DD-13570"/>
    <s v="Dorothy Dickinson"/>
    <x v="0"/>
    <x v="0"/>
    <s v="Chicago"/>
    <x v="10"/>
    <n v="60610"/>
    <x v="2"/>
    <s v="OFF-BI-10002071"/>
    <x v="1"/>
    <x v="8"/>
    <x v="692"/>
    <n v="8.1339999999999986"/>
    <n v="7"/>
    <n v="0.8"/>
    <n v="-13.827800000000003"/>
  </r>
  <r>
    <n v="5050"/>
    <x v="2497"/>
    <x v="2"/>
    <x v="691"/>
    <d v="2011-04-04T00:00:00"/>
    <s v="Standard Class"/>
    <s v="DD-13570"/>
    <s v="Dorothy Dickinson"/>
    <x v="0"/>
    <x v="0"/>
    <s v="Chicago"/>
    <x v="10"/>
    <n v="60610"/>
    <x v="2"/>
    <s v="TEC-AC-10004901"/>
    <x v="2"/>
    <x v="11"/>
    <x v="642"/>
    <n v="79.984000000000009"/>
    <n v="2"/>
    <n v="0.2"/>
    <n v="13.997199999999999"/>
  </r>
  <r>
    <n v="5051"/>
    <x v="2498"/>
    <x v="1"/>
    <x v="227"/>
    <d v="2012-09-24T00:00:00"/>
    <s v="Standard Class"/>
    <s v="AB-10060"/>
    <s v="Adam Bellavance"/>
    <x v="2"/>
    <x v="0"/>
    <s v="Des Moines"/>
    <x v="4"/>
    <n v="98198"/>
    <x v="1"/>
    <s v="OFF-PA-10001776"/>
    <x v="1"/>
    <x v="10"/>
    <x v="1263"/>
    <n v="18.54"/>
    <n v="2"/>
    <n v="0"/>
    <n v="8.7137999999999991"/>
  </r>
  <r>
    <n v="5052"/>
    <x v="2499"/>
    <x v="1"/>
    <x v="209"/>
    <d v="2012-11-11T00:00:00"/>
    <s v="Standard Class"/>
    <s v="KB-16240"/>
    <s v="Karen Bern"/>
    <x v="1"/>
    <x v="0"/>
    <s v="Philadelphia"/>
    <x v="9"/>
    <n v="19140"/>
    <x v="3"/>
    <s v="OFF-EN-10000483"/>
    <x v="1"/>
    <x v="12"/>
    <x v="369"/>
    <n v="24.400000000000002"/>
    <n v="2"/>
    <n v="0.2"/>
    <n v="7.9299999999999971"/>
  </r>
  <r>
    <n v="5053"/>
    <x v="2500"/>
    <x v="3"/>
    <x v="240"/>
    <d v="2014-05-20T00:00:00"/>
    <s v="Same Day"/>
    <s v="JC-15775"/>
    <s v="John Castell"/>
    <x v="0"/>
    <x v="0"/>
    <s v="Atlanta"/>
    <x v="32"/>
    <n v="30318"/>
    <x v="0"/>
    <s v="OFF-PA-10003129"/>
    <x v="1"/>
    <x v="10"/>
    <x v="1137"/>
    <n v="195.64"/>
    <n v="4"/>
    <n v="0"/>
    <n v="91.950799999999987"/>
  </r>
  <r>
    <n v="5054"/>
    <x v="2501"/>
    <x v="1"/>
    <x v="928"/>
    <d v="2012-01-08T00:00:00"/>
    <s v="Second Class"/>
    <s v="AH-10465"/>
    <s v="Amy Hunt"/>
    <x v="0"/>
    <x v="0"/>
    <s v="Dallas"/>
    <x v="5"/>
    <n v="75217"/>
    <x v="2"/>
    <s v="TEC-AC-10003198"/>
    <x v="2"/>
    <x v="11"/>
    <x v="761"/>
    <n v="398.40000000000003"/>
    <n v="5"/>
    <n v="0.2"/>
    <n v="84.659999999999982"/>
  </r>
  <r>
    <n v="5055"/>
    <x v="2501"/>
    <x v="1"/>
    <x v="928"/>
    <d v="2012-01-08T00:00:00"/>
    <s v="Second Class"/>
    <s v="AH-10465"/>
    <s v="Amy Hunt"/>
    <x v="0"/>
    <x v="0"/>
    <s v="Dallas"/>
    <x v="5"/>
    <n v="75217"/>
    <x v="2"/>
    <s v="OFF-AR-10001246"/>
    <x v="1"/>
    <x v="6"/>
    <x v="450"/>
    <n v="7.0559999999999992"/>
    <n v="3"/>
    <n v="0.2"/>
    <n v="0.79379999999999962"/>
  </r>
  <r>
    <n v="5056"/>
    <x v="2501"/>
    <x v="1"/>
    <x v="928"/>
    <d v="2012-01-08T00:00:00"/>
    <s v="Second Class"/>
    <s v="AH-10465"/>
    <s v="Amy Hunt"/>
    <x v="0"/>
    <x v="0"/>
    <s v="Dallas"/>
    <x v="5"/>
    <n v="75217"/>
    <x v="2"/>
    <s v="FUR-BO-10003272"/>
    <x v="0"/>
    <x v="0"/>
    <x v="582"/>
    <n v="1352.3975999999998"/>
    <n v="9"/>
    <n v="0.32"/>
    <n v="-437.5404000000002"/>
  </r>
  <r>
    <n v="5057"/>
    <x v="2502"/>
    <x v="1"/>
    <x v="1014"/>
    <d v="2012-09-11T00:00:00"/>
    <s v="First Class"/>
    <s v="NM-18520"/>
    <s v="Neoma Murray"/>
    <x v="0"/>
    <x v="0"/>
    <s v="Moreno Valley"/>
    <x v="1"/>
    <n v="92553"/>
    <x v="1"/>
    <s v="OFF-PA-10002606"/>
    <x v="1"/>
    <x v="10"/>
    <x v="1592"/>
    <n v="26.400000000000002"/>
    <n v="5"/>
    <n v="0"/>
    <n v="11.879999999999999"/>
  </r>
  <r>
    <n v="5058"/>
    <x v="2502"/>
    <x v="1"/>
    <x v="1014"/>
    <d v="2012-09-11T00:00:00"/>
    <s v="First Class"/>
    <s v="NM-18520"/>
    <s v="Neoma Murray"/>
    <x v="0"/>
    <x v="0"/>
    <s v="Moreno Valley"/>
    <x v="1"/>
    <n v="92553"/>
    <x v="1"/>
    <s v="OFF-ST-10002486"/>
    <x v="1"/>
    <x v="4"/>
    <x v="693"/>
    <n v="41.88"/>
    <n v="6"/>
    <n v="0"/>
    <n v="0.83759999999999835"/>
  </r>
  <r>
    <n v="5059"/>
    <x v="2503"/>
    <x v="0"/>
    <x v="1015"/>
    <d v="2013-04-08T00:00:00"/>
    <s v="Standard Class"/>
    <s v="CS-11950"/>
    <s v="Carlos Soltero"/>
    <x v="0"/>
    <x v="0"/>
    <s v="Philadelphia"/>
    <x v="9"/>
    <n v="19140"/>
    <x v="3"/>
    <s v="OFF-BI-10004330"/>
    <x v="1"/>
    <x v="8"/>
    <x v="795"/>
    <n v="99.846000000000004"/>
    <n v="9"/>
    <n v="0.7"/>
    <n v="-83.204999999999984"/>
  </r>
  <r>
    <n v="5060"/>
    <x v="2504"/>
    <x v="0"/>
    <x v="5"/>
    <d v="2013-12-08T00:00:00"/>
    <s v="Second Class"/>
    <s v="TP-21130"/>
    <s v="Theone Pippenger"/>
    <x v="0"/>
    <x v="0"/>
    <s v="Georgetown"/>
    <x v="0"/>
    <n v="40324"/>
    <x v="0"/>
    <s v="TEC-PH-10000560"/>
    <x v="2"/>
    <x v="7"/>
    <x v="745"/>
    <n v="699.98"/>
    <n v="2"/>
    <n v="0"/>
    <n v="195.99440000000004"/>
  </r>
  <r>
    <n v="5061"/>
    <x v="2504"/>
    <x v="0"/>
    <x v="5"/>
    <d v="2013-12-08T00:00:00"/>
    <s v="Second Class"/>
    <s v="TP-21130"/>
    <s v="Theone Pippenger"/>
    <x v="0"/>
    <x v="0"/>
    <s v="Georgetown"/>
    <x v="0"/>
    <n v="40324"/>
    <x v="0"/>
    <s v="OFF-ST-10000060"/>
    <x v="1"/>
    <x v="4"/>
    <x v="387"/>
    <n v="584.82000000000005"/>
    <n v="9"/>
    <n v="0"/>
    <n v="70.178400000000025"/>
  </r>
  <r>
    <n v="5062"/>
    <x v="2505"/>
    <x v="1"/>
    <x v="412"/>
    <d v="2012-05-12T00:00:00"/>
    <s v="Standard Class"/>
    <s v="DL-12925"/>
    <s v="Daniel Lacy"/>
    <x v="0"/>
    <x v="0"/>
    <s v="Minneapolis"/>
    <x v="11"/>
    <n v="55407"/>
    <x v="2"/>
    <s v="OFF-BI-10003684"/>
    <x v="1"/>
    <x v="8"/>
    <x v="707"/>
    <n v="43.98"/>
    <n v="2"/>
    <n v="0"/>
    <n v="21.99"/>
  </r>
  <r>
    <n v="5063"/>
    <x v="2505"/>
    <x v="1"/>
    <x v="412"/>
    <d v="2012-05-12T00:00:00"/>
    <s v="Standard Class"/>
    <s v="DL-12925"/>
    <s v="Daniel Lacy"/>
    <x v="0"/>
    <x v="0"/>
    <s v="Minneapolis"/>
    <x v="11"/>
    <n v="55407"/>
    <x v="2"/>
    <s v="TEC-PH-10000441"/>
    <x v="2"/>
    <x v="7"/>
    <x v="1046"/>
    <n v="377.96999999999997"/>
    <n v="3"/>
    <n v="0"/>
    <n v="105.83160000000002"/>
  </r>
  <r>
    <n v="5064"/>
    <x v="2505"/>
    <x v="1"/>
    <x v="412"/>
    <d v="2012-05-12T00:00:00"/>
    <s v="Standard Class"/>
    <s v="DL-12925"/>
    <s v="Daniel Lacy"/>
    <x v="0"/>
    <x v="0"/>
    <s v="Minneapolis"/>
    <x v="11"/>
    <n v="55407"/>
    <x v="2"/>
    <s v="FUR-FU-10000723"/>
    <x v="0"/>
    <x v="5"/>
    <x v="475"/>
    <n v="123.96000000000001"/>
    <n v="3"/>
    <n v="0"/>
    <n v="11.156400000000005"/>
  </r>
  <r>
    <n v="5065"/>
    <x v="2506"/>
    <x v="3"/>
    <x v="585"/>
    <d v="2014-09-25T00:00:00"/>
    <s v="First Class"/>
    <s v="CA-12265"/>
    <s v="Christina Anderson"/>
    <x v="0"/>
    <x v="0"/>
    <s v="Wilmington"/>
    <x v="13"/>
    <n v="19805"/>
    <x v="3"/>
    <s v="TEC-PH-10004977"/>
    <x v="2"/>
    <x v="7"/>
    <x v="34"/>
    <n v="391.98"/>
    <n v="2"/>
    <n v="0"/>
    <n v="113.67419999999998"/>
  </r>
  <r>
    <n v="5066"/>
    <x v="2507"/>
    <x v="3"/>
    <x v="329"/>
    <d v="2014-12-08T00:00:00"/>
    <s v="Standard Class"/>
    <s v="SC-20380"/>
    <s v="Shahid Collister"/>
    <x v="0"/>
    <x v="0"/>
    <s v="Burlington"/>
    <x v="3"/>
    <n v="27217"/>
    <x v="0"/>
    <s v="TEC-AC-10002001"/>
    <x v="2"/>
    <x v="11"/>
    <x v="262"/>
    <n v="383.97600000000006"/>
    <n v="3"/>
    <n v="0.2"/>
    <n v="81.59490000000001"/>
  </r>
  <r>
    <n v="5067"/>
    <x v="2507"/>
    <x v="3"/>
    <x v="329"/>
    <d v="2014-12-08T00:00:00"/>
    <s v="Standard Class"/>
    <s v="SC-20380"/>
    <s v="Shahid Collister"/>
    <x v="0"/>
    <x v="0"/>
    <s v="Burlington"/>
    <x v="3"/>
    <n v="27217"/>
    <x v="0"/>
    <s v="FUR-TA-10001889"/>
    <x v="0"/>
    <x v="3"/>
    <x v="406"/>
    <n v="1781.6819999999998"/>
    <n v="7"/>
    <n v="0.4"/>
    <n v="-653.28340000000003"/>
  </r>
  <r>
    <n v="5068"/>
    <x v="2508"/>
    <x v="3"/>
    <x v="787"/>
    <d v="2014-01-20T00:00:00"/>
    <s v="Standard Class"/>
    <s v="TT-21460"/>
    <s v="Tonja Turnell"/>
    <x v="2"/>
    <x v="0"/>
    <s v="Los Angeles"/>
    <x v="1"/>
    <n v="90008"/>
    <x v="1"/>
    <s v="OFF-AR-10003504"/>
    <x v="1"/>
    <x v="6"/>
    <x v="1026"/>
    <n v="21.400000000000002"/>
    <n v="5"/>
    <n v="0"/>
    <n v="6.2059999999999977"/>
  </r>
  <r>
    <n v="5069"/>
    <x v="2509"/>
    <x v="2"/>
    <x v="233"/>
    <d v="2011-08-12T00:00:00"/>
    <s v="Standard Class"/>
    <s v="MA-17560"/>
    <s v="Matt Abelman"/>
    <x v="2"/>
    <x v="0"/>
    <s v="Trenton"/>
    <x v="12"/>
    <n v="48183"/>
    <x v="2"/>
    <s v="TEC-CO-10001571"/>
    <x v="2"/>
    <x v="16"/>
    <x v="1554"/>
    <n v="549.99"/>
    <n v="1"/>
    <n v="0"/>
    <n v="274.995"/>
  </r>
  <r>
    <n v="5070"/>
    <x v="2509"/>
    <x v="2"/>
    <x v="233"/>
    <d v="2011-08-12T00:00:00"/>
    <s v="Standard Class"/>
    <s v="MA-17560"/>
    <s v="Matt Abelman"/>
    <x v="2"/>
    <x v="0"/>
    <s v="Trenton"/>
    <x v="12"/>
    <n v="48183"/>
    <x v="2"/>
    <s v="OFF-AP-10002495"/>
    <x v="1"/>
    <x v="9"/>
    <x v="1075"/>
    <n v="167.535"/>
    <n v="3"/>
    <n v="0.1"/>
    <n v="37.229999999999983"/>
  </r>
  <r>
    <n v="5071"/>
    <x v="2509"/>
    <x v="2"/>
    <x v="233"/>
    <d v="2011-08-12T00:00:00"/>
    <s v="Standard Class"/>
    <s v="MA-17560"/>
    <s v="Matt Abelman"/>
    <x v="2"/>
    <x v="0"/>
    <s v="Trenton"/>
    <x v="12"/>
    <n v="48183"/>
    <x v="2"/>
    <s v="OFF-EN-10002500"/>
    <x v="1"/>
    <x v="12"/>
    <x v="118"/>
    <n v="38.339999999999996"/>
    <n v="3"/>
    <n v="0"/>
    <n v="17.253"/>
  </r>
  <r>
    <n v="5072"/>
    <x v="2509"/>
    <x v="2"/>
    <x v="233"/>
    <d v="2011-08-12T00:00:00"/>
    <s v="Standard Class"/>
    <s v="MA-17560"/>
    <s v="Matt Abelman"/>
    <x v="2"/>
    <x v="0"/>
    <s v="Trenton"/>
    <x v="12"/>
    <n v="48183"/>
    <x v="2"/>
    <s v="FUR-FU-10002088"/>
    <x v="0"/>
    <x v="5"/>
    <x v="1084"/>
    <n v="53.88"/>
    <n v="6"/>
    <n v="0"/>
    <n v="22.629600000000003"/>
  </r>
  <r>
    <n v="5073"/>
    <x v="2509"/>
    <x v="2"/>
    <x v="233"/>
    <d v="2011-08-12T00:00:00"/>
    <s v="Standard Class"/>
    <s v="MA-17560"/>
    <s v="Matt Abelman"/>
    <x v="2"/>
    <x v="0"/>
    <s v="Trenton"/>
    <x v="12"/>
    <n v="48183"/>
    <x v="2"/>
    <s v="TEC-PH-10001128"/>
    <x v="2"/>
    <x v="7"/>
    <x v="1499"/>
    <n v="299.98"/>
    <n v="2"/>
    <n v="0"/>
    <n v="83.994400000000013"/>
  </r>
  <r>
    <n v="5074"/>
    <x v="2510"/>
    <x v="1"/>
    <x v="599"/>
    <d v="2012-11-05T00:00:00"/>
    <s v="Same Day"/>
    <s v="JM-16195"/>
    <s v="Justin MacKendrick"/>
    <x v="0"/>
    <x v="0"/>
    <s v="San Francisco"/>
    <x v="1"/>
    <n v="94109"/>
    <x v="1"/>
    <s v="OFF-ST-10000649"/>
    <x v="1"/>
    <x v="4"/>
    <x v="937"/>
    <n v="62.8"/>
    <n v="4"/>
    <n v="0"/>
    <n v="15.700000000000003"/>
  </r>
  <r>
    <n v="5075"/>
    <x v="2511"/>
    <x v="3"/>
    <x v="1016"/>
    <d v="2014-04-30T00:00:00"/>
    <s v="Second Class"/>
    <s v="MB-18085"/>
    <s v="Mick Brown"/>
    <x v="0"/>
    <x v="0"/>
    <s v="Los Angeles"/>
    <x v="1"/>
    <n v="90049"/>
    <x v="1"/>
    <s v="OFF-BI-10002103"/>
    <x v="1"/>
    <x v="8"/>
    <x v="525"/>
    <n v="13.904"/>
    <n v="2"/>
    <n v="0.2"/>
    <n v="4.5187999999999997"/>
  </r>
  <r>
    <n v="5076"/>
    <x v="2512"/>
    <x v="2"/>
    <x v="1017"/>
    <d v="2011-04-22T00:00:00"/>
    <s v="Second Class"/>
    <s v="SV-20365"/>
    <s v="Seth Vernon"/>
    <x v="0"/>
    <x v="0"/>
    <s v="Houston"/>
    <x v="5"/>
    <n v="77070"/>
    <x v="2"/>
    <s v="FUR-TA-10001705"/>
    <x v="0"/>
    <x v="3"/>
    <x v="213"/>
    <n v="744.09999999999991"/>
    <n v="5"/>
    <n v="0.3"/>
    <n v="-95.670000000000044"/>
  </r>
  <r>
    <n v="5077"/>
    <x v="2512"/>
    <x v="2"/>
    <x v="1017"/>
    <d v="2011-04-22T00:00:00"/>
    <s v="Second Class"/>
    <s v="SV-20365"/>
    <s v="Seth Vernon"/>
    <x v="0"/>
    <x v="0"/>
    <s v="Houston"/>
    <x v="5"/>
    <n v="77070"/>
    <x v="2"/>
    <s v="OFF-ST-10004634"/>
    <x v="1"/>
    <x v="4"/>
    <x v="597"/>
    <n v="44.840000000000011"/>
    <n v="5"/>
    <n v="0.2"/>
    <n v="5.6049999999999951"/>
  </r>
  <r>
    <n v="5078"/>
    <x v="2512"/>
    <x v="2"/>
    <x v="1017"/>
    <d v="2011-04-22T00:00:00"/>
    <s v="Second Class"/>
    <s v="SV-20365"/>
    <s v="Seth Vernon"/>
    <x v="0"/>
    <x v="0"/>
    <s v="Houston"/>
    <x v="5"/>
    <n v="77070"/>
    <x v="2"/>
    <s v="FUR-TA-10004442"/>
    <x v="0"/>
    <x v="3"/>
    <x v="1645"/>
    <n v="401.59000000000003"/>
    <n v="2"/>
    <n v="0.3"/>
    <n v="-131.95100000000002"/>
  </r>
  <r>
    <n v="5079"/>
    <x v="2513"/>
    <x v="3"/>
    <x v="343"/>
    <d v="2014-11-18T00:00:00"/>
    <s v="Standard Class"/>
    <s v="CG-12040"/>
    <s v="Catherine Glotzbach"/>
    <x v="2"/>
    <x v="0"/>
    <s v="Milwaukee"/>
    <x v="6"/>
    <n v="53209"/>
    <x v="2"/>
    <s v="OFF-BI-10002949"/>
    <x v="1"/>
    <x v="8"/>
    <x v="520"/>
    <n v="18.240000000000002"/>
    <n v="3"/>
    <n v="0"/>
    <n v="8.5727999999999991"/>
  </r>
  <r>
    <n v="5080"/>
    <x v="2514"/>
    <x v="3"/>
    <x v="920"/>
    <d v="2014-11-30T00:00:00"/>
    <s v="Standard Class"/>
    <s v="BD-11500"/>
    <s v="Bradley Drucker"/>
    <x v="0"/>
    <x v="0"/>
    <s v="San Francisco"/>
    <x v="1"/>
    <n v="94122"/>
    <x v="1"/>
    <s v="FUR-BO-10002213"/>
    <x v="0"/>
    <x v="0"/>
    <x v="1325"/>
    <n v="359.49899999999997"/>
    <n v="3"/>
    <n v="0.15"/>
    <n v="-29.605799999999981"/>
  </r>
  <r>
    <n v="5081"/>
    <x v="2514"/>
    <x v="3"/>
    <x v="920"/>
    <d v="2014-11-30T00:00:00"/>
    <s v="Standard Class"/>
    <s v="BD-11500"/>
    <s v="Bradley Drucker"/>
    <x v="0"/>
    <x v="0"/>
    <s v="San Francisco"/>
    <x v="1"/>
    <n v="94122"/>
    <x v="1"/>
    <s v="OFF-ST-10001325"/>
    <x v="1"/>
    <x v="4"/>
    <x v="466"/>
    <n v="10.48"/>
    <n v="1"/>
    <n v="0"/>
    <n v="2.8296000000000001"/>
  </r>
  <r>
    <n v="5082"/>
    <x v="2515"/>
    <x v="1"/>
    <x v="217"/>
    <d v="2012-12-18T00:00:00"/>
    <s v="Same Day"/>
    <s v="JK-15640"/>
    <s v="Jim Kriz"/>
    <x v="2"/>
    <x v="0"/>
    <s v="Cleveland"/>
    <x v="24"/>
    <n v="44105"/>
    <x v="3"/>
    <s v="OFF-PA-10003441"/>
    <x v="1"/>
    <x v="10"/>
    <x v="485"/>
    <n v="20.736000000000004"/>
    <n v="4"/>
    <n v="0.2"/>
    <n v="7.2576000000000001"/>
  </r>
  <r>
    <n v="5083"/>
    <x v="2516"/>
    <x v="0"/>
    <x v="162"/>
    <d v="2013-09-13T00:00:00"/>
    <s v="Standard Class"/>
    <s v="JM-15580"/>
    <s v="Jill Matthias"/>
    <x v="0"/>
    <x v="0"/>
    <s v="Monroe"/>
    <x v="3"/>
    <n v="28110"/>
    <x v="0"/>
    <s v="TEC-AC-10004209"/>
    <x v="2"/>
    <x v="11"/>
    <x v="899"/>
    <n v="35.167999999999999"/>
    <n v="4"/>
    <n v="0.2"/>
    <n v="8.3524000000000012"/>
  </r>
  <r>
    <n v="5084"/>
    <x v="2516"/>
    <x v="0"/>
    <x v="162"/>
    <d v="2013-09-13T00:00:00"/>
    <s v="Standard Class"/>
    <s v="JM-15580"/>
    <s v="Jill Matthias"/>
    <x v="0"/>
    <x v="0"/>
    <s v="Monroe"/>
    <x v="3"/>
    <n v="28110"/>
    <x v="0"/>
    <s v="OFF-PA-10000501"/>
    <x v="1"/>
    <x v="10"/>
    <x v="966"/>
    <n v="64.704000000000008"/>
    <n v="3"/>
    <n v="0.2"/>
    <n v="23.455199999999998"/>
  </r>
  <r>
    <n v="5085"/>
    <x v="2517"/>
    <x v="0"/>
    <x v="112"/>
    <d v="2013-06-10T00:00:00"/>
    <s v="Second Class"/>
    <s v="SC-20230"/>
    <s v="Scot Coram"/>
    <x v="1"/>
    <x v="0"/>
    <s v="Lowell"/>
    <x v="31"/>
    <n v="1852"/>
    <x v="3"/>
    <s v="OFF-PA-10003656"/>
    <x v="1"/>
    <x v="10"/>
    <x v="770"/>
    <n v="105.52"/>
    <n v="4"/>
    <n v="0"/>
    <n v="48.539199999999994"/>
  </r>
  <r>
    <n v="5086"/>
    <x v="2518"/>
    <x v="1"/>
    <x v="974"/>
    <d v="2012-06-23T00:00:00"/>
    <s v="Standard Class"/>
    <s v="ME-17320"/>
    <s v="Maria Etezadi"/>
    <x v="2"/>
    <x v="0"/>
    <s v="Dallas"/>
    <x v="5"/>
    <n v="75081"/>
    <x v="2"/>
    <s v="OFF-BI-10001107"/>
    <x v="1"/>
    <x v="8"/>
    <x v="492"/>
    <n v="5.7919999999999989"/>
    <n v="2"/>
    <n v="0.8"/>
    <n v="-9.5568000000000026"/>
  </r>
  <r>
    <n v="5087"/>
    <x v="2519"/>
    <x v="1"/>
    <x v="616"/>
    <d v="2012-03-09T00:00:00"/>
    <s v="Standard Class"/>
    <s v="KN-16390"/>
    <s v="Katherine Nockton"/>
    <x v="1"/>
    <x v="0"/>
    <s v="Philadelphia"/>
    <x v="9"/>
    <n v="19120"/>
    <x v="3"/>
    <s v="TEC-PH-10000562"/>
    <x v="2"/>
    <x v="7"/>
    <x v="1698"/>
    <n v="466.15799999999996"/>
    <n v="7"/>
    <n v="0.4"/>
    <n v="-93.231599999999958"/>
  </r>
  <r>
    <n v="5088"/>
    <x v="2519"/>
    <x v="1"/>
    <x v="616"/>
    <d v="2012-03-09T00:00:00"/>
    <s v="Standard Class"/>
    <s v="KN-16390"/>
    <s v="Katherine Nockton"/>
    <x v="1"/>
    <x v="0"/>
    <s v="Philadelphia"/>
    <x v="9"/>
    <n v="19120"/>
    <x v="3"/>
    <s v="TEC-AC-10001101"/>
    <x v="2"/>
    <x v="11"/>
    <x v="547"/>
    <n v="10.312000000000001"/>
    <n v="1"/>
    <n v="0.2"/>
    <n v="-1.2890000000000006"/>
  </r>
  <r>
    <n v="5089"/>
    <x v="2519"/>
    <x v="1"/>
    <x v="616"/>
    <d v="2012-03-09T00:00:00"/>
    <s v="Standard Class"/>
    <s v="KN-16390"/>
    <s v="Katherine Nockton"/>
    <x v="1"/>
    <x v="0"/>
    <s v="Philadelphia"/>
    <x v="9"/>
    <n v="19120"/>
    <x v="3"/>
    <s v="OFF-BI-10003529"/>
    <x v="1"/>
    <x v="8"/>
    <x v="788"/>
    <n v="2.556"/>
    <n v="3"/>
    <n v="0.7"/>
    <n v="-1.7892000000000001"/>
  </r>
  <r>
    <n v="5090"/>
    <x v="2520"/>
    <x v="3"/>
    <x v="1018"/>
    <d v="2014-08-08T00:00:00"/>
    <s v="First Class"/>
    <s v="HM-14860"/>
    <s v="Harry Marie"/>
    <x v="1"/>
    <x v="0"/>
    <s v="Loveland"/>
    <x v="22"/>
    <n v="80538"/>
    <x v="1"/>
    <s v="OFF-PA-10001752"/>
    <x v="1"/>
    <x v="10"/>
    <x v="1360"/>
    <n v="7.9680000000000009"/>
    <n v="2"/>
    <n v="0.2"/>
    <n v="2.8884000000000007"/>
  </r>
  <r>
    <n v="5091"/>
    <x v="2520"/>
    <x v="3"/>
    <x v="1018"/>
    <d v="2014-08-08T00:00:00"/>
    <s v="First Class"/>
    <s v="HM-14860"/>
    <s v="Harry Marie"/>
    <x v="1"/>
    <x v="0"/>
    <s v="Loveland"/>
    <x v="22"/>
    <n v="80538"/>
    <x v="1"/>
    <s v="OFF-EN-10001141"/>
    <x v="1"/>
    <x v="12"/>
    <x v="593"/>
    <n v="8.7840000000000007"/>
    <n v="1"/>
    <n v="0.2"/>
    <n v="3.1842000000000001"/>
  </r>
  <r>
    <n v="5092"/>
    <x v="2521"/>
    <x v="3"/>
    <x v="247"/>
    <d v="2015-01-04T00:00:00"/>
    <s v="Standard Class"/>
    <s v="JM-15580"/>
    <s v="Jill Matthias"/>
    <x v="0"/>
    <x v="0"/>
    <s v="Loveland"/>
    <x v="22"/>
    <n v="80538"/>
    <x v="1"/>
    <s v="OFF-FA-10003472"/>
    <x v="1"/>
    <x v="13"/>
    <x v="240"/>
    <n v="3.024"/>
    <n v="3"/>
    <n v="0.2"/>
    <n v="-0.6048"/>
  </r>
  <r>
    <n v="5093"/>
    <x v="2522"/>
    <x v="1"/>
    <x v="293"/>
    <d v="2012-05-27T00:00:00"/>
    <s v="Standard Class"/>
    <s v="KH-16690"/>
    <s v="Kristen Hastings"/>
    <x v="1"/>
    <x v="0"/>
    <s v="Woonsocket"/>
    <x v="34"/>
    <n v="2895"/>
    <x v="3"/>
    <s v="OFF-ST-10004507"/>
    <x v="1"/>
    <x v="4"/>
    <x v="452"/>
    <n v="51.449999999999996"/>
    <n v="3"/>
    <n v="0"/>
    <n v="13.891499999999999"/>
  </r>
  <r>
    <n v="5094"/>
    <x v="2523"/>
    <x v="2"/>
    <x v="776"/>
    <d v="2011-12-10T00:00:00"/>
    <s v="Standard Class"/>
    <s v="BK-11260"/>
    <s v="Berenike Kampe"/>
    <x v="0"/>
    <x v="0"/>
    <s v="Chicago"/>
    <x v="10"/>
    <n v="60610"/>
    <x v="2"/>
    <s v="OFF-AP-10004036"/>
    <x v="1"/>
    <x v="9"/>
    <x v="1273"/>
    <n v="14.015999999999996"/>
    <n v="4"/>
    <n v="0.8"/>
    <n v="-31.536000000000001"/>
  </r>
  <r>
    <n v="5095"/>
    <x v="2523"/>
    <x v="2"/>
    <x v="776"/>
    <d v="2011-12-10T00:00:00"/>
    <s v="Standard Class"/>
    <s v="BK-11260"/>
    <s v="Berenike Kampe"/>
    <x v="0"/>
    <x v="0"/>
    <s v="Chicago"/>
    <x v="10"/>
    <n v="60610"/>
    <x v="2"/>
    <s v="FUR-TA-10004086"/>
    <x v="0"/>
    <x v="3"/>
    <x v="824"/>
    <n v="214.95000000000002"/>
    <n v="5"/>
    <n v="0.5"/>
    <n v="-120.37200000000003"/>
  </r>
  <r>
    <n v="5096"/>
    <x v="2523"/>
    <x v="2"/>
    <x v="776"/>
    <d v="2011-12-10T00:00:00"/>
    <s v="Standard Class"/>
    <s v="BK-11260"/>
    <s v="Berenike Kampe"/>
    <x v="0"/>
    <x v="0"/>
    <s v="Chicago"/>
    <x v="10"/>
    <n v="60610"/>
    <x v="2"/>
    <s v="TEC-PH-10000307"/>
    <x v="2"/>
    <x v="7"/>
    <x v="835"/>
    <n v="35.04"/>
    <n v="4"/>
    <n v="0.2"/>
    <n v="-7.0080000000000044"/>
  </r>
  <r>
    <n v="5097"/>
    <x v="2523"/>
    <x v="2"/>
    <x v="776"/>
    <d v="2011-12-10T00:00:00"/>
    <s v="Standard Class"/>
    <s v="BK-11260"/>
    <s v="Berenike Kampe"/>
    <x v="0"/>
    <x v="0"/>
    <s v="Chicago"/>
    <x v="10"/>
    <n v="60610"/>
    <x v="2"/>
    <s v="FUR-FU-10002088"/>
    <x v="0"/>
    <x v="5"/>
    <x v="1084"/>
    <n v="10.776000000000002"/>
    <n v="3"/>
    <n v="0.6"/>
    <n v="-4.8491999999999997"/>
  </r>
  <r>
    <n v="5098"/>
    <x v="2523"/>
    <x v="2"/>
    <x v="776"/>
    <d v="2011-12-10T00:00:00"/>
    <s v="Standard Class"/>
    <s v="BK-11260"/>
    <s v="Berenike Kampe"/>
    <x v="0"/>
    <x v="0"/>
    <s v="Chicago"/>
    <x v="10"/>
    <n v="60610"/>
    <x v="2"/>
    <s v="OFF-BI-10004965"/>
    <x v="1"/>
    <x v="8"/>
    <x v="1005"/>
    <n v="4.5999999999999988"/>
    <n v="2"/>
    <n v="0.8"/>
    <n v="-8.0500000000000025"/>
  </r>
  <r>
    <n v="5099"/>
    <x v="2523"/>
    <x v="2"/>
    <x v="776"/>
    <d v="2011-12-10T00:00:00"/>
    <s v="Standard Class"/>
    <s v="BK-11260"/>
    <s v="Berenike Kampe"/>
    <x v="0"/>
    <x v="0"/>
    <s v="Chicago"/>
    <x v="10"/>
    <n v="60610"/>
    <x v="2"/>
    <s v="OFF-ST-10002485"/>
    <x v="1"/>
    <x v="4"/>
    <x v="209"/>
    <n v="35.167999999999999"/>
    <n v="2"/>
    <n v="0.2"/>
    <n v="-8.3524000000000012"/>
  </r>
  <r>
    <n v="5100"/>
    <x v="2524"/>
    <x v="1"/>
    <x v="976"/>
    <d v="2012-08-12T00:00:00"/>
    <s v="Standard Class"/>
    <s v="PN-18775"/>
    <s v="Parhena Norris"/>
    <x v="2"/>
    <x v="0"/>
    <s v="Bakersfield"/>
    <x v="1"/>
    <n v="93309"/>
    <x v="1"/>
    <s v="OFF-BI-10002194"/>
    <x v="1"/>
    <x v="8"/>
    <x v="411"/>
    <n v="19.152000000000001"/>
    <n v="3"/>
    <n v="0.2"/>
    <n v="6.4638000000000009"/>
  </r>
  <r>
    <n v="5101"/>
    <x v="2525"/>
    <x v="2"/>
    <x v="461"/>
    <d v="2011-03-17T00:00:00"/>
    <s v="Same Day"/>
    <s v="AZ-10750"/>
    <s v="Annie Zypern"/>
    <x v="0"/>
    <x v="0"/>
    <s v="Dallas"/>
    <x v="5"/>
    <n v="75217"/>
    <x v="2"/>
    <s v="OFF-AR-10003732"/>
    <x v="1"/>
    <x v="6"/>
    <x v="321"/>
    <n v="4.4479999999999995"/>
    <n v="2"/>
    <n v="0.2"/>
    <n v="0.3335999999999999"/>
  </r>
  <r>
    <n v="5102"/>
    <x v="2525"/>
    <x v="2"/>
    <x v="461"/>
    <d v="2011-03-17T00:00:00"/>
    <s v="Same Day"/>
    <s v="AZ-10750"/>
    <s v="Annie Zypern"/>
    <x v="0"/>
    <x v="0"/>
    <s v="Dallas"/>
    <x v="5"/>
    <n v="75217"/>
    <x v="2"/>
    <s v="OFF-PA-10002195"/>
    <x v="1"/>
    <x v="10"/>
    <x v="1543"/>
    <n v="5.1840000000000011"/>
    <n v="1"/>
    <n v="0.2"/>
    <n v="1.8792"/>
  </r>
  <r>
    <n v="5103"/>
    <x v="2525"/>
    <x v="2"/>
    <x v="461"/>
    <d v="2011-03-17T00:00:00"/>
    <s v="Same Day"/>
    <s v="AZ-10750"/>
    <s v="Annie Zypern"/>
    <x v="0"/>
    <x v="0"/>
    <s v="Dallas"/>
    <x v="5"/>
    <n v="75217"/>
    <x v="2"/>
    <s v="OFF-PA-10002365"/>
    <x v="1"/>
    <x v="10"/>
    <x v="12"/>
    <n v="15.552000000000003"/>
    <n v="3"/>
    <n v="0.2"/>
    <n v="5.4432"/>
  </r>
  <r>
    <n v="5104"/>
    <x v="2526"/>
    <x v="1"/>
    <x v="514"/>
    <d v="2012-03-30T00:00:00"/>
    <s v="Second Class"/>
    <s v="GM-14500"/>
    <s v="Gene McClure"/>
    <x v="0"/>
    <x v="0"/>
    <s v="Philadelphia"/>
    <x v="9"/>
    <n v="19140"/>
    <x v="3"/>
    <s v="OFF-PA-10001950"/>
    <x v="1"/>
    <x v="10"/>
    <x v="144"/>
    <n v="40.032000000000004"/>
    <n v="6"/>
    <n v="0.2"/>
    <n v="12.509999999999993"/>
  </r>
  <r>
    <n v="5105"/>
    <x v="2526"/>
    <x v="1"/>
    <x v="514"/>
    <d v="2012-03-30T00:00:00"/>
    <s v="Second Class"/>
    <s v="GM-14500"/>
    <s v="Gene McClure"/>
    <x v="0"/>
    <x v="0"/>
    <s v="Philadelphia"/>
    <x v="9"/>
    <n v="19140"/>
    <x v="3"/>
    <s v="TEC-AC-10004633"/>
    <x v="2"/>
    <x v="11"/>
    <x v="60"/>
    <n v="16.776000000000003"/>
    <n v="3"/>
    <n v="0.2"/>
    <n v="5.0327999999999999"/>
  </r>
  <r>
    <n v="5106"/>
    <x v="2527"/>
    <x v="2"/>
    <x v="637"/>
    <d v="2011-12-20T00:00:00"/>
    <s v="Standard Class"/>
    <s v="BM-11785"/>
    <s v="Bryan Mills"/>
    <x v="0"/>
    <x v="0"/>
    <s v="Deltona"/>
    <x v="2"/>
    <n v="32725"/>
    <x v="0"/>
    <s v="FUR-CH-10002439"/>
    <x v="0"/>
    <x v="1"/>
    <x v="1316"/>
    <n v="186.304"/>
    <n v="4"/>
    <n v="0.2"/>
    <n v="13.972799999999999"/>
  </r>
  <r>
    <n v="5107"/>
    <x v="2528"/>
    <x v="1"/>
    <x v="444"/>
    <d v="2012-09-26T00:00:00"/>
    <s v="Standard Class"/>
    <s v="NH-18610"/>
    <s v="Nicole Hansen"/>
    <x v="1"/>
    <x v="0"/>
    <s v="Columbus"/>
    <x v="32"/>
    <n v="31907"/>
    <x v="0"/>
    <s v="TEC-AC-10000682"/>
    <x v="2"/>
    <x v="11"/>
    <x v="1327"/>
    <n v="66.36"/>
    <n v="4"/>
    <n v="0"/>
    <n v="23.225999999999999"/>
  </r>
  <r>
    <n v="5108"/>
    <x v="2529"/>
    <x v="3"/>
    <x v="1016"/>
    <d v="2014-04-27T00:00:00"/>
    <s v="First Class"/>
    <s v="PN-18775"/>
    <s v="Parhena Norris"/>
    <x v="2"/>
    <x v="0"/>
    <s v="Nashville"/>
    <x v="18"/>
    <n v="37211"/>
    <x v="0"/>
    <s v="OFF-AR-10004078"/>
    <x v="1"/>
    <x v="6"/>
    <x v="507"/>
    <n v="42.047999999999995"/>
    <n v="9"/>
    <n v="0.2"/>
    <n v="5.2559999999999985"/>
  </r>
  <r>
    <n v="5109"/>
    <x v="2529"/>
    <x v="3"/>
    <x v="1016"/>
    <d v="2014-04-27T00:00:00"/>
    <s v="First Class"/>
    <s v="PN-18775"/>
    <s v="Parhena Norris"/>
    <x v="2"/>
    <x v="0"/>
    <s v="Nashville"/>
    <x v="18"/>
    <n v="37211"/>
    <x v="0"/>
    <s v="OFF-AR-10001958"/>
    <x v="1"/>
    <x v="6"/>
    <x v="206"/>
    <n v="67.92"/>
    <n v="5"/>
    <n v="0.2"/>
    <n v="6.7920000000000016"/>
  </r>
  <r>
    <n v="5110"/>
    <x v="2530"/>
    <x v="2"/>
    <x v="638"/>
    <d v="2011-10-22T00:00:00"/>
    <s v="Standard Class"/>
    <s v="EH-13765"/>
    <s v="Edward Hooks"/>
    <x v="1"/>
    <x v="0"/>
    <s v="Philadelphia"/>
    <x v="9"/>
    <n v="19134"/>
    <x v="3"/>
    <s v="OFF-EN-10001335"/>
    <x v="1"/>
    <x v="12"/>
    <x v="462"/>
    <n v="52.512"/>
    <n v="6"/>
    <n v="0.2"/>
    <n v="19.692"/>
  </r>
  <r>
    <n v="5111"/>
    <x v="2530"/>
    <x v="2"/>
    <x v="638"/>
    <d v="2011-10-22T00:00:00"/>
    <s v="Standard Class"/>
    <s v="EH-13765"/>
    <s v="Edward Hooks"/>
    <x v="1"/>
    <x v="0"/>
    <s v="Philadelphia"/>
    <x v="9"/>
    <n v="19134"/>
    <x v="3"/>
    <s v="OFF-ST-10003479"/>
    <x v="1"/>
    <x v="4"/>
    <x v="41"/>
    <n v="186.91200000000001"/>
    <n v="6"/>
    <n v="0.2"/>
    <n v="-35.046000000000028"/>
  </r>
  <r>
    <n v="5112"/>
    <x v="2530"/>
    <x v="2"/>
    <x v="638"/>
    <d v="2011-10-22T00:00:00"/>
    <s v="Standard Class"/>
    <s v="EH-13765"/>
    <s v="Edward Hooks"/>
    <x v="1"/>
    <x v="0"/>
    <s v="Philadelphia"/>
    <x v="9"/>
    <n v="19134"/>
    <x v="3"/>
    <s v="OFF-PA-10003016"/>
    <x v="1"/>
    <x v="10"/>
    <x v="1385"/>
    <n v="10.048000000000002"/>
    <n v="4"/>
    <n v="0.2"/>
    <n v="3.1399999999999988"/>
  </r>
  <r>
    <n v="5113"/>
    <x v="2531"/>
    <x v="1"/>
    <x v="50"/>
    <d v="2012-11-13T00:00:00"/>
    <s v="Same Day"/>
    <s v="HA-14905"/>
    <s v="Helen Abelman"/>
    <x v="0"/>
    <x v="0"/>
    <s v="Chicago"/>
    <x v="10"/>
    <n v="60610"/>
    <x v="2"/>
    <s v="FUR-FU-10001025"/>
    <x v="0"/>
    <x v="5"/>
    <x v="1699"/>
    <n v="17.496000000000002"/>
    <n v="9"/>
    <n v="0.6"/>
    <n v="-7.4357999999999969"/>
  </r>
  <r>
    <n v="5114"/>
    <x v="2532"/>
    <x v="0"/>
    <x v="1011"/>
    <d v="2013-02-02T00:00:00"/>
    <s v="Second Class"/>
    <s v="AB-10150"/>
    <s v="Aimee Bixby"/>
    <x v="0"/>
    <x v="0"/>
    <s v="Dallas"/>
    <x v="5"/>
    <n v="75220"/>
    <x v="2"/>
    <s v="OFF-PA-10003936"/>
    <x v="1"/>
    <x v="10"/>
    <x v="1283"/>
    <n v="15.552000000000003"/>
    <n v="3"/>
    <n v="0.2"/>
    <n v="5.4432"/>
  </r>
  <r>
    <n v="5115"/>
    <x v="2533"/>
    <x v="0"/>
    <x v="1019"/>
    <d v="2013-11-23T00:00:00"/>
    <s v="Standard Class"/>
    <s v="MS-17365"/>
    <s v="Maribeth Schnelling"/>
    <x v="0"/>
    <x v="0"/>
    <s v="Carlsbad"/>
    <x v="27"/>
    <n v="88220"/>
    <x v="1"/>
    <s v="OFF-BI-10004140"/>
    <x v="1"/>
    <x v="8"/>
    <x v="304"/>
    <n v="10.776000000000002"/>
    <n v="3"/>
    <n v="0.2"/>
    <n v="3.3674999999999984"/>
  </r>
  <r>
    <n v="5116"/>
    <x v="2534"/>
    <x v="3"/>
    <x v="800"/>
    <d v="2014-07-30T00:00:00"/>
    <s v="Standard Class"/>
    <s v="DD-13570"/>
    <s v="Dorothy Dickinson"/>
    <x v="0"/>
    <x v="0"/>
    <s v="Philadelphia"/>
    <x v="9"/>
    <n v="19134"/>
    <x v="3"/>
    <s v="OFF-LA-10004178"/>
    <x v="1"/>
    <x v="2"/>
    <x v="1700"/>
    <n v="3.3040000000000003"/>
    <n v="1"/>
    <n v="0.2"/>
    <n v="1.0737999999999999"/>
  </r>
  <r>
    <n v="5117"/>
    <x v="2535"/>
    <x v="3"/>
    <x v="343"/>
    <d v="2014-11-18T00:00:00"/>
    <s v="Standard Class"/>
    <s v="MT-17815"/>
    <s v="Meg Tillman"/>
    <x v="0"/>
    <x v="0"/>
    <s v="New York City"/>
    <x v="15"/>
    <n v="10009"/>
    <x v="3"/>
    <s v="OFF-ST-10003324"/>
    <x v="1"/>
    <x v="4"/>
    <x v="1014"/>
    <n v="35.479999999999997"/>
    <n v="1"/>
    <n v="0"/>
    <n v="0"/>
  </r>
  <r>
    <n v="5118"/>
    <x v="2536"/>
    <x v="1"/>
    <x v="120"/>
    <d v="2012-10-03T00:00:00"/>
    <s v="Standard Class"/>
    <s v="GM-14500"/>
    <s v="Gene McClure"/>
    <x v="0"/>
    <x v="0"/>
    <s v="Oceanside"/>
    <x v="15"/>
    <n v="11572"/>
    <x v="3"/>
    <s v="OFF-FA-10004854"/>
    <x v="1"/>
    <x v="13"/>
    <x v="268"/>
    <n v="34.44"/>
    <n v="3"/>
    <n v="0"/>
    <n v="16.186799999999998"/>
  </r>
  <r>
    <n v="5119"/>
    <x v="2536"/>
    <x v="1"/>
    <x v="120"/>
    <d v="2012-10-03T00:00:00"/>
    <s v="Standard Class"/>
    <s v="GM-14500"/>
    <s v="Gene McClure"/>
    <x v="0"/>
    <x v="0"/>
    <s v="Oceanside"/>
    <x v="15"/>
    <n v="11572"/>
    <x v="3"/>
    <s v="TEC-MA-10002859"/>
    <x v="2"/>
    <x v="15"/>
    <x v="1527"/>
    <n v="629.92999999999995"/>
    <n v="7"/>
    <n v="0"/>
    <n v="296.06709999999998"/>
  </r>
  <r>
    <n v="5120"/>
    <x v="2536"/>
    <x v="1"/>
    <x v="120"/>
    <d v="2012-10-03T00:00:00"/>
    <s v="Standard Class"/>
    <s v="GM-14500"/>
    <s v="Gene McClure"/>
    <x v="0"/>
    <x v="0"/>
    <s v="Oceanside"/>
    <x v="15"/>
    <n v="11572"/>
    <x v="3"/>
    <s v="OFF-BI-10000088"/>
    <x v="1"/>
    <x v="8"/>
    <x v="1025"/>
    <n v="79.056000000000012"/>
    <n v="9"/>
    <n v="0.2"/>
    <n v="28.657800000000002"/>
  </r>
  <r>
    <n v="5121"/>
    <x v="2537"/>
    <x v="2"/>
    <x v="527"/>
    <d v="2011-04-08T00:00:00"/>
    <s v="Standard Class"/>
    <s v="KB-16585"/>
    <s v="Ken Black"/>
    <x v="1"/>
    <x v="0"/>
    <s v="Lafayette"/>
    <x v="28"/>
    <n v="70506"/>
    <x v="0"/>
    <s v="OFF-ST-10004180"/>
    <x v="1"/>
    <x v="4"/>
    <x v="241"/>
    <n v="232.54999999999998"/>
    <n v="5"/>
    <n v="0"/>
    <n v="9.3019999999999925"/>
  </r>
  <r>
    <n v="5122"/>
    <x v="2537"/>
    <x v="2"/>
    <x v="527"/>
    <d v="2011-04-08T00:00:00"/>
    <s v="Standard Class"/>
    <s v="KB-16585"/>
    <s v="Ken Black"/>
    <x v="1"/>
    <x v="0"/>
    <s v="Lafayette"/>
    <x v="28"/>
    <n v="70506"/>
    <x v="0"/>
    <s v="TEC-AC-10002926"/>
    <x v="2"/>
    <x v="11"/>
    <x v="1114"/>
    <n v="99.98"/>
    <n v="2"/>
    <n v="0"/>
    <n v="42.991400000000006"/>
  </r>
  <r>
    <n v="5123"/>
    <x v="2537"/>
    <x v="2"/>
    <x v="527"/>
    <d v="2011-04-08T00:00:00"/>
    <s v="Standard Class"/>
    <s v="KB-16585"/>
    <s v="Ken Black"/>
    <x v="1"/>
    <x v="0"/>
    <s v="Lafayette"/>
    <x v="28"/>
    <n v="70506"/>
    <x v="0"/>
    <s v="OFF-PA-10003797"/>
    <x v="1"/>
    <x v="10"/>
    <x v="1701"/>
    <n v="19.440000000000001"/>
    <n v="3"/>
    <n v="0"/>
    <n v="9.3312000000000008"/>
  </r>
  <r>
    <n v="5124"/>
    <x v="2537"/>
    <x v="2"/>
    <x v="527"/>
    <d v="2011-04-08T00:00:00"/>
    <s v="Standard Class"/>
    <s v="KB-16585"/>
    <s v="Ken Black"/>
    <x v="1"/>
    <x v="0"/>
    <s v="Lafayette"/>
    <x v="28"/>
    <n v="70506"/>
    <x v="0"/>
    <s v="OFF-PA-10002195"/>
    <x v="1"/>
    <x v="10"/>
    <x v="1543"/>
    <n v="12.96"/>
    <n v="2"/>
    <n v="0"/>
    <n v="6.3504000000000005"/>
  </r>
  <r>
    <n v="5125"/>
    <x v="2538"/>
    <x v="2"/>
    <x v="80"/>
    <d v="2011-09-14T00:00:00"/>
    <s v="Same Day"/>
    <s v="DM-13015"/>
    <s v="Darrin Martin"/>
    <x v="0"/>
    <x v="0"/>
    <s v="New York City"/>
    <x v="15"/>
    <n v="10009"/>
    <x v="3"/>
    <s v="FUR-TA-10001039"/>
    <x v="0"/>
    <x v="3"/>
    <x v="824"/>
    <n v="464.29200000000003"/>
    <n v="9"/>
    <n v="0.4"/>
    <n v="-108.33479999999997"/>
  </r>
  <r>
    <n v="5126"/>
    <x v="2538"/>
    <x v="2"/>
    <x v="80"/>
    <d v="2011-09-14T00:00:00"/>
    <s v="Same Day"/>
    <s v="DM-13015"/>
    <s v="Darrin Martin"/>
    <x v="0"/>
    <x v="0"/>
    <s v="New York City"/>
    <x v="15"/>
    <n v="10009"/>
    <x v="3"/>
    <s v="OFF-EN-10001099"/>
    <x v="1"/>
    <x v="12"/>
    <x v="33"/>
    <n v="68.459999999999994"/>
    <n v="7"/>
    <n v="0"/>
    <n v="31.491599999999995"/>
  </r>
  <r>
    <n v="5127"/>
    <x v="2538"/>
    <x v="2"/>
    <x v="80"/>
    <d v="2011-09-14T00:00:00"/>
    <s v="Same Day"/>
    <s v="DM-13015"/>
    <s v="Darrin Martin"/>
    <x v="0"/>
    <x v="0"/>
    <s v="New York City"/>
    <x v="15"/>
    <n v="10009"/>
    <x v="3"/>
    <s v="TEC-MA-10003979"/>
    <x v="2"/>
    <x v="15"/>
    <x v="802"/>
    <n v="2799.96"/>
    <n v="4"/>
    <n v="0"/>
    <n v="1371.9803999999999"/>
  </r>
  <r>
    <n v="5128"/>
    <x v="2538"/>
    <x v="2"/>
    <x v="80"/>
    <d v="2011-09-14T00:00:00"/>
    <s v="Same Day"/>
    <s v="DM-13015"/>
    <s v="Darrin Martin"/>
    <x v="0"/>
    <x v="0"/>
    <s v="New York City"/>
    <x v="15"/>
    <n v="10009"/>
    <x v="3"/>
    <s v="OFF-AP-10002945"/>
    <x v="1"/>
    <x v="9"/>
    <x v="225"/>
    <n v="601.29999999999995"/>
    <n v="2"/>
    <n v="0"/>
    <n v="198.42899999999997"/>
  </r>
  <r>
    <n v="5129"/>
    <x v="2538"/>
    <x v="2"/>
    <x v="80"/>
    <d v="2011-09-14T00:00:00"/>
    <s v="Same Day"/>
    <s v="DM-13015"/>
    <s v="Darrin Martin"/>
    <x v="0"/>
    <x v="0"/>
    <s v="New York City"/>
    <x v="15"/>
    <n v="10009"/>
    <x v="3"/>
    <s v="TEC-PH-10001536"/>
    <x v="2"/>
    <x v="7"/>
    <x v="1234"/>
    <n v="16.989999999999998"/>
    <n v="1"/>
    <n v="0"/>
    <n v="4.4173999999999989"/>
  </r>
  <r>
    <n v="5130"/>
    <x v="2538"/>
    <x v="2"/>
    <x v="80"/>
    <d v="2011-09-14T00:00:00"/>
    <s v="Same Day"/>
    <s v="DM-13015"/>
    <s v="Darrin Martin"/>
    <x v="0"/>
    <x v="0"/>
    <s v="New York City"/>
    <x v="15"/>
    <n v="10009"/>
    <x v="3"/>
    <s v="TEC-PH-10000526"/>
    <x v="2"/>
    <x v="7"/>
    <x v="1463"/>
    <n v="287.96999999999997"/>
    <n v="3"/>
    <n v="0"/>
    <n v="80.631600000000006"/>
  </r>
  <r>
    <n v="5131"/>
    <x v="2538"/>
    <x v="2"/>
    <x v="80"/>
    <d v="2011-09-14T00:00:00"/>
    <s v="Same Day"/>
    <s v="DM-13015"/>
    <s v="Darrin Martin"/>
    <x v="0"/>
    <x v="0"/>
    <s v="New York City"/>
    <x v="15"/>
    <n v="10009"/>
    <x v="3"/>
    <s v="OFF-PA-10000213"/>
    <x v="1"/>
    <x v="10"/>
    <x v="1440"/>
    <n v="44.820000000000007"/>
    <n v="9"/>
    <n v="0"/>
    <n v="21.065400000000004"/>
  </r>
  <r>
    <n v="5132"/>
    <x v="2539"/>
    <x v="3"/>
    <x v="614"/>
    <d v="2015-01-06T00:00:00"/>
    <s v="Standard Class"/>
    <s v="BP-11185"/>
    <s v="Ben Peterman"/>
    <x v="1"/>
    <x v="0"/>
    <s v="Anaheim"/>
    <x v="1"/>
    <n v="92804"/>
    <x v="1"/>
    <s v="FUR-FU-10002501"/>
    <x v="0"/>
    <x v="5"/>
    <x v="1284"/>
    <n v="101.12"/>
    <n v="8"/>
    <n v="0"/>
    <n v="37.414400000000001"/>
  </r>
  <r>
    <n v="5133"/>
    <x v="2540"/>
    <x v="1"/>
    <x v="1020"/>
    <d v="2012-06-27T00:00:00"/>
    <s v="Standard Class"/>
    <s v="EP-13915"/>
    <s v="Emily Phan"/>
    <x v="0"/>
    <x v="0"/>
    <s v="Deltona"/>
    <x v="2"/>
    <n v="32725"/>
    <x v="0"/>
    <s v="TEC-PH-10001819"/>
    <x v="2"/>
    <x v="7"/>
    <x v="805"/>
    <n v="107.97600000000001"/>
    <n v="3"/>
    <n v="0.2"/>
    <n v="37.791599999999988"/>
  </r>
  <r>
    <n v="5134"/>
    <x v="2541"/>
    <x v="3"/>
    <x v="200"/>
    <d v="2014-12-01T00:00:00"/>
    <s v="Standard Class"/>
    <s v="FG-14260"/>
    <s v="Frank Gastineau"/>
    <x v="2"/>
    <x v="0"/>
    <s v="New York City"/>
    <x v="15"/>
    <n v="10009"/>
    <x v="3"/>
    <s v="OFF-AP-10001962"/>
    <x v="1"/>
    <x v="9"/>
    <x v="1594"/>
    <n v="58.730000000000004"/>
    <n v="7"/>
    <n v="0"/>
    <n v="14.682500000000001"/>
  </r>
  <r>
    <n v="5135"/>
    <x v="2541"/>
    <x v="3"/>
    <x v="200"/>
    <d v="2014-12-01T00:00:00"/>
    <s v="Standard Class"/>
    <s v="FG-14260"/>
    <s v="Frank Gastineau"/>
    <x v="2"/>
    <x v="0"/>
    <s v="New York City"/>
    <x v="15"/>
    <n v="10009"/>
    <x v="3"/>
    <s v="OFF-BI-10003364"/>
    <x v="1"/>
    <x v="8"/>
    <x v="698"/>
    <n v="93.344000000000008"/>
    <n v="4"/>
    <n v="0.2"/>
    <n v="32.670400000000001"/>
  </r>
  <r>
    <n v="5136"/>
    <x v="2542"/>
    <x v="0"/>
    <x v="248"/>
    <d v="2013-10-29T00:00:00"/>
    <s v="Standard Class"/>
    <s v="AB-10255"/>
    <s v="Alejandro Ballentine"/>
    <x v="2"/>
    <x v="0"/>
    <s v="Seattle"/>
    <x v="4"/>
    <n v="98103"/>
    <x v="1"/>
    <s v="OFF-FA-10002983"/>
    <x v="1"/>
    <x v="13"/>
    <x v="260"/>
    <n v="17.05"/>
    <n v="5"/>
    <n v="0"/>
    <n v="8.1840000000000011"/>
  </r>
  <r>
    <n v="5137"/>
    <x v="2543"/>
    <x v="1"/>
    <x v="639"/>
    <d v="2012-12-19T00:00:00"/>
    <s v="Standard Class"/>
    <s v="RD-19480"/>
    <s v="Rick Duston"/>
    <x v="0"/>
    <x v="0"/>
    <s v="San Diego"/>
    <x v="1"/>
    <n v="92105"/>
    <x v="1"/>
    <s v="OFF-BI-10002432"/>
    <x v="1"/>
    <x v="8"/>
    <x v="866"/>
    <n v="8.0960000000000001"/>
    <n v="2"/>
    <n v="0.2"/>
    <n v="2.7323999999999993"/>
  </r>
  <r>
    <n v="5138"/>
    <x v="2544"/>
    <x v="0"/>
    <x v="373"/>
    <d v="2013-11-18T00:00:00"/>
    <s v="Standard Class"/>
    <s v="TS-21430"/>
    <s v="Tom Stivers"/>
    <x v="1"/>
    <x v="0"/>
    <s v="Oklahoma City"/>
    <x v="26"/>
    <n v="73120"/>
    <x v="2"/>
    <s v="FUR-FU-10003096"/>
    <x v="0"/>
    <x v="5"/>
    <x v="554"/>
    <n v="30.36"/>
    <n v="4"/>
    <n v="0"/>
    <n v="13.0548"/>
  </r>
  <r>
    <n v="5139"/>
    <x v="2545"/>
    <x v="3"/>
    <x v="365"/>
    <d v="2014-10-06T00:00:00"/>
    <s v="Standard Class"/>
    <s v="JA-15970"/>
    <s v="Joseph Airdo"/>
    <x v="0"/>
    <x v="0"/>
    <s v="Mount Vernon"/>
    <x v="15"/>
    <n v="10550"/>
    <x v="3"/>
    <s v="OFF-EN-10001539"/>
    <x v="1"/>
    <x v="12"/>
    <x v="33"/>
    <n v="23.34"/>
    <n v="3"/>
    <n v="0"/>
    <n v="10.969799999999999"/>
  </r>
  <r>
    <n v="5140"/>
    <x v="2545"/>
    <x v="3"/>
    <x v="365"/>
    <d v="2014-10-06T00:00:00"/>
    <s v="Standard Class"/>
    <s v="JA-15970"/>
    <s v="Joseph Airdo"/>
    <x v="0"/>
    <x v="0"/>
    <s v="Mount Vernon"/>
    <x v="15"/>
    <n v="10550"/>
    <x v="3"/>
    <s v="OFF-PA-10004996"/>
    <x v="1"/>
    <x v="10"/>
    <x v="1519"/>
    <n v="51.550000000000004"/>
    <n v="5"/>
    <n v="0"/>
    <n v="24.2285"/>
  </r>
  <r>
    <n v="5141"/>
    <x v="2546"/>
    <x v="1"/>
    <x v="627"/>
    <d v="2012-11-12T00:00:00"/>
    <s v="Standard Class"/>
    <s v="SW-20455"/>
    <s v="Shaun Weien"/>
    <x v="0"/>
    <x v="0"/>
    <s v="San Francisco"/>
    <x v="1"/>
    <n v="94109"/>
    <x v="1"/>
    <s v="TEC-AC-10001956"/>
    <x v="2"/>
    <x v="11"/>
    <x v="256"/>
    <n v="119.9"/>
    <n v="2"/>
    <n v="0"/>
    <n v="43.164000000000001"/>
  </r>
  <r>
    <n v="5142"/>
    <x v="2547"/>
    <x v="0"/>
    <x v="178"/>
    <d v="2013-04-06T00:00:00"/>
    <s v="Standard Class"/>
    <s v="FP-14320"/>
    <s v="Frank Preis"/>
    <x v="0"/>
    <x v="0"/>
    <s v="New York City"/>
    <x v="15"/>
    <n v="10009"/>
    <x v="3"/>
    <s v="FUR-CH-10000454"/>
    <x v="0"/>
    <x v="1"/>
    <x v="1"/>
    <n v="1317.492"/>
    <n v="6"/>
    <n v="0.1"/>
    <n v="292.77599999999995"/>
  </r>
  <r>
    <n v="5143"/>
    <x v="2547"/>
    <x v="0"/>
    <x v="178"/>
    <d v="2013-04-06T00:00:00"/>
    <s v="Standard Class"/>
    <s v="FP-14320"/>
    <s v="Frank Preis"/>
    <x v="0"/>
    <x v="0"/>
    <s v="New York City"/>
    <x v="15"/>
    <n v="10009"/>
    <x v="3"/>
    <s v="OFF-SU-10000946"/>
    <x v="1"/>
    <x v="14"/>
    <x v="33"/>
    <n v="63.84"/>
    <n v="8"/>
    <n v="0"/>
    <n v="18.513599999999997"/>
  </r>
  <r>
    <n v="5144"/>
    <x v="2547"/>
    <x v="0"/>
    <x v="178"/>
    <d v="2013-04-06T00:00:00"/>
    <s v="Standard Class"/>
    <s v="FP-14320"/>
    <s v="Frank Preis"/>
    <x v="0"/>
    <x v="0"/>
    <s v="New York City"/>
    <x v="15"/>
    <n v="10009"/>
    <x v="3"/>
    <s v="OFF-BI-10004140"/>
    <x v="1"/>
    <x v="8"/>
    <x v="304"/>
    <n v="3.5920000000000005"/>
    <n v="1"/>
    <n v="0.2"/>
    <n v="1.1224999999999996"/>
  </r>
  <r>
    <n v="5145"/>
    <x v="2548"/>
    <x v="3"/>
    <x v="62"/>
    <d v="2014-02-08T00:00:00"/>
    <s v="Standard Class"/>
    <s v="JL-15835"/>
    <s v="John Lee"/>
    <x v="0"/>
    <x v="0"/>
    <s v="Los Angeles"/>
    <x v="1"/>
    <n v="90045"/>
    <x v="1"/>
    <s v="FUR-FU-10003039"/>
    <x v="0"/>
    <x v="5"/>
    <x v="479"/>
    <n v="86.26"/>
    <n v="2"/>
    <n v="0"/>
    <n v="29.328400000000002"/>
  </r>
  <r>
    <n v="5146"/>
    <x v="2548"/>
    <x v="3"/>
    <x v="62"/>
    <d v="2014-02-08T00:00:00"/>
    <s v="Standard Class"/>
    <s v="JL-15835"/>
    <s v="John Lee"/>
    <x v="0"/>
    <x v="0"/>
    <s v="Los Angeles"/>
    <x v="1"/>
    <n v="90045"/>
    <x v="1"/>
    <s v="OFF-ST-10000464"/>
    <x v="1"/>
    <x v="4"/>
    <x v="1135"/>
    <n v="139.04"/>
    <n v="4"/>
    <n v="0"/>
    <n v="38.931200000000004"/>
  </r>
  <r>
    <n v="5147"/>
    <x v="2548"/>
    <x v="3"/>
    <x v="62"/>
    <d v="2014-02-08T00:00:00"/>
    <s v="Standard Class"/>
    <s v="JL-15835"/>
    <s v="John Lee"/>
    <x v="0"/>
    <x v="0"/>
    <s v="Los Angeles"/>
    <x v="1"/>
    <n v="90045"/>
    <x v="1"/>
    <s v="OFF-AP-10000252"/>
    <x v="1"/>
    <x v="9"/>
    <x v="1242"/>
    <n v="46.8"/>
    <n v="4"/>
    <n v="0"/>
    <n v="16.38"/>
  </r>
  <r>
    <n v="5148"/>
    <x v="2549"/>
    <x v="3"/>
    <x v="165"/>
    <d v="2015-01-01T00:00:00"/>
    <s v="Standard Class"/>
    <s v="JL-15175"/>
    <s v="James Lanier"/>
    <x v="2"/>
    <x v="0"/>
    <s v="Chandler"/>
    <x v="16"/>
    <n v="85224"/>
    <x v="1"/>
    <s v="FUR-FU-10001731"/>
    <x v="0"/>
    <x v="5"/>
    <x v="1547"/>
    <n v="8.5440000000000005"/>
    <n v="4"/>
    <n v="0.2"/>
    <n v="1.9223999999999997"/>
  </r>
  <r>
    <n v="5149"/>
    <x v="2549"/>
    <x v="3"/>
    <x v="165"/>
    <d v="2015-01-01T00:00:00"/>
    <s v="Standard Class"/>
    <s v="JL-15175"/>
    <s v="James Lanier"/>
    <x v="2"/>
    <x v="0"/>
    <s v="Chandler"/>
    <x v="16"/>
    <n v="85224"/>
    <x v="1"/>
    <s v="FUR-CH-10001394"/>
    <x v="0"/>
    <x v="1"/>
    <x v="648"/>
    <n v="842.37600000000009"/>
    <n v="3"/>
    <n v="0.2"/>
    <n v="105.29699999999988"/>
  </r>
  <r>
    <n v="5150"/>
    <x v="2550"/>
    <x v="2"/>
    <x v="261"/>
    <d v="2011-06-21T00:00:00"/>
    <s v="Same Day"/>
    <s v="JG-15160"/>
    <s v="James Galang"/>
    <x v="0"/>
    <x v="0"/>
    <s v="Long Beach"/>
    <x v="15"/>
    <n v="11561"/>
    <x v="3"/>
    <s v="TEC-PH-10001578"/>
    <x v="2"/>
    <x v="7"/>
    <x v="1221"/>
    <n v="1214.8499999999999"/>
    <n v="3"/>
    <n v="0"/>
    <n v="352.30649999999997"/>
  </r>
  <r>
    <n v="5151"/>
    <x v="2551"/>
    <x v="3"/>
    <x v="904"/>
    <d v="2014-03-11T00:00:00"/>
    <s v="Second Class"/>
    <s v="SH-19975"/>
    <s v="Sally Hughsby"/>
    <x v="1"/>
    <x v="0"/>
    <s v="San Francisco"/>
    <x v="1"/>
    <n v="94109"/>
    <x v="1"/>
    <s v="OFF-ST-10000675"/>
    <x v="1"/>
    <x v="4"/>
    <x v="295"/>
    <n v="67.78"/>
    <n v="2"/>
    <n v="0"/>
    <n v="16.945"/>
  </r>
  <r>
    <n v="5152"/>
    <x v="2552"/>
    <x v="3"/>
    <x v="145"/>
    <d v="2014-09-29T00:00:00"/>
    <s v="First Class"/>
    <s v="LS-17200"/>
    <s v="Luke Schmidt"/>
    <x v="1"/>
    <x v="0"/>
    <s v="Helena"/>
    <x v="37"/>
    <n v="59601"/>
    <x v="1"/>
    <s v="OFF-ST-10002352"/>
    <x v="1"/>
    <x v="4"/>
    <x v="847"/>
    <n v="39.900000000000006"/>
    <n v="5"/>
    <n v="0"/>
    <n v="10.373999999999999"/>
  </r>
  <r>
    <n v="5153"/>
    <x v="2553"/>
    <x v="2"/>
    <x v="479"/>
    <d v="2011-07-06T00:00:00"/>
    <s v="Standard Class"/>
    <s v="CS-11860"/>
    <s v="Cari Schnelling"/>
    <x v="0"/>
    <x v="0"/>
    <s v="New York City"/>
    <x v="15"/>
    <n v="10011"/>
    <x v="3"/>
    <s v="OFF-BI-10004528"/>
    <x v="1"/>
    <x v="8"/>
    <x v="468"/>
    <n v="2.6880000000000002"/>
    <n v="1"/>
    <n v="0.2"/>
    <n v="0.83999999999999975"/>
  </r>
  <r>
    <n v="5154"/>
    <x v="2553"/>
    <x v="2"/>
    <x v="479"/>
    <d v="2011-07-06T00:00:00"/>
    <s v="Standard Class"/>
    <s v="CS-11860"/>
    <s v="Cari Schnelling"/>
    <x v="0"/>
    <x v="0"/>
    <s v="New York City"/>
    <x v="15"/>
    <n v="10011"/>
    <x v="3"/>
    <s v="OFF-AR-10001026"/>
    <x v="1"/>
    <x v="6"/>
    <x v="207"/>
    <n v="6.6000000000000005"/>
    <n v="3"/>
    <n v="0"/>
    <n v="2.9040000000000008"/>
  </r>
  <r>
    <n v="5155"/>
    <x v="2554"/>
    <x v="1"/>
    <x v="976"/>
    <d v="2012-08-08T00:00:00"/>
    <s v="First Class"/>
    <s v="KW-16570"/>
    <s v="Kelly Williams"/>
    <x v="0"/>
    <x v="0"/>
    <s v="Kirkwood"/>
    <x v="25"/>
    <n v="63122"/>
    <x v="2"/>
    <s v="OFF-BI-10002215"/>
    <x v="1"/>
    <x v="8"/>
    <x v="20"/>
    <n v="28.4"/>
    <n v="4"/>
    <n v="0"/>
    <n v="13.063999999999998"/>
  </r>
  <r>
    <n v="5156"/>
    <x v="2554"/>
    <x v="1"/>
    <x v="976"/>
    <d v="2012-08-08T00:00:00"/>
    <s v="First Class"/>
    <s v="KW-16570"/>
    <s v="Kelly Williams"/>
    <x v="0"/>
    <x v="0"/>
    <s v="Kirkwood"/>
    <x v="25"/>
    <n v="63122"/>
    <x v="2"/>
    <s v="FUR-FU-10000305"/>
    <x v="0"/>
    <x v="5"/>
    <x v="1437"/>
    <n v="212.94"/>
    <n v="3"/>
    <n v="0"/>
    <n v="34.070399999999999"/>
  </r>
  <r>
    <n v="5157"/>
    <x v="2555"/>
    <x v="3"/>
    <x v="160"/>
    <d v="2014-07-05T00:00:00"/>
    <s v="Second Class"/>
    <s v="GH-14410"/>
    <s v="Gary Hansen"/>
    <x v="2"/>
    <x v="0"/>
    <s v="Chicago"/>
    <x v="10"/>
    <n v="60653"/>
    <x v="2"/>
    <s v="TEC-PH-10002584"/>
    <x v="2"/>
    <x v="7"/>
    <x v="1696"/>
    <n v="1001.5840000000001"/>
    <n v="2"/>
    <n v="0.2"/>
    <n v="125.19799999999992"/>
  </r>
  <r>
    <n v="5158"/>
    <x v="2555"/>
    <x v="3"/>
    <x v="160"/>
    <d v="2014-07-05T00:00:00"/>
    <s v="Second Class"/>
    <s v="GH-14410"/>
    <s v="Gary Hansen"/>
    <x v="2"/>
    <x v="0"/>
    <s v="Chicago"/>
    <x v="10"/>
    <n v="60653"/>
    <x v="2"/>
    <s v="FUR-CH-10000229"/>
    <x v="0"/>
    <x v="1"/>
    <x v="1612"/>
    <n v="569.05799999999999"/>
    <n v="3"/>
    <n v="0.3"/>
    <n v="-178.84680000000006"/>
  </r>
  <r>
    <n v="5159"/>
    <x v="2555"/>
    <x v="3"/>
    <x v="160"/>
    <d v="2014-07-05T00:00:00"/>
    <s v="Second Class"/>
    <s v="GH-14410"/>
    <s v="Gary Hansen"/>
    <x v="2"/>
    <x v="0"/>
    <s v="Chicago"/>
    <x v="10"/>
    <n v="60653"/>
    <x v="2"/>
    <s v="FUR-FU-10003799"/>
    <x v="0"/>
    <x v="5"/>
    <x v="90"/>
    <n v="14.224000000000002"/>
    <n v="2"/>
    <n v="0.6"/>
    <n v="-10.312400000000004"/>
  </r>
  <r>
    <n v="5160"/>
    <x v="2556"/>
    <x v="1"/>
    <x v="662"/>
    <d v="2012-10-30T00:00:00"/>
    <s v="Second Class"/>
    <s v="AG-10495"/>
    <s v="Andrew Gjertsen"/>
    <x v="1"/>
    <x v="0"/>
    <s v="Peoria"/>
    <x v="16"/>
    <n v="85345"/>
    <x v="1"/>
    <s v="TEC-PH-10001700"/>
    <x v="2"/>
    <x v="7"/>
    <x v="193"/>
    <n v="105.584"/>
    <n v="2"/>
    <n v="0.2"/>
    <n v="9.2386000000000053"/>
  </r>
  <r>
    <n v="5161"/>
    <x v="2556"/>
    <x v="1"/>
    <x v="662"/>
    <d v="2012-10-30T00:00:00"/>
    <s v="Second Class"/>
    <s v="AG-10495"/>
    <s v="Andrew Gjertsen"/>
    <x v="1"/>
    <x v="0"/>
    <s v="Peoria"/>
    <x v="16"/>
    <n v="85345"/>
    <x v="1"/>
    <s v="TEC-PH-10001527"/>
    <x v="2"/>
    <x v="7"/>
    <x v="1276"/>
    <n v="68.720000000000013"/>
    <n v="2"/>
    <n v="0.2"/>
    <n v="-14.603000000000005"/>
  </r>
  <r>
    <n v="5162"/>
    <x v="2557"/>
    <x v="2"/>
    <x v="1021"/>
    <d v="2011-08-05T00:00:00"/>
    <s v="Standard Class"/>
    <s v="TS-21430"/>
    <s v="Tom Stivers"/>
    <x v="1"/>
    <x v="0"/>
    <s v="Seattle"/>
    <x v="4"/>
    <n v="98103"/>
    <x v="1"/>
    <s v="FUR-BO-10002916"/>
    <x v="0"/>
    <x v="0"/>
    <x v="1506"/>
    <n v="1367.84"/>
    <n v="8"/>
    <n v="0"/>
    <n v="259.88959999999997"/>
  </r>
  <r>
    <n v="5163"/>
    <x v="2558"/>
    <x v="0"/>
    <x v="741"/>
    <d v="2013-11-24T00:00:00"/>
    <s v="Second Class"/>
    <s v="AJ-10945"/>
    <s v="Ashley Jarboe"/>
    <x v="0"/>
    <x v="0"/>
    <s v="Taylor"/>
    <x v="12"/>
    <n v="48180"/>
    <x v="2"/>
    <s v="FUR-CH-10000863"/>
    <x v="0"/>
    <x v="1"/>
    <x v="83"/>
    <n v="301.95999999999998"/>
    <n v="2"/>
    <n v="0"/>
    <n v="33.215599999999995"/>
  </r>
  <r>
    <n v="5164"/>
    <x v="2559"/>
    <x v="1"/>
    <x v="380"/>
    <d v="2012-07-11T00:00:00"/>
    <s v="Standard Class"/>
    <s v="SJ-20215"/>
    <s v="Sarah Jordon"/>
    <x v="0"/>
    <x v="0"/>
    <s v="Pasadena"/>
    <x v="1"/>
    <n v="91104"/>
    <x v="1"/>
    <s v="FUR-CH-10003968"/>
    <x v="0"/>
    <x v="1"/>
    <x v="56"/>
    <n v="170.35200000000003"/>
    <n v="3"/>
    <n v="0.2"/>
    <n v="-17.035200000000003"/>
  </r>
  <r>
    <n v="5165"/>
    <x v="2560"/>
    <x v="2"/>
    <x v="849"/>
    <d v="2011-11-16T00:00:00"/>
    <s v="Standard Class"/>
    <s v="SC-20020"/>
    <s v="Sam Craven"/>
    <x v="0"/>
    <x v="0"/>
    <s v="Midland"/>
    <x v="12"/>
    <n v="48640"/>
    <x v="2"/>
    <s v="OFF-AR-10001149"/>
    <x v="1"/>
    <x v="6"/>
    <x v="1535"/>
    <n v="3.9"/>
    <n v="2"/>
    <n v="0"/>
    <n v="1.5209999999999999"/>
  </r>
  <r>
    <n v="5166"/>
    <x v="2560"/>
    <x v="2"/>
    <x v="849"/>
    <d v="2011-11-16T00:00:00"/>
    <s v="Standard Class"/>
    <s v="SC-20020"/>
    <s v="Sam Craven"/>
    <x v="0"/>
    <x v="0"/>
    <s v="Midland"/>
    <x v="12"/>
    <n v="48640"/>
    <x v="2"/>
    <s v="OFF-PA-10000130"/>
    <x v="1"/>
    <x v="10"/>
    <x v="995"/>
    <n v="12.84"/>
    <n v="3"/>
    <n v="0"/>
    <n v="5.7779999999999987"/>
  </r>
  <r>
    <n v="5167"/>
    <x v="2560"/>
    <x v="2"/>
    <x v="849"/>
    <d v="2011-11-16T00:00:00"/>
    <s v="Standard Class"/>
    <s v="SC-20020"/>
    <s v="Sam Craven"/>
    <x v="0"/>
    <x v="0"/>
    <s v="Midland"/>
    <x v="12"/>
    <n v="48640"/>
    <x v="2"/>
    <s v="OFF-PA-10002479"/>
    <x v="1"/>
    <x v="10"/>
    <x v="217"/>
    <n v="15.84"/>
    <n v="3"/>
    <n v="0"/>
    <n v="7.1280000000000001"/>
  </r>
  <r>
    <n v="5168"/>
    <x v="2560"/>
    <x v="2"/>
    <x v="849"/>
    <d v="2011-11-16T00:00:00"/>
    <s v="Standard Class"/>
    <s v="SC-20020"/>
    <s v="Sam Craven"/>
    <x v="0"/>
    <x v="0"/>
    <s v="Midland"/>
    <x v="12"/>
    <n v="48640"/>
    <x v="2"/>
    <s v="FUR-CH-10004997"/>
    <x v="0"/>
    <x v="1"/>
    <x v="494"/>
    <n v="563.93999999999994"/>
    <n v="3"/>
    <n v="0"/>
    <n v="112.78800000000001"/>
  </r>
  <r>
    <n v="5169"/>
    <x v="2560"/>
    <x v="2"/>
    <x v="849"/>
    <d v="2011-11-16T00:00:00"/>
    <s v="Standard Class"/>
    <s v="SC-20020"/>
    <s v="Sam Craven"/>
    <x v="0"/>
    <x v="0"/>
    <s v="Midland"/>
    <x v="12"/>
    <n v="48640"/>
    <x v="2"/>
    <s v="OFF-ST-10004950"/>
    <x v="1"/>
    <x v="4"/>
    <x v="1000"/>
    <n v="62.94"/>
    <n v="3"/>
    <n v="0"/>
    <n v="11.958600000000001"/>
  </r>
  <r>
    <n v="5170"/>
    <x v="2560"/>
    <x v="2"/>
    <x v="849"/>
    <d v="2011-11-16T00:00:00"/>
    <s v="Standard Class"/>
    <s v="SC-20020"/>
    <s v="Sam Craven"/>
    <x v="0"/>
    <x v="0"/>
    <s v="Midland"/>
    <x v="12"/>
    <n v="48640"/>
    <x v="2"/>
    <s v="OFF-ST-10001490"/>
    <x v="1"/>
    <x v="4"/>
    <x v="513"/>
    <n v="535.41"/>
    <n v="3"/>
    <n v="0"/>
    <n v="160.62299999999993"/>
  </r>
  <r>
    <n v="5171"/>
    <x v="2561"/>
    <x v="0"/>
    <x v="1022"/>
    <d v="2013-05-30T00:00:00"/>
    <s v="Second Class"/>
    <s v="LA-16780"/>
    <s v="Laura Armstrong"/>
    <x v="1"/>
    <x v="0"/>
    <s v="Detroit"/>
    <x v="12"/>
    <n v="48205"/>
    <x v="2"/>
    <s v="FUR-CH-10002024"/>
    <x v="0"/>
    <x v="1"/>
    <x v="478"/>
    <n v="3504.9"/>
    <n v="5"/>
    <n v="0"/>
    <n v="700.98000000000013"/>
  </r>
  <r>
    <n v="5172"/>
    <x v="2561"/>
    <x v="0"/>
    <x v="1022"/>
    <d v="2013-05-30T00:00:00"/>
    <s v="Second Class"/>
    <s v="LA-16780"/>
    <s v="Laura Armstrong"/>
    <x v="1"/>
    <x v="0"/>
    <s v="Detroit"/>
    <x v="12"/>
    <n v="48205"/>
    <x v="2"/>
    <s v="OFF-PA-10001790"/>
    <x v="1"/>
    <x v="10"/>
    <x v="687"/>
    <n v="144.12"/>
    <n v="3"/>
    <n v="0"/>
    <n v="69.177599999999984"/>
  </r>
  <r>
    <n v="5173"/>
    <x v="2561"/>
    <x v="0"/>
    <x v="1022"/>
    <d v="2013-05-30T00:00:00"/>
    <s v="Second Class"/>
    <s v="LA-16780"/>
    <s v="Laura Armstrong"/>
    <x v="1"/>
    <x v="0"/>
    <s v="Detroit"/>
    <x v="12"/>
    <n v="48205"/>
    <x v="2"/>
    <s v="OFF-PA-10000994"/>
    <x v="1"/>
    <x v="10"/>
    <x v="904"/>
    <n v="314.54999999999995"/>
    <n v="3"/>
    <n v="0"/>
    <n v="150.98399999999998"/>
  </r>
  <r>
    <n v="5174"/>
    <x v="2562"/>
    <x v="1"/>
    <x v="936"/>
    <d v="2012-03-10T00:00:00"/>
    <s v="First Class"/>
    <s v="FC-14335"/>
    <s v="Fred Chung"/>
    <x v="1"/>
    <x v="0"/>
    <s v="Pueblo"/>
    <x v="22"/>
    <n v="81001"/>
    <x v="1"/>
    <s v="OFF-AR-10002399"/>
    <x v="1"/>
    <x v="6"/>
    <x v="316"/>
    <n v="3.4079999999999999"/>
    <n v="1"/>
    <n v="0.2"/>
    <n v="0.89459999999999995"/>
  </r>
  <r>
    <n v="5175"/>
    <x v="2563"/>
    <x v="3"/>
    <x v="15"/>
    <d v="2014-10-25T00:00:00"/>
    <s v="Standard Class"/>
    <s v="CA-12265"/>
    <s v="Christina Anderson"/>
    <x v="0"/>
    <x v="0"/>
    <s v="Waco"/>
    <x v="5"/>
    <n v="76706"/>
    <x v="2"/>
    <s v="OFF-BI-10002799"/>
    <x v="1"/>
    <x v="8"/>
    <x v="1450"/>
    <n v="2.0719999999999996"/>
    <n v="2"/>
    <n v="0.8"/>
    <n v="-3.5224000000000011"/>
  </r>
  <r>
    <n v="5176"/>
    <x v="2563"/>
    <x v="3"/>
    <x v="15"/>
    <d v="2014-10-25T00:00:00"/>
    <s v="Standard Class"/>
    <s v="CA-12265"/>
    <s v="Christina Anderson"/>
    <x v="0"/>
    <x v="0"/>
    <s v="Waco"/>
    <x v="5"/>
    <n v="76706"/>
    <x v="2"/>
    <s v="FUR-BO-10004360"/>
    <x v="0"/>
    <x v="0"/>
    <x v="1608"/>
    <n v="328.39919999999995"/>
    <n v="3"/>
    <n v="0.32"/>
    <n v="-91.758599999999973"/>
  </r>
  <r>
    <n v="5177"/>
    <x v="2564"/>
    <x v="0"/>
    <x v="732"/>
    <d v="2013-11-09T00:00:00"/>
    <s v="First Class"/>
    <s v="JH-15985"/>
    <s v="Joseph Holt"/>
    <x v="0"/>
    <x v="0"/>
    <s v="San Francisco"/>
    <x v="1"/>
    <n v="94109"/>
    <x v="1"/>
    <s v="OFF-BI-10002082"/>
    <x v="1"/>
    <x v="8"/>
    <x v="1173"/>
    <n v="53.248000000000005"/>
    <n v="2"/>
    <n v="0.2"/>
    <n v="19.968"/>
  </r>
  <r>
    <n v="5178"/>
    <x v="2565"/>
    <x v="0"/>
    <x v="482"/>
    <d v="2013-12-31T00:00:00"/>
    <s v="Standard Class"/>
    <s v="AJ-10795"/>
    <s v="Anthony Johnson"/>
    <x v="1"/>
    <x v="0"/>
    <s v="New York City"/>
    <x v="15"/>
    <n v="10024"/>
    <x v="3"/>
    <s v="OFF-BI-10004967"/>
    <x v="1"/>
    <x v="8"/>
    <x v="253"/>
    <n v="4.9920000000000009"/>
    <n v="3"/>
    <n v="0.2"/>
    <n v="1.6848000000000001"/>
  </r>
  <r>
    <n v="5179"/>
    <x v="2566"/>
    <x v="1"/>
    <x v="657"/>
    <d v="2012-04-19T00:00:00"/>
    <s v="Standard Class"/>
    <s v="BT-11395"/>
    <s v="Bill Tyler"/>
    <x v="1"/>
    <x v="0"/>
    <s v="Los Angeles"/>
    <x v="1"/>
    <n v="90036"/>
    <x v="1"/>
    <s v="FUR-FU-10004973"/>
    <x v="0"/>
    <x v="5"/>
    <x v="1134"/>
    <n v="37.68"/>
    <n v="2"/>
    <n v="0"/>
    <n v="15.825600000000001"/>
  </r>
  <r>
    <n v="5180"/>
    <x v="2566"/>
    <x v="1"/>
    <x v="657"/>
    <d v="2012-04-19T00:00:00"/>
    <s v="Standard Class"/>
    <s v="BT-11395"/>
    <s v="Bill Tyler"/>
    <x v="1"/>
    <x v="0"/>
    <s v="Los Angeles"/>
    <x v="1"/>
    <n v="90036"/>
    <x v="1"/>
    <s v="TEC-PH-10003645"/>
    <x v="2"/>
    <x v="7"/>
    <x v="294"/>
    <n v="258.57600000000002"/>
    <n v="2"/>
    <n v="0.2"/>
    <n v="19.393200000000007"/>
  </r>
  <r>
    <n v="5181"/>
    <x v="2566"/>
    <x v="1"/>
    <x v="657"/>
    <d v="2012-04-19T00:00:00"/>
    <s v="Standard Class"/>
    <s v="BT-11395"/>
    <s v="Bill Tyler"/>
    <x v="1"/>
    <x v="0"/>
    <s v="Los Angeles"/>
    <x v="1"/>
    <n v="90036"/>
    <x v="1"/>
    <s v="OFF-AP-10004980"/>
    <x v="1"/>
    <x v="9"/>
    <x v="967"/>
    <n v="75.84"/>
    <n v="2"/>
    <n v="0"/>
    <n v="29.577600000000004"/>
  </r>
  <r>
    <n v="5182"/>
    <x v="2567"/>
    <x v="3"/>
    <x v="510"/>
    <d v="2014-09-16T00:00:00"/>
    <s v="First Class"/>
    <s v="DJ-13510"/>
    <s v="Don Jones"/>
    <x v="1"/>
    <x v="0"/>
    <s v="Woonsocket"/>
    <x v="34"/>
    <n v="2895"/>
    <x v="3"/>
    <s v="OFF-PA-10003797"/>
    <x v="1"/>
    <x v="10"/>
    <x v="1701"/>
    <n v="45.36"/>
    <n v="7"/>
    <n v="0"/>
    <n v="21.772800000000004"/>
  </r>
  <r>
    <n v="5183"/>
    <x v="2567"/>
    <x v="3"/>
    <x v="510"/>
    <d v="2014-09-16T00:00:00"/>
    <s v="First Class"/>
    <s v="DJ-13510"/>
    <s v="Don Jones"/>
    <x v="1"/>
    <x v="0"/>
    <s v="Woonsocket"/>
    <x v="34"/>
    <n v="2895"/>
    <x v="3"/>
    <s v="OFF-BI-10003707"/>
    <x v="1"/>
    <x v="8"/>
    <x v="776"/>
    <n v="45.78"/>
    <n v="3"/>
    <n v="0"/>
    <n v="22.89"/>
  </r>
  <r>
    <n v="5184"/>
    <x v="2568"/>
    <x v="3"/>
    <x v="241"/>
    <d v="2014-09-28T00:00:00"/>
    <s v="First Class"/>
    <s v="AG-10675"/>
    <s v="Anna Gayman"/>
    <x v="0"/>
    <x v="0"/>
    <s v="Columbus"/>
    <x v="32"/>
    <n v="31907"/>
    <x v="0"/>
    <s v="OFF-ST-10000885"/>
    <x v="1"/>
    <x v="4"/>
    <x v="1657"/>
    <n v="40.29"/>
    <n v="3"/>
    <n v="0"/>
    <n v="10.0725"/>
  </r>
  <r>
    <n v="5185"/>
    <x v="2568"/>
    <x v="3"/>
    <x v="241"/>
    <d v="2014-09-28T00:00:00"/>
    <s v="First Class"/>
    <s v="AG-10675"/>
    <s v="Anna Gayman"/>
    <x v="0"/>
    <x v="0"/>
    <s v="Columbus"/>
    <x v="32"/>
    <n v="31907"/>
    <x v="0"/>
    <s v="OFF-BI-10002827"/>
    <x v="1"/>
    <x v="8"/>
    <x v="549"/>
    <n v="38.71"/>
    <n v="7"/>
    <n v="0"/>
    <n v="17.8066"/>
  </r>
  <r>
    <n v="5186"/>
    <x v="2569"/>
    <x v="1"/>
    <x v="998"/>
    <d v="2012-10-15T00:00:00"/>
    <s v="Standard Class"/>
    <s v="JD-15790"/>
    <s v="John Dryer"/>
    <x v="0"/>
    <x v="0"/>
    <s v="Jacksonville"/>
    <x v="2"/>
    <n v="32216"/>
    <x v="0"/>
    <s v="OFF-ST-10004459"/>
    <x v="1"/>
    <x v="4"/>
    <x v="454"/>
    <n v="1801.6320000000001"/>
    <n v="6"/>
    <n v="0.2"/>
    <n v="-337.80600000000004"/>
  </r>
  <r>
    <n v="5187"/>
    <x v="2570"/>
    <x v="1"/>
    <x v="154"/>
    <d v="2012-12-03T00:00:00"/>
    <s v="Standard Class"/>
    <s v="EH-14125"/>
    <s v="Eugene Hildebrand"/>
    <x v="2"/>
    <x v="0"/>
    <s v="Philadelphia"/>
    <x v="9"/>
    <n v="19140"/>
    <x v="3"/>
    <s v="TEC-PH-10002789"/>
    <x v="2"/>
    <x v="7"/>
    <x v="1577"/>
    <n v="748.75200000000007"/>
    <n v="8"/>
    <n v="0.4"/>
    <n v="-162.22960000000006"/>
  </r>
  <r>
    <n v="5188"/>
    <x v="2571"/>
    <x v="1"/>
    <x v="1023"/>
    <d v="2012-09-18T00:00:00"/>
    <s v="Standard Class"/>
    <s v="ZC-21910"/>
    <s v="Zuschuss Carroll"/>
    <x v="0"/>
    <x v="0"/>
    <s v="Columbus"/>
    <x v="14"/>
    <n v="47201"/>
    <x v="2"/>
    <s v="TEC-AC-10001314"/>
    <x v="2"/>
    <x v="11"/>
    <x v="943"/>
    <n v="199.96"/>
    <n v="4"/>
    <n v="0"/>
    <n v="15.996799999999979"/>
  </r>
  <r>
    <n v="5189"/>
    <x v="2571"/>
    <x v="1"/>
    <x v="1023"/>
    <d v="2012-09-18T00:00:00"/>
    <s v="Standard Class"/>
    <s v="ZC-21910"/>
    <s v="Zuschuss Carroll"/>
    <x v="0"/>
    <x v="0"/>
    <s v="Columbus"/>
    <x v="14"/>
    <n v="47201"/>
    <x v="2"/>
    <s v="FUR-CH-10000015"/>
    <x v="0"/>
    <x v="1"/>
    <x v="373"/>
    <n v="1516.2"/>
    <n v="7"/>
    <n v="0"/>
    <n v="394.21199999999999"/>
  </r>
  <r>
    <n v="5190"/>
    <x v="2572"/>
    <x v="3"/>
    <x v="237"/>
    <d v="2014-11-19T00:00:00"/>
    <s v="Standard Class"/>
    <s v="XP-21865"/>
    <s v="Xylona Preis"/>
    <x v="0"/>
    <x v="0"/>
    <s v="Pasadena"/>
    <x v="5"/>
    <n v="77506"/>
    <x v="2"/>
    <s v="TEC-AC-10004855"/>
    <x v="2"/>
    <x v="11"/>
    <x v="1047"/>
    <n v="167.95200000000003"/>
    <n v="6"/>
    <n v="0.2"/>
    <n v="-27.292200000000001"/>
  </r>
  <r>
    <n v="5191"/>
    <x v="2572"/>
    <x v="3"/>
    <x v="237"/>
    <d v="2014-11-19T00:00:00"/>
    <s v="Standard Class"/>
    <s v="XP-21865"/>
    <s v="Xylona Preis"/>
    <x v="0"/>
    <x v="0"/>
    <s v="Pasadena"/>
    <x v="5"/>
    <n v="77506"/>
    <x v="2"/>
    <s v="OFF-AR-10003582"/>
    <x v="1"/>
    <x v="6"/>
    <x v="1451"/>
    <n v="45.04"/>
    <n v="2"/>
    <n v="0.2"/>
    <n v="4.5040000000000031"/>
  </r>
  <r>
    <n v="5192"/>
    <x v="2573"/>
    <x v="3"/>
    <x v="1024"/>
    <d v="2014-05-10T00:00:00"/>
    <s v="Standard Class"/>
    <s v="DK-12985"/>
    <s v="Darren Koutras"/>
    <x v="0"/>
    <x v="0"/>
    <s v="San Francisco"/>
    <x v="1"/>
    <n v="94122"/>
    <x v="1"/>
    <s v="OFF-EN-10003448"/>
    <x v="1"/>
    <x v="12"/>
    <x v="1702"/>
    <n v="23.16"/>
    <n v="2"/>
    <n v="0"/>
    <n v="11.58"/>
  </r>
  <r>
    <n v="5193"/>
    <x v="2574"/>
    <x v="2"/>
    <x v="683"/>
    <d v="2011-12-01T00:00:00"/>
    <s v="Second Class"/>
    <s v="CS-12250"/>
    <s v="Chris Selesnick"/>
    <x v="1"/>
    <x v="0"/>
    <s v="Columbia"/>
    <x v="20"/>
    <n v="29203"/>
    <x v="0"/>
    <s v="FUR-FU-10003773"/>
    <x v="0"/>
    <x v="5"/>
    <x v="125"/>
    <n v="397.59999999999997"/>
    <n v="5"/>
    <n v="0"/>
    <n v="43.735999999999962"/>
  </r>
  <r>
    <n v="5194"/>
    <x v="2574"/>
    <x v="2"/>
    <x v="683"/>
    <d v="2011-12-01T00:00:00"/>
    <s v="Second Class"/>
    <s v="CS-12250"/>
    <s v="Chris Selesnick"/>
    <x v="1"/>
    <x v="0"/>
    <s v="Columbia"/>
    <x v="20"/>
    <n v="29203"/>
    <x v="0"/>
    <s v="OFF-PA-10001363"/>
    <x v="1"/>
    <x v="10"/>
    <x v="1616"/>
    <n v="85.96"/>
    <n v="7"/>
    <n v="0"/>
    <n v="40.401199999999996"/>
  </r>
  <r>
    <n v="5195"/>
    <x v="2574"/>
    <x v="2"/>
    <x v="683"/>
    <d v="2011-12-01T00:00:00"/>
    <s v="Second Class"/>
    <s v="CS-12250"/>
    <s v="Chris Selesnick"/>
    <x v="1"/>
    <x v="0"/>
    <s v="Columbia"/>
    <x v="20"/>
    <n v="29203"/>
    <x v="0"/>
    <s v="OFF-AR-10004757"/>
    <x v="1"/>
    <x v="6"/>
    <x v="342"/>
    <n v="13.12"/>
    <n v="4"/>
    <n v="0"/>
    <n v="4.3295999999999992"/>
  </r>
  <r>
    <n v="5196"/>
    <x v="2574"/>
    <x v="2"/>
    <x v="683"/>
    <d v="2011-12-01T00:00:00"/>
    <s v="Second Class"/>
    <s v="CS-12250"/>
    <s v="Chris Selesnick"/>
    <x v="1"/>
    <x v="0"/>
    <s v="Columbia"/>
    <x v="20"/>
    <n v="29203"/>
    <x v="0"/>
    <s v="OFF-BI-10000309"/>
    <x v="1"/>
    <x v="8"/>
    <x v="334"/>
    <n v="45.660000000000004"/>
    <n v="3"/>
    <n v="0"/>
    <n v="22.3734"/>
  </r>
  <r>
    <n v="5197"/>
    <x v="2575"/>
    <x v="2"/>
    <x v="1025"/>
    <d v="2011-05-15T00:00:00"/>
    <s v="Standard Class"/>
    <s v="AI-10855"/>
    <s v="Arianne Irving"/>
    <x v="0"/>
    <x v="0"/>
    <s v="Kent"/>
    <x v="4"/>
    <n v="98031"/>
    <x v="1"/>
    <s v="OFF-EN-10001434"/>
    <x v="1"/>
    <x v="12"/>
    <x v="434"/>
    <n v="158.13"/>
    <n v="3"/>
    <n v="0"/>
    <n v="77.483699999999999"/>
  </r>
  <r>
    <n v="5198"/>
    <x v="2575"/>
    <x v="2"/>
    <x v="1025"/>
    <d v="2011-05-15T00:00:00"/>
    <s v="Standard Class"/>
    <s v="AI-10855"/>
    <s v="Arianne Irving"/>
    <x v="0"/>
    <x v="0"/>
    <s v="Kent"/>
    <x v="4"/>
    <n v="98031"/>
    <x v="1"/>
    <s v="TEC-PH-10003988"/>
    <x v="2"/>
    <x v="7"/>
    <x v="47"/>
    <n v="43.6"/>
    <n v="5"/>
    <n v="0.2"/>
    <n v="4.3600000000000012"/>
  </r>
  <r>
    <n v="5199"/>
    <x v="2576"/>
    <x v="0"/>
    <x v="840"/>
    <d v="2013-03-09T00:00:00"/>
    <s v="Standard Class"/>
    <s v="AA-10315"/>
    <s v="Alex Avila"/>
    <x v="0"/>
    <x v="0"/>
    <s v="Round Rock"/>
    <x v="5"/>
    <n v="78664"/>
    <x v="2"/>
    <s v="OFF-SU-10000151"/>
    <x v="1"/>
    <x v="14"/>
    <x v="1336"/>
    <n v="3930.0720000000001"/>
    <n v="3"/>
    <n v="0.2"/>
    <n v="-786.01440000000025"/>
  </r>
  <r>
    <n v="5200"/>
    <x v="2576"/>
    <x v="0"/>
    <x v="840"/>
    <d v="2013-03-09T00:00:00"/>
    <s v="Standard Class"/>
    <s v="AA-10315"/>
    <s v="Alex Avila"/>
    <x v="0"/>
    <x v="0"/>
    <s v="Round Rock"/>
    <x v="5"/>
    <n v="78664"/>
    <x v="2"/>
    <s v="OFF-FA-10001332"/>
    <x v="1"/>
    <x v="13"/>
    <x v="1561"/>
    <n v="2.3039999999999998"/>
    <n v="1"/>
    <n v="0.2"/>
    <n v="0.77759999999999996"/>
  </r>
  <r>
    <n v="5201"/>
    <x v="2576"/>
    <x v="0"/>
    <x v="840"/>
    <d v="2013-03-09T00:00:00"/>
    <s v="Standard Class"/>
    <s v="AA-10315"/>
    <s v="Alex Avila"/>
    <x v="0"/>
    <x v="0"/>
    <s v="Round Rock"/>
    <x v="5"/>
    <n v="78664"/>
    <x v="2"/>
    <s v="TEC-PH-10000895"/>
    <x v="2"/>
    <x v="7"/>
    <x v="1128"/>
    <n v="431.97600000000006"/>
    <n v="3"/>
    <n v="0.2"/>
    <n v="32.398200000000017"/>
  </r>
  <r>
    <n v="5202"/>
    <x v="2576"/>
    <x v="0"/>
    <x v="840"/>
    <d v="2013-03-09T00:00:00"/>
    <s v="Standard Class"/>
    <s v="AA-10315"/>
    <s v="Alex Avila"/>
    <x v="0"/>
    <x v="0"/>
    <s v="Round Rock"/>
    <x v="5"/>
    <n v="78664"/>
    <x v="2"/>
    <s v="TEC-AC-10002857"/>
    <x v="2"/>
    <x v="11"/>
    <x v="535"/>
    <n v="41.720000000000006"/>
    <n v="7"/>
    <n v="0.2"/>
    <n v="5.7364999999999977"/>
  </r>
  <r>
    <n v="5203"/>
    <x v="2577"/>
    <x v="1"/>
    <x v="762"/>
    <d v="2012-08-19T00:00:00"/>
    <s v="Standard Class"/>
    <s v="RE-19450"/>
    <s v="Richard Eichhorn"/>
    <x v="0"/>
    <x v="0"/>
    <s v="Oakland"/>
    <x v="1"/>
    <n v="94601"/>
    <x v="1"/>
    <s v="FUR-FU-10004018"/>
    <x v="0"/>
    <x v="5"/>
    <x v="927"/>
    <n v="104.23"/>
    <n v="7"/>
    <n v="0"/>
    <n v="28.142100000000006"/>
  </r>
  <r>
    <n v="5204"/>
    <x v="2577"/>
    <x v="1"/>
    <x v="762"/>
    <d v="2012-08-19T00:00:00"/>
    <s v="Standard Class"/>
    <s v="RE-19450"/>
    <s v="Richard Eichhorn"/>
    <x v="0"/>
    <x v="0"/>
    <s v="Oakland"/>
    <x v="1"/>
    <n v="94601"/>
    <x v="1"/>
    <s v="OFF-ST-10003638"/>
    <x v="1"/>
    <x v="4"/>
    <x v="1222"/>
    <n v="70.260000000000005"/>
    <n v="3"/>
    <n v="0"/>
    <n v="18.970199999999998"/>
  </r>
  <r>
    <n v="5205"/>
    <x v="2578"/>
    <x v="1"/>
    <x v="811"/>
    <d v="2012-09-18T00:00:00"/>
    <s v="Standard Class"/>
    <s v="TM-21010"/>
    <s v="Tamara Manning"/>
    <x v="0"/>
    <x v="0"/>
    <s v="Auburn"/>
    <x v="15"/>
    <n v="13021"/>
    <x v="3"/>
    <s v="OFF-AR-10004685"/>
    <x v="1"/>
    <x v="6"/>
    <x v="181"/>
    <n v="9.26"/>
    <n v="2"/>
    <n v="0"/>
    <n v="3.0557999999999996"/>
  </r>
  <r>
    <n v="5206"/>
    <x v="2578"/>
    <x v="1"/>
    <x v="811"/>
    <d v="2012-09-18T00:00:00"/>
    <s v="Standard Class"/>
    <s v="TM-21010"/>
    <s v="Tamara Manning"/>
    <x v="0"/>
    <x v="0"/>
    <s v="Auburn"/>
    <x v="15"/>
    <n v="13021"/>
    <x v="3"/>
    <s v="OFF-ST-10001713"/>
    <x v="1"/>
    <x v="4"/>
    <x v="45"/>
    <n v="105.98"/>
    <n v="2"/>
    <n v="0"/>
    <n v="4.2391999999999967"/>
  </r>
  <r>
    <n v="5207"/>
    <x v="2578"/>
    <x v="1"/>
    <x v="811"/>
    <d v="2012-09-18T00:00:00"/>
    <s v="Standard Class"/>
    <s v="TM-21010"/>
    <s v="Tamara Manning"/>
    <x v="0"/>
    <x v="0"/>
    <s v="Auburn"/>
    <x v="15"/>
    <n v="13021"/>
    <x v="3"/>
    <s v="OFF-FA-10000490"/>
    <x v="1"/>
    <x v="13"/>
    <x v="307"/>
    <n v="1.24"/>
    <n v="1"/>
    <n v="0"/>
    <n v="0.58279999999999998"/>
  </r>
  <r>
    <n v="5208"/>
    <x v="2578"/>
    <x v="1"/>
    <x v="811"/>
    <d v="2012-09-18T00:00:00"/>
    <s v="Standard Class"/>
    <s v="TM-21010"/>
    <s v="Tamara Manning"/>
    <x v="0"/>
    <x v="0"/>
    <s v="Auburn"/>
    <x v="15"/>
    <n v="13021"/>
    <x v="3"/>
    <s v="OFF-LA-10002043"/>
    <x v="1"/>
    <x v="2"/>
    <x v="252"/>
    <n v="20.7"/>
    <n v="2"/>
    <n v="0"/>
    <n v="9.9359999999999999"/>
  </r>
  <r>
    <n v="5209"/>
    <x v="2578"/>
    <x v="1"/>
    <x v="811"/>
    <d v="2012-09-18T00:00:00"/>
    <s v="Standard Class"/>
    <s v="TM-21010"/>
    <s v="Tamara Manning"/>
    <x v="0"/>
    <x v="0"/>
    <s v="Auburn"/>
    <x v="15"/>
    <n v="13021"/>
    <x v="3"/>
    <s v="OFF-PA-10002464"/>
    <x v="1"/>
    <x v="10"/>
    <x v="993"/>
    <n v="28.900000000000002"/>
    <n v="5"/>
    <n v="0"/>
    <n v="14.161000000000001"/>
  </r>
  <r>
    <n v="5210"/>
    <x v="2578"/>
    <x v="1"/>
    <x v="811"/>
    <d v="2012-09-18T00:00:00"/>
    <s v="Standard Class"/>
    <s v="TM-21010"/>
    <s v="Tamara Manning"/>
    <x v="0"/>
    <x v="0"/>
    <s v="Auburn"/>
    <x v="15"/>
    <n v="13021"/>
    <x v="3"/>
    <s v="OFF-EN-10002504"/>
    <x v="1"/>
    <x v="12"/>
    <x v="113"/>
    <n v="27.18"/>
    <n v="1"/>
    <n v="0"/>
    <n v="12.7746"/>
  </r>
  <r>
    <n v="5211"/>
    <x v="2579"/>
    <x v="1"/>
    <x v="1026"/>
    <d v="2012-01-18T00:00:00"/>
    <s v="Standard Class"/>
    <s v="YS-21880"/>
    <s v="Yana Sorensen"/>
    <x v="1"/>
    <x v="0"/>
    <s v="Newark"/>
    <x v="13"/>
    <n v="19711"/>
    <x v="3"/>
    <s v="OFF-ST-10002615"/>
    <x v="1"/>
    <x v="4"/>
    <x v="1427"/>
    <n v="465.18"/>
    <n v="3"/>
    <n v="0"/>
    <n v="120.94680000000001"/>
  </r>
  <r>
    <n v="5212"/>
    <x v="2580"/>
    <x v="1"/>
    <x v="793"/>
    <d v="2012-05-16T00:00:00"/>
    <s v="Second Class"/>
    <s v="AZ-10750"/>
    <s v="Annie Zypern"/>
    <x v="0"/>
    <x v="0"/>
    <s v="New York City"/>
    <x v="15"/>
    <n v="10024"/>
    <x v="3"/>
    <s v="OFF-ST-10004258"/>
    <x v="1"/>
    <x v="4"/>
    <x v="754"/>
    <n v="36.630000000000003"/>
    <n v="3"/>
    <n v="0"/>
    <n v="9.8901000000000039"/>
  </r>
  <r>
    <n v="5213"/>
    <x v="2581"/>
    <x v="0"/>
    <x v="182"/>
    <d v="2013-09-27T00:00:00"/>
    <s v="Same Day"/>
    <s v="CM-12445"/>
    <s v="Chuck Magee"/>
    <x v="0"/>
    <x v="0"/>
    <s v="Redlands"/>
    <x v="1"/>
    <n v="92374"/>
    <x v="1"/>
    <s v="OFF-ST-10004507"/>
    <x v="1"/>
    <x v="4"/>
    <x v="452"/>
    <n v="51.449999999999996"/>
    <n v="3"/>
    <n v="0"/>
    <n v="13.891499999999999"/>
  </r>
  <r>
    <n v="5214"/>
    <x v="2581"/>
    <x v="0"/>
    <x v="182"/>
    <d v="2013-09-27T00:00:00"/>
    <s v="Same Day"/>
    <s v="CM-12445"/>
    <s v="Chuck Magee"/>
    <x v="0"/>
    <x v="0"/>
    <s v="Redlands"/>
    <x v="1"/>
    <n v="92374"/>
    <x v="1"/>
    <s v="OFF-LA-10000262"/>
    <x v="1"/>
    <x v="2"/>
    <x v="932"/>
    <n v="7.83"/>
    <n v="3"/>
    <n v="0"/>
    <n v="3.6017999999999999"/>
  </r>
  <r>
    <n v="5215"/>
    <x v="2581"/>
    <x v="0"/>
    <x v="182"/>
    <d v="2013-09-27T00:00:00"/>
    <s v="Same Day"/>
    <s v="CM-12445"/>
    <s v="Chuck Magee"/>
    <x v="0"/>
    <x v="0"/>
    <s v="Redlands"/>
    <x v="1"/>
    <n v="92374"/>
    <x v="1"/>
    <s v="OFF-AR-10002445"/>
    <x v="1"/>
    <x v="6"/>
    <x v="1637"/>
    <n v="35.4"/>
    <n v="5"/>
    <n v="0"/>
    <n v="13.452000000000002"/>
  </r>
  <r>
    <n v="5216"/>
    <x v="2581"/>
    <x v="0"/>
    <x v="182"/>
    <d v="2013-09-27T00:00:00"/>
    <s v="Same Day"/>
    <s v="CM-12445"/>
    <s v="Chuck Magee"/>
    <x v="0"/>
    <x v="0"/>
    <s v="Redlands"/>
    <x v="1"/>
    <n v="92374"/>
    <x v="1"/>
    <s v="OFF-PA-10001667"/>
    <x v="1"/>
    <x v="10"/>
    <x v="453"/>
    <n v="29.900000000000002"/>
    <n v="5"/>
    <n v="0"/>
    <n v="13.454999999999998"/>
  </r>
  <r>
    <n v="5217"/>
    <x v="2582"/>
    <x v="3"/>
    <x v="428"/>
    <d v="2014-09-16T00:00:00"/>
    <s v="Standard Class"/>
    <s v="JB-16000"/>
    <s v="Joy Bell-"/>
    <x v="0"/>
    <x v="0"/>
    <s v="Roseville"/>
    <x v="12"/>
    <n v="48066"/>
    <x v="2"/>
    <s v="OFF-EN-10000461"/>
    <x v="1"/>
    <x v="12"/>
    <x v="746"/>
    <n v="17.48"/>
    <n v="2"/>
    <n v="0"/>
    <n v="8.2156000000000002"/>
  </r>
  <r>
    <n v="5218"/>
    <x v="2583"/>
    <x v="3"/>
    <x v="4"/>
    <d v="2014-04-18T00:00:00"/>
    <s v="Second Class"/>
    <s v="NS-18640"/>
    <s v="Noel Staavos"/>
    <x v="1"/>
    <x v="0"/>
    <s v="Los Angeles"/>
    <x v="1"/>
    <n v="90049"/>
    <x v="1"/>
    <s v="OFF-PA-10002254"/>
    <x v="1"/>
    <x v="10"/>
    <x v="145"/>
    <n v="79.14"/>
    <n v="3"/>
    <n v="0"/>
    <n v="36.404399999999995"/>
  </r>
  <r>
    <n v="5219"/>
    <x v="2584"/>
    <x v="3"/>
    <x v="193"/>
    <d v="2014-06-15T00:00:00"/>
    <s v="Standard Class"/>
    <s v="LC-16930"/>
    <s v="Linda Cazamias"/>
    <x v="1"/>
    <x v="0"/>
    <s v="New York City"/>
    <x v="15"/>
    <n v="10011"/>
    <x v="3"/>
    <s v="OFF-AR-10001868"/>
    <x v="1"/>
    <x v="6"/>
    <x v="59"/>
    <n v="8.4"/>
    <n v="5"/>
    <n v="0"/>
    <n v="4.2"/>
  </r>
  <r>
    <n v="5220"/>
    <x v="2585"/>
    <x v="3"/>
    <x v="853"/>
    <d v="2014-09-02T00:00:00"/>
    <s v="Same Day"/>
    <s v="CA-12775"/>
    <s v="Cynthia Arntzen"/>
    <x v="0"/>
    <x v="0"/>
    <s v="Detroit"/>
    <x v="12"/>
    <n v="48205"/>
    <x v="2"/>
    <s v="FUR-CH-10004875"/>
    <x v="0"/>
    <x v="1"/>
    <x v="1436"/>
    <n v="498.26000000000005"/>
    <n v="7"/>
    <n v="0"/>
    <n v="134.53020000000001"/>
  </r>
  <r>
    <n v="5221"/>
    <x v="2586"/>
    <x v="2"/>
    <x v="1027"/>
    <d v="2011-06-20T00:00:00"/>
    <s v="Standard Class"/>
    <s v="SR-20425"/>
    <s v="Sharelle Roach"/>
    <x v="2"/>
    <x v="0"/>
    <s v="Detroit"/>
    <x v="12"/>
    <n v="48234"/>
    <x v="2"/>
    <s v="FUR-BO-10000711"/>
    <x v="0"/>
    <x v="0"/>
    <x v="1605"/>
    <n v="212.94"/>
    <n v="3"/>
    <n v="0"/>
    <n v="57.4938"/>
  </r>
  <r>
    <n v="5222"/>
    <x v="2587"/>
    <x v="3"/>
    <x v="796"/>
    <d v="2014-05-23T00:00:00"/>
    <s v="Second Class"/>
    <s v="PP-18955"/>
    <s v="Paul Prost"/>
    <x v="2"/>
    <x v="0"/>
    <s v="Springfield"/>
    <x v="25"/>
    <n v="65807"/>
    <x v="2"/>
    <s v="OFF-AP-10000938"/>
    <x v="1"/>
    <x v="9"/>
    <x v="1703"/>
    <n v="706.86"/>
    <n v="7"/>
    <n v="0"/>
    <n v="197.92079999999999"/>
  </r>
  <r>
    <n v="5223"/>
    <x v="2587"/>
    <x v="3"/>
    <x v="796"/>
    <d v="2014-05-23T00:00:00"/>
    <s v="Second Class"/>
    <s v="PP-18955"/>
    <s v="Paul Prost"/>
    <x v="2"/>
    <x v="0"/>
    <s v="Springfield"/>
    <x v="25"/>
    <n v="65807"/>
    <x v="2"/>
    <s v="TEC-PH-10003555"/>
    <x v="2"/>
    <x v="7"/>
    <x v="457"/>
    <n v="114.94999999999999"/>
    <n v="5"/>
    <n v="0"/>
    <n v="2.2990000000000066"/>
  </r>
  <r>
    <n v="5224"/>
    <x v="2587"/>
    <x v="3"/>
    <x v="796"/>
    <d v="2014-05-23T00:00:00"/>
    <s v="Second Class"/>
    <s v="PP-18955"/>
    <s v="Paul Prost"/>
    <x v="2"/>
    <x v="0"/>
    <s v="Springfield"/>
    <x v="25"/>
    <n v="65807"/>
    <x v="2"/>
    <s v="OFF-BI-10001267"/>
    <x v="1"/>
    <x v="8"/>
    <x v="1466"/>
    <n v="43.19"/>
    <n v="7"/>
    <n v="0"/>
    <n v="20.731199999999998"/>
  </r>
  <r>
    <n v="5225"/>
    <x v="2588"/>
    <x v="3"/>
    <x v="510"/>
    <d v="2014-09-18T00:00:00"/>
    <s v="Second Class"/>
    <s v="JM-15865"/>
    <s v="John Murray"/>
    <x v="0"/>
    <x v="0"/>
    <s v="Los Angeles"/>
    <x v="1"/>
    <n v="90036"/>
    <x v="1"/>
    <s v="OFF-PA-10004071"/>
    <x v="1"/>
    <x v="10"/>
    <x v="412"/>
    <n v="166.44"/>
    <n v="3"/>
    <n v="0"/>
    <n v="79.891199999999998"/>
  </r>
  <r>
    <n v="5226"/>
    <x v="2589"/>
    <x v="0"/>
    <x v="1028"/>
    <d v="2013-06-27T00:00:00"/>
    <s v="Standard Class"/>
    <s v="AS-10090"/>
    <s v="Adam Shillingsburg"/>
    <x v="0"/>
    <x v="0"/>
    <s v="New York City"/>
    <x v="15"/>
    <n v="10011"/>
    <x v="3"/>
    <s v="OFF-BI-10001553"/>
    <x v="1"/>
    <x v="8"/>
    <x v="1293"/>
    <n v="36.56"/>
    <n v="5"/>
    <n v="0.2"/>
    <n v="12.795999999999999"/>
  </r>
  <r>
    <n v="5227"/>
    <x v="2589"/>
    <x v="0"/>
    <x v="1028"/>
    <d v="2013-06-27T00:00:00"/>
    <s v="Standard Class"/>
    <s v="AS-10090"/>
    <s v="Adam Shillingsburg"/>
    <x v="0"/>
    <x v="0"/>
    <s v="New York City"/>
    <x v="15"/>
    <n v="10011"/>
    <x v="3"/>
    <s v="OFF-BI-10003007"/>
    <x v="1"/>
    <x v="8"/>
    <x v="1542"/>
    <n v="186.14400000000001"/>
    <n v="6"/>
    <n v="0.2"/>
    <n v="60.496799999999993"/>
  </r>
  <r>
    <n v="5228"/>
    <x v="2589"/>
    <x v="0"/>
    <x v="1028"/>
    <d v="2013-06-27T00:00:00"/>
    <s v="Standard Class"/>
    <s v="AS-10090"/>
    <s v="Adam Shillingsburg"/>
    <x v="0"/>
    <x v="0"/>
    <s v="New York City"/>
    <x v="15"/>
    <n v="10011"/>
    <x v="3"/>
    <s v="FUR-BO-10003272"/>
    <x v="0"/>
    <x v="0"/>
    <x v="582"/>
    <n v="353.56799999999998"/>
    <n v="2"/>
    <n v="0.2"/>
    <n v="-44.196000000000026"/>
  </r>
  <r>
    <n v="5229"/>
    <x v="2590"/>
    <x v="2"/>
    <x v="35"/>
    <d v="2011-12-01T00:00:00"/>
    <s v="Standard Class"/>
    <s v="LS-16975"/>
    <s v="Lindsay Shagiari"/>
    <x v="2"/>
    <x v="0"/>
    <s v="San Francisco"/>
    <x v="1"/>
    <n v="94109"/>
    <x v="1"/>
    <s v="OFF-PA-10001033"/>
    <x v="1"/>
    <x v="10"/>
    <x v="1500"/>
    <n v="81.98"/>
    <n v="2"/>
    <n v="0"/>
    <n v="40.170200000000001"/>
  </r>
  <r>
    <n v="5230"/>
    <x v="2591"/>
    <x v="3"/>
    <x v="498"/>
    <d v="2014-03-23T00:00:00"/>
    <s v="Second Class"/>
    <s v="SA-20830"/>
    <s v="Sue Ann Reed"/>
    <x v="0"/>
    <x v="0"/>
    <s v="Fresno"/>
    <x v="1"/>
    <n v="93727"/>
    <x v="1"/>
    <s v="OFF-BI-10001553"/>
    <x v="1"/>
    <x v="8"/>
    <x v="1293"/>
    <n v="14.624000000000002"/>
    <n v="2"/>
    <n v="0.2"/>
    <n v="5.1183999999999994"/>
  </r>
  <r>
    <n v="5231"/>
    <x v="2591"/>
    <x v="3"/>
    <x v="498"/>
    <d v="2014-03-23T00:00:00"/>
    <s v="Second Class"/>
    <s v="SA-20830"/>
    <s v="Sue Ann Reed"/>
    <x v="0"/>
    <x v="0"/>
    <s v="Fresno"/>
    <x v="1"/>
    <n v="93727"/>
    <x v="1"/>
    <s v="FUR-TA-10001095"/>
    <x v="0"/>
    <x v="3"/>
    <x v="611"/>
    <n v="697.16"/>
    <n v="5"/>
    <n v="0.2"/>
    <n v="8.7144999999999868"/>
  </r>
  <r>
    <n v="5232"/>
    <x v="2591"/>
    <x v="3"/>
    <x v="498"/>
    <d v="2014-03-23T00:00:00"/>
    <s v="Second Class"/>
    <s v="SA-20830"/>
    <s v="Sue Ann Reed"/>
    <x v="0"/>
    <x v="0"/>
    <s v="Fresno"/>
    <x v="1"/>
    <n v="93727"/>
    <x v="1"/>
    <s v="FUR-FU-10001185"/>
    <x v="0"/>
    <x v="5"/>
    <x v="1414"/>
    <n v="30.93"/>
    <n v="1"/>
    <n v="0"/>
    <n v="12.6813"/>
  </r>
  <r>
    <n v="5233"/>
    <x v="2591"/>
    <x v="3"/>
    <x v="498"/>
    <d v="2014-03-23T00:00:00"/>
    <s v="Second Class"/>
    <s v="SA-20830"/>
    <s v="Sue Ann Reed"/>
    <x v="0"/>
    <x v="0"/>
    <s v="Fresno"/>
    <x v="1"/>
    <n v="93727"/>
    <x v="1"/>
    <s v="OFF-BI-10000343"/>
    <x v="1"/>
    <x v="8"/>
    <x v="184"/>
    <n v="27.496000000000002"/>
    <n v="7"/>
    <n v="0.2"/>
    <n v="9.2798999999999996"/>
  </r>
  <r>
    <n v="5234"/>
    <x v="2592"/>
    <x v="2"/>
    <x v="638"/>
    <d v="2011-10-22T00:00:00"/>
    <s v="Standard Class"/>
    <s v="LS-17200"/>
    <s v="Luke Schmidt"/>
    <x v="1"/>
    <x v="0"/>
    <s v="Texarkana"/>
    <x v="36"/>
    <n v="71854"/>
    <x v="0"/>
    <s v="FUR-CH-10004626"/>
    <x v="0"/>
    <x v="1"/>
    <x v="1697"/>
    <n v="605.34"/>
    <n v="6"/>
    <n v="0"/>
    <n v="145.2816"/>
  </r>
  <r>
    <n v="5235"/>
    <x v="2593"/>
    <x v="3"/>
    <x v="1029"/>
    <d v="2014-08-24T00:00:00"/>
    <s v="First Class"/>
    <s v="TM-21490"/>
    <s v="Tony Molinari"/>
    <x v="0"/>
    <x v="0"/>
    <s v="San Francisco"/>
    <x v="1"/>
    <n v="94110"/>
    <x v="1"/>
    <s v="FUR-TA-10001768"/>
    <x v="0"/>
    <x v="3"/>
    <x v="114"/>
    <n v="210.00800000000001"/>
    <n v="1"/>
    <n v="0.2"/>
    <n v="2.625099999999982"/>
  </r>
  <r>
    <n v="5236"/>
    <x v="2594"/>
    <x v="0"/>
    <x v="258"/>
    <d v="2013-11-23T00:00:00"/>
    <s v="First Class"/>
    <s v="TT-21265"/>
    <s v="Tim Taslimi"/>
    <x v="1"/>
    <x v="0"/>
    <s v="Indianapolis"/>
    <x v="14"/>
    <n v="46203"/>
    <x v="2"/>
    <s v="OFF-AP-10001947"/>
    <x v="1"/>
    <x v="9"/>
    <x v="1528"/>
    <n v="54.96"/>
    <n v="3"/>
    <n v="0"/>
    <n v="15.938399999999998"/>
  </r>
  <r>
    <n v="5237"/>
    <x v="2595"/>
    <x v="2"/>
    <x v="59"/>
    <d v="2011-09-24T00:00:00"/>
    <s v="Standard Class"/>
    <s v="DN-13690"/>
    <s v="Duane Noonan"/>
    <x v="0"/>
    <x v="0"/>
    <s v="Columbia"/>
    <x v="39"/>
    <n v="21044"/>
    <x v="3"/>
    <s v="FUR-FU-10004952"/>
    <x v="0"/>
    <x v="5"/>
    <x v="845"/>
    <n v="164.22"/>
    <n v="3"/>
    <n v="0"/>
    <n v="50.908200000000001"/>
  </r>
  <r>
    <n v="5238"/>
    <x v="2595"/>
    <x v="2"/>
    <x v="59"/>
    <d v="2011-09-24T00:00:00"/>
    <s v="Standard Class"/>
    <s v="DN-13690"/>
    <s v="Duane Noonan"/>
    <x v="0"/>
    <x v="0"/>
    <s v="Columbia"/>
    <x v="39"/>
    <n v="21044"/>
    <x v="3"/>
    <s v="FUR-BO-10001337"/>
    <x v="0"/>
    <x v="0"/>
    <x v="425"/>
    <n v="362.94"/>
    <n v="3"/>
    <n v="0"/>
    <n v="36.293999999999997"/>
  </r>
  <r>
    <n v="5239"/>
    <x v="2595"/>
    <x v="2"/>
    <x v="59"/>
    <d v="2011-09-24T00:00:00"/>
    <s v="Standard Class"/>
    <s v="DN-13690"/>
    <s v="Duane Noonan"/>
    <x v="0"/>
    <x v="0"/>
    <s v="Columbia"/>
    <x v="39"/>
    <n v="21044"/>
    <x v="3"/>
    <s v="TEC-AC-10003628"/>
    <x v="2"/>
    <x v="11"/>
    <x v="244"/>
    <n v="59.98"/>
    <n v="2"/>
    <n v="0"/>
    <n v="26.391200000000005"/>
  </r>
  <r>
    <n v="5240"/>
    <x v="2596"/>
    <x v="0"/>
    <x v="108"/>
    <d v="2013-09-18T00:00:00"/>
    <s v="Standard Class"/>
    <s v="EB-14110"/>
    <s v="Eugene Barchas"/>
    <x v="0"/>
    <x v="0"/>
    <s v="San Jose"/>
    <x v="1"/>
    <n v="95123"/>
    <x v="1"/>
    <s v="OFF-ST-10004186"/>
    <x v="1"/>
    <x v="4"/>
    <x v="16"/>
    <n v="332.94"/>
    <n v="3"/>
    <n v="0"/>
    <n v="6.6587999999999994"/>
  </r>
  <r>
    <n v="5241"/>
    <x v="2596"/>
    <x v="0"/>
    <x v="108"/>
    <d v="2013-09-18T00:00:00"/>
    <s v="Standard Class"/>
    <s v="EB-14110"/>
    <s v="Eugene Barchas"/>
    <x v="0"/>
    <x v="0"/>
    <s v="San Jose"/>
    <x v="1"/>
    <n v="95123"/>
    <x v="1"/>
    <s v="OFF-BI-10001658"/>
    <x v="1"/>
    <x v="8"/>
    <x v="439"/>
    <n v="39.872000000000007"/>
    <n v="2"/>
    <n v="0.2"/>
    <n v="12.958399999999999"/>
  </r>
  <r>
    <n v="5242"/>
    <x v="2597"/>
    <x v="0"/>
    <x v="713"/>
    <d v="2013-09-27T00:00:00"/>
    <s v="Second Class"/>
    <s v="CM-11815"/>
    <s v="Candace McMahon"/>
    <x v="1"/>
    <x v="0"/>
    <s v="Seattle"/>
    <x v="4"/>
    <n v="98115"/>
    <x v="1"/>
    <s v="OFF-SU-10004737"/>
    <x v="1"/>
    <x v="14"/>
    <x v="1704"/>
    <n v="13.68"/>
    <n v="2"/>
    <n v="0"/>
    <n v="3.6936"/>
  </r>
  <r>
    <n v="5243"/>
    <x v="2598"/>
    <x v="3"/>
    <x v="1018"/>
    <d v="2014-08-09T00:00:00"/>
    <s v="Standard Class"/>
    <s v="HM-14860"/>
    <s v="Harry Marie"/>
    <x v="1"/>
    <x v="0"/>
    <s v="Carrollton"/>
    <x v="5"/>
    <n v="75007"/>
    <x v="2"/>
    <s v="OFF-BI-10002827"/>
    <x v="1"/>
    <x v="8"/>
    <x v="549"/>
    <n v="3.3179999999999996"/>
    <n v="3"/>
    <n v="0.8"/>
    <n v="-5.6406000000000018"/>
  </r>
  <r>
    <n v="5244"/>
    <x v="2599"/>
    <x v="0"/>
    <x v="197"/>
    <d v="2013-07-27T00:00:00"/>
    <s v="First Class"/>
    <s v="KM-16375"/>
    <s v="Katherine Murray"/>
    <x v="2"/>
    <x v="0"/>
    <s v="Arlington"/>
    <x v="17"/>
    <n v="22204"/>
    <x v="0"/>
    <s v="OFF-BI-10003694"/>
    <x v="1"/>
    <x v="8"/>
    <x v="850"/>
    <n v="10.44"/>
    <n v="1"/>
    <n v="0"/>
    <n v="4.8023999999999996"/>
  </r>
  <r>
    <n v="5245"/>
    <x v="2600"/>
    <x v="0"/>
    <x v="1030"/>
    <d v="2013-08-05T00:00:00"/>
    <s v="Second Class"/>
    <s v="BF-11020"/>
    <s v="Barry Französisch"/>
    <x v="1"/>
    <x v="0"/>
    <s v="Los Angeles"/>
    <x v="1"/>
    <n v="90032"/>
    <x v="1"/>
    <s v="FUR-TA-10001691"/>
    <x v="0"/>
    <x v="3"/>
    <x v="1705"/>
    <n v="136.46400000000003"/>
    <n v="2"/>
    <n v="0.2"/>
    <n v="15.352199999999989"/>
  </r>
  <r>
    <n v="5246"/>
    <x v="2600"/>
    <x v="0"/>
    <x v="1030"/>
    <d v="2013-08-05T00:00:00"/>
    <s v="Second Class"/>
    <s v="BF-11020"/>
    <s v="Barry Französisch"/>
    <x v="1"/>
    <x v="0"/>
    <s v="Los Angeles"/>
    <x v="1"/>
    <n v="90032"/>
    <x v="1"/>
    <s v="TEC-PH-10001918"/>
    <x v="2"/>
    <x v="7"/>
    <x v="191"/>
    <n v="333.57600000000002"/>
    <n v="3"/>
    <n v="0.2"/>
    <n v="33.357600000000019"/>
  </r>
  <r>
    <n v="5247"/>
    <x v="2600"/>
    <x v="0"/>
    <x v="1030"/>
    <d v="2013-08-05T00:00:00"/>
    <s v="Second Class"/>
    <s v="BF-11020"/>
    <s v="Barry Französisch"/>
    <x v="1"/>
    <x v="0"/>
    <s v="Los Angeles"/>
    <x v="1"/>
    <n v="90032"/>
    <x v="1"/>
    <s v="OFF-BI-10000285"/>
    <x v="1"/>
    <x v="8"/>
    <x v="456"/>
    <n v="12.544"/>
    <n v="2"/>
    <n v="0.2"/>
    <n v="4.7039999999999997"/>
  </r>
  <r>
    <n v="5248"/>
    <x v="2601"/>
    <x v="1"/>
    <x v="1031"/>
    <d v="2012-05-27T00:00:00"/>
    <s v="Standard Class"/>
    <s v="JE-15745"/>
    <s v="Joel Eaton"/>
    <x v="0"/>
    <x v="0"/>
    <s v="Frankfort"/>
    <x v="10"/>
    <n v="60423"/>
    <x v="2"/>
    <s v="OFF-AP-10000358"/>
    <x v="1"/>
    <x v="9"/>
    <x v="95"/>
    <n v="20.767999999999997"/>
    <n v="8"/>
    <n v="0.8"/>
    <n v="-52.958400000000012"/>
  </r>
  <r>
    <n v="5249"/>
    <x v="2602"/>
    <x v="3"/>
    <x v="132"/>
    <d v="2014-11-06T00:00:00"/>
    <s v="Second Class"/>
    <s v="EJ-14155"/>
    <s v="Eva Jacobs"/>
    <x v="0"/>
    <x v="0"/>
    <s v="Seattle"/>
    <x v="4"/>
    <n v="98105"/>
    <x v="1"/>
    <s v="TEC-AC-10002345"/>
    <x v="2"/>
    <x v="11"/>
    <x v="173"/>
    <n v="43.5"/>
    <n v="3"/>
    <n v="0"/>
    <n v="10.875"/>
  </r>
  <r>
    <n v="5250"/>
    <x v="2603"/>
    <x v="1"/>
    <x v="392"/>
    <d v="2012-04-21T00:00:00"/>
    <s v="Standard Class"/>
    <s v="BN-11470"/>
    <s v="Brad Norvell"/>
    <x v="1"/>
    <x v="0"/>
    <s v="Philadelphia"/>
    <x v="9"/>
    <n v="19143"/>
    <x v="3"/>
    <s v="OFF-FA-10001229"/>
    <x v="1"/>
    <x v="13"/>
    <x v="33"/>
    <n v="12.576000000000001"/>
    <n v="4"/>
    <n v="0.2"/>
    <n v="4.0871999999999993"/>
  </r>
  <r>
    <n v="5251"/>
    <x v="2604"/>
    <x v="0"/>
    <x v="939"/>
    <d v="2013-12-19T00:00:00"/>
    <s v="Standard Class"/>
    <s v="EC-14050"/>
    <s v="Erin Creighton"/>
    <x v="0"/>
    <x v="0"/>
    <s v="Columbus"/>
    <x v="32"/>
    <n v="31907"/>
    <x v="0"/>
    <s v="TEC-AC-10001314"/>
    <x v="2"/>
    <x v="11"/>
    <x v="943"/>
    <n v="249.95000000000002"/>
    <n v="5"/>
    <n v="0"/>
    <n v="19.995999999999974"/>
  </r>
  <r>
    <n v="5252"/>
    <x v="2604"/>
    <x v="0"/>
    <x v="939"/>
    <d v="2013-12-19T00:00:00"/>
    <s v="Standard Class"/>
    <s v="EC-14050"/>
    <s v="Erin Creighton"/>
    <x v="0"/>
    <x v="0"/>
    <s v="Columbus"/>
    <x v="32"/>
    <n v="31907"/>
    <x v="0"/>
    <s v="OFF-PA-10004438"/>
    <x v="1"/>
    <x v="10"/>
    <x v="1472"/>
    <n v="49.12"/>
    <n v="4"/>
    <n v="0"/>
    <n v="23.086399999999998"/>
  </r>
  <r>
    <n v="5253"/>
    <x v="2605"/>
    <x v="1"/>
    <x v="628"/>
    <d v="2012-11-02T00:00:00"/>
    <s v="First Class"/>
    <s v="TT-21220"/>
    <s v="Thomas Thornton"/>
    <x v="0"/>
    <x v="0"/>
    <s v="Virginia Beach"/>
    <x v="17"/>
    <n v="23464"/>
    <x v="0"/>
    <s v="OFF-AP-10000026"/>
    <x v="1"/>
    <x v="9"/>
    <x v="1282"/>
    <n v="182.91"/>
    <n v="3"/>
    <n v="0"/>
    <n v="53.043899999999979"/>
  </r>
  <r>
    <n v="5254"/>
    <x v="2606"/>
    <x v="2"/>
    <x v="1009"/>
    <d v="2011-03-11T00:00:00"/>
    <s v="Second Class"/>
    <s v="NP-18685"/>
    <s v="Nora Pelletier"/>
    <x v="2"/>
    <x v="0"/>
    <s v="Des Moines"/>
    <x v="4"/>
    <n v="98198"/>
    <x v="1"/>
    <s v="OFF-BI-10004224"/>
    <x v="1"/>
    <x v="8"/>
    <x v="1061"/>
    <n v="107.64800000000001"/>
    <n v="2"/>
    <n v="0.2"/>
    <n v="33.639999999999986"/>
  </r>
  <r>
    <n v="5255"/>
    <x v="2607"/>
    <x v="1"/>
    <x v="616"/>
    <d v="2012-03-07T00:00:00"/>
    <s v="Second Class"/>
    <s v="AH-10195"/>
    <s v="Alan Haines"/>
    <x v="1"/>
    <x v="0"/>
    <s v="Bethlehem"/>
    <x v="9"/>
    <n v="18018"/>
    <x v="3"/>
    <s v="FUR-CH-10002647"/>
    <x v="0"/>
    <x v="1"/>
    <x v="470"/>
    <n v="99.372"/>
    <n v="2"/>
    <n v="0.3"/>
    <n v="-7.0979999999999919"/>
  </r>
  <r>
    <n v="5256"/>
    <x v="2607"/>
    <x v="1"/>
    <x v="616"/>
    <d v="2012-03-07T00:00:00"/>
    <s v="Second Class"/>
    <s v="AH-10195"/>
    <s v="Alan Haines"/>
    <x v="1"/>
    <x v="0"/>
    <s v="Bethlehem"/>
    <x v="9"/>
    <n v="18018"/>
    <x v="3"/>
    <s v="FUR-FU-10003247"/>
    <x v="0"/>
    <x v="5"/>
    <x v="1456"/>
    <n v="33.568000000000005"/>
    <n v="2"/>
    <n v="0.2"/>
    <n v="-5.4548000000000041"/>
  </r>
  <r>
    <n v="5257"/>
    <x v="2608"/>
    <x v="0"/>
    <x v="590"/>
    <d v="2013-08-15T00:00:00"/>
    <s v="Standard Class"/>
    <s v="CC-12145"/>
    <s v="Charles Crestani"/>
    <x v="0"/>
    <x v="0"/>
    <s v="Oklahoma City"/>
    <x v="26"/>
    <n v="73120"/>
    <x v="2"/>
    <s v="OFF-PA-10003270"/>
    <x v="1"/>
    <x v="10"/>
    <x v="1415"/>
    <n v="10.56"/>
    <n v="2"/>
    <n v="0"/>
    <n v="4.7519999999999998"/>
  </r>
  <r>
    <n v="5258"/>
    <x v="2609"/>
    <x v="3"/>
    <x v="1032"/>
    <d v="2014-01-09T00:00:00"/>
    <s v="Standard Class"/>
    <s v="DL-13315"/>
    <s v="Delfina Latchford"/>
    <x v="0"/>
    <x v="0"/>
    <s v="Rancho Cucamonga"/>
    <x v="1"/>
    <n v="91730"/>
    <x v="1"/>
    <s v="OFF-PA-10004735"/>
    <x v="1"/>
    <x v="10"/>
    <x v="819"/>
    <n v="38.880000000000003"/>
    <n v="6"/>
    <n v="0"/>
    <n v="18.662400000000002"/>
  </r>
  <r>
    <n v="5259"/>
    <x v="2610"/>
    <x v="3"/>
    <x v="449"/>
    <d v="2014-10-12T00:00:00"/>
    <s v="First Class"/>
    <s v="XP-21865"/>
    <s v="Xylona Preis"/>
    <x v="0"/>
    <x v="0"/>
    <s v="Los Angeles"/>
    <x v="1"/>
    <n v="90032"/>
    <x v="1"/>
    <s v="OFF-PA-10001745"/>
    <x v="1"/>
    <x v="10"/>
    <x v="720"/>
    <n v="35.200000000000003"/>
    <n v="5"/>
    <n v="0"/>
    <n v="16.543999999999997"/>
  </r>
  <r>
    <n v="5260"/>
    <x v="2611"/>
    <x v="3"/>
    <x v="179"/>
    <d v="2014-10-27T00:00:00"/>
    <s v="Standard Class"/>
    <s v="MA-17560"/>
    <s v="Matt Abelman"/>
    <x v="2"/>
    <x v="0"/>
    <s v="Philadelphia"/>
    <x v="9"/>
    <n v="19120"/>
    <x v="3"/>
    <s v="OFF-PA-10000176"/>
    <x v="1"/>
    <x v="10"/>
    <x v="634"/>
    <n v="45.527999999999999"/>
    <n v="3"/>
    <n v="0.2"/>
    <n v="15.934799999999997"/>
  </r>
  <r>
    <n v="5261"/>
    <x v="2612"/>
    <x v="2"/>
    <x v="557"/>
    <d v="2011-09-10T00:00:00"/>
    <s v="First Class"/>
    <s v="SZ-20035"/>
    <s v="Sam Zeldin"/>
    <x v="2"/>
    <x v="0"/>
    <s v="Houston"/>
    <x v="5"/>
    <n v="77036"/>
    <x v="2"/>
    <s v="TEC-PH-10000675"/>
    <x v="2"/>
    <x v="7"/>
    <x v="1338"/>
    <n v="196.77600000000001"/>
    <n v="3"/>
    <n v="0.2"/>
    <n v="14.758199999999995"/>
  </r>
  <r>
    <n v="5262"/>
    <x v="2612"/>
    <x v="2"/>
    <x v="557"/>
    <d v="2011-09-10T00:00:00"/>
    <s v="First Class"/>
    <s v="SZ-20035"/>
    <s v="Sam Zeldin"/>
    <x v="2"/>
    <x v="0"/>
    <s v="Houston"/>
    <x v="5"/>
    <n v="77036"/>
    <x v="2"/>
    <s v="OFF-BI-10000050"/>
    <x v="1"/>
    <x v="8"/>
    <x v="343"/>
    <n v="2.9199999999999995"/>
    <n v="2"/>
    <n v="0.8"/>
    <n v="-4.8180000000000005"/>
  </r>
  <r>
    <n v="5263"/>
    <x v="2612"/>
    <x v="2"/>
    <x v="557"/>
    <d v="2011-09-10T00:00:00"/>
    <s v="First Class"/>
    <s v="SZ-20035"/>
    <s v="Sam Zeldin"/>
    <x v="2"/>
    <x v="0"/>
    <s v="Houston"/>
    <x v="5"/>
    <n v="77036"/>
    <x v="2"/>
    <s v="FUR-TA-10004154"/>
    <x v="0"/>
    <x v="3"/>
    <x v="730"/>
    <n v="200.79500000000002"/>
    <n v="1"/>
    <n v="0.3"/>
    <n v="-22.948000000000008"/>
  </r>
  <r>
    <n v="5264"/>
    <x v="2612"/>
    <x v="2"/>
    <x v="557"/>
    <d v="2011-09-10T00:00:00"/>
    <s v="First Class"/>
    <s v="SZ-20035"/>
    <s v="Sam Zeldin"/>
    <x v="2"/>
    <x v="0"/>
    <s v="Houston"/>
    <x v="5"/>
    <n v="77036"/>
    <x v="2"/>
    <s v="TEC-AC-10002718"/>
    <x v="2"/>
    <x v="11"/>
    <x v="1183"/>
    <n v="46.688000000000002"/>
    <n v="4"/>
    <n v="0.2"/>
    <n v="-2.9180000000000028"/>
  </r>
  <r>
    <n v="5265"/>
    <x v="2612"/>
    <x v="2"/>
    <x v="557"/>
    <d v="2011-09-10T00:00:00"/>
    <s v="First Class"/>
    <s v="SZ-20035"/>
    <s v="Sam Zeldin"/>
    <x v="2"/>
    <x v="0"/>
    <s v="Houston"/>
    <x v="5"/>
    <n v="77036"/>
    <x v="2"/>
    <s v="OFF-AR-10003179"/>
    <x v="1"/>
    <x v="6"/>
    <x v="1565"/>
    <n v="21.864000000000001"/>
    <n v="3"/>
    <n v="0.2"/>
    <n v="3.5528999999999984"/>
  </r>
  <r>
    <n v="5266"/>
    <x v="2613"/>
    <x v="3"/>
    <x v="1033"/>
    <d v="2014-10-04T00:00:00"/>
    <s v="First Class"/>
    <s v="CS-11845"/>
    <s v="Cari Sayre"/>
    <x v="1"/>
    <x v="0"/>
    <s v="Seattle"/>
    <x v="4"/>
    <n v="98103"/>
    <x v="1"/>
    <s v="OFF-PA-10001838"/>
    <x v="1"/>
    <x v="10"/>
    <x v="999"/>
    <n v="11.76"/>
    <n v="2"/>
    <n v="0"/>
    <n v="5.7623999999999995"/>
  </r>
  <r>
    <n v="5267"/>
    <x v="2613"/>
    <x v="3"/>
    <x v="1033"/>
    <d v="2014-10-04T00:00:00"/>
    <s v="First Class"/>
    <s v="CS-11845"/>
    <s v="Cari Sayre"/>
    <x v="1"/>
    <x v="0"/>
    <s v="Seattle"/>
    <x v="4"/>
    <n v="98103"/>
    <x v="1"/>
    <s v="OFF-PA-10004039"/>
    <x v="1"/>
    <x v="10"/>
    <x v="1538"/>
    <n v="167.94"/>
    <n v="3"/>
    <n v="0"/>
    <n v="82.290599999999998"/>
  </r>
  <r>
    <n v="5268"/>
    <x v="2613"/>
    <x v="3"/>
    <x v="1033"/>
    <d v="2014-10-04T00:00:00"/>
    <s v="First Class"/>
    <s v="CS-11845"/>
    <s v="Cari Sayre"/>
    <x v="1"/>
    <x v="0"/>
    <s v="Seattle"/>
    <x v="4"/>
    <n v="98103"/>
    <x v="1"/>
    <s v="OFF-AP-10001626"/>
    <x v="1"/>
    <x v="9"/>
    <x v="1016"/>
    <n v="3.89"/>
    <n v="1"/>
    <n v="0"/>
    <n v="1.0114000000000001"/>
  </r>
  <r>
    <n v="5269"/>
    <x v="2614"/>
    <x v="3"/>
    <x v="673"/>
    <d v="2014-11-22T00:00:00"/>
    <s v="Standard Class"/>
    <s v="MH-18115"/>
    <s v="Mick Hernandez"/>
    <x v="2"/>
    <x v="0"/>
    <s v="Yonkers"/>
    <x v="15"/>
    <n v="10701"/>
    <x v="3"/>
    <s v="TEC-MA-10003173"/>
    <x v="2"/>
    <x v="15"/>
    <x v="1706"/>
    <n v="52.44"/>
    <n v="4"/>
    <n v="0"/>
    <n v="24.122399999999995"/>
  </r>
  <r>
    <n v="5270"/>
    <x v="2615"/>
    <x v="3"/>
    <x v="220"/>
    <d v="2014-09-12T00:00:00"/>
    <s v="Same Day"/>
    <s v="CB-12025"/>
    <s v="Cassandra Brandow"/>
    <x v="0"/>
    <x v="0"/>
    <s v="San Francisco"/>
    <x v="1"/>
    <n v="94110"/>
    <x v="1"/>
    <s v="FUR-FU-10000260"/>
    <x v="0"/>
    <x v="5"/>
    <x v="74"/>
    <n v="32.36"/>
    <n v="4"/>
    <n v="0"/>
    <n v="11.6496"/>
  </r>
  <r>
    <n v="5271"/>
    <x v="2615"/>
    <x v="3"/>
    <x v="220"/>
    <d v="2014-09-12T00:00:00"/>
    <s v="Same Day"/>
    <s v="CB-12025"/>
    <s v="Cassandra Brandow"/>
    <x v="0"/>
    <x v="0"/>
    <s v="San Francisco"/>
    <x v="1"/>
    <n v="94110"/>
    <x v="1"/>
    <s v="OFF-AP-10004487"/>
    <x v="1"/>
    <x v="9"/>
    <x v="715"/>
    <n v="406.59999999999997"/>
    <n v="5"/>
    <n v="0"/>
    <n v="113.84799999999998"/>
  </r>
  <r>
    <n v="5272"/>
    <x v="2616"/>
    <x v="3"/>
    <x v="1034"/>
    <d v="2014-01-17T00:00:00"/>
    <s v="Same Day"/>
    <s v="JO-15145"/>
    <s v="Jack O'Briant"/>
    <x v="1"/>
    <x v="0"/>
    <s v="Los Angeles"/>
    <x v="1"/>
    <n v="90008"/>
    <x v="1"/>
    <s v="FUR-FU-10001487"/>
    <x v="0"/>
    <x v="5"/>
    <x v="5"/>
    <n v="27.92"/>
    <n v="4"/>
    <n v="0"/>
    <n v="8.0967999999999982"/>
  </r>
  <r>
    <n v="5273"/>
    <x v="2616"/>
    <x v="3"/>
    <x v="1034"/>
    <d v="2014-01-17T00:00:00"/>
    <s v="Same Day"/>
    <s v="JO-15145"/>
    <s v="Jack O'Briant"/>
    <x v="1"/>
    <x v="0"/>
    <s v="Los Angeles"/>
    <x v="1"/>
    <n v="90008"/>
    <x v="1"/>
    <s v="FUR-TA-10001520"/>
    <x v="0"/>
    <x v="3"/>
    <x v="711"/>
    <n v="399.67200000000003"/>
    <n v="7"/>
    <n v="0.2"/>
    <n v="-14.987700000000061"/>
  </r>
  <r>
    <n v="5274"/>
    <x v="2617"/>
    <x v="0"/>
    <x v="491"/>
    <d v="2013-11-30T00:00:00"/>
    <s v="First Class"/>
    <s v="PA-19060"/>
    <s v="Pete Armstrong"/>
    <x v="2"/>
    <x v="0"/>
    <s v="Miami"/>
    <x v="2"/>
    <n v="33142"/>
    <x v="0"/>
    <s v="OFF-BI-10000145"/>
    <x v="1"/>
    <x v="8"/>
    <x v="735"/>
    <n v="3.7440000000000007"/>
    <n v="4"/>
    <n v="0.7"/>
    <n v="-2.6207999999999991"/>
  </r>
  <r>
    <n v="5275"/>
    <x v="2618"/>
    <x v="1"/>
    <x v="209"/>
    <d v="2012-11-09T00:00:00"/>
    <s v="Second Class"/>
    <s v="SV-20785"/>
    <s v="Stewart Visinsky"/>
    <x v="0"/>
    <x v="0"/>
    <s v="Burlington"/>
    <x v="42"/>
    <s v="05408"/>
    <x v="3"/>
    <s v="FUR-CH-10000595"/>
    <x v="0"/>
    <x v="1"/>
    <x v="463"/>
    <n v="715.2"/>
    <n v="3"/>
    <n v="0"/>
    <n v="178.79999999999998"/>
  </r>
  <r>
    <n v="5276"/>
    <x v="2619"/>
    <x v="3"/>
    <x v="817"/>
    <d v="2014-12-21T00:00:00"/>
    <s v="Standard Class"/>
    <s v="KL-16555"/>
    <s v="Kelly Lampkin"/>
    <x v="1"/>
    <x v="0"/>
    <s v="Fayetteville"/>
    <x v="36"/>
    <n v="72701"/>
    <x v="0"/>
    <s v="TEC-AC-10004469"/>
    <x v="2"/>
    <x v="11"/>
    <x v="238"/>
    <n v="159.80000000000001"/>
    <n v="4"/>
    <n v="0"/>
    <n v="70.312000000000012"/>
  </r>
  <r>
    <n v="5277"/>
    <x v="2619"/>
    <x v="3"/>
    <x v="817"/>
    <d v="2014-12-21T00:00:00"/>
    <s v="Standard Class"/>
    <s v="KL-16555"/>
    <s v="Kelly Lampkin"/>
    <x v="1"/>
    <x v="0"/>
    <s v="Fayetteville"/>
    <x v="36"/>
    <n v="72701"/>
    <x v="0"/>
    <s v="TEC-AC-10003038"/>
    <x v="2"/>
    <x v="11"/>
    <x v="1024"/>
    <n v="44.75"/>
    <n v="5"/>
    <n v="0"/>
    <n v="8.5024999999999942"/>
  </r>
  <r>
    <n v="5278"/>
    <x v="2620"/>
    <x v="2"/>
    <x v="103"/>
    <d v="2011-09-17T00:00:00"/>
    <s v="Standard Class"/>
    <s v="BC-11125"/>
    <s v="Becky Castell"/>
    <x v="2"/>
    <x v="0"/>
    <s v="Odessa"/>
    <x v="5"/>
    <n v="79762"/>
    <x v="2"/>
    <s v="FUR-CH-10004698"/>
    <x v="0"/>
    <x v="1"/>
    <x v="166"/>
    <n v="340.11599999999999"/>
    <n v="6"/>
    <n v="0.3"/>
    <n v="-9.717599999999976"/>
  </r>
  <r>
    <n v="5279"/>
    <x v="2621"/>
    <x v="2"/>
    <x v="1035"/>
    <d v="2011-12-13T00:00:00"/>
    <s v="Standard Class"/>
    <s v="PO-18850"/>
    <s v="Patrick O'Brill"/>
    <x v="0"/>
    <x v="0"/>
    <s v="Virginia Beach"/>
    <x v="17"/>
    <n v="23464"/>
    <x v="0"/>
    <s v="OFF-PA-10003641"/>
    <x v="1"/>
    <x v="10"/>
    <x v="938"/>
    <n v="105.52"/>
    <n v="4"/>
    <n v="0"/>
    <n v="48.539199999999994"/>
  </r>
  <r>
    <n v="5280"/>
    <x v="2622"/>
    <x v="3"/>
    <x v="210"/>
    <d v="2014-09-12T00:00:00"/>
    <s v="Standard Class"/>
    <s v="AG-10675"/>
    <s v="Anna Gayman"/>
    <x v="0"/>
    <x v="0"/>
    <s v="Milwaukee"/>
    <x v="6"/>
    <n v="53209"/>
    <x v="2"/>
    <s v="TEC-AC-10002134"/>
    <x v="2"/>
    <x v="11"/>
    <x v="1536"/>
    <n v="13.48"/>
    <n v="1"/>
    <n v="0"/>
    <n v="1.8872"/>
  </r>
  <r>
    <n v="5281"/>
    <x v="2623"/>
    <x v="3"/>
    <x v="566"/>
    <d v="2014-10-13T00:00:00"/>
    <s v="Standard Class"/>
    <s v="DB-13210"/>
    <s v="Dean Braden"/>
    <x v="0"/>
    <x v="0"/>
    <s v="Detroit"/>
    <x v="12"/>
    <n v="48234"/>
    <x v="2"/>
    <s v="OFF-ST-10001837"/>
    <x v="1"/>
    <x v="4"/>
    <x v="1331"/>
    <n v="85.52"/>
    <n v="2"/>
    <n v="0"/>
    <n v="22.235199999999999"/>
  </r>
  <r>
    <n v="5282"/>
    <x v="2624"/>
    <x v="1"/>
    <x v="577"/>
    <d v="2012-09-10T00:00:00"/>
    <s v="Standard Class"/>
    <s v="SP-20860"/>
    <s v="Sung Pak"/>
    <x v="1"/>
    <x v="0"/>
    <s v="Rochester"/>
    <x v="11"/>
    <n v="55901"/>
    <x v="2"/>
    <s v="FUR-FU-10001706"/>
    <x v="0"/>
    <x v="5"/>
    <x v="50"/>
    <n v="6.16"/>
    <n v="2"/>
    <n v="0"/>
    <n v="2.9567999999999999"/>
  </r>
  <r>
    <n v="5283"/>
    <x v="2624"/>
    <x v="1"/>
    <x v="577"/>
    <d v="2012-09-10T00:00:00"/>
    <s v="Standard Class"/>
    <s v="SP-20860"/>
    <s v="Sung Pak"/>
    <x v="1"/>
    <x v="0"/>
    <s v="Rochester"/>
    <x v="11"/>
    <n v="55901"/>
    <x v="2"/>
    <s v="OFF-PA-10001970"/>
    <x v="1"/>
    <x v="10"/>
    <x v="311"/>
    <n v="36.839999999999996"/>
    <n v="3"/>
    <n v="0"/>
    <n v="17.314799999999998"/>
  </r>
  <r>
    <n v="5284"/>
    <x v="2625"/>
    <x v="2"/>
    <x v="809"/>
    <d v="2011-04-04T00:00:00"/>
    <s v="Standard Class"/>
    <s v="Dl-13600"/>
    <s v="Dorris liebe"/>
    <x v="1"/>
    <x v="0"/>
    <s v="Seattle"/>
    <x v="4"/>
    <n v="98105"/>
    <x v="1"/>
    <s v="OFF-ST-10002957"/>
    <x v="1"/>
    <x v="4"/>
    <x v="1483"/>
    <n v="15.84"/>
    <n v="3"/>
    <n v="0"/>
    <n v="0"/>
  </r>
  <r>
    <n v="5285"/>
    <x v="2625"/>
    <x v="2"/>
    <x v="809"/>
    <d v="2011-04-04T00:00:00"/>
    <s v="Standard Class"/>
    <s v="Dl-13600"/>
    <s v="Dorris liebe"/>
    <x v="1"/>
    <x v="0"/>
    <s v="Seattle"/>
    <x v="4"/>
    <n v="98105"/>
    <x v="1"/>
    <s v="OFF-LA-10002312"/>
    <x v="1"/>
    <x v="2"/>
    <x v="574"/>
    <n v="44.400000000000006"/>
    <n v="3"/>
    <n v="0"/>
    <n v="22.200000000000003"/>
  </r>
  <r>
    <n v="5286"/>
    <x v="2626"/>
    <x v="3"/>
    <x v="1024"/>
    <d v="2014-05-07T00:00:00"/>
    <s v="First Class"/>
    <s v="LH-17020"/>
    <s v="Lisa Hazard"/>
    <x v="0"/>
    <x v="0"/>
    <s v="Louisville"/>
    <x v="22"/>
    <n v="80027"/>
    <x v="1"/>
    <s v="OFF-EN-10002600"/>
    <x v="1"/>
    <x v="12"/>
    <x v="111"/>
    <n v="21.240000000000002"/>
    <n v="9"/>
    <n v="0.2"/>
    <n v="7.4339999999999993"/>
  </r>
  <r>
    <n v="5287"/>
    <x v="2626"/>
    <x v="3"/>
    <x v="1024"/>
    <d v="2014-05-07T00:00:00"/>
    <s v="First Class"/>
    <s v="LH-17020"/>
    <s v="Lisa Hazard"/>
    <x v="0"/>
    <x v="0"/>
    <s v="Louisville"/>
    <x v="22"/>
    <n v="80027"/>
    <x v="1"/>
    <s v="OFF-BI-10003274"/>
    <x v="1"/>
    <x v="8"/>
    <x v="122"/>
    <n v="9.5520000000000014"/>
    <n v="8"/>
    <n v="0.7"/>
    <n v="-7.3231999999999999"/>
  </r>
  <r>
    <n v="5288"/>
    <x v="2626"/>
    <x v="3"/>
    <x v="1024"/>
    <d v="2014-05-07T00:00:00"/>
    <s v="First Class"/>
    <s v="LH-17020"/>
    <s v="Lisa Hazard"/>
    <x v="0"/>
    <x v="0"/>
    <s v="Louisville"/>
    <x v="22"/>
    <n v="80027"/>
    <x v="1"/>
    <s v="FUR-BO-10004467"/>
    <x v="0"/>
    <x v="0"/>
    <x v="883"/>
    <n v="89.991000000000014"/>
    <n v="3"/>
    <n v="0.7"/>
    <n v="-152.9847"/>
  </r>
  <r>
    <n v="5289"/>
    <x v="2627"/>
    <x v="3"/>
    <x v="504"/>
    <d v="2014-05-06T00:00:00"/>
    <s v="Standard Class"/>
    <s v="AD-10180"/>
    <s v="Alan Dominguez"/>
    <x v="2"/>
    <x v="0"/>
    <s v="San Francisco"/>
    <x v="1"/>
    <n v="94122"/>
    <x v="1"/>
    <s v="OFF-PA-10000675"/>
    <x v="1"/>
    <x v="10"/>
    <x v="1106"/>
    <n v="163.96"/>
    <n v="4"/>
    <n v="0"/>
    <n v="80.340400000000002"/>
  </r>
  <r>
    <n v="5290"/>
    <x v="2628"/>
    <x v="2"/>
    <x v="78"/>
    <d v="2011-09-15T00:00:00"/>
    <s v="Standard Class"/>
    <s v="KT-16465"/>
    <s v="Kean Takahito"/>
    <x v="0"/>
    <x v="0"/>
    <s v="Houston"/>
    <x v="5"/>
    <n v="77036"/>
    <x v="2"/>
    <s v="OFF-PA-10002259"/>
    <x v="1"/>
    <x v="10"/>
    <x v="848"/>
    <n v="17.904"/>
    <n v="2"/>
    <n v="0.2"/>
    <n v="6.2664"/>
  </r>
  <r>
    <n v="5291"/>
    <x v="2628"/>
    <x v="2"/>
    <x v="78"/>
    <d v="2011-09-15T00:00:00"/>
    <s v="Standard Class"/>
    <s v="KT-16465"/>
    <s v="Kean Takahito"/>
    <x v="0"/>
    <x v="0"/>
    <s v="Houston"/>
    <x v="5"/>
    <n v="77036"/>
    <x v="2"/>
    <s v="FUR-CH-10004287"/>
    <x v="0"/>
    <x v="1"/>
    <x v="156"/>
    <n v="966.69999999999982"/>
    <n v="5"/>
    <n v="0.3"/>
    <n v="-13.810000000000116"/>
  </r>
  <r>
    <n v="5292"/>
    <x v="2628"/>
    <x v="2"/>
    <x v="78"/>
    <d v="2011-09-15T00:00:00"/>
    <s v="Standard Class"/>
    <s v="KT-16465"/>
    <s v="Kean Takahito"/>
    <x v="0"/>
    <x v="0"/>
    <s v="Houston"/>
    <x v="5"/>
    <n v="77036"/>
    <x v="2"/>
    <s v="OFF-PA-10000482"/>
    <x v="1"/>
    <x v="10"/>
    <x v="67"/>
    <n v="182.11199999999999"/>
    <n v="6"/>
    <n v="0.2"/>
    <n v="61.46279999999998"/>
  </r>
  <r>
    <n v="5293"/>
    <x v="2629"/>
    <x v="3"/>
    <x v="308"/>
    <d v="2014-06-24T00:00:00"/>
    <s v="First Class"/>
    <s v="PJ-19015"/>
    <s v="Pauline Johnson"/>
    <x v="0"/>
    <x v="0"/>
    <s v="Miami"/>
    <x v="2"/>
    <n v="33180"/>
    <x v="0"/>
    <s v="OFF-ST-10004835"/>
    <x v="1"/>
    <x v="4"/>
    <x v="1406"/>
    <n v="4.4640000000000004"/>
    <n v="1"/>
    <n v="0.2"/>
    <n v="0.33479999999999999"/>
  </r>
  <r>
    <n v="5294"/>
    <x v="2630"/>
    <x v="1"/>
    <x v="207"/>
    <d v="2012-12-30T00:00:00"/>
    <s v="Standard Class"/>
    <s v="MC-18100"/>
    <s v="Mick Crebagga"/>
    <x v="0"/>
    <x v="0"/>
    <s v="Medina"/>
    <x v="24"/>
    <n v="44256"/>
    <x v="3"/>
    <s v="FUR-TA-10004086"/>
    <x v="0"/>
    <x v="3"/>
    <x v="824"/>
    <n v="51.588000000000001"/>
    <n v="1"/>
    <n v="0.4"/>
    <n v="-15.476400000000005"/>
  </r>
  <r>
    <n v="5295"/>
    <x v="2631"/>
    <x v="3"/>
    <x v="733"/>
    <d v="2014-08-20T00:00:00"/>
    <s v="Standard Class"/>
    <s v="BO-11350"/>
    <s v="Bill Overfelt"/>
    <x v="1"/>
    <x v="0"/>
    <s v="Roseville"/>
    <x v="11"/>
    <n v="55113"/>
    <x v="2"/>
    <s v="OFF-LA-10000305"/>
    <x v="1"/>
    <x v="2"/>
    <x v="1707"/>
    <n v="50.4"/>
    <n v="8"/>
    <n v="0"/>
    <n v="23.183999999999997"/>
  </r>
  <r>
    <n v="5296"/>
    <x v="2632"/>
    <x v="3"/>
    <x v="168"/>
    <d v="2014-03-10T00:00:00"/>
    <s v="Standard Class"/>
    <s v="DP-13000"/>
    <s v="Darren Powers"/>
    <x v="0"/>
    <x v="0"/>
    <s v="Houston"/>
    <x v="5"/>
    <n v="77041"/>
    <x v="2"/>
    <s v="OFF-PA-10000806"/>
    <x v="1"/>
    <x v="10"/>
    <x v="948"/>
    <n v="89.567999999999998"/>
    <n v="2"/>
    <n v="0.2"/>
    <n v="32.468400000000003"/>
  </r>
  <r>
    <n v="5297"/>
    <x v="2633"/>
    <x v="3"/>
    <x v="944"/>
    <d v="2014-08-01T00:00:00"/>
    <s v="Standard Class"/>
    <s v="TM-21490"/>
    <s v="Tony Molinari"/>
    <x v="0"/>
    <x v="0"/>
    <s v="Yonkers"/>
    <x v="15"/>
    <n v="10701"/>
    <x v="3"/>
    <s v="FUR-FU-10004018"/>
    <x v="0"/>
    <x v="5"/>
    <x v="927"/>
    <n v="14.89"/>
    <n v="1"/>
    <n v="0"/>
    <n v="4.0203000000000007"/>
  </r>
  <r>
    <n v="5298"/>
    <x v="2633"/>
    <x v="3"/>
    <x v="944"/>
    <d v="2014-08-01T00:00:00"/>
    <s v="Standard Class"/>
    <s v="TM-21490"/>
    <s v="Tony Molinari"/>
    <x v="0"/>
    <x v="0"/>
    <s v="Yonkers"/>
    <x v="15"/>
    <n v="10701"/>
    <x v="3"/>
    <s v="TEC-PH-10002660"/>
    <x v="2"/>
    <x v="7"/>
    <x v="697"/>
    <n v="543.91999999999996"/>
    <n v="8"/>
    <n v="0"/>
    <n v="135.98000000000002"/>
  </r>
  <r>
    <n v="5299"/>
    <x v="2634"/>
    <x v="0"/>
    <x v="713"/>
    <d v="2013-09-27T00:00:00"/>
    <s v="First Class"/>
    <s v="DV-13045"/>
    <s v="Darrin Van Huff"/>
    <x v="1"/>
    <x v="0"/>
    <s v="San Diego"/>
    <x v="1"/>
    <n v="92037"/>
    <x v="1"/>
    <s v="OFF-EN-10001509"/>
    <x v="1"/>
    <x v="12"/>
    <x v="29"/>
    <n v="4.08"/>
    <n v="2"/>
    <n v="0"/>
    <n v="1.9175999999999997"/>
  </r>
  <r>
    <n v="5300"/>
    <x v="2634"/>
    <x v="0"/>
    <x v="713"/>
    <d v="2013-09-27T00:00:00"/>
    <s v="First Class"/>
    <s v="DV-13045"/>
    <s v="Darrin Van Huff"/>
    <x v="1"/>
    <x v="0"/>
    <s v="San Diego"/>
    <x v="1"/>
    <n v="92037"/>
    <x v="1"/>
    <s v="OFF-LA-10003148"/>
    <x v="1"/>
    <x v="2"/>
    <x v="164"/>
    <n v="18.899999999999999"/>
    <n v="3"/>
    <n v="0"/>
    <n v="8.6939999999999991"/>
  </r>
  <r>
    <n v="5301"/>
    <x v="2635"/>
    <x v="0"/>
    <x v="198"/>
    <d v="2013-06-04T00:00:00"/>
    <s v="Standard Class"/>
    <s v="AH-10690"/>
    <s v="Anna Häberlin"/>
    <x v="1"/>
    <x v="0"/>
    <s v="Springfield"/>
    <x v="17"/>
    <n v="22153"/>
    <x v="0"/>
    <s v="FUR-TA-10002645"/>
    <x v="0"/>
    <x v="3"/>
    <x v="1313"/>
    <n v="2275.5"/>
    <n v="10"/>
    <n v="0"/>
    <n v="386.83499999999981"/>
  </r>
  <r>
    <n v="5302"/>
    <x v="2635"/>
    <x v="0"/>
    <x v="198"/>
    <d v="2013-06-04T00:00:00"/>
    <s v="Standard Class"/>
    <s v="AH-10690"/>
    <s v="Anna Häberlin"/>
    <x v="1"/>
    <x v="0"/>
    <s v="Springfield"/>
    <x v="17"/>
    <n v="22153"/>
    <x v="0"/>
    <s v="TEC-AC-10003033"/>
    <x v="2"/>
    <x v="11"/>
    <x v="756"/>
    <n v="1979.6999999999998"/>
    <n v="6"/>
    <n v="0"/>
    <n v="653.30099999999982"/>
  </r>
  <r>
    <n v="5303"/>
    <x v="2635"/>
    <x v="0"/>
    <x v="198"/>
    <d v="2013-06-04T00:00:00"/>
    <s v="Standard Class"/>
    <s v="AH-10690"/>
    <s v="Anna Häberlin"/>
    <x v="1"/>
    <x v="0"/>
    <s v="Springfield"/>
    <x v="17"/>
    <n v="22153"/>
    <x v="0"/>
    <s v="OFF-LA-10001297"/>
    <x v="1"/>
    <x v="2"/>
    <x v="483"/>
    <n v="62.099999999999994"/>
    <n v="6"/>
    <n v="0"/>
    <n v="29.808"/>
  </r>
  <r>
    <n v="5304"/>
    <x v="2636"/>
    <x v="2"/>
    <x v="912"/>
    <d v="2011-11-20T00:00:00"/>
    <s v="Standard Class"/>
    <s v="AB-10165"/>
    <s v="Alan Barnes"/>
    <x v="0"/>
    <x v="0"/>
    <s v="Decatur"/>
    <x v="10"/>
    <n v="62521"/>
    <x v="2"/>
    <s v="FUR-CH-10002017"/>
    <x v="0"/>
    <x v="1"/>
    <x v="1368"/>
    <n v="37.295999999999999"/>
    <n v="2"/>
    <n v="0.3"/>
    <n v="-1.0656000000000017"/>
  </r>
  <r>
    <n v="5305"/>
    <x v="2637"/>
    <x v="2"/>
    <x v="158"/>
    <d v="2011-09-23T00:00:00"/>
    <s v="First Class"/>
    <s v="JS-15940"/>
    <s v="Joni Sundaresam"/>
    <x v="2"/>
    <x v="0"/>
    <s v="Garland"/>
    <x v="5"/>
    <n v="75043"/>
    <x v="2"/>
    <s v="FUR-FU-10001546"/>
    <x v="0"/>
    <x v="5"/>
    <x v="1423"/>
    <n v="8.5440000000000005"/>
    <n v="2"/>
    <n v="0.6"/>
    <n v="-7.4759999999999991"/>
  </r>
  <r>
    <n v="5306"/>
    <x v="2638"/>
    <x v="0"/>
    <x v="823"/>
    <d v="2013-02-26T00:00:00"/>
    <s v="Standard Class"/>
    <s v="BV-11245"/>
    <s v="Benjamin Venier"/>
    <x v="1"/>
    <x v="0"/>
    <s v="Oceanside"/>
    <x v="15"/>
    <n v="11572"/>
    <x v="3"/>
    <s v="FUR-FU-10000629"/>
    <x v="0"/>
    <x v="5"/>
    <x v="93"/>
    <n v="68.949999999999989"/>
    <n v="5"/>
    <n v="0"/>
    <n v="28.959000000000003"/>
  </r>
  <r>
    <n v="5307"/>
    <x v="2638"/>
    <x v="0"/>
    <x v="823"/>
    <d v="2013-02-26T00:00:00"/>
    <s v="Standard Class"/>
    <s v="BV-11245"/>
    <s v="Benjamin Venier"/>
    <x v="1"/>
    <x v="0"/>
    <s v="Oceanside"/>
    <x v="15"/>
    <n v="11572"/>
    <x v="3"/>
    <s v="OFF-ST-10000036"/>
    <x v="1"/>
    <x v="4"/>
    <x v="590"/>
    <n v="296.37"/>
    <n v="3"/>
    <n v="0"/>
    <n v="80.019899999999993"/>
  </r>
  <r>
    <n v="5308"/>
    <x v="2638"/>
    <x v="0"/>
    <x v="823"/>
    <d v="2013-02-26T00:00:00"/>
    <s v="Standard Class"/>
    <s v="BV-11245"/>
    <s v="Benjamin Venier"/>
    <x v="1"/>
    <x v="0"/>
    <s v="Oceanside"/>
    <x v="15"/>
    <n v="11572"/>
    <x v="3"/>
    <s v="TEC-PH-10002583"/>
    <x v="2"/>
    <x v="7"/>
    <x v="1708"/>
    <n v="39.979999999999997"/>
    <n v="2"/>
    <n v="0"/>
    <n v="1.9989999999999952"/>
  </r>
  <r>
    <n v="5309"/>
    <x v="2639"/>
    <x v="3"/>
    <x v="123"/>
    <d v="2014-11-22T00:00:00"/>
    <s v="First Class"/>
    <s v="NC-18415"/>
    <s v="Nathan Cano"/>
    <x v="0"/>
    <x v="0"/>
    <s v="Houston"/>
    <x v="5"/>
    <n v="77095"/>
    <x v="2"/>
    <s v="FUR-CH-10003774"/>
    <x v="0"/>
    <x v="1"/>
    <x v="1185"/>
    <n v="191.05799999999999"/>
    <n v="3"/>
    <n v="0.3"/>
    <n v="-46.399800000000013"/>
  </r>
  <r>
    <n v="5310"/>
    <x v="2639"/>
    <x v="3"/>
    <x v="123"/>
    <d v="2014-11-22T00:00:00"/>
    <s v="First Class"/>
    <s v="NC-18415"/>
    <s v="Nathan Cano"/>
    <x v="0"/>
    <x v="0"/>
    <s v="Houston"/>
    <x v="5"/>
    <n v="77095"/>
    <x v="2"/>
    <s v="OFF-AR-10003876"/>
    <x v="1"/>
    <x v="6"/>
    <x v="1709"/>
    <n v="13.040000000000001"/>
    <n v="5"/>
    <n v="0.2"/>
    <n v="3.9120000000000004"/>
  </r>
  <r>
    <n v="5311"/>
    <x v="2639"/>
    <x v="3"/>
    <x v="123"/>
    <d v="2014-11-22T00:00:00"/>
    <s v="First Class"/>
    <s v="NC-18415"/>
    <s v="Nathan Cano"/>
    <x v="0"/>
    <x v="0"/>
    <s v="Houston"/>
    <x v="5"/>
    <n v="77095"/>
    <x v="2"/>
    <s v="OFF-BI-10003527"/>
    <x v="1"/>
    <x v="8"/>
    <x v="446"/>
    <n v="1525.1879999999996"/>
    <n v="6"/>
    <n v="0.8"/>
    <n v="-2287.7820000000002"/>
  </r>
  <r>
    <n v="5312"/>
    <x v="2640"/>
    <x v="0"/>
    <x v="1036"/>
    <d v="2013-08-28T00:00:00"/>
    <s v="Standard Class"/>
    <s v="SU-20665"/>
    <s v="Stephanie Ulpright"/>
    <x v="2"/>
    <x v="0"/>
    <s v="Greenville"/>
    <x v="3"/>
    <n v="27834"/>
    <x v="0"/>
    <s v="OFF-LA-10004559"/>
    <x v="1"/>
    <x v="2"/>
    <x v="1340"/>
    <n v="9.2159999999999993"/>
    <n v="4"/>
    <n v="0.2"/>
    <n v="3.3408000000000002"/>
  </r>
  <r>
    <n v="5313"/>
    <x v="2640"/>
    <x v="0"/>
    <x v="1036"/>
    <d v="2013-08-28T00:00:00"/>
    <s v="Standard Class"/>
    <s v="SU-20665"/>
    <s v="Stephanie Ulpright"/>
    <x v="2"/>
    <x v="0"/>
    <s v="Greenville"/>
    <x v="3"/>
    <n v="27834"/>
    <x v="0"/>
    <s v="OFF-SU-10002573"/>
    <x v="1"/>
    <x v="14"/>
    <x v="350"/>
    <n v="28.048000000000002"/>
    <n v="2"/>
    <n v="0.2"/>
    <n v="3.5059999999999967"/>
  </r>
  <r>
    <n v="5314"/>
    <x v="2641"/>
    <x v="3"/>
    <x v="504"/>
    <d v="2014-05-06T00:00:00"/>
    <s v="Standard Class"/>
    <s v="DJ-13510"/>
    <s v="Don Jones"/>
    <x v="1"/>
    <x v="0"/>
    <s v="San Francisco"/>
    <x v="1"/>
    <n v="94110"/>
    <x v="1"/>
    <s v="FUR-FU-10000222"/>
    <x v="0"/>
    <x v="5"/>
    <x v="591"/>
    <n v="64.959999999999994"/>
    <n v="2"/>
    <n v="0"/>
    <n v="21.436799999999998"/>
  </r>
  <r>
    <n v="5315"/>
    <x v="2641"/>
    <x v="3"/>
    <x v="504"/>
    <d v="2014-05-06T00:00:00"/>
    <s v="Standard Class"/>
    <s v="DJ-13510"/>
    <s v="Don Jones"/>
    <x v="1"/>
    <x v="0"/>
    <s v="San Francisco"/>
    <x v="1"/>
    <n v="94110"/>
    <x v="1"/>
    <s v="OFF-EN-10001219"/>
    <x v="1"/>
    <x v="12"/>
    <x v="583"/>
    <n v="30.56"/>
    <n v="4"/>
    <n v="0"/>
    <n v="14.974399999999999"/>
  </r>
  <r>
    <n v="5316"/>
    <x v="2642"/>
    <x v="0"/>
    <x v="440"/>
    <d v="2013-05-09T00:00:00"/>
    <s v="Standard Class"/>
    <s v="DL-12865"/>
    <s v="Dan Lawera"/>
    <x v="0"/>
    <x v="0"/>
    <s v="Greensboro"/>
    <x v="3"/>
    <n v="27405"/>
    <x v="0"/>
    <s v="FUR-CH-10002304"/>
    <x v="0"/>
    <x v="1"/>
    <x v="782"/>
    <n v="187.05600000000001"/>
    <n v="9"/>
    <n v="0.2"/>
    <n v="11.69100000000001"/>
  </r>
  <r>
    <n v="5317"/>
    <x v="2643"/>
    <x v="3"/>
    <x v="280"/>
    <d v="2014-10-06T00:00:00"/>
    <s v="First Class"/>
    <s v="Dp-13240"/>
    <s v="Dean percer"/>
    <x v="2"/>
    <x v="0"/>
    <s v="Knoxville"/>
    <x v="18"/>
    <n v="37918"/>
    <x v="0"/>
    <s v="FUR-FU-10002364"/>
    <x v="0"/>
    <x v="5"/>
    <x v="1231"/>
    <n v="11.808"/>
    <n v="2"/>
    <n v="0.2"/>
    <n v="1.3283999999999985"/>
  </r>
  <r>
    <n v="5318"/>
    <x v="2643"/>
    <x v="3"/>
    <x v="280"/>
    <d v="2014-10-06T00:00:00"/>
    <s v="First Class"/>
    <s v="Dp-13240"/>
    <s v="Dean percer"/>
    <x v="2"/>
    <x v="0"/>
    <s v="Knoxville"/>
    <x v="18"/>
    <n v="37918"/>
    <x v="0"/>
    <s v="FUR-FU-10004864"/>
    <x v="0"/>
    <x v="5"/>
    <x v="1710"/>
    <n v="9.6560000000000006"/>
    <n v="1"/>
    <n v="0.2"/>
    <n v="1.5691000000000002"/>
  </r>
  <r>
    <n v="5319"/>
    <x v="2643"/>
    <x v="3"/>
    <x v="280"/>
    <d v="2014-10-06T00:00:00"/>
    <s v="First Class"/>
    <s v="Dp-13240"/>
    <s v="Dean percer"/>
    <x v="2"/>
    <x v="0"/>
    <s v="Knoxville"/>
    <x v="18"/>
    <n v="37918"/>
    <x v="0"/>
    <s v="OFF-PA-10003172"/>
    <x v="1"/>
    <x v="10"/>
    <x v="846"/>
    <n v="20.736000000000004"/>
    <n v="4"/>
    <n v="0.2"/>
    <n v="7.2576000000000001"/>
  </r>
  <r>
    <n v="5320"/>
    <x v="2643"/>
    <x v="3"/>
    <x v="280"/>
    <d v="2014-10-06T00:00:00"/>
    <s v="First Class"/>
    <s v="Dp-13240"/>
    <s v="Dean percer"/>
    <x v="2"/>
    <x v="0"/>
    <s v="Knoxville"/>
    <x v="18"/>
    <n v="37918"/>
    <x v="0"/>
    <s v="OFF-BI-10000977"/>
    <x v="1"/>
    <x v="8"/>
    <x v="982"/>
    <n v="27.360000000000003"/>
    <n v="3"/>
    <n v="0.7"/>
    <n v="-21.887999999999991"/>
  </r>
  <r>
    <n v="5321"/>
    <x v="2643"/>
    <x v="3"/>
    <x v="280"/>
    <d v="2014-10-06T00:00:00"/>
    <s v="First Class"/>
    <s v="Dp-13240"/>
    <s v="Dean percer"/>
    <x v="2"/>
    <x v="0"/>
    <s v="Knoxville"/>
    <x v="18"/>
    <n v="37918"/>
    <x v="0"/>
    <s v="FUR-TA-10000198"/>
    <x v="0"/>
    <x v="3"/>
    <x v="589"/>
    <n v="2314.116"/>
    <n v="7"/>
    <n v="0.4"/>
    <n v="-1002.7836000000001"/>
  </r>
  <r>
    <n v="5322"/>
    <x v="2643"/>
    <x v="3"/>
    <x v="280"/>
    <d v="2014-10-06T00:00:00"/>
    <s v="First Class"/>
    <s v="Dp-13240"/>
    <s v="Dean percer"/>
    <x v="2"/>
    <x v="0"/>
    <s v="Knoxville"/>
    <x v="18"/>
    <n v="37918"/>
    <x v="0"/>
    <s v="OFF-BI-10003984"/>
    <x v="1"/>
    <x v="8"/>
    <x v="690"/>
    <n v="34.236000000000004"/>
    <n v="4"/>
    <n v="0.7"/>
    <n v="-26.247599999999998"/>
  </r>
  <r>
    <n v="5323"/>
    <x v="2643"/>
    <x v="3"/>
    <x v="280"/>
    <d v="2014-10-06T00:00:00"/>
    <s v="First Class"/>
    <s v="Dp-13240"/>
    <s v="Dean percer"/>
    <x v="2"/>
    <x v="0"/>
    <s v="Knoxville"/>
    <x v="18"/>
    <n v="37918"/>
    <x v="0"/>
    <s v="FUR-FU-10003691"/>
    <x v="0"/>
    <x v="5"/>
    <x v="877"/>
    <n v="19.760000000000002"/>
    <n v="2"/>
    <n v="0.2"/>
    <n v="5.9279999999999999"/>
  </r>
  <r>
    <n v="5324"/>
    <x v="2644"/>
    <x v="3"/>
    <x v="65"/>
    <d v="2014-09-24T00:00:00"/>
    <s v="Second Class"/>
    <s v="TM-21010"/>
    <s v="Tamara Manning"/>
    <x v="0"/>
    <x v="0"/>
    <s v="Grand Island"/>
    <x v="8"/>
    <n v="68801"/>
    <x v="2"/>
    <s v="OFF-PA-10004082"/>
    <x v="1"/>
    <x v="10"/>
    <x v="224"/>
    <n v="15.96"/>
    <n v="2"/>
    <n v="0"/>
    <n v="7.98"/>
  </r>
  <r>
    <n v="5325"/>
    <x v="2645"/>
    <x v="1"/>
    <x v="784"/>
    <d v="2012-12-09T00:00:00"/>
    <s v="Standard Class"/>
    <s v="TZ-21580"/>
    <s v="Tracy Zic"/>
    <x v="0"/>
    <x v="0"/>
    <s v="Lakewood"/>
    <x v="1"/>
    <n v="90712"/>
    <x v="1"/>
    <s v="OFF-AR-10003723"/>
    <x v="1"/>
    <x v="6"/>
    <x v="1150"/>
    <n v="16.899999999999999"/>
    <n v="5"/>
    <n v="0"/>
    <n v="6.2530000000000001"/>
  </r>
  <r>
    <n v="5326"/>
    <x v="2645"/>
    <x v="1"/>
    <x v="784"/>
    <d v="2012-12-09T00:00:00"/>
    <s v="Standard Class"/>
    <s v="TZ-21580"/>
    <s v="Tracy Zic"/>
    <x v="0"/>
    <x v="0"/>
    <s v="Lakewood"/>
    <x v="1"/>
    <n v="90712"/>
    <x v="1"/>
    <s v="FUR-FU-10004270"/>
    <x v="0"/>
    <x v="5"/>
    <x v="989"/>
    <n v="25.08"/>
    <n v="6"/>
    <n v="0"/>
    <n v="9.0288000000000004"/>
  </r>
  <r>
    <n v="5327"/>
    <x v="2646"/>
    <x v="1"/>
    <x v="184"/>
    <d v="2012-01-22T00:00:00"/>
    <s v="Standard Class"/>
    <s v="SC-20260"/>
    <s v="Scott Cohen"/>
    <x v="1"/>
    <x v="0"/>
    <s v="Lawrence"/>
    <x v="31"/>
    <n v="1841"/>
    <x v="3"/>
    <s v="OFF-AR-10003183"/>
    <x v="1"/>
    <x v="6"/>
    <x v="1390"/>
    <n v="6.68"/>
    <n v="2"/>
    <n v="0"/>
    <n v="2.0039999999999996"/>
  </r>
  <r>
    <n v="5328"/>
    <x v="2647"/>
    <x v="2"/>
    <x v="1037"/>
    <d v="2011-01-09T00:00:00"/>
    <s v="Second Class"/>
    <s v="LS-17230"/>
    <s v="Lycoris Saunders"/>
    <x v="0"/>
    <x v="0"/>
    <s v="Los Angeles"/>
    <x v="1"/>
    <n v="90049"/>
    <x v="1"/>
    <s v="OFF-PA-10002005"/>
    <x v="1"/>
    <x v="10"/>
    <x v="505"/>
    <n v="19.440000000000001"/>
    <n v="3"/>
    <n v="0"/>
    <n v="9.3312000000000008"/>
  </r>
  <r>
    <n v="5329"/>
    <x v="2648"/>
    <x v="1"/>
    <x v="616"/>
    <d v="2012-03-09T00:00:00"/>
    <s v="Standard Class"/>
    <s v="MV-18190"/>
    <s v="Mike Vittorini"/>
    <x v="0"/>
    <x v="0"/>
    <s v="Houston"/>
    <x v="5"/>
    <n v="77036"/>
    <x v="2"/>
    <s v="TEC-PH-10000149"/>
    <x v="2"/>
    <x v="7"/>
    <x v="419"/>
    <n v="31.92"/>
    <n v="2"/>
    <n v="0.2"/>
    <n v="2.3939999999999984"/>
  </r>
  <r>
    <n v="5330"/>
    <x v="2649"/>
    <x v="0"/>
    <x v="591"/>
    <d v="2013-12-29T00:00:00"/>
    <s v="Second Class"/>
    <s v="BD-11620"/>
    <s v="Brian DeCherney"/>
    <x v="0"/>
    <x v="0"/>
    <s v="New York City"/>
    <x v="15"/>
    <n v="10035"/>
    <x v="3"/>
    <s v="OFF-BI-10001524"/>
    <x v="1"/>
    <x v="8"/>
    <x v="298"/>
    <n v="33.568000000000005"/>
    <n v="2"/>
    <n v="0.2"/>
    <n v="11.748799999999997"/>
  </r>
  <r>
    <n v="5331"/>
    <x v="2650"/>
    <x v="0"/>
    <x v="913"/>
    <d v="2013-09-09T00:00:00"/>
    <s v="Standard Class"/>
    <s v="CV-12295"/>
    <s v="Christina VanderZanden"/>
    <x v="0"/>
    <x v="0"/>
    <s v="New York City"/>
    <x v="15"/>
    <n v="10011"/>
    <x v="3"/>
    <s v="FUR-FU-10004748"/>
    <x v="0"/>
    <x v="5"/>
    <x v="1243"/>
    <n v="63.94"/>
    <n v="1"/>
    <n v="0"/>
    <n v="24.936599999999999"/>
  </r>
  <r>
    <n v="5332"/>
    <x v="2650"/>
    <x v="0"/>
    <x v="913"/>
    <d v="2013-09-09T00:00:00"/>
    <s v="Standard Class"/>
    <s v="CV-12295"/>
    <s v="Christina VanderZanden"/>
    <x v="0"/>
    <x v="0"/>
    <s v="New York City"/>
    <x v="15"/>
    <n v="10011"/>
    <x v="3"/>
    <s v="OFF-BI-10001460"/>
    <x v="1"/>
    <x v="8"/>
    <x v="58"/>
    <n v="60.600000000000009"/>
    <n v="5"/>
    <n v="0.2"/>
    <n v="20.452499999999997"/>
  </r>
  <r>
    <n v="5333"/>
    <x v="2650"/>
    <x v="0"/>
    <x v="913"/>
    <d v="2013-09-09T00:00:00"/>
    <s v="Standard Class"/>
    <s v="CV-12295"/>
    <s v="Christina VanderZanden"/>
    <x v="0"/>
    <x v="0"/>
    <s v="New York City"/>
    <x v="15"/>
    <n v="10011"/>
    <x v="3"/>
    <s v="OFF-SU-10002503"/>
    <x v="1"/>
    <x v="14"/>
    <x v="669"/>
    <n v="22.72"/>
    <n v="4"/>
    <n v="0"/>
    <n v="6.5887999999999991"/>
  </r>
  <r>
    <n v="5334"/>
    <x v="2651"/>
    <x v="2"/>
    <x v="86"/>
    <d v="2011-09-01T00:00:00"/>
    <s v="Standard Class"/>
    <s v="KB-16315"/>
    <s v="Karl Braun"/>
    <x v="0"/>
    <x v="0"/>
    <s v="Newark"/>
    <x v="13"/>
    <n v="19711"/>
    <x v="3"/>
    <s v="FUR-FU-10001731"/>
    <x v="0"/>
    <x v="5"/>
    <x v="1547"/>
    <n v="10.68"/>
    <n v="4"/>
    <n v="0"/>
    <n v="4.0583999999999998"/>
  </r>
  <r>
    <n v="5335"/>
    <x v="2651"/>
    <x v="2"/>
    <x v="86"/>
    <d v="2011-09-01T00:00:00"/>
    <s v="Standard Class"/>
    <s v="KB-16315"/>
    <s v="Karl Braun"/>
    <x v="0"/>
    <x v="0"/>
    <s v="Newark"/>
    <x v="13"/>
    <n v="19711"/>
    <x v="3"/>
    <s v="OFF-PA-10002160"/>
    <x v="1"/>
    <x v="10"/>
    <x v="1190"/>
    <n v="17.34"/>
    <n v="3"/>
    <n v="0"/>
    <n v="8.4966000000000008"/>
  </r>
  <r>
    <n v="5336"/>
    <x v="2651"/>
    <x v="2"/>
    <x v="86"/>
    <d v="2011-09-01T00:00:00"/>
    <s v="Standard Class"/>
    <s v="KB-16315"/>
    <s v="Karl Braun"/>
    <x v="0"/>
    <x v="0"/>
    <s v="Newark"/>
    <x v="13"/>
    <n v="19711"/>
    <x v="3"/>
    <s v="OFF-PA-10002659"/>
    <x v="1"/>
    <x v="10"/>
    <x v="922"/>
    <n v="3.38"/>
    <n v="1"/>
    <n v="0"/>
    <n v="1.5547999999999997"/>
  </r>
  <r>
    <n v="5337"/>
    <x v="2652"/>
    <x v="1"/>
    <x v="1031"/>
    <d v="2012-05-25T00:00:00"/>
    <s v="Standard Class"/>
    <s v="ME-18010"/>
    <s v="Michelle Ellison"/>
    <x v="1"/>
    <x v="0"/>
    <s v="Seattle"/>
    <x v="4"/>
    <n v="98105"/>
    <x v="1"/>
    <s v="OFF-BI-10001636"/>
    <x v="1"/>
    <x v="8"/>
    <x v="668"/>
    <n v="26.975999999999999"/>
    <n v="4"/>
    <n v="0.2"/>
    <n v="8.767199999999999"/>
  </r>
  <r>
    <n v="5338"/>
    <x v="2653"/>
    <x v="3"/>
    <x v="524"/>
    <d v="2014-10-22T00:00:00"/>
    <s v="Standard Class"/>
    <s v="AJ-10780"/>
    <s v="Anthony Jacobs"/>
    <x v="1"/>
    <x v="0"/>
    <s v="Scottsdale"/>
    <x v="16"/>
    <n v="85254"/>
    <x v="1"/>
    <s v="OFF-PA-10000062"/>
    <x v="1"/>
    <x v="10"/>
    <x v="1375"/>
    <n v="307.77600000000001"/>
    <n v="7"/>
    <n v="0.2"/>
    <n v="111.5688"/>
  </r>
  <r>
    <n v="5339"/>
    <x v="2654"/>
    <x v="1"/>
    <x v="529"/>
    <d v="2012-11-14T00:00:00"/>
    <s v="Second Class"/>
    <s v="DV-13465"/>
    <s v="Dianna Vittorini"/>
    <x v="0"/>
    <x v="0"/>
    <s v="Oceanside"/>
    <x v="15"/>
    <n v="11572"/>
    <x v="3"/>
    <s v="OFF-ST-10002554"/>
    <x v="1"/>
    <x v="4"/>
    <x v="1144"/>
    <n v="244.54999999999998"/>
    <n v="5"/>
    <n v="0"/>
    <n v="4.8910000000000053"/>
  </r>
  <r>
    <n v="5340"/>
    <x v="2654"/>
    <x v="1"/>
    <x v="529"/>
    <d v="2012-11-14T00:00:00"/>
    <s v="Second Class"/>
    <s v="DV-13465"/>
    <s v="Dianna Vittorini"/>
    <x v="0"/>
    <x v="0"/>
    <s v="Oceanside"/>
    <x v="15"/>
    <n v="11572"/>
    <x v="3"/>
    <s v="OFF-EN-10001509"/>
    <x v="1"/>
    <x v="12"/>
    <x v="29"/>
    <n v="12.24"/>
    <n v="6"/>
    <n v="0"/>
    <n v="5.7527999999999988"/>
  </r>
  <r>
    <n v="5341"/>
    <x v="2654"/>
    <x v="1"/>
    <x v="529"/>
    <d v="2012-11-14T00:00:00"/>
    <s v="Second Class"/>
    <s v="DV-13465"/>
    <s v="Dianna Vittorini"/>
    <x v="0"/>
    <x v="0"/>
    <s v="Oceanside"/>
    <x v="15"/>
    <n v="11572"/>
    <x v="3"/>
    <s v="TEC-AC-10002018"/>
    <x v="2"/>
    <x v="11"/>
    <x v="1674"/>
    <n v="13.98"/>
    <n v="2"/>
    <n v="0"/>
    <n v="6.011400000000001"/>
  </r>
  <r>
    <n v="5342"/>
    <x v="2654"/>
    <x v="1"/>
    <x v="529"/>
    <d v="2012-11-14T00:00:00"/>
    <s v="Second Class"/>
    <s v="DV-13465"/>
    <s v="Dianna Vittorini"/>
    <x v="0"/>
    <x v="0"/>
    <s v="Oceanside"/>
    <x v="15"/>
    <n v="11572"/>
    <x v="3"/>
    <s v="TEC-AC-10002637"/>
    <x v="2"/>
    <x v="11"/>
    <x v="1308"/>
    <n v="899.95"/>
    <n v="5"/>
    <n v="0"/>
    <n v="53.996999999999957"/>
  </r>
  <r>
    <n v="5343"/>
    <x v="2655"/>
    <x v="2"/>
    <x v="871"/>
    <d v="2011-11-27T00:00:00"/>
    <s v="Standard Class"/>
    <s v="JK-15325"/>
    <s v="Jason Klamczynski"/>
    <x v="1"/>
    <x v="0"/>
    <s v="Dallas"/>
    <x v="5"/>
    <n v="75220"/>
    <x v="2"/>
    <s v="OFF-EN-10001509"/>
    <x v="1"/>
    <x v="12"/>
    <x v="29"/>
    <n v="1.6320000000000001"/>
    <n v="1"/>
    <n v="0.2"/>
    <n v="0.55079999999999985"/>
  </r>
  <r>
    <n v="5344"/>
    <x v="2655"/>
    <x v="2"/>
    <x v="871"/>
    <d v="2011-11-27T00:00:00"/>
    <s v="Standard Class"/>
    <s v="JK-15325"/>
    <s v="Jason Klamczynski"/>
    <x v="1"/>
    <x v="0"/>
    <s v="Dallas"/>
    <x v="5"/>
    <n v="75220"/>
    <x v="2"/>
    <s v="TEC-PH-10004922"/>
    <x v="2"/>
    <x v="7"/>
    <x v="1067"/>
    <n v="267.95999999999998"/>
    <n v="5"/>
    <n v="0.2"/>
    <n v="16.747500000000016"/>
  </r>
  <r>
    <n v="5345"/>
    <x v="2656"/>
    <x v="1"/>
    <x v="2"/>
    <d v="2012-10-13T00:00:00"/>
    <s v="Second Class"/>
    <s v="SH-20395"/>
    <s v="Shahid Hopkins"/>
    <x v="0"/>
    <x v="0"/>
    <s v="Rochester"/>
    <x v="15"/>
    <n v="14609"/>
    <x v="3"/>
    <s v="TEC-AC-10002550"/>
    <x v="2"/>
    <x v="11"/>
    <x v="1539"/>
    <n v="31.95"/>
    <n v="1"/>
    <n v="0"/>
    <n v="2.2364999999999995"/>
  </r>
  <r>
    <n v="5346"/>
    <x v="2657"/>
    <x v="3"/>
    <x v="708"/>
    <d v="2014-03-24T00:00:00"/>
    <s v="Second Class"/>
    <s v="SC-20725"/>
    <s v="Steven Cartwright"/>
    <x v="0"/>
    <x v="0"/>
    <s v="Los Angeles"/>
    <x v="1"/>
    <n v="90045"/>
    <x v="1"/>
    <s v="OFF-ST-10003208"/>
    <x v="1"/>
    <x v="4"/>
    <x v="243"/>
    <n v="725.84"/>
    <n v="4"/>
    <n v="0"/>
    <n v="210.4935999999999"/>
  </r>
  <r>
    <n v="5347"/>
    <x v="2657"/>
    <x v="3"/>
    <x v="708"/>
    <d v="2014-03-24T00:00:00"/>
    <s v="Second Class"/>
    <s v="SC-20725"/>
    <s v="Steven Cartwright"/>
    <x v="0"/>
    <x v="0"/>
    <s v="Los Angeles"/>
    <x v="1"/>
    <n v="90045"/>
    <x v="1"/>
    <s v="OFF-BI-10003981"/>
    <x v="1"/>
    <x v="8"/>
    <x v="109"/>
    <n v="10.896000000000001"/>
    <n v="3"/>
    <n v="0.2"/>
    <n v="3.9497999999999998"/>
  </r>
  <r>
    <n v="5348"/>
    <x v="2657"/>
    <x v="3"/>
    <x v="708"/>
    <d v="2014-03-24T00:00:00"/>
    <s v="Second Class"/>
    <s v="SC-20725"/>
    <s v="Steven Cartwright"/>
    <x v="0"/>
    <x v="0"/>
    <s v="Los Angeles"/>
    <x v="1"/>
    <n v="90045"/>
    <x v="1"/>
    <s v="OFF-BI-10001031"/>
    <x v="1"/>
    <x v="8"/>
    <x v="865"/>
    <n v="8.5440000000000005"/>
    <n v="2"/>
    <n v="0.2"/>
    <n v="2.8835999999999995"/>
  </r>
  <r>
    <n v="5349"/>
    <x v="2658"/>
    <x v="1"/>
    <x v="1038"/>
    <d v="2012-01-10T00:00:00"/>
    <s v="Standard Class"/>
    <s v="CS-12250"/>
    <s v="Chris Selesnick"/>
    <x v="1"/>
    <x v="0"/>
    <s v="Woodbury"/>
    <x v="11"/>
    <n v="55125"/>
    <x v="2"/>
    <s v="OFF-BI-10003676"/>
    <x v="1"/>
    <x v="8"/>
    <x v="816"/>
    <n v="32.339999999999996"/>
    <n v="3"/>
    <n v="0"/>
    <n v="15.523199999999999"/>
  </r>
  <r>
    <n v="5350"/>
    <x v="2658"/>
    <x v="1"/>
    <x v="1038"/>
    <d v="2012-01-10T00:00:00"/>
    <s v="Standard Class"/>
    <s v="CS-12250"/>
    <s v="Chris Selesnick"/>
    <x v="1"/>
    <x v="0"/>
    <s v="Woodbury"/>
    <x v="11"/>
    <n v="55125"/>
    <x v="2"/>
    <s v="OFF-PA-10004082"/>
    <x v="1"/>
    <x v="10"/>
    <x v="224"/>
    <n v="39.900000000000006"/>
    <n v="5"/>
    <n v="0"/>
    <n v="19.950000000000003"/>
  </r>
  <r>
    <n v="5351"/>
    <x v="2659"/>
    <x v="3"/>
    <x v="34"/>
    <d v="2014-12-17T00:00:00"/>
    <s v="Standard Class"/>
    <s v="LH-16900"/>
    <s v="Lena Hernandez"/>
    <x v="0"/>
    <x v="0"/>
    <s v="Park Ridge"/>
    <x v="10"/>
    <n v="60068"/>
    <x v="2"/>
    <s v="OFF-PA-10001019"/>
    <x v="1"/>
    <x v="10"/>
    <x v="675"/>
    <n v="143.85600000000002"/>
    <n v="9"/>
    <n v="0.2"/>
    <n v="48.551399999999994"/>
  </r>
  <r>
    <n v="5352"/>
    <x v="2660"/>
    <x v="0"/>
    <x v="47"/>
    <d v="2013-09-13T00:00:00"/>
    <s v="Standard Class"/>
    <s v="YC-21895"/>
    <s v="Yoseph Carroll"/>
    <x v="1"/>
    <x v="0"/>
    <s v="Dallas"/>
    <x v="5"/>
    <n v="75217"/>
    <x v="2"/>
    <s v="OFF-PA-10004665"/>
    <x v="1"/>
    <x v="10"/>
    <x v="1380"/>
    <n v="41.92"/>
    <n v="4"/>
    <n v="0.2"/>
    <n v="15.195999999999998"/>
  </r>
  <r>
    <n v="5353"/>
    <x v="2660"/>
    <x v="0"/>
    <x v="47"/>
    <d v="2013-09-13T00:00:00"/>
    <s v="Standard Class"/>
    <s v="YC-21895"/>
    <s v="Yoseph Carroll"/>
    <x v="1"/>
    <x v="0"/>
    <s v="Dallas"/>
    <x v="5"/>
    <n v="75217"/>
    <x v="2"/>
    <s v="TEC-PH-10002447"/>
    <x v="2"/>
    <x v="7"/>
    <x v="53"/>
    <n v="329.58400000000006"/>
    <n v="2"/>
    <n v="0.2"/>
    <n v="37.078199999999981"/>
  </r>
  <r>
    <n v="5354"/>
    <x v="2661"/>
    <x v="0"/>
    <x v="323"/>
    <d v="2013-09-07T00:00:00"/>
    <s v="First Class"/>
    <s v="CY-12745"/>
    <s v="Craig Yedwab"/>
    <x v="1"/>
    <x v="0"/>
    <s v="Monroe"/>
    <x v="28"/>
    <n v="71203"/>
    <x v="0"/>
    <s v="OFF-BI-10000014"/>
    <x v="1"/>
    <x v="8"/>
    <x v="628"/>
    <n v="87.28"/>
    <n v="8"/>
    <n v="0"/>
    <n v="41.021599999999999"/>
  </r>
  <r>
    <n v="5355"/>
    <x v="2662"/>
    <x v="2"/>
    <x v="8"/>
    <d v="2011-05-19T00:00:00"/>
    <s v="Standard Class"/>
    <s v="AH-10030"/>
    <s v="Aaron Hawkins"/>
    <x v="1"/>
    <x v="0"/>
    <s v="Los Angeles"/>
    <x v="1"/>
    <n v="90004"/>
    <x v="1"/>
    <s v="FUR-CH-10002439"/>
    <x v="0"/>
    <x v="1"/>
    <x v="1316"/>
    <n v="279.45600000000002"/>
    <n v="6"/>
    <n v="0.2"/>
    <n v="20.959199999999996"/>
  </r>
  <r>
    <n v="5356"/>
    <x v="2662"/>
    <x v="2"/>
    <x v="8"/>
    <d v="2011-05-19T00:00:00"/>
    <s v="Standard Class"/>
    <s v="AH-10030"/>
    <s v="Aaron Hawkins"/>
    <x v="1"/>
    <x v="0"/>
    <s v="Los Angeles"/>
    <x v="1"/>
    <n v="90004"/>
    <x v="1"/>
    <s v="OFF-PA-10003063"/>
    <x v="1"/>
    <x v="10"/>
    <x v="1711"/>
    <n v="8"/>
    <n v="2"/>
    <n v="0"/>
    <n v="3.84"/>
  </r>
  <r>
    <n v="5357"/>
    <x v="2663"/>
    <x v="0"/>
    <x v="321"/>
    <d v="2013-10-04T00:00:00"/>
    <s v="Standard Class"/>
    <s v="AR-10540"/>
    <s v="Andy Reiter"/>
    <x v="0"/>
    <x v="0"/>
    <s v="San Francisco"/>
    <x v="1"/>
    <n v="94109"/>
    <x v="1"/>
    <s v="OFF-BI-10002982"/>
    <x v="1"/>
    <x v="8"/>
    <x v="1258"/>
    <n v="27.240000000000002"/>
    <n v="5"/>
    <n v="0.2"/>
    <n v="9.5339999999999971"/>
  </r>
  <r>
    <n v="5358"/>
    <x v="2664"/>
    <x v="2"/>
    <x v="79"/>
    <d v="2011-08-11T00:00:00"/>
    <s v="Standard Class"/>
    <s v="SS-20590"/>
    <s v="Sonia Sunley"/>
    <x v="0"/>
    <x v="0"/>
    <s v="San Francisco"/>
    <x v="1"/>
    <n v="94122"/>
    <x v="1"/>
    <s v="TEC-AC-10004510"/>
    <x v="2"/>
    <x v="11"/>
    <x v="944"/>
    <n v="16.36"/>
    <n v="1"/>
    <n v="0"/>
    <n v="1.6359999999999992"/>
  </r>
  <r>
    <n v="5359"/>
    <x v="2664"/>
    <x v="2"/>
    <x v="79"/>
    <d v="2011-08-11T00:00:00"/>
    <s v="Standard Class"/>
    <s v="SS-20590"/>
    <s v="Sonia Sunley"/>
    <x v="0"/>
    <x v="0"/>
    <s v="San Francisco"/>
    <x v="1"/>
    <n v="94122"/>
    <x v="1"/>
    <s v="OFF-ST-10000321"/>
    <x v="1"/>
    <x v="4"/>
    <x v="1534"/>
    <n v="15.78"/>
    <n v="2"/>
    <n v="0"/>
    <n v="0.63119999999999798"/>
  </r>
  <r>
    <n v="5360"/>
    <x v="2664"/>
    <x v="2"/>
    <x v="79"/>
    <d v="2011-08-11T00:00:00"/>
    <s v="Standard Class"/>
    <s v="SS-20590"/>
    <s v="Sonia Sunley"/>
    <x v="0"/>
    <x v="0"/>
    <s v="San Francisco"/>
    <x v="1"/>
    <n v="94122"/>
    <x v="1"/>
    <s v="OFF-AR-10004602"/>
    <x v="1"/>
    <x v="6"/>
    <x v="1217"/>
    <n v="45.98"/>
    <n v="2"/>
    <n v="0"/>
    <n v="12.874400000000001"/>
  </r>
  <r>
    <n v="5361"/>
    <x v="2665"/>
    <x v="3"/>
    <x v="349"/>
    <d v="2014-04-19T00:00:00"/>
    <s v="Standard Class"/>
    <s v="DW-13585"/>
    <s v="Dorothy Wardle"/>
    <x v="1"/>
    <x v="0"/>
    <s v="Fayetteville"/>
    <x v="3"/>
    <n v="28314"/>
    <x v="0"/>
    <s v="FUR-BO-10003433"/>
    <x v="0"/>
    <x v="0"/>
    <x v="911"/>
    <n v="198.27200000000002"/>
    <n v="8"/>
    <n v="0.2"/>
    <n v="-32.219200000000022"/>
  </r>
  <r>
    <n v="5362"/>
    <x v="2666"/>
    <x v="3"/>
    <x v="255"/>
    <d v="2014-06-11T00:00:00"/>
    <s v="First Class"/>
    <s v="NC-18625"/>
    <s v="Noah Childs"/>
    <x v="1"/>
    <x v="0"/>
    <s v="Dallas"/>
    <x v="5"/>
    <n v="75217"/>
    <x v="2"/>
    <s v="OFF-ST-10001496"/>
    <x v="1"/>
    <x v="4"/>
    <x v="726"/>
    <n v="720.7600000000001"/>
    <n v="5"/>
    <n v="0.2"/>
    <n v="54.056999999999988"/>
  </r>
  <r>
    <n v="5363"/>
    <x v="2667"/>
    <x v="0"/>
    <x v="723"/>
    <d v="2014-01-03T00:00:00"/>
    <s v="Standard Class"/>
    <s v="CD-11920"/>
    <s v="Carlos Daly"/>
    <x v="0"/>
    <x v="0"/>
    <s v="Wichita"/>
    <x v="41"/>
    <n v="67212"/>
    <x v="2"/>
    <s v="FUR-FU-10000672"/>
    <x v="0"/>
    <x v="5"/>
    <x v="1508"/>
    <n v="70.56"/>
    <n v="6"/>
    <n v="0"/>
    <n v="23.990399999999994"/>
  </r>
  <r>
    <n v="5364"/>
    <x v="2667"/>
    <x v="0"/>
    <x v="723"/>
    <d v="2014-01-03T00:00:00"/>
    <s v="Standard Class"/>
    <s v="CD-11920"/>
    <s v="Carlos Daly"/>
    <x v="0"/>
    <x v="0"/>
    <s v="Wichita"/>
    <x v="41"/>
    <n v="67212"/>
    <x v="2"/>
    <s v="OFF-AP-10001293"/>
    <x v="1"/>
    <x v="9"/>
    <x v="1337"/>
    <n v="81.96"/>
    <n v="2"/>
    <n v="0"/>
    <n v="22.948799999999999"/>
  </r>
  <r>
    <n v="5365"/>
    <x v="2668"/>
    <x v="2"/>
    <x v="1039"/>
    <d v="2011-01-22T00:00:00"/>
    <s v="Second Class"/>
    <s v="DW-13195"/>
    <s v="David Wiener"/>
    <x v="1"/>
    <x v="0"/>
    <s v="Springfield"/>
    <x v="21"/>
    <n v="97477"/>
    <x v="1"/>
    <s v="OFF-AP-10000692"/>
    <x v="1"/>
    <x v="9"/>
    <x v="1241"/>
    <n v="64.864000000000004"/>
    <n v="4"/>
    <n v="0.2"/>
    <n v="6.4864000000000033"/>
  </r>
  <r>
    <n v="5366"/>
    <x v="2669"/>
    <x v="0"/>
    <x v="73"/>
    <d v="2013-11-25T00:00:00"/>
    <s v="Standard Class"/>
    <s v="EH-13990"/>
    <s v="Erica Hackney"/>
    <x v="0"/>
    <x v="0"/>
    <s v="Houston"/>
    <x v="5"/>
    <n v="77041"/>
    <x v="2"/>
    <s v="TEC-PH-10004539"/>
    <x v="2"/>
    <x v="7"/>
    <x v="852"/>
    <n v="151.19200000000001"/>
    <n v="1"/>
    <n v="0.2"/>
    <n v="13.229299999999995"/>
  </r>
  <r>
    <n v="5367"/>
    <x v="2670"/>
    <x v="3"/>
    <x v="193"/>
    <d v="2014-06-16T00:00:00"/>
    <s v="Standard Class"/>
    <s v="BD-11320"/>
    <s v="Bill Donatelli"/>
    <x v="0"/>
    <x v="0"/>
    <s v="Seattle"/>
    <x v="4"/>
    <n v="98103"/>
    <x v="1"/>
    <s v="TEC-PH-10002923"/>
    <x v="2"/>
    <x v="7"/>
    <x v="680"/>
    <n v="88.77600000000001"/>
    <n v="3"/>
    <n v="0.2"/>
    <n v="7.7679000000000009"/>
  </r>
  <r>
    <n v="5368"/>
    <x v="2670"/>
    <x v="3"/>
    <x v="193"/>
    <d v="2014-06-16T00:00:00"/>
    <s v="Standard Class"/>
    <s v="BD-11320"/>
    <s v="Bill Donatelli"/>
    <x v="0"/>
    <x v="0"/>
    <s v="Seattle"/>
    <x v="4"/>
    <n v="98103"/>
    <x v="1"/>
    <s v="OFF-LA-10004689"/>
    <x v="1"/>
    <x v="2"/>
    <x v="261"/>
    <n v="11.56"/>
    <n v="4"/>
    <n v="0"/>
    <n v="5.4332000000000003"/>
  </r>
  <r>
    <n v="5369"/>
    <x v="2670"/>
    <x v="3"/>
    <x v="193"/>
    <d v="2014-06-16T00:00:00"/>
    <s v="Standard Class"/>
    <s v="BD-11320"/>
    <s v="Bill Donatelli"/>
    <x v="0"/>
    <x v="0"/>
    <s v="Seattle"/>
    <x v="4"/>
    <n v="98103"/>
    <x v="1"/>
    <s v="OFF-ST-10001228"/>
    <x v="1"/>
    <x v="4"/>
    <x v="445"/>
    <n v="15.58"/>
    <n v="1"/>
    <n v="0"/>
    <n v="3.8949999999999996"/>
  </r>
  <r>
    <n v="5370"/>
    <x v="2671"/>
    <x v="3"/>
    <x v="18"/>
    <d v="2014-09-14T00:00:00"/>
    <s v="First Class"/>
    <s v="KH-16630"/>
    <s v="Ken Heidel"/>
    <x v="1"/>
    <x v="0"/>
    <s v="Akron"/>
    <x v="24"/>
    <n v="44312"/>
    <x v="3"/>
    <s v="OFF-PA-10003302"/>
    <x v="1"/>
    <x v="10"/>
    <x v="1712"/>
    <n v="85.055999999999997"/>
    <n v="3"/>
    <n v="0.2"/>
    <n v="28.706399999999991"/>
  </r>
  <r>
    <n v="5371"/>
    <x v="2672"/>
    <x v="3"/>
    <x v="798"/>
    <d v="2014-04-13T00:00:00"/>
    <s v="Standard Class"/>
    <s v="NH-18610"/>
    <s v="Nicole Hansen"/>
    <x v="1"/>
    <x v="0"/>
    <s v="Oak Park"/>
    <x v="12"/>
    <n v="48237"/>
    <x v="2"/>
    <s v="FUR-FU-10004665"/>
    <x v="0"/>
    <x v="5"/>
    <x v="1345"/>
    <n v="273.95999999999998"/>
    <n v="2"/>
    <n v="0"/>
    <n v="71.229600000000005"/>
  </r>
  <r>
    <n v="5372"/>
    <x v="2672"/>
    <x v="3"/>
    <x v="798"/>
    <d v="2014-04-13T00:00:00"/>
    <s v="Standard Class"/>
    <s v="NH-18610"/>
    <s v="Nicole Hansen"/>
    <x v="1"/>
    <x v="0"/>
    <s v="Oak Park"/>
    <x v="12"/>
    <n v="48237"/>
    <x v="2"/>
    <s v="FUR-FU-10004188"/>
    <x v="0"/>
    <x v="5"/>
    <x v="734"/>
    <n v="306.89999999999998"/>
    <n v="3"/>
    <n v="0"/>
    <n v="79.793999999999997"/>
  </r>
  <r>
    <n v="5373"/>
    <x v="2673"/>
    <x v="1"/>
    <x v="1040"/>
    <d v="2012-10-30T00:00:00"/>
    <s v="Standard Class"/>
    <s v="AG-10495"/>
    <s v="Andrew Gjertsen"/>
    <x v="1"/>
    <x v="0"/>
    <s v="Houston"/>
    <x v="5"/>
    <n v="77041"/>
    <x v="2"/>
    <s v="OFF-PA-10003177"/>
    <x v="1"/>
    <x v="10"/>
    <x v="89"/>
    <n v="15.552000000000003"/>
    <n v="3"/>
    <n v="0.2"/>
    <n v="5.4432"/>
  </r>
  <r>
    <n v="5374"/>
    <x v="2673"/>
    <x v="1"/>
    <x v="1040"/>
    <d v="2012-10-30T00:00:00"/>
    <s v="Standard Class"/>
    <s v="AG-10495"/>
    <s v="Andrew Gjertsen"/>
    <x v="1"/>
    <x v="0"/>
    <s v="Houston"/>
    <x v="5"/>
    <n v="77041"/>
    <x v="2"/>
    <s v="FUR-TA-10002607"/>
    <x v="0"/>
    <x v="3"/>
    <x v="221"/>
    <n v="347.36099999999999"/>
    <n v="7"/>
    <n v="0.3"/>
    <n v="-69.472199999999958"/>
  </r>
  <r>
    <n v="5375"/>
    <x v="2673"/>
    <x v="1"/>
    <x v="1040"/>
    <d v="2012-10-30T00:00:00"/>
    <s v="Standard Class"/>
    <s v="AG-10495"/>
    <s v="Andrew Gjertsen"/>
    <x v="1"/>
    <x v="0"/>
    <s v="Houston"/>
    <x v="5"/>
    <n v="77041"/>
    <x v="2"/>
    <s v="OFF-PA-10001166"/>
    <x v="1"/>
    <x v="10"/>
    <x v="769"/>
    <n v="10.368000000000002"/>
    <n v="2"/>
    <n v="0.2"/>
    <n v="3.6288"/>
  </r>
  <r>
    <n v="5376"/>
    <x v="2674"/>
    <x v="3"/>
    <x v="837"/>
    <d v="2014-06-01T00:00:00"/>
    <s v="Standard Class"/>
    <s v="RP-19855"/>
    <s v="Roy Phan"/>
    <x v="1"/>
    <x v="0"/>
    <s v="Seattle"/>
    <x v="4"/>
    <n v="98103"/>
    <x v="1"/>
    <s v="TEC-AC-10004510"/>
    <x v="2"/>
    <x v="11"/>
    <x v="944"/>
    <n v="98.16"/>
    <n v="6"/>
    <n v="0"/>
    <n v="9.8159999999999954"/>
  </r>
  <r>
    <n v="5377"/>
    <x v="2674"/>
    <x v="3"/>
    <x v="837"/>
    <d v="2014-06-01T00:00:00"/>
    <s v="Standard Class"/>
    <s v="RP-19855"/>
    <s v="Roy Phan"/>
    <x v="1"/>
    <x v="0"/>
    <s v="Seattle"/>
    <x v="4"/>
    <n v="98103"/>
    <x v="1"/>
    <s v="OFF-AR-10004062"/>
    <x v="1"/>
    <x v="6"/>
    <x v="33"/>
    <n v="31.44"/>
    <n v="3"/>
    <n v="0"/>
    <n v="7.86"/>
  </r>
  <r>
    <n v="5378"/>
    <x v="2675"/>
    <x v="2"/>
    <x v="29"/>
    <d v="2011-12-07T00:00:00"/>
    <s v="First Class"/>
    <s v="NB-18655"/>
    <s v="Nona Balk"/>
    <x v="1"/>
    <x v="0"/>
    <s v="Philadelphia"/>
    <x v="9"/>
    <n v="19134"/>
    <x v="3"/>
    <s v="OFF-EN-10000056"/>
    <x v="1"/>
    <x v="12"/>
    <x v="627"/>
    <n v="348.488"/>
    <n v="7"/>
    <n v="0.2"/>
    <n v="117.61469999999996"/>
  </r>
  <r>
    <n v="5379"/>
    <x v="2675"/>
    <x v="2"/>
    <x v="29"/>
    <d v="2011-12-07T00:00:00"/>
    <s v="First Class"/>
    <s v="NB-18655"/>
    <s v="Nona Balk"/>
    <x v="1"/>
    <x v="0"/>
    <s v="Philadelphia"/>
    <x v="9"/>
    <n v="19134"/>
    <x v="3"/>
    <s v="OFF-ST-10001469"/>
    <x v="1"/>
    <x v="4"/>
    <x v="394"/>
    <n v="172.73599999999999"/>
    <n v="4"/>
    <n v="0.2"/>
    <n v="-30.228800000000007"/>
  </r>
  <r>
    <n v="5380"/>
    <x v="2676"/>
    <x v="0"/>
    <x v="1041"/>
    <d v="2013-08-19T00:00:00"/>
    <s v="Standard Class"/>
    <s v="JM-15580"/>
    <s v="Jill Matthias"/>
    <x v="0"/>
    <x v="0"/>
    <s v="Los Angeles"/>
    <x v="1"/>
    <n v="90045"/>
    <x v="1"/>
    <s v="OFF-PA-10000551"/>
    <x v="1"/>
    <x v="10"/>
    <x v="1237"/>
    <n v="15.54"/>
    <n v="3"/>
    <n v="0"/>
    <n v="7.6145999999999994"/>
  </r>
  <r>
    <n v="5381"/>
    <x v="2676"/>
    <x v="0"/>
    <x v="1041"/>
    <d v="2013-08-19T00:00:00"/>
    <s v="Standard Class"/>
    <s v="JM-15580"/>
    <s v="Jill Matthias"/>
    <x v="0"/>
    <x v="0"/>
    <s v="Los Angeles"/>
    <x v="1"/>
    <n v="90045"/>
    <x v="1"/>
    <s v="TEC-MA-10000423"/>
    <x v="2"/>
    <x v="15"/>
    <x v="1713"/>
    <n v="105.55199999999999"/>
    <n v="6"/>
    <n v="0.2"/>
    <n v="35.623799999999996"/>
  </r>
  <r>
    <n v="5382"/>
    <x v="2677"/>
    <x v="0"/>
    <x v="64"/>
    <d v="2013-09-08T00:00:00"/>
    <s v="Second Class"/>
    <s v="DM-13525"/>
    <s v="Don Miller"/>
    <x v="1"/>
    <x v="0"/>
    <s v="Houston"/>
    <x v="5"/>
    <n v="77070"/>
    <x v="2"/>
    <s v="OFF-PA-10001870"/>
    <x v="1"/>
    <x v="10"/>
    <x v="674"/>
    <n v="25.920000000000005"/>
    <n v="5"/>
    <n v="0.2"/>
    <n v="9.0719999999999992"/>
  </r>
  <r>
    <n v="5383"/>
    <x v="2677"/>
    <x v="0"/>
    <x v="64"/>
    <d v="2013-09-08T00:00:00"/>
    <s v="Second Class"/>
    <s v="DM-13525"/>
    <s v="Don Miller"/>
    <x v="1"/>
    <x v="0"/>
    <s v="Houston"/>
    <x v="5"/>
    <n v="77070"/>
    <x v="2"/>
    <s v="OFF-FA-10001843"/>
    <x v="1"/>
    <x v="13"/>
    <x v="33"/>
    <n v="15.808000000000002"/>
    <n v="8"/>
    <n v="0.2"/>
    <n v="5.3352000000000004"/>
  </r>
  <r>
    <n v="5384"/>
    <x v="2677"/>
    <x v="0"/>
    <x v="64"/>
    <d v="2013-09-08T00:00:00"/>
    <s v="Second Class"/>
    <s v="DM-13525"/>
    <s v="Don Miller"/>
    <x v="1"/>
    <x v="0"/>
    <s v="Houston"/>
    <x v="5"/>
    <n v="77070"/>
    <x v="2"/>
    <s v="OFF-PA-10002036"/>
    <x v="1"/>
    <x v="10"/>
    <x v="325"/>
    <n v="10.368000000000002"/>
    <n v="2"/>
    <n v="0.2"/>
    <n v="3.7584"/>
  </r>
  <r>
    <n v="5385"/>
    <x v="2678"/>
    <x v="3"/>
    <x v="335"/>
    <d v="2014-07-04T00:00:00"/>
    <s v="Standard Class"/>
    <s v="CC-12220"/>
    <s v="Chris Cortes"/>
    <x v="0"/>
    <x v="0"/>
    <s v="Philadelphia"/>
    <x v="9"/>
    <n v="19143"/>
    <x v="3"/>
    <s v="TEC-PH-10001760"/>
    <x v="2"/>
    <x v="7"/>
    <x v="254"/>
    <n v="358.2"/>
    <n v="3"/>
    <n v="0.4"/>
    <n v="41.79000000000002"/>
  </r>
  <r>
    <n v="5386"/>
    <x v="2678"/>
    <x v="3"/>
    <x v="335"/>
    <d v="2014-07-04T00:00:00"/>
    <s v="Standard Class"/>
    <s v="CC-12220"/>
    <s v="Chris Cortes"/>
    <x v="0"/>
    <x v="0"/>
    <s v="Philadelphia"/>
    <x v="9"/>
    <n v="19143"/>
    <x v="3"/>
    <s v="TEC-PH-10000673"/>
    <x v="2"/>
    <x v="7"/>
    <x v="1396"/>
    <n v="545.91599999999994"/>
    <n v="14"/>
    <n v="0.4"/>
    <n v="72.788800000000037"/>
  </r>
  <r>
    <n v="5387"/>
    <x v="2679"/>
    <x v="3"/>
    <x v="846"/>
    <d v="2014-03-18T00:00:00"/>
    <s v="Standard Class"/>
    <s v="GA-14725"/>
    <s v="Guy Armstrong"/>
    <x v="0"/>
    <x v="0"/>
    <s v="Rogers"/>
    <x v="36"/>
    <n v="72756"/>
    <x v="0"/>
    <s v="OFF-BI-10000829"/>
    <x v="1"/>
    <x v="8"/>
    <x v="304"/>
    <n v="40.410000000000004"/>
    <n v="9"/>
    <n v="0"/>
    <n v="18.5886"/>
  </r>
  <r>
    <n v="5388"/>
    <x v="2680"/>
    <x v="3"/>
    <x v="1042"/>
    <d v="2014-02-22T00:00:00"/>
    <s v="Second Class"/>
    <s v="CV-12805"/>
    <s v="Cynthia Voltz"/>
    <x v="1"/>
    <x v="0"/>
    <s v="Los Angeles"/>
    <x v="1"/>
    <n v="90045"/>
    <x v="1"/>
    <s v="TEC-PH-10001924"/>
    <x v="2"/>
    <x v="7"/>
    <x v="426"/>
    <n v="167.976"/>
    <n v="3"/>
    <n v="0.2"/>
    <n v="10.498500000000007"/>
  </r>
  <r>
    <n v="5389"/>
    <x v="2680"/>
    <x v="3"/>
    <x v="1042"/>
    <d v="2014-02-22T00:00:00"/>
    <s v="Second Class"/>
    <s v="CV-12805"/>
    <s v="Cynthia Voltz"/>
    <x v="1"/>
    <x v="0"/>
    <s v="Los Angeles"/>
    <x v="1"/>
    <n v="90045"/>
    <x v="1"/>
    <s v="TEC-AC-10004864"/>
    <x v="2"/>
    <x v="11"/>
    <x v="1289"/>
    <n v="109.53"/>
    <n v="3"/>
    <n v="0"/>
    <n v="47.097900000000003"/>
  </r>
  <r>
    <n v="5390"/>
    <x v="2680"/>
    <x v="3"/>
    <x v="1042"/>
    <d v="2014-02-22T00:00:00"/>
    <s v="Second Class"/>
    <s v="CV-12805"/>
    <s v="Cynthia Voltz"/>
    <x v="1"/>
    <x v="0"/>
    <s v="Los Angeles"/>
    <x v="1"/>
    <n v="90045"/>
    <x v="1"/>
    <s v="OFF-LA-10004345"/>
    <x v="1"/>
    <x v="2"/>
    <x v="517"/>
    <n v="9.82"/>
    <n v="2"/>
    <n v="0"/>
    <n v="4.8117999999999999"/>
  </r>
  <r>
    <n v="5391"/>
    <x v="2681"/>
    <x v="3"/>
    <x v="468"/>
    <d v="2014-11-13T00:00:00"/>
    <s v="Second Class"/>
    <s v="NC-18535"/>
    <s v="Nick Crebassa"/>
    <x v="1"/>
    <x v="0"/>
    <s v="Seattle"/>
    <x v="4"/>
    <n v="98105"/>
    <x v="1"/>
    <s v="OFF-BI-10000088"/>
    <x v="1"/>
    <x v="8"/>
    <x v="1025"/>
    <n v="26.352000000000004"/>
    <n v="3"/>
    <n v="0.2"/>
    <n v="9.5525999999999982"/>
  </r>
  <r>
    <n v="5392"/>
    <x v="2682"/>
    <x v="2"/>
    <x v="84"/>
    <d v="2011-11-25T00:00:00"/>
    <s v="Standard Class"/>
    <s v="GR-14560"/>
    <s v="Georgia Rosenberg"/>
    <x v="1"/>
    <x v="0"/>
    <s v="Wilmington"/>
    <x v="13"/>
    <n v="19805"/>
    <x v="3"/>
    <s v="OFF-LA-10002787"/>
    <x v="1"/>
    <x v="2"/>
    <x v="542"/>
    <n v="22.5"/>
    <n v="6"/>
    <n v="0"/>
    <n v="10.799999999999999"/>
  </r>
  <r>
    <n v="5393"/>
    <x v="2682"/>
    <x v="2"/>
    <x v="84"/>
    <d v="2011-11-25T00:00:00"/>
    <s v="Standard Class"/>
    <s v="GR-14560"/>
    <s v="Georgia Rosenberg"/>
    <x v="1"/>
    <x v="0"/>
    <s v="Wilmington"/>
    <x v="13"/>
    <n v="19805"/>
    <x v="3"/>
    <s v="OFF-LA-10001569"/>
    <x v="1"/>
    <x v="2"/>
    <x v="633"/>
    <n v="9.9600000000000009"/>
    <n v="2"/>
    <n v="0"/>
    <n v="4.5815999999999999"/>
  </r>
  <r>
    <n v="5394"/>
    <x v="2682"/>
    <x v="2"/>
    <x v="84"/>
    <d v="2011-11-25T00:00:00"/>
    <s v="Standard Class"/>
    <s v="GR-14560"/>
    <s v="Georgia Rosenberg"/>
    <x v="1"/>
    <x v="0"/>
    <s v="Wilmington"/>
    <x v="13"/>
    <n v="19805"/>
    <x v="3"/>
    <s v="OFF-BI-10002429"/>
    <x v="1"/>
    <x v="8"/>
    <x v="467"/>
    <n v="213.08"/>
    <n v="7"/>
    <n v="0"/>
    <n v="102.2784"/>
  </r>
  <r>
    <n v="5395"/>
    <x v="2682"/>
    <x v="2"/>
    <x v="84"/>
    <d v="2011-11-25T00:00:00"/>
    <s v="Standard Class"/>
    <s v="GR-14560"/>
    <s v="Georgia Rosenberg"/>
    <x v="1"/>
    <x v="0"/>
    <s v="Wilmington"/>
    <x v="13"/>
    <n v="19805"/>
    <x v="3"/>
    <s v="FUR-BO-10000362"/>
    <x v="0"/>
    <x v="0"/>
    <x v="1037"/>
    <n v="1025.8799999999999"/>
    <n v="6"/>
    <n v="0"/>
    <n v="235.95240000000001"/>
  </r>
  <r>
    <n v="5396"/>
    <x v="2683"/>
    <x v="2"/>
    <x v="728"/>
    <d v="2011-11-21T00:00:00"/>
    <s v="Second Class"/>
    <s v="JG-15805"/>
    <s v="John Grady"/>
    <x v="1"/>
    <x v="0"/>
    <s v="Provo"/>
    <x v="7"/>
    <n v="84604"/>
    <x v="1"/>
    <s v="OFF-PA-10003016"/>
    <x v="1"/>
    <x v="10"/>
    <x v="1385"/>
    <n v="21.98"/>
    <n v="7"/>
    <n v="0"/>
    <n v="9.8909999999999982"/>
  </r>
  <r>
    <n v="5397"/>
    <x v="2684"/>
    <x v="0"/>
    <x v="446"/>
    <d v="2013-09-25T00:00:00"/>
    <s v="Same Day"/>
    <s v="EB-13750"/>
    <s v="Edward Becker"/>
    <x v="1"/>
    <x v="0"/>
    <s v="San Francisco"/>
    <x v="1"/>
    <n v="94110"/>
    <x v="1"/>
    <s v="FUR-FU-10002501"/>
    <x v="0"/>
    <x v="5"/>
    <x v="1284"/>
    <n v="63.2"/>
    <n v="5"/>
    <n v="0"/>
    <n v="23.384"/>
  </r>
  <r>
    <n v="5398"/>
    <x v="2685"/>
    <x v="0"/>
    <x v="73"/>
    <d v="2013-11-28T00:00:00"/>
    <s v="Standard Class"/>
    <s v="MC-17605"/>
    <s v="Matt Connell"/>
    <x v="1"/>
    <x v="0"/>
    <s v="Los Angeles"/>
    <x v="1"/>
    <n v="90004"/>
    <x v="1"/>
    <s v="OFF-AP-10003622"/>
    <x v="1"/>
    <x v="9"/>
    <x v="188"/>
    <n v="39"/>
    <n v="12"/>
    <n v="0"/>
    <n v="11.309999999999999"/>
  </r>
  <r>
    <n v="5399"/>
    <x v="2686"/>
    <x v="0"/>
    <x v="720"/>
    <d v="2013-10-03T00:00:00"/>
    <s v="Standard Class"/>
    <s v="BM-11650"/>
    <s v="Brian Moss"/>
    <x v="1"/>
    <x v="0"/>
    <s v="Lancaster"/>
    <x v="24"/>
    <n v="43130"/>
    <x v="3"/>
    <s v="OFF-BI-10002764"/>
    <x v="1"/>
    <x v="8"/>
    <x v="502"/>
    <n v="2.907"/>
    <n v="3"/>
    <n v="0.7"/>
    <n v="-2.0348999999999995"/>
  </r>
  <r>
    <n v="5400"/>
    <x v="2687"/>
    <x v="0"/>
    <x v="526"/>
    <d v="2013-04-15T00:00:00"/>
    <s v="Standard Class"/>
    <s v="HF-14995"/>
    <s v="Herbert Flentye"/>
    <x v="0"/>
    <x v="0"/>
    <s v="Los Angeles"/>
    <x v="1"/>
    <n v="90004"/>
    <x v="1"/>
    <s v="FUR-BO-10001798"/>
    <x v="0"/>
    <x v="0"/>
    <x v="0"/>
    <n v="556.66499999999996"/>
    <n v="5"/>
    <n v="0.15"/>
    <n v="6.5490000000000208"/>
  </r>
  <r>
    <n v="5401"/>
    <x v="2688"/>
    <x v="3"/>
    <x v="296"/>
    <d v="2014-09-24T00:00:00"/>
    <s v="First Class"/>
    <s v="ML-18265"/>
    <s v="Muhammed Lee"/>
    <x v="0"/>
    <x v="0"/>
    <s v="Seattle"/>
    <x v="4"/>
    <n v="98103"/>
    <x v="1"/>
    <s v="TEC-AC-10000158"/>
    <x v="2"/>
    <x v="11"/>
    <x v="353"/>
    <n v="71.98"/>
    <n v="2"/>
    <n v="0"/>
    <n v="15.1158"/>
  </r>
  <r>
    <n v="5402"/>
    <x v="2688"/>
    <x v="3"/>
    <x v="296"/>
    <d v="2014-09-24T00:00:00"/>
    <s v="First Class"/>
    <s v="ML-18265"/>
    <s v="Muhammed Lee"/>
    <x v="0"/>
    <x v="0"/>
    <s v="Seattle"/>
    <x v="4"/>
    <n v="98103"/>
    <x v="1"/>
    <s v="TEC-AC-10000303"/>
    <x v="2"/>
    <x v="11"/>
    <x v="429"/>
    <n v="79.98"/>
    <n v="2"/>
    <n v="0"/>
    <n v="26.3934"/>
  </r>
  <r>
    <n v="5403"/>
    <x v="2689"/>
    <x v="3"/>
    <x v="1043"/>
    <d v="2014-08-30T00:00:00"/>
    <s v="Standard Class"/>
    <s v="AH-10195"/>
    <s v="Alan Haines"/>
    <x v="1"/>
    <x v="0"/>
    <s v="New York City"/>
    <x v="15"/>
    <n v="10024"/>
    <x v="3"/>
    <s v="OFF-BI-10003910"/>
    <x v="1"/>
    <x v="8"/>
    <x v="8"/>
    <n v="24.672000000000001"/>
    <n v="4"/>
    <n v="0.2"/>
    <n v="7.71"/>
  </r>
  <r>
    <n v="5404"/>
    <x v="2689"/>
    <x v="3"/>
    <x v="1043"/>
    <d v="2014-08-30T00:00:00"/>
    <s v="Standard Class"/>
    <s v="AH-10195"/>
    <s v="Alan Haines"/>
    <x v="1"/>
    <x v="0"/>
    <s v="New York City"/>
    <x v="15"/>
    <n v="10024"/>
    <x v="3"/>
    <s v="OFF-BI-10000138"/>
    <x v="1"/>
    <x v="8"/>
    <x v="600"/>
    <n v="3.7439999999999998"/>
    <n v="1"/>
    <n v="0.2"/>
    <n v="1.3104"/>
  </r>
  <r>
    <n v="5405"/>
    <x v="2690"/>
    <x v="0"/>
    <x v="712"/>
    <d v="2013-02-26T00:00:00"/>
    <s v="Standard Class"/>
    <s v="TZ-21580"/>
    <s v="Tracy Zic"/>
    <x v="0"/>
    <x v="0"/>
    <s v="Los Angeles"/>
    <x v="1"/>
    <n v="90045"/>
    <x v="1"/>
    <s v="TEC-PH-10002398"/>
    <x v="2"/>
    <x v="7"/>
    <x v="285"/>
    <n v="445.96000000000004"/>
    <n v="5"/>
    <n v="0.2"/>
    <n v="55.744999999999948"/>
  </r>
  <r>
    <n v="5406"/>
    <x v="2690"/>
    <x v="0"/>
    <x v="712"/>
    <d v="2013-02-26T00:00:00"/>
    <s v="Standard Class"/>
    <s v="TZ-21580"/>
    <s v="Tracy Zic"/>
    <x v="0"/>
    <x v="0"/>
    <s v="Los Angeles"/>
    <x v="1"/>
    <n v="90045"/>
    <x v="1"/>
    <s v="TEC-AC-10003399"/>
    <x v="2"/>
    <x v="11"/>
    <x v="1497"/>
    <n v="36.24"/>
    <n v="1"/>
    <n v="0"/>
    <n v="15.220800000000001"/>
  </r>
  <r>
    <n v="5407"/>
    <x v="2690"/>
    <x v="0"/>
    <x v="712"/>
    <d v="2013-02-26T00:00:00"/>
    <s v="Standard Class"/>
    <s v="TZ-21580"/>
    <s v="Tracy Zic"/>
    <x v="0"/>
    <x v="0"/>
    <s v="Los Angeles"/>
    <x v="1"/>
    <n v="90045"/>
    <x v="1"/>
    <s v="OFF-FA-10000992"/>
    <x v="1"/>
    <x v="13"/>
    <x v="1033"/>
    <n v="10.649999999999999"/>
    <n v="3"/>
    <n v="0"/>
    <n v="5.0054999999999996"/>
  </r>
  <r>
    <n v="5408"/>
    <x v="2691"/>
    <x v="3"/>
    <x v="166"/>
    <d v="2014-12-15T00:00:00"/>
    <s v="Standard Class"/>
    <s v="DM-13345"/>
    <s v="Denise Monton"/>
    <x v="1"/>
    <x v="0"/>
    <s v="San Francisco"/>
    <x v="1"/>
    <n v="94109"/>
    <x v="1"/>
    <s v="OFF-PA-10003022"/>
    <x v="1"/>
    <x v="10"/>
    <x v="1714"/>
    <n v="87.92"/>
    <n v="4"/>
    <n v="0"/>
    <n v="40.443199999999997"/>
  </r>
  <r>
    <n v="5409"/>
    <x v="2691"/>
    <x v="3"/>
    <x v="166"/>
    <d v="2014-12-15T00:00:00"/>
    <s v="Standard Class"/>
    <s v="DM-13345"/>
    <s v="Denise Monton"/>
    <x v="1"/>
    <x v="0"/>
    <s v="San Francisco"/>
    <x v="1"/>
    <n v="94109"/>
    <x v="1"/>
    <s v="OFF-BI-10002854"/>
    <x v="1"/>
    <x v="8"/>
    <x v="895"/>
    <n v="22.424000000000003"/>
    <n v="1"/>
    <n v="0.2"/>
    <n v="8.4089999999999989"/>
  </r>
  <r>
    <n v="5410"/>
    <x v="2691"/>
    <x v="3"/>
    <x v="166"/>
    <d v="2014-12-15T00:00:00"/>
    <s v="Standard Class"/>
    <s v="DM-13345"/>
    <s v="Denise Monton"/>
    <x v="1"/>
    <x v="0"/>
    <s v="San Francisco"/>
    <x v="1"/>
    <n v="94109"/>
    <x v="1"/>
    <s v="OFF-BI-10001670"/>
    <x v="1"/>
    <x v="8"/>
    <x v="438"/>
    <n v="90.480000000000018"/>
    <n v="3"/>
    <n v="0.2"/>
    <n v="33.93"/>
  </r>
  <r>
    <n v="5411"/>
    <x v="2691"/>
    <x v="3"/>
    <x v="166"/>
    <d v="2014-12-15T00:00:00"/>
    <s v="Standard Class"/>
    <s v="DM-13345"/>
    <s v="Denise Monton"/>
    <x v="1"/>
    <x v="0"/>
    <s v="San Francisco"/>
    <x v="1"/>
    <n v="94109"/>
    <x v="1"/>
    <s v="OFF-ST-10001837"/>
    <x v="1"/>
    <x v="4"/>
    <x v="1331"/>
    <n v="42.76"/>
    <n v="1"/>
    <n v="0"/>
    <n v="11.117599999999999"/>
  </r>
  <r>
    <n v="5412"/>
    <x v="2692"/>
    <x v="3"/>
    <x v="65"/>
    <d v="2014-09-23T00:00:00"/>
    <s v="Standard Class"/>
    <s v="TS-21505"/>
    <s v="Tony Sayre"/>
    <x v="0"/>
    <x v="0"/>
    <s v="Clovis"/>
    <x v="27"/>
    <n v="88101"/>
    <x v="1"/>
    <s v="OFF-BI-10002012"/>
    <x v="1"/>
    <x v="8"/>
    <x v="742"/>
    <n v="10.080000000000002"/>
    <n v="7"/>
    <n v="0.2"/>
    <n v="3.5279999999999996"/>
  </r>
  <r>
    <n v="5413"/>
    <x v="2692"/>
    <x v="3"/>
    <x v="65"/>
    <d v="2014-09-23T00:00:00"/>
    <s v="Standard Class"/>
    <s v="TS-21505"/>
    <s v="Tony Sayre"/>
    <x v="0"/>
    <x v="0"/>
    <s v="Clovis"/>
    <x v="27"/>
    <n v="88101"/>
    <x v="1"/>
    <s v="TEC-AC-10004992"/>
    <x v="2"/>
    <x v="11"/>
    <x v="1715"/>
    <n v="101.34"/>
    <n v="3"/>
    <n v="0"/>
    <n v="8.1071999999999917"/>
  </r>
  <r>
    <n v="5414"/>
    <x v="2693"/>
    <x v="0"/>
    <x v="108"/>
    <d v="2013-09-15T00:00:00"/>
    <s v="First Class"/>
    <s v="TB-21625"/>
    <s v="Trudy Brown"/>
    <x v="0"/>
    <x v="0"/>
    <s v="Wichita"/>
    <x v="41"/>
    <n v="67212"/>
    <x v="2"/>
    <s v="TEC-PH-10003171"/>
    <x v="2"/>
    <x v="7"/>
    <x v="1495"/>
    <n v="224.75"/>
    <n v="5"/>
    <n v="0"/>
    <n v="62.929999999999993"/>
  </r>
  <r>
    <n v="5415"/>
    <x v="2694"/>
    <x v="3"/>
    <x v="397"/>
    <d v="2014-09-29T00:00:00"/>
    <s v="Standard Class"/>
    <s v="LC-16870"/>
    <s v="Lena Cacioppo"/>
    <x v="0"/>
    <x v="0"/>
    <s v="Chicago"/>
    <x v="10"/>
    <n v="60653"/>
    <x v="2"/>
    <s v="OFF-AP-10000390"/>
    <x v="1"/>
    <x v="9"/>
    <x v="1691"/>
    <n v="73.175999999999974"/>
    <n v="6"/>
    <n v="0.8"/>
    <n v="-197.57520000000002"/>
  </r>
  <r>
    <n v="5416"/>
    <x v="2694"/>
    <x v="3"/>
    <x v="397"/>
    <d v="2014-09-29T00:00:00"/>
    <s v="Standard Class"/>
    <s v="LC-16870"/>
    <s v="Lena Cacioppo"/>
    <x v="0"/>
    <x v="0"/>
    <s v="Chicago"/>
    <x v="10"/>
    <n v="60653"/>
    <x v="2"/>
    <s v="OFF-PA-10004888"/>
    <x v="1"/>
    <x v="10"/>
    <x v="959"/>
    <n v="20.736000000000004"/>
    <n v="4"/>
    <n v="0.2"/>
    <n v="7.2576000000000001"/>
  </r>
  <r>
    <n v="5417"/>
    <x v="2694"/>
    <x v="3"/>
    <x v="397"/>
    <d v="2014-09-29T00:00:00"/>
    <s v="Standard Class"/>
    <s v="LC-16870"/>
    <s v="Lena Cacioppo"/>
    <x v="0"/>
    <x v="0"/>
    <s v="Chicago"/>
    <x v="10"/>
    <n v="60653"/>
    <x v="2"/>
    <s v="TEC-PH-10004188"/>
    <x v="2"/>
    <x v="7"/>
    <x v="763"/>
    <n v="39.984000000000002"/>
    <n v="2"/>
    <n v="0.2"/>
    <n v="-8.9963999999999995"/>
  </r>
  <r>
    <n v="5418"/>
    <x v="2695"/>
    <x v="2"/>
    <x v="191"/>
    <d v="2011-10-08T00:00:00"/>
    <s v="Second Class"/>
    <s v="AM-10360"/>
    <s v="Alice McCarthy"/>
    <x v="1"/>
    <x v="0"/>
    <s v="Omaha"/>
    <x v="8"/>
    <n v="68104"/>
    <x v="2"/>
    <s v="OFF-BI-10004099"/>
    <x v="1"/>
    <x v="8"/>
    <x v="1716"/>
    <n v="15.36"/>
    <n v="2"/>
    <n v="0"/>
    <n v="7.68"/>
  </r>
  <r>
    <n v="5419"/>
    <x v="2696"/>
    <x v="1"/>
    <x v="924"/>
    <d v="2012-10-26T00:00:00"/>
    <s v="First Class"/>
    <s v="JE-15715"/>
    <s v="Joe Elijah"/>
    <x v="0"/>
    <x v="0"/>
    <s v="Houston"/>
    <x v="5"/>
    <n v="77041"/>
    <x v="2"/>
    <s v="OFF-PA-10004621"/>
    <x v="1"/>
    <x v="10"/>
    <x v="738"/>
    <n v="36.288000000000011"/>
    <n v="7"/>
    <n v="0.2"/>
    <n v="12.700800000000001"/>
  </r>
  <r>
    <n v="5420"/>
    <x v="2696"/>
    <x v="1"/>
    <x v="924"/>
    <d v="2012-10-26T00:00:00"/>
    <s v="First Class"/>
    <s v="JE-15715"/>
    <s v="Joe Elijah"/>
    <x v="0"/>
    <x v="0"/>
    <s v="Houston"/>
    <x v="5"/>
    <n v="77041"/>
    <x v="2"/>
    <s v="TEC-PH-10002103"/>
    <x v="2"/>
    <x v="7"/>
    <x v="534"/>
    <n v="150.38399999999999"/>
    <n v="2"/>
    <n v="0.2"/>
    <n v="15.038400000000003"/>
  </r>
  <r>
    <n v="5421"/>
    <x v="2697"/>
    <x v="0"/>
    <x v="1044"/>
    <d v="2013-04-03T00:00:00"/>
    <s v="Second Class"/>
    <s v="CS-11950"/>
    <s v="Carlos Soltero"/>
    <x v="0"/>
    <x v="0"/>
    <s v="Philadelphia"/>
    <x v="9"/>
    <n v="19134"/>
    <x v="3"/>
    <s v="TEC-PH-10002789"/>
    <x v="2"/>
    <x v="7"/>
    <x v="1577"/>
    <n v="280.78200000000004"/>
    <n v="3"/>
    <n v="0.4"/>
    <n v="-60.836100000000016"/>
  </r>
  <r>
    <n v="5422"/>
    <x v="2697"/>
    <x v="0"/>
    <x v="1044"/>
    <d v="2013-04-03T00:00:00"/>
    <s v="Second Class"/>
    <s v="CS-11950"/>
    <s v="Carlos Soltero"/>
    <x v="0"/>
    <x v="0"/>
    <s v="Philadelphia"/>
    <x v="9"/>
    <n v="19134"/>
    <x v="3"/>
    <s v="TEC-AC-10003289"/>
    <x v="2"/>
    <x v="11"/>
    <x v="1209"/>
    <n v="31.983999999999998"/>
    <n v="2"/>
    <n v="0.2"/>
    <n v="1.1993999999999998"/>
  </r>
  <r>
    <n v="5423"/>
    <x v="2698"/>
    <x v="0"/>
    <x v="723"/>
    <d v="2014-01-03T00:00:00"/>
    <s v="Standard Class"/>
    <s v="PF-19225"/>
    <s v="Phillip Flathmann"/>
    <x v="0"/>
    <x v="0"/>
    <s v="Los Angeles"/>
    <x v="1"/>
    <n v="90045"/>
    <x v="1"/>
    <s v="OFF-BI-10000138"/>
    <x v="1"/>
    <x v="8"/>
    <x v="600"/>
    <n v="11.231999999999999"/>
    <n v="3"/>
    <n v="0.2"/>
    <n v="3.9312000000000005"/>
  </r>
  <r>
    <n v="5424"/>
    <x v="2699"/>
    <x v="3"/>
    <x v="132"/>
    <d v="2014-11-06T00:00:00"/>
    <s v="Second Class"/>
    <s v="PJ-18835"/>
    <s v="Patrick Jones"/>
    <x v="1"/>
    <x v="0"/>
    <s v="Richmond"/>
    <x v="0"/>
    <n v="40475"/>
    <x v="0"/>
    <s v="OFF-PA-10001215"/>
    <x v="1"/>
    <x v="10"/>
    <x v="1717"/>
    <n v="26.400000000000002"/>
    <n v="5"/>
    <n v="0"/>
    <n v="11.879999999999999"/>
  </r>
  <r>
    <n v="5425"/>
    <x v="2700"/>
    <x v="3"/>
    <x v="176"/>
    <d v="2014-01-27T00:00:00"/>
    <s v="Standard Class"/>
    <s v="JF-15490"/>
    <s v="Jeremy Farry"/>
    <x v="0"/>
    <x v="0"/>
    <s v="Waterbury"/>
    <x v="29"/>
    <n v="6708"/>
    <x v="3"/>
    <s v="OFF-AR-10001545"/>
    <x v="1"/>
    <x v="6"/>
    <x v="812"/>
    <n v="3.52"/>
    <n v="2"/>
    <n v="0"/>
    <n v="1.0207999999999999"/>
  </r>
  <r>
    <n v="5426"/>
    <x v="2701"/>
    <x v="0"/>
    <x v="275"/>
    <d v="2013-12-07T00:00:00"/>
    <s v="First Class"/>
    <s v="NM-18520"/>
    <s v="Neoma Murray"/>
    <x v="0"/>
    <x v="0"/>
    <s v="Los Angeles"/>
    <x v="1"/>
    <n v="90045"/>
    <x v="1"/>
    <s v="TEC-AC-10003870"/>
    <x v="2"/>
    <x v="11"/>
    <x v="1718"/>
    <n v="1649.95"/>
    <n v="5"/>
    <n v="0"/>
    <n v="659.98"/>
  </r>
  <r>
    <n v="5427"/>
    <x v="2701"/>
    <x v="0"/>
    <x v="275"/>
    <d v="2013-12-07T00:00:00"/>
    <s v="First Class"/>
    <s v="NM-18520"/>
    <s v="Neoma Murray"/>
    <x v="0"/>
    <x v="0"/>
    <s v="Los Angeles"/>
    <x v="1"/>
    <n v="90045"/>
    <x v="1"/>
    <s v="FUR-FU-10001085"/>
    <x v="0"/>
    <x v="5"/>
    <x v="1590"/>
    <n v="111.89999999999999"/>
    <n v="6"/>
    <n v="0"/>
    <n v="51.47399999999999"/>
  </r>
  <r>
    <n v="5428"/>
    <x v="2702"/>
    <x v="0"/>
    <x v="403"/>
    <d v="2013-06-15T00:00:00"/>
    <s v="Same Day"/>
    <s v="MH-17290"/>
    <s v="Marc Harrigan"/>
    <x v="2"/>
    <x v="0"/>
    <s v="Los Angeles"/>
    <x v="1"/>
    <n v="90036"/>
    <x v="1"/>
    <s v="FUR-BO-10004218"/>
    <x v="0"/>
    <x v="0"/>
    <x v="1584"/>
    <n v="599.16499999999996"/>
    <n v="5"/>
    <n v="0.15"/>
    <n v="35.245000000000005"/>
  </r>
  <r>
    <n v="5429"/>
    <x v="2703"/>
    <x v="0"/>
    <x v="476"/>
    <d v="2013-09-05T00:00:00"/>
    <s v="First Class"/>
    <s v="SZ-20035"/>
    <s v="Sam Zeldin"/>
    <x v="2"/>
    <x v="0"/>
    <s v="San Francisco"/>
    <x v="1"/>
    <n v="94122"/>
    <x v="1"/>
    <s v="OFF-ST-10003455"/>
    <x v="1"/>
    <x v="4"/>
    <x v="169"/>
    <n v="46.53"/>
    <n v="3"/>
    <n v="0"/>
    <n v="12.097800000000001"/>
  </r>
  <r>
    <n v="5430"/>
    <x v="2704"/>
    <x v="2"/>
    <x v="742"/>
    <d v="2011-09-07T00:00:00"/>
    <s v="First Class"/>
    <s v="PR-18880"/>
    <s v="Patrick Ryan"/>
    <x v="0"/>
    <x v="0"/>
    <s v="Saint Petersburg"/>
    <x v="2"/>
    <n v="33710"/>
    <x v="0"/>
    <s v="FUR-FU-10001967"/>
    <x v="0"/>
    <x v="5"/>
    <x v="293"/>
    <n v="31.983999999999998"/>
    <n v="2"/>
    <n v="0.2"/>
    <n v="1.9989999999999979"/>
  </r>
  <r>
    <n v="5431"/>
    <x v="2705"/>
    <x v="3"/>
    <x v="208"/>
    <d v="2014-10-26T00:00:00"/>
    <s v="Standard Class"/>
    <s v="FC-14245"/>
    <s v="Frank Carlisle"/>
    <x v="2"/>
    <x v="0"/>
    <s v="Lakewood"/>
    <x v="24"/>
    <n v="44107"/>
    <x v="3"/>
    <s v="OFF-AP-10000938"/>
    <x v="1"/>
    <x v="9"/>
    <x v="1703"/>
    <n v="161.56800000000001"/>
    <n v="2"/>
    <n v="0.2"/>
    <n v="16.156799999999997"/>
  </r>
  <r>
    <n v="5432"/>
    <x v="2705"/>
    <x v="3"/>
    <x v="208"/>
    <d v="2014-10-26T00:00:00"/>
    <s v="Standard Class"/>
    <s v="FC-14245"/>
    <s v="Frank Carlisle"/>
    <x v="2"/>
    <x v="0"/>
    <s v="Lakewood"/>
    <x v="24"/>
    <n v="44107"/>
    <x v="3"/>
    <s v="OFF-PA-10002195"/>
    <x v="1"/>
    <x v="10"/>
    <x v="719"/>
    <n v="4.0640000000000001"/>
    <n v="1"/>
    <n v="0.2"/>
    <n v="1.3715999999999999"/>
  </r>
  <r>
    <n v="5433"/>
    <x v="2705"/>
    <x v="3"/>
    <x v="208"/>
    <d v="2014-10-26T00:00:00"/>
    <s v="Standard Class"/>
    <s v="FC-14245"/>
    <s v="Frank Carlisle"/>
    <x v="2"/>
    <x v="0"/>
    <s v="Lakewood"/>
    <x v="24"/>
    <n v="44107"/>
    <x v="3"/>
    <s v="OFF-BI-10002799"/>
    <x v="1"/>
    <x v="8"/>
    <x v="1450"/>
    <n v="6.2160000000000002"/>
    <n v="4"/>
    <n v="0.7"/>
    <n v="-4.9727999999999994"/>
  </r>
  <r>
    <n v="5434"/>
    <x v="2706"/>
    <x v="3"/>
    <x v="1016"/>
    <d v="2014-04-30T00:00:00"/>
    <s v="Standard Class"/>
    <s v="LH-16750"/>
    <s v="Larry Hughes"/>
    <x v="0"/>
    <x v="0"/>
    <s v="Chandler"/>
    <x v="16"/>
    <n v="85224"/>
    <x v="1"/>
    <s v="OFF-AR-10000246"/>
    <x v="1"/>
    <x v="6"/>
    <x v="21"/>
    <n v="8.895999999999999"/>
    <n v="4"/>
    <n v="0.2"/>
    <n v="0.66719999999999979"/>
  </r>
  <r>
    <n v="5435"/>
    <x v="2707"/>
    <x v="1"/>
    <x v="324"/>
    <d v="2012-10-24T00:00:00"/>
    <s v="Standard Class"/>
    <s v="RM-19675"/>
    <s v="Robert Marley"/>
    <x v="2"/>
    <x v="0"/>
    <s v="Los Angeles"/>
    <x v="1"/>
    <n v="90008"/>
    <x v="1"/>
    <s v="OFF-AP-10000275"/>
    <x v="1"/>
    <x v="9"/>
    <x v="1719"/>
    <n v="1640.6999999999998"/>
    <n v="5"/>
    <n v="0"/>
    <n v="459.39599999999996"/>
  </r>
  <r>
    <n v="5436"/>
    <x v="2707"/>
    <x v="1"/>
    <x v="324"/>
    <d v="2012-10-24T00:00:00"/>
    <s v="Standard Class"/>
    <s v="RM-19675"/>
    <s v="Robert Marley"/>
    <x v="2"/>
    <x v="0"/>
    <s v="Los Angeles"/>
    <x v="1"/>
    <n v="90008"/>
    <x v="1"/>
    <s v="TEC-AC-10000892"/>
    <x v="2"/>
    <x v="11"/>
    <x v="290"/>
    <n v="270"/>
    <n v="3"/>
    <n v="0"/>
    <n v="97.199999999999989"/>
  </r>
  <r>
    <n v="5437"/>
    <x v="2708"/>
    <x v="2"/>
    <x v="260"/>
    <d v="2011-07-08T00:00:00"/>
    <s v="First Class"/>
    <s v="DM-13525"/>
    <s v="Don Miller"/>
    <x v="1"/>
    <x v="0"/>
    <s v="Palm Coast"/>
    <x v="2"/>
    <n v="32137"/>
    <x v="0"/>
    <s v="FUR-FU-10001591"/>
    <x v="0"/>
    <x v="5"/>
    <x v="1101"/>
    <n v="19.52"/>
    <n v="2"/>
    <n v="0.2"/>
    <n v="5.3680000000000012"/>
  </r>
  <r>
    <n v="5438"/>
    <x v="2708"/>
    <x v="2"/>
    <x v="260"/>
    <d v="2011-07-08T00:00:00"/>
    <s v="First Class"/>
    <s v="DM-13525"/>
    <s v="Don Miller"/>
    <x v="1"/>
    <x v="0"/>
    <s v="Palm Coast"/>
    <x v="2"/>
    <n v="32137"/>
    <x v="0"/>
    <s v="OFF-BI-10001787"/>
    <x v="1"/>
    <x v="8"/>
    <x v="1482"/>
    <n v="9.8100000000000023"/>
    <n v="5"/>
    <n v="0.7"/>
    <n v="-6.8669999999999973"/>
  </r>
  <r>
    <n v="5439"/>
    <x v="2708"/>
    <x v="2"/>
    <x v="260"/>
    <d v="2011-07-08T00:00:00"/>
    <s v="First Class"/>
    <s v="DM-13525"/>
    <s v="Don Miller"/>
    <x v="1"/>
    <x v="0"/>
    <s v="Palm Coast"/>
    <x v="2"/>
    <n v="32137"/>
    <x v="0"/>
    <s v="FUR-FU-10003192"/>
    <x v="0"/>
    <x v="5"/>
    <x v="1720"/>
    <n v="213.21600000000001"/>
    <n v="3"/>
    <n v="0.2"/>
    <n v="15.991199999999992"/>
  </r>
  <r>
    <n v="5440"/>
    <x v="2709"/>
    <x v="0"/>
    <x v="958"/>
    <d v="2013-04-10T00:00:00"/>
    <s v="Standard Class"/>
    <s v="EH-14185"/>
    <s v="Evan Henry"/>
    <x v="0"/>
    <x v="0"/>
    <s v="New York City"/>
    <x v="15"/>
    <n v="10035"/>
    <x v="3"/>
    <s v="OFF-BI-10004600"/>
    <x v="1"/>
    <x v="8"/>
    <x v="1477"/>
    <n v="588.78399999999999"/>
    <n v="2"/>
    <n v="0.2"/>
    <n v="183.99499999999998"/>
  </r>
  <r>
    <n v="5441"/>
    <x v="2710"/>
    <x v="3"/>
    <x v="38"/>
    <d v="2014-11-19T00:00:00"/>
    <s v="Second Class"/>
    <s v="TC-21295"/>
    <s v="Toby Carlisle"/>
    <x v="0"/>
    <x v="0"/>
    <s v="Jupiter"/>
    <x v="2"/>
    <n v="33458"/>
    <x v="0"/>
    <s v="OFF-AR-10002335"/>
    <x v="1"/>
    <x v="6"/>
    <x v="673"/>
    <n v="2.0640000000000001"/>
    <n v="1"/>
    <n v="0.2"/>
    <n v="0.15480000000000005"/>
  </r>
  <r>
    <n v="5442"/>
    <x v="2711"/>
    <x v="3"/>
    <x v="428"/>
    <d v="2014-09-14T00:00:00"/>
    <s v="Standard Class"/>
    <s v="AI-10855"/>
    <s v="Arianne Irving"/>
    <x v="0"/>
    <x v="0"/>
    <s v="Glendale"/>
    <x v="16"/>
    <n v="85301"/>
    <x v="1"/>
    <s v="OFF-PA-10000859"/>
    <x v="1"/>
    <x v="10"/>
    <x v="1721"/>
    <n v="6.3680000000000003"/>
    <n v="2"/>
    <n v="0.2"/>
    <n v="2.3879999999999999"/>
  </r>
  <r>
    <n v="5443"/>
    <x v="2712"/>
    <x v="1"/>
    <x v="786"/>
    <d v="2012-04-23T00:00:00"/>
    <s v="Standard Class"/>
    <s v="JM-15535"/>
    <s v="Jessica Myrick"/>
    <x v="0"/>
    <x v="0"/>
    <s v="New York City"/>
    <x v="15"/>
    <n v="10035"/>
    <x v="3"/>
    <s v="TEC-AC-10003198"/>
    <x v="2"/>
    <x v="11"/>
    <x v="761"/>
    <n v="99.6"/>
    <n v="1"/>
    <n v="0"/>
    <n v="36.851999999999997"/>
  </r>
  <r>
    <n v="5444"/>
    <x v="2712"/>
    <x v="1"/>
    <x v="786"/>
    <d v="2012-04-23T00:00:00"/>
    <s v="Standard Class"/>
    <s v="JM-15535"/>
    <s v="Jessica Myrick"/>
    <x v="0"/>
    <x v="0"/>
    <s v="New York City"/>
    <x v="15"/>
    <n v="10035"/>
    <x v="3"/>
    <s v="OFF-BI-10001900"/>
    <x v="1"/>
    <x v="8"/>
    <x v="1099"/>
    <n v="62.296000000000006"/>
    <n v="13"/>
    <n v="0.2"/>
    <n v="21.024899999999999"/>
  </r>
  <r>
    <n v="5445"/>
    <x v="2712"/>
    <x v="1"/>
    <x v="786"/>
    <d v="2012-04-23T00:00:00"/>
    <s v="Standard Class"/>
    <s v="JM-15535"/>
    <s v="Jessica Myrick"/>
    <x v="0"/>
    <x v="0"/>
    <s v="New York City"/>
    <x v="15"/>
    <n v="10035"/>
    <x v="3"/>
    <s v="OFF-AR-10000614"/>
    <x v="1"/>
    <x v="6"/>
    <x v="1722"/>
    <n v="10.709999999999999"/>
    <n v="3"/>
    <n v="0"/>
    <n v="2.7845999999999997"/>
  </r>
  <r>
    <n v="5446"/>
    <x v="2713"/>
    <x v="0"/>
    <x v="197"/>
    <d v="2013-07-30T00:00:00"/>
    <s v="Standard Class"/>
    <s v="BE-11335"/>
    <s v="Bill Eplett"/>
    <x v="2"/>
    <x v="0"/>
    <s v="Houston"/>
    <x v="5"/>
    <n v="77041"/>
    <x v="2"/>
    <s v="OFF-EN-10003040"/>
    <x v="1"/>
    <x v="12"/>
    <x v="1224"/>
    <n v="20.936000000000003"/>
    <n v="1"/>
    <n v="0.2"/>
    <n v="7.0659000000000001"/>
  </r>
  <r>
    <n v="5447"/>
    <x v="2714"/>
    <x v="0"/>
    <x v="370"/>
    <d v="2013-09-01T00:00:00"/>
    <s v="Standard Class"/>
    <s v="DR-12880"/>
    <s v="Dan Reichenbach"/>
    <x v="1"/>
    <x v="0"/>
    <s v="New York City"/>
    <x v="15"/>
    <n v="10035"/>
    <x v="3"/>
    <s v="TEC-PH-10003442"/>
    <x v="2"/>
    <x v="7"/>
    <x v="879"/>
    <n v="33"/>
    <n v="6"/>
    <n v="0"/>
    <n v="8.25"/>
  </r>
  <r>
    <n v="5448"/>
    <x v="2714"/>
    <x v="0"/>
    <x v="370"/>
    <d v="2013-09-01T00:00:00"/>
    <s v="Standard Class"/>
    <s v="DR-12880"/>
    <s v="Dan Reichenbach"/>
    <x v="1"/>
    <x v="0"/>
    <s v="New York City"/>
    <x v="15"/>
    <n v="10035"/>
    <x v="3"/>
    <s v="TEC-AC-10002800"/>
    <x v="2"/>
    <x v="11"/>
    <x v="1207"/>
    <n v="249.95000000000002"/>
    <n v="5"/>
    <n v="0"/>
    <n v="87.482499999999987"/>
  </r>
  <r>
    <n v="5449"/>
    <x v="2715"/>
    <x v="2"/>
    <x v="171"/>
    <d v="2011-09-19T00:00:00"/>
    <s v="Standard Class"/>
    <s v="TA-21385"/>
    <s v="Tom Ashbrook"/>
    <x v="2"/>
    <x v="0"/>
    <s v="Olathe"/>
    <x v="41"/>
    <n v="66062"/>
    <x v="2"/>
    <s v="OFF-SU-10000157"/>
    <x v="1"/>
    <x v="14"/>
    <x v="1399"/>
    <n v="357.93"/>
    <n v="3"/>
    <n v="0"/>
    <n v="7.158600000000007"/>
  </r>
  <r>
    <n v="5450"/>
    <x v="2715"/>
    <x v="2"/>
    <x v="171"/>
    <d v="2011-09-19T00:00:00"/>
    <s v="Standard Class"/>
    <s v="TA-21385"/>
    <s v="Tom Ashbrook"/>
    <x v="2"/>
    <x v="0"/>
    <s v="Olathe"/>
    <x v="41"/>
    <n v="66062"/>
    <x v="2"/>
    <s v="TEC-AC-10001542"/>
    <x v="2"/>
    <x v="11"/>
    <x v="1669"/>
    <n v="57.400000000000006"/>
    <n v="5"/>
    <n v="0"/>
    <n v="10.905999999999993"/>
  </r>
  <r>
    <n v="5451"/>
    <x v="2715"/>
    <x v="2"/>
    <x v="171"/>
    <d v="2011-09-19T00:00:00"/>
    <s v="Standard Class"/>
    <s v="TA-21385"/>
    <s v="Tom Ashbrook"/>
    <x v="2"/>
    <x v="0"/>
    <s v="Olathe"/>
    <x v="41"/>
    <n v="66062"/>
    <x v="2"/>
    <s v="OFF-BI-10004519"/>
    <x v="1"/>
    <x v="8"/>
    <x v="880"/>
    <n v="331.96"/>
    <n v="2"/>
    <n v="0"/>
    <n v="149.38199999999998"/>
  </r>
  <r>
    <n v="5452"/>
    <x v="2715"/>
    <x v="2"/>
    <x v="171"/>
    <d v="2011-09-19T00:00:00"/>
    <s v="Standard Class"/>
    <s v="TA-21385"/>
    <s v="Tom Ashbrook"/>
    <x v="2"/>
    <x v="0"/>
    <s v="Olathe"/>
    <x v="41"/>
    <n v="66062"/>
    <x v="2"/>
    <s v="FUR-FU-10003464"/>
    <x v="0"/>
    <x v="5"/>
    <x v="1470"/>
    <n v="40.56"/>
    <n v="2"/>
    <n v="0"/>
    <n v="12.979199999999999"/>
  </r>
  <r>
    <n v="5453"/>
    <x v="2716"/>
    <x v="0"/>
    <x v="405"/>
    <d v="2013-07-30T00:00:00"/>
    <s v="Standard Class"/>
    <s v="KN-16705"/>
    <s v="Kristina Nunn"/>
    <x v="2"/>
    <x v="0"/>
    <s v="Sparks"/>
    <x v="33"/>
    <n v="89431"/>
    <x v="1"/>
    <s v="OFF-SU-10004261"/>
    <x v="1"/>
    <x v="14"/>
    <x v="605"/>
    <n v="86.199999999999989"/>
    <n v="5"/>
    <n v="0"/>
    <n v="24.997999999999987"/>
  </r>
  <r>
    <n v="5454"/>
    <x v="2717"/>
    <x v="3"/>
    <x v="240"/>
    <d v="2014-05-24T00:00:00"/>
    <s v="Standard Class"/>
    <s v="PJ-18835"/>
    <s v="Patrick Jones"/>
    <x v="1"/>
    <x v="0"/>
    <s v="Rockford"/>
    <x v="10"/>
    <n v="61107"/>
    <x v="2"/>
    <s v="OFF-PA-10004733"/>
    <x v="1"/>
    <x v="10"/>
    <x v="1571"/>
    <n v="38.016000000000005"/>
    <n v="6"/>
    <n v="0.2"/>
    <n v="13.780799999999996"/>
  </r>
  <r>
    <n v="5455"/>
    <x v="2718"/>
    <x v="3"/>
    <x v="1045"/>
    <d v="2014-05-03T00:00:00"/>
    <s v="Standard Class"/>
    <s v="MC-17605"/>
    <s v="Matt Connell"/>
    <x v="1"/>
    <x v="0"/>
    <s v="Philadelphia"/>
    <x v="9"/>
    <n v="19143"/>
    <x v="3"/>
    <s v="OFF-ST-10001325"/>
    <x v="1"/>
    <x v="4"/>
    <x v="466"/>
    <n v="8.3840000000000003"/>
    <n v="1"/>
    <n v="0.2"/>
    <n v="0.73360000000000003"/>
  </r>
  <r>
    <n v="5456"/>
    <x v="2718"/>
    <x v="3"/>
    <x v="1045"/>
    <d v="2014-05-03T00:00:00"/>
    <s v="Standard Class"/>
    <s v="MC-17605"/>
    <s v="Matt Connell"/>
    <x v="1"/>
    <x v="0"/>
    <s v="Philadelphia"/>
    <x v="9"/>
    <n v="19143"/>
    <x v="3"/>
    <s v="OFF-AR-10003056"/>
    <x v="1"/>
    <x v="6"/>
    <x v="18"/>
    <n v="6.8480000000000008"/>
    <n v="2"/>
    <n v="0.2"/>
    <n v="0.77039999999999909"/>
  </r>
  <r>
    <n v="5457"/>
    <x v="2719"/>
    <x v="3"/>
    <x v="614"/>
    <d v="2015-01-03T00:00:00"/>
    <s v="Standard Class"/>
    <s v="BS-11755"/>
    <s v="Bruce Stewart"/>
    <x v="0"/>
    <x v="0"/>
    <s v="Edmonds"/>
    <x v="4"/>
    <n v="98026"/>
    <x v="1"/>
    <s v="OFF-FA-10000089"/>
    <x v="1"/>
    <x v="13"/>
    <x v="1723"/>
    <n v="19.600000000000001"/>
    <n v="5"/>
    <n v="0"/>
    <n v="9.6039999999999992"/>
  </r>
  <r>
    <n v="5458"/>
    <x v="2719"/>
    <x v="3"/>
    <x v="614"/>
    <d v="2015-01-03T00:00:00"/>
    <s v="Standard Class"/>
    <s v="BS-11755"/>
    <s v="Bruce Stewart"/>
    <x v="0"/>
    <x v="0"/>
    <s v="Edmonds"/>
    <x v="4"/>
    <n v="98026"/>
    <x v="1"/>
    <s v="FUR-FU-10004093"/>
    <x v="0"/>
    <x v="5"/>
    <x v="1159"/>
    <n v="68.459999999999994"/>
    <n v="2"/>
    <n v="0"/>
    <n v="20.537999999999997"/>
  </r>
  <r>
    <n v="5459"/>
    <x v="2720"/>
    <x v="3"/>
    <x v="507"/>
    <d v="2014-09-07T00:00:00"/>
    <s v="Second Class"/>
    <s v="PK-19075"/>
    <s v="Pete Kriz"/>
    <x v="0"/>
    <x v="0"/>
    <s v="San Francisco"/>
    <x v="1"/>
    <n v="94122"/>
    <x v="1"/>
    <s v="OFF-BI-10004022"/>
    <x v="1"/>
    <x v="8"/>
    <x v="748"/>
    <n v="13.343999999999998"/>
    <n v="6"/>
    <n v="0.2"/>
    <n v="4.3367999999999993"/>
  </r>
  <r>
    <n v="5460"/>
    <x v="2720"/>
    <x v="3"/>
    <x v="507"/>
    <d v="2014-09-07T00:00:00"/>
    <s v="Second Class"/>
    <s v="PK-19075"/>
    <s v="Pete Kriz"/>
    <x v="0"/>
    <x v="0"/>
    <s v="San Francisco"/>
    <x v="1"/>
    <n v="94122"/>
    <x v="1"/>
    <s v="FUR-TA-10001771"/>
    <x v="0"/>
    <x v="3"/>
    <x v="1724"/>
    <n v="1478.2719999999999"/>
    <n v="8"/>
    <n v="0.2"/>
    <n v="92.392000000000053"/>
  </r>
  <r>
    <n v="5461"/>
    <x v="2721"/>
    <x v="2"/>
    <x v="90"/>
    <d v="2011-03-25T00:00:00"/>
    <s v="Standard Class"/>
    <s v="TS-21205"/>
    <s v="Thomas Seio"/>
    <x v="1"/>
    <x v="0"/>
    <s v="Asheville"/>
    <x v="3"/>
    <n v="28806"/>
    <x v="0"/>
    <s v="OFF-ST-10002301"/>
    <x v="1"/>
    <x v="4"/>
    <x v="1490"/>
    <n v="16.272000000000002"/>
    <n v="1"/>
    <n v="0.2"/>
    <n v="-3.864600000000002"/>
  </r>
  <r>
    <n v="5462"/>
    <x v="2722"/>
    <x v="3"/>
    <x v="394"/>
    <d v="2014-10-05T00:00:00"/>
    <s v="Standard Class"/>
    <s v="BD-11725"/>
    <s v="Bruce Degenhardt"/>
    <x v="0"/>
    <x v="0"/>
    <s v="Los Angeles"/>
    <x v="1"/>
    <n v="90032"/>
    <x v="1"/>
    <s v="FUR-FU-10001706"/>
    <x v="0"/>
    <x v="5"/>
    <x v="50"/>
    <n v="9.24"/>
    <n v="3"/>
    <n v="0"/>
    <n v="4.4352"/>
  </r>
  <r>
    <n v="5463"/>
    <x v="2723"/>
    <x v="2"/>
    <x v="1046"/>
    <d v="2011-01-21T00:00:00"/>
    <s v="First Class"/>
    <s v="TS-21340"/>
    <s v="Toby Swindell"/>
    <x v="0"/>
    <x v="0"/>
    <s v="Scottsdale"/>
    <x v="16"/>
    <n v="85254"/>
    <x v="1"/>
    <s v="OFF-BI-10003676"/>
    <x v="1"/>
    <x v="8"/>
    <x v="816"/>
    <n v="32.340000000000003"/>
    <n v="10"/>
    <n v="0.7"/>
    <n v="-23.716000000000001"/>
  </r>
  <r>
    <n v="5464"/>
    <x v="2723"/>
    <x v="2"/>
    <x v="1046"/>
    <d v="2011-01-21T00:00:00"/>
    <s v="First Class"/>
    <s v="TS-21340"/>
    <s v="Toby Swindell"/>
    <x v="0"/>
    <x v="0"/>
    <s v="Scottsdale"/>
    <x v="16"/>
    <n v="85254"/>
    <x v="1"/>
    <s v="OFF-PA-10000659"/>
    <x v="1"/>
    <x v="10"/>
    <x v="1286"/>
    <n v="56.064"/>
    <n v="4"/>
    <n v="0.2"/>
    <n v="19.622399999999999"/>
  </r>
  <r>
    <n v="5465"/>
    <x v="2723"/>
    <x v="2"/>
    <x v="1046"/>
    <d v="2011-01-21T00:00:00"/>
    <s v="First Class"/>
    <s v="TS-21340"/>
    <s v="Toby Swindell"/>
    <x v="0"/>
    <x v="0"/>
    <s v="Scottsdale"/>
    <x v="16"/>
    <n v="85254"/>
    <x v="1"/>
    <s v="OFF-EN-10002504"/>
    <x v="1"/>
    <x v="12"/>
    <x v="113"/>
    <n v="108.72"/>
    <n v="5"/>
    <n v="0.2"/>
    <n v="36.692999999999998"/>
  </r>
  <r>
    <n v="5466"/>
    <x v="2723"/>
    <x v="2"/>
    <x v="1046"/>
    <d v="2011-01-21T00:00:00"/>
    <s v="First Class"/>
    <s v="TS-21340"/>
    <s v="Toby Swindell"/>
    <x v="0"/>
    <x v="0"/>
    <s v="Scottsdale"/>
    <x v="16"/>
    <n v="85254"/>
    <x v="1"/>
    <s v="FUR-BO-10001972"/>
    <x v="0"/>
    <x v="0"/>
    <x v="362"/>
    <n v="181.47000000000003"/>
    <n v="5"/>
    <n v="0.7"/>
    <n v="-320.59699999999998"/>
  </r>
  <r>
    <n v="5467"/>
    <x v="2724"/>
    <x v="2"/>
    <x v="1047"/>
    <d v="2011-02-20T00:00:00"/>
    <s v="Second Class"/>
    <s v="ST-20530"/>
    <s v="Shui Tom"/>
    <x v="0"/>
    <x v="0"/>
    <s v="Houston"/>
    <x v="5"/>
    <n v="77095"/>
    <x v="2"/>
    <s v="OFF-PA-10000466"/>
    <x v="1"/>
    <x v="10"/>
    <x v="933"/>
    <n v="16.176000000000002"/>
    <n v="3"/>
    <n v="0.2"/>
    <n v="6.0659999999999989"/>
  </r>
  <r>
    <n v="5468"/>
    <x v="2725"/>
    <x v="0"/>
    <x v="632"/>
    <d v="2013-06-15T00:00:00"/>
    <s v="Standard Class"/>
    <s v="DB-13210"/>
    <s v="Dean Braden"/>
    <x v="0"/>
    <x v="0"/>
    <s v="San Francisco"/>
    <x v="1"/>
    <n v="94109"/>
    <x v="1"/>
    <s v="FUR-CH-10002774"/>
    <x v="0"/>
    <x v="1"/>
    <x v="23"/>
    <n v="122.352"/>
    <n v="3"/>
    <n v="0.2"/>
    <n v="13.764599999999994"/>
  </r>
  <r>
    <n v="5469"/>
    <x v="2726"/>
    <x v="2"/>
    <x v="467"/>
    <d v="2011-09-27T00:00:00"/>
    <s v="First Class"/>
    <s v="KF-16285"/>
    <s v="Karen Ferguson"/>
    <x v="2"/>
    <x v="0"/>
    <s v="San Diego"/>
    <x v="1"/>
    <n v="92105"/>
    <x v="1"/>
    <s v="FUR-CH-10000454"/>
    <x v="0"/>
    <x v="1"/>
    <x v="1"/>
    <n v="585.55200000000002"/>
    <n v="3"/>
    <n v="0.2"/>
    <n v="73.19399999999996"/>
  </r>
  <r>
    <n v="5470"/>
    <x v="2726"/>
    <x v="2"/>
    <x v="467"/>
    <d v="2011-09-27T00:00:00"/>
    <s v="First Class"/>
    <s v="KF-16285"/>
    <s v="Karen Ferguson"/>
    <x v="2"/>
    <x v="0"/>
    <s v="San Diego"/>
    <x v="1"/>
    <n v="92105"/>
    <x v="1"/>
    <s v="OFF-PA-10004888"/>
    <x v="1"/>
    <x v="10"/>
    <x v="959"/>
    <n v="19.440000000000001"/>
    <n v="3"/>
    <n v="0"/>
    <n v="9.3312000000000008"/>
  </r>
  <r>
    <n v="5471"/>
    <x v="2727"/>
    <x v="0"/>
    <x v="198"/>
    <d v="2013-06-05T00:00:00"/>
    <s v="Standard Class"/>
    <s v="JM-16195"/>
    <s v="Justin MacKendrick"/>
    <x v="0"/>
    <x v="0"/>
    <s v="Hamilton"/>
    <x v="24"/>
    <n v="45011"/>
    <x v="3"/>
    <s v="OFF-AP-10003842"/>
    <x v="1"/>
    <x v="9"/>
    <x v="1247"/>
    <n v="123.92000000000002"/>
    <n v="5"/>
    <n v="0.2"/>
    <n v="9.2939999999999969"/>
  </r>
  <r>
    <n v="5472"/>
    <x v="2728"/>
    <x v="3"/>
    <x v="484"/>
    <d v="2014-12-24T00:00:00"/>
    <s v="Standard Class"/>
    <s v="TS-21505"/>
    <s v="Tony Sayre"/>
    <x v="0"/>
    <x v="0"/>
    <s v="Parker"/>
    <x v="22"/>
    <n v="80134"/>
    <x v="1"/>
    <s v="FUR-FU-10000320"/>
    <x v="0"/>
    <x v="5"/>
    <x v="1512"/>
    <n v="13.360000000000001"/>
    <n v="5"/>
    <n v="0.2"/>
    <n v="4.0080000000000009"/>
  </r>
  <r>
    <n v="5473"/>
    <x v="2728"/>
    <x v="3"/>
    <x v="484"/>
    <d v="2014-12-24T00:00:00"/>
    <s v="Standard Class"/>
    <s v="TS-21505"/>
    <s v="Tony Sayre"/>
    <x v="0"/>
    <x v="0"/>
    <s v="Parker"/>
    <x v="22"/>
    <n v="80134"/>
    <x v="1"/>
    <s v="OFF-ST-10002554"/>
    <x v="1"/>
    <x v="4"/>
    <x v="1144"/>
    <n v="78.256"/>
    <n v="2"/>
    <n v="0.2"/>
    <n v="-17.607599999999998"/>
  </r>
  <r>
    <n v="5474"/>
    <x v="2728"/>
    <x v="3"/>
    <x v="484"/>
    <d v="2014-12-24T00:00:00"/>
    <s v="Standard Class"/>
    <s v="TS-21505"/>
    <s v="Tony Sayre"/>
    <x v="0"/>
    <x v="0"/>
    <s v="Parker"/>
    <x v="22"/>
    <n v="80134"/>
    <x v="1"/>
    <s v="FUR-BO-10000468"/>
    <x v="0"/>
    <x v="0"/>
    <x v="1171"/>
    <n v="102.01800000000001"/>
    <n v="7"/>
    <n v="0.7"/>
    <n v="-183.6323999999999"/>
  </r>
  <r>
    <n v="5475"/>
    <x v="2729"/>
    <x v="3"/>
    <x v="377"/>
    <d v="2014-12-27T00:00:00"/>
    <s v="Same Day"/>
    <s v="YC-21895"/>
    <s v="Yoseph Carroll"/>
    <x v="1"/>
    <x v="0"/>
    <s v="Fremont"/>
    <x v="8"/>
    <n v="68025"/>
    <x v="2"/>
    <s v="OFF-ST-10004459"/>
    <x v="1"/>
    <x v="4"/>
    <x v="454"/>
    <n v="750.68"/>
    <n v="2"/>
    <n v="0"/>
    <n v="37.533999999999992"/>
  </r>
  <r>
    <n v="5476"/>
    <x v="2730"/>
    <x v="3"/>
    <x v="140"/>
    <d v="2014-06-19T00:00:00"/>
    <s v="First Class"/>
    <s v="Dp-13240"/>
    <s v="Dean percer"/>
    <x v="2"/>
    <x v="0"/>
    <s v="Maple Grove"/>
    <x v="11"/>
    <n v="55369"/>
    <x v="2"/>
    <s v="OFF-LA-10002312"/>
    <x v="1"/>
    <x v="2"/>
    <x v="574"/>
    <n v="44.400000000000006"/>
    <n v="3"/>
    <n v="0"/>
    <n v="22.200000000000003"/>
  </r>
  <r>
    <n v="5477"/>
    <x v="2730"/>
    <x v="3"/>
    <x v="140"/>
    <d v="2014-06-19T00:00:00"/>
    <s v="First Class"/>
    <s v="Dp-13240"/>
    <s v="Dean percer"/>
    <x v="2"/>
    <x v="0"/>
    <s v="Maple Grove"/>
    <x v="11"/>
    <n v="55369"/>
    <x v="2"/>
    <s v="OFF-ST-10001291"/>
    <x v="1"/>
    <x v="4"/>
    <x v="1017"/>
    <n v="84.55"/>
    <n v="5"/>
    <n v="0"/>
    <n v="22.828499999999998"/>
  </r>
  <r>
    <n v="5478"/>
    <x v="2730"/>
    <x v="3"/>
    <x v="140"/>
    <d v="2014-06-19T00:00:00"/>
    <s v="First Class"/>
    <s v="Dp-13240"/>
    <s v="Dean percer"/>
    <x v="2"/>
    <x v="0"/>
    <s v="Maple Grove"/>
    <x v="11"/>
    <n v="55369"/>
    <x v="2"/>
    <s v="OFF-PA-10003022"/>
    <x v="1"/>
    <x v="10"/>
    <x v="1644"/>
    <n v="17.940000000000001"/>
    <n v="3"/>
    <n v="0"/>
    <n v="8.7906000000000013"/>
  </r>
  <r>
    <n v="5479"/>
    <x v="2731"/>
    <x v="0"/>
    <x v="73"/>
    <d v="2013-11-25T00:00:00"/>
    <s v="Standard Class"/>
    <s v="SJ-20500"/>
    <s v="Shirley Jackson"/>
    <x v="0"/>
    <x v="0"/>
    <s v="Newark"/>
    <x v="13"/>
    <n v="19711"/>
    <x v="3"/>
    <s v="OFF-BI-10002133"/>
    <x v="1"/>
    <x v="8"/>
    <x v="1138"/>
    <n v="128.39999999999998"/>
    <n v="3"/>
    <n v="0"/>
    <n v="62.915999999999997"/>
  </r>
  <r>
    <n v="5480"/>
    <x v="2732"/>
    <x v="2"/>
    <x v="691"/>
    <d v="2011-04-04T00:00:00"/>
    <s v="Standard Class"/>
    <s v="KB-16240"/>
    <s v="Karen Bern"/>
    <x v="1"/>
    <x v="0"/>
    <s v="Miami"/>
    <x v="2"/>
    <n v="33180"/>
    <x v="0"/>
    <s v="OFF-BI-10001097"/>
    <x v="1"/>
    <x v="8"/>
    <x v="789"/>
    <n v="1.8690000000000004"/>
    <n v="1"/>
    <n v="0.7"/>
    <n v="-1.3082999999999996"/>
  </r>
  <r>
    <n v="5481"/>
    <x v="2733"/>
    <x v="3"/>
    <x v="1048"/>
    <d v="2014-10-15T00:00:00"/>
    <s v="Standard Class"/>
    <s v="CS-12250"/>
    <s v="Chris Selesnick"/>
    <x v="1"/>
    <x v="0"/>
    <s v="San Diego"/>
    <x v="1"/>
    <n v="92105"/>
    <x v="1"/>
    <s v="TEC-PH-10001336"/>
    <x v="2"/>
    <x v="7"/>
    <x v="941"/>
    <n v="103.19200000000001"/>
    <n v="1"/>
    <n v="0.2"/>
    <n v="11.609099999999998"/>
  </r>
  <r>
    <n v="5482"/>
    <x v="2733"/>
    <x v="3"/>
    <x v="1048"/>
    <d v="2014-10-15T00:00:00"/>
    <s v="Standard Class"/>
    <s v="CS-12250"/>
    <s v="Chris Selesnick"/>
    <x v="1"/>
    <x v="0"/>
    <s v="San Diego"/>
    <x v="1"/>
    <n v="92105"/>
    <x v="1"/>
    <s v="TEC-AC-10002305"/>
    <x v="2"/>
    <x v="11"/>
    <x v="1521"/>
    <n v="36"/>
    <n v="2"/>
    <n v="0"/>
    <n v="6.4799999999999969"/>
  </r>
  <r>
    <n v="5483"/>
    <x v="2733"/>
    <x v="3"/>
    <x v="1048"/>
    <d v="2014-10-15T00:00:00"/>
    <s v="Standard Class"/>
    <s v="CS-12250"/>
    <s v="Chris Selesnick"/>
    <x v="1"/>
    <x v="0"/>
    <s v="San Diego"/>
    <x v="1"/>
    <n v="92105"/>
    <x v="1"/>
    <s v="TEC-AC-10003610"/>
    <x v="2"/>
    <x v="11"/>
    <x v="598"/>
    <n v="239.96"/>
    <n v="4"/>
    <n v="0"/>
    <n v="115.1808"/>
  </r>
  <r>
    <n v="5484"/>
    <x v="2733"/>
    <x v="3"/>
    <x v="1048"/>
    <d v="2014-10-15T00:00:00"/>
    <s v="Standard Class"/>
    <s v="CS-12250"/>
    <s v="Chris Selesnick"/>
    <x v="1"/>
    <x v="0"/>
    <s v="San Diego"/>
    <x v="1"/>
    <n v="92105"/>
    <x v="1"/>
    <s v="OFF-ST-10002301"/>
    <x v="1"/>
    <x v="4"/>
    <x v="1490"/>
    <n v="40.68"/>
    <n v="2"/>
    <n v="0"/>
    <n v="0.40679999999999694"/>
  </r>
  <r>
    <n v="5485"/>
    <x v="2734"/>
    <x v="3"/>
    <x v="289"/>
    <d v="2014-02-05T00:00:00"/>
    <s v="Standard Class"/>
    <s v="EB-13870"/>
    <s v="Emily Burns"/>
    <x v="0"/>
    <x v="0"/>
    <s v="Miami"/>
    <x v="2"/>
    <n v="33142"/>
    <x v="0"/>
    <s v="FUR-CH-10002044"/>
    <x v="0"/>
    <x v="1"/>
    <x v="1725"/>
    <n v="419.13599999999997"/>
    <n v="4"/>
    <n v="0.2"/>
    <n v="-68.1096"/>
  </r>
  <r>
    <n v="5486"/>
    <x v="2735"/>
    <x v="2"/>
    <x v="432"/>
    <d v="2011-12-17T00:00:00"/>
    <s v="Standard Class"/>
    <s v="PB-19150"/>
    <s v="Philip Brown"/>
    <x v="0"/>
    <x v="0"/>
    <s v="Miami"/>
    <x v="2"/>
    <n v="33178"/>
    <x v="0"/>
    <s v="OFF-EN-10001099"/>
    <x v="1"/>
    <x v="12"/>
    <x v="33"/>
    <n v="23.472000000000001"/>
    <n v="3"/>
    <n v="0.2"/>
    <n v="7.6283999999999974"/>
  </r>
  <r>
    <n v="5487"/>
    <x v="2736"/>
    <x v="1"/>
    <x v="1040"/>
    <d v="2012-10-29T00:00:00"/>
    <s v="Standard Class"/>
    <s v="MT-18070"/>
    <s v="Michelle Tran"/>
    <x v="2"/>
    <x v="0"/>
    <s v="San Antonio"/>
    <x v="5"/>
    <n v="78207"/>
    <x v="2"/>
    <s v="OFF-BI-10004140"/>
    <x v="1"/>
    <x v="8"/>
    <x v="304"/>
    <n v="3.5919999999999992"/>
    <n v="4"/>
    <n v="0.8"/>
    <n v="-6.2860000000000031"/>
  </r>
  <r>
    <n v="5488"/>
    <x v="2737"/>
    <x v="3"/>
    <x v="719"/>
    <d v="2014-04-05T00:00:00"/>
    <s v="Second Class"/>
    <s v="BF-11020"/>
    <s v="Barry Französisch"/>
    <x v="1"/>
    <x v="0"/>
    <s v="Jacksonville"/>
    <x v="2"/>
    <n v="32216"/>
    <x v="0"/>
    <s v="TEC-PH-10004897"/>
    <x v="2"/>
    <x v="7"/>
    <x v="1115"/>
    <n v="23.976000000000003"/>
    <n v="3"/>
    <n v="0.2"/>
    <n v="-5.694300000000001"/>
  </r>
  <r>
    <n v="5489"/>
    <x v="2737"/>
    <x v="3"/>
    <x v="719"/>
    <d v="2014-04-05T00:00:00"/>
    <s v="Second Class"/>
    <s v="BF-11020"/>
    <s v="Barry Französisch"/>
    <x v="1"/>
    <x v="0"/>
    <s v="Jacksonville"/>
    <x v="2"/>
    <n v="32216"/>
    <x v="0"/>
    <s v="OFF-LA-10000262"/>
    <x v="1"/>
    <x v="2"/>
    <x v="932"/>
    <n v="6.2640000000000002"/>
    <n v="3"/>
    <n v="0.2"/>
    <n v="2.0358000000000001"/>
  </r>
  <r>
    <n v="5490"/>
    <x v="2737"/>
    <x v="3"/>
    <x v="719"/>
    <d v="2014-04-05T00:00:00"/>
    <s v="Second Class"/>
    <s v="BF-11020"/>
    <s v="Barry Französisch"/>
    <x v="1"/>
    <x v="0"/>
    <s v="Jacksonville"/>
    <x v="2"/>
    <n v="32216"/>
    <x v="0"/>
    <s v="OFF-AP-10002222"/>
    <x v="1"/>
    <x v="9"/>
    <x v="33"/>
    <n v="20.808"/>
    <n v="3"/>
    <n v="0.2"/>
    <n v="1.8207000000000013"/>
  </r>
  <r>
    <n v="5491"/>
    <x v="2737"/>
    <x v="3"/>
    <x v="719"/>
    <d v="2014-04-05T00:00:00"/>
    <s v="Second Class"/>
    <s v="BF-11020"/>
    <s v="Barry Französisch"/>
    <x v="1"/>
    <x v="0"/>
    <s v="Jacksonville"/>
    <x v="2"/>
    <n v="32216"/>
    <x v="0"/>
    <s v="FUR-CH-10003774"/>
    <x v="0"/>
    <x v="1"/>
    <x v="1185"/>
    <n v="218.35200000000003"/>
    <n v="3"/>
    <n v="0.2"/>
    <n v="-19.105800000000016"/>
  </r>
  <r>
    <n v="5492"/>
    <x v="2738"/>
    <x v="3"/>
    <x v="795"/>
    <d v="2014-01-28T00:00:00"/>
    <s v="First Class"/>
    <s v="CG-12520"/>
    <s v="Claire Gute"/>
    <x v="0"/>
    <x v="0"/>
    <s v="Houston"/>
    <x v="5"/>
    <n v="77070"/>
    <x v="2"/>
    <s v="OFF-ST-10000615"/>
    <x v="1"/>
    <x v="4"/>
    <x v="75"/>
    <n v="18.16"/>
    <n v="2"/>
    <n v="0.2"/>
    <n v="1.8160000000000016"/>
  </r>
  <r>
    <n v="5493"/>
    <x v="2739"/>
    <x v="2"/>
    <x v="683"/>
    <d v="2011-11-28T00:00:00"/>
    <s v="Same Day"/>
    <s v="DH-13675"/>
    <s v="Duane Huffman"/>
    <x v="2"/>
    <x v="0"/>
    <s v="San Francisco"/>
    <x v="1"/>
    <n v="94122"/>
    <x v="1"/>
    <s v="OFF-SU-10001225"/>
    <x v="1"/>
    <x v="14"/>
    <x v="33"/>
    <n v="7.36"/>
    <n v="2"/>
    <n v="0"/>
    <n v="0.14719999999999978"/>
  </r>
  <r>
    <n v="5494"/>
    <x v="2739"/>
    <x v="2"/>
    <x v="683"/>
    <d v="2011-11-28T00:00:00"/>
    <s v="Same Day"/>
    <s v="DH-13675"/>
    <s v="Duane Huffman"/>
    <x v="2"/>
    <x v="0"/>
    <s v="San Francisco"/>
    <x v="1"/>
    <n v="94122"/>
    <x v="1"/>
    <s v="OFF-LA-10002043"/>
    <x v="1"/>
    <x v="2"/>
    <x v="252"/>
    <n v="41.4"/>
    <n v="4"/>
    <n v="0"/>
    <n v="19.872"/>
  </r>
  <r>
    <n v="5495"/>
    <x v="2739"/>
    <x v="2"/>
    <x v="683"/>
    <d v="2011-11-28T00:00:00"/>
    <s v="Same Day"/>
    <s v="DH-13675"/>
    <s v="Duane Huffman"/>
    <x v="2"/>
    <x v="0"/>
    <s v="San Francisco"/>
    <x v="1"/>
    <n v="94122"/>
    <x v="1"/>
    <s v="FUR-BO-10000330"/>
    <x v="0"/>
    <x v="0"/>
    <x v="1098"/>
    <n v="411.33199999999999"/>
    <n v="4"/>
    <n v="0.15"/>
    <n v="-4.8391999999999769"/>
  </r>
  <r>
    <n v="5496"/>
    <x v="2740"/>
    <x v="1"/>
    <x v="406"/>
    <d v="2012-09-08T00:00:00"/>
    <s v="Standard Class"/>
    <s v="SC-20440"/>
    <s v="Shaun Chance"/>
    <x v="1"/>
    <x v="0"/>
    <s v="Philadelphia"/>
    <x v="9"/>
    <n v="19140"/>
    <x v="3"/>
    <s v="OFF-BI-10001249"/>
    <x v="1"/>
    <x v="8"/>
    <x v="1182"/>
    <n v="7.6560000000000006"/>
    <n v="4"/>
    <n v="0.7"/>
    <n v="-6.1247999999999987"/>
  </r>
  <r>
    <n v="5497"/>
    <x v="2741"/>
    <x v="3"/>
    <x v="492"/>
    <d v="2014-06-17T00:00:00"/>
    <s v="Standard Class"/>
    <s v="HG-15025"/>
    <s v="Hunter Glantz"/>
    <x v="0"/>
    <x v="0"/>
    <s v="Marion"/>
    <x v="24"/>
    <n v="43302"/>
    <x v="3"/>
    <s v="TEC-AC-10004469"/>
    <x v="2"/>
    <x v="11"/>
    <x v="238"/>
    <n v="63.920000000000009"/>
    <n v="2"/>
    <n v="0.2"/>
    <n v="19.176000000000002"/>
  </r>
  <r>
    <n v="5498"/>
    <x v="2742"/>
    <x v="3"/>
    <x v="663"/>
    <d v="2014-07-19T00:00:00"/>
    <s v="Second Class"/>
    <s v="MM-18055"/>
    <s v="Michelle Moray"/>
    <x v="0"/>
    <x v="0"/>
    <s v="New York City"/>
    <x v="15"/>
    <n v="10024"/>
    <x v="3"/>
    <s v="OFF-AR-10001177"/>
    <x v="1"/>
    <x v="6"/>
    <x v="1215"/>
    <n v="6.56"/>
    <n v="2"/>
    <n v="0"/>
    <n v="1.9023999999999992"/>
  </r>
  <r>
    <n v="5499"/>
    <x v="2742"/>
    <x v="3"/>
    <x v="663"/>
    <d v="2014-07-19T00:00:00"/>
    <s v="Second Class"/>
    <s v="MM-18055"/>
    <s v="Michelle Moray"/>
    <x v="0"/>
    <x v="0"/>
    <s v="New York City"/>
    <x v="15"/>
    <n v="10024"/>
    <x v="3"/>
    <s v="OFF-LA-10000634"/>
    <x v="1"/>
    <x v="2"/>
    <x v="283"/>
    <n v="7.83"/>
    <n v="3"/>
    <n v="0"/>
    <n v="3.6017999999999999"/>
  </r>
  <r>
    <n v="5500"/>
    <x v="2742"/>
    <x v="3"/>
    <x v="663"/>
    <d v="2014-07-19T00:00:00"/>
    <s v="Second Class"/>
    <s v="MM-18055"/>
    <s v="Michelle Moray"/>
    <x v="0"/>
    <x v="0"/>
    <s v="New York City"/>
    <x v="15"/>
    <n v="10024"/>
    <x v="3"/>
    <s v="TEC-AC-10004708"/>
    <x v="2"/>
    <x v="11"/>
    <x v="337"/>
    <n v="41.9"/>
    <n v="2"/>
    <n v="0"/>
    <n v="8.7989999999999995"/>
  </r>
  <r>
    <n v="5501"/>
    <x v="2742"/>
    <x v="3"/>
    <x v="663"/>
    <d v="2014-07-19T00:00:00"/>
    <s v="Second Class"/>
    <s v="MM-18055"/>
    <s v="Michelle Moray"/>
    <x v="0"/>
    <x v="0"/>
    <s v="New York City"/>
    <x v="15"/>
    <n v="10024"/>
    <x v="3"/>
    <s v="FUR-CH-10002084"/>
    <x v="0"/>
    <x v="1"/>
    <x v="1240"/>
    <n v="664.14599999999996"/>
    <n v="6"/>
    <n v="0.1"/>
    <n v="88.552800000000005"/>
  </r>
  <r>
    <n v="5502"/>
    <x v="2742"/>
    <x v="3"/>
    <x v="663"/>
    <d v="2014-07-19T00:00:00"/>
    <s v="Second Class"/>
    <s v="MM-18055"/>
    <s v="Michelle Moray"/>
    <x v="0"/>
    <x v="0"/>
    <s v="New York City"/>
    <x v="15"/>
    <n v="10024"/>
    <x v="3"/>
    <s v="OFF-PA-10004519"/>
    <x v="1"/>
    <x v="10"/>
    <x v="1036"/>
    <n v="8.9600000000000009"/>
    <n v="2"/>
    <n v="0"/>
    <n v="4.3904000000000005"/>
  </r>
  <r>
    <n v="5503"/>
    <x v="2743"/>
    <x v="3"/>
    <x v="808"/>
    <d v="2014-11-07T00:00:00"/>
    <s v="Standard Class"/>
    <s v="TH-21115"/>
    <s v="Thea Hudgings"/>
    <x v="1"/>
    <x v="0"/>
    <s v="Philadelphia"/>
    <x v="9"/>
    <n v="19140"/>
    <x v="3"/>
    <s v="FUR-FU-10001847"/>
    <x v="0"/>
    <x v="5"/>
    <x v="1355"/>
    <n v="3.3119999999999998"/>
    <n v="1"/>
    <n v="0.2"/>
    <n v="0.66239999999999977"/>
  </r>
  <r>
    <n v="5504"/>
    <x v="2743"/>
    <x v="3"/>
    <x v="808"/>
    <d v="2014-11-07T00:00:00"/>
    <s v="Standard Class"/>
    <s v="TH-21115"/>
    <s v="Thea Hudgings"/>
    <x v="1"/>
    <x v="0"/>
    <s v="Philadelphia"/>
    <x v="9"/>
    <n v="19140"/>
    <x v="3"/>
    <s v="OFF-AP-10001962"/>
    <x v="1"/>
    <x v="9"/>
    <x v="1594"/>
    <n v="20.136000000000003"/>
    <n v="3"/>
    <n v="0.2"/>
    <n v="1.2584999999999997"/>
  </r>
  <r>
    <n v="5505"/>
    <x v="2743"/>
    <x v="3"/>
    <x v="808"/>
    <d v="2014-11-07T00:00:00"/>
    <s v="Standard Class"/>
    <s v="TH-21115"/>
    <s v="Thea Hudgings"/>
    <x v="1"/>
    <x v="0"/>
    <s v="Philadelphia"/>
    <x v="9"/>
    <n v="19140"/>
    <x v="3"/>
    <s v="OFF-EN-10003845"/>
    <x v="1"/>
    <x v="12"/>
    <x v="431"/>
    <n v="8.8559999999999999"/>
    <n v="3"/>
    <n v="0.2"/>
    <n v="2.8781999999999992"/>
  </r>
  <r>
    <n v="5506"/>
    <x v="2743"/>
    <x v="3"/>
    <x v="808"/>
    <d v="2014-11-07T00:00:00"/>
    <s v="Standard Class"/>
    <s v="TH-21115"/>
    <s v="Thea Hudgings"/>
    <x v="1"/>
    <x v="0"/>
    <s v="Philadelphia"/>
    <x v="9"/>
    <n v="19140"/>
    <x v="3"/>
    <s v="TEC-PH-10001817"/>
    <x v="2"/>
    <x v="7"/>
    <x v="1097"/>
    <n v="859.19999999999993"/>
    <n v="4"/>
    <n v="0.4"/>
    <n v="-186.15999999999997"/>
  </r>
  <r>
    <n v="5507"/>
    <x v="2744"/>
    <x v="0"/>
    <x v="750"/>
    <d v="2013-10-09T00:00:00"/>
    <s v="Same Day"/>
    <s v="JE-15745"/>
    <s v="Joel Eaton"/>
    <x v="0"/>
    <x v="0"/>
    <s v="Los Angeles"/>
    <x v="1"/>
    <n v="90036"/>
    <x v="1"/>
    <s v="OFF-PA-10000167"/>
    <x v="1"/>
    <x v="10"/>
    <x v="1071"/>
    <n v="61.96"/>
    <n v="2"/>
    <n v="0"/>
    <n v="27.881999999999998"/>
  </r>
  <r>
    <n v="5508"/>
    <x v="2745"/>
    <x v="0"/>
    <x v="143"/>
    <d v="2013-04-15T00:00:00"/>
    <s v="Standard Class"/>
    <s v="PG-18820"/>
    <s v="Patrick Gardner"/>
    <x v="0"/>
    <x v="0"/>
    <s v="Smyrna"/>
    <x v="32"/>
    <n v="30080"/>
    <x v="0"/>
    <s v="OFF-EN-10002973"/>
    <x v="1"/>
    <x v="12"/>
    <x v="1319"/>
    <n v="17.920000000000002"/>
    <n v="4"/>
    <n v="0"/>
    <n v="8.6016000000000012"/>
  </r>
  <r>
    <n v="5509"/>
    <x v="2746"/>
    <x v="1"/>
    <x v="1049"/>
    <d v="2012-10-12T00:00:00"/>
    <s v="Standard Class"/>
    <s v="MB-17305"/>
    <s v="Maria Bertelson"/>
    <x v="0"/>
    <x v="0"/>
    <s v="San Francisco"/>
    <x v="1"/>
    <n v="94122"/>
    <x v="1"/>
    <s v="FUR-FU-10001588"/>
    <x v="0"/>
    <x v="5"/>
    <x v="284"/>
    <n v="145.9"/>
    <n v="5"/>
    <n v="0"/>
    <n v="62.736999999999995"/>
  </r>
  <r>
    <n v="5510"/>
    <x v="2747"/>
    <x v="3"/>
    <x v="356"/>
    <d v="2014-05-21T00:00:00"/>
    <s v="Standard Class"/>
    <s v="JD-16015"/>
    <s v="Joy Daniels"/>
    <x v="0"/>
    <x v="0"/>
    <s v="Chicago"/>
    <x v="10"/>
    <n v="60653"/>
    <x v="2"/>
    <s v="OFF-PA-10001736"/>
    <x v="1"/>
    <x v="10"/>
    <x v="129"/>
    <n v="56.704000000000001"/>
    <n v="2"/>
    <n v="0.2"/>
    <n v="19.137599999999992"/>
  </r>
  <r>
    <n v="5511"/>
    <x v="2747"/>
    <x v="3"/>
    <x v="356"/>
    <d v="2014-05-21T00:00:00"/>
    <s v="Standard Class"/>
    <s v="JD-16015"/>
    <s v="Joy Daniels"/>
    <x v="0"/>
    <x v="0"/>
    <s v="Chicago"/>
    <x v="10"/>
    <n v="60653"/>
    <x v="2"/>
    <s v="TEC-PH-10002185"/>
    <x v="2"/>
    <x v="7"/>
    <x v="1072"/>
    <n v="11.120000000000001"/>
    <n v="2"/>
    <n v="0.2"/>
    <n v="3.4749999999999996"/>
  </r>
  <r>
    <n v="5512"/>
    <x v="2748"/>
    <x v="2"/>
    <x v="1050"/>
    <d v="2011-03-02T00:00:00"/>
    <s v="Standard Class"/>
    <s v="JH-15430"/>
    <s v="Jennifer Halladay"/>
    <x v="0"/>
    <x v="0"/>
    <s v="Medford"/>
    <x v="21"/>
    <n v="97504"/>
    <x v="1"/>
    <s v="OFF-PA-10000174"/>
    <x v="1"/>
    <x v="10"/>
    <x v="1515"/>
    <n v="32.896000000000001"/>
    <n v="4"/>
    <n v="0.2"/>
    <n v="11.102399999999996"/>
  </r>
  <r>
    <n v="5513"/>
    <x v="2748"/>
    <x v="2"/>
    <x v="1050"/>
    <d v="2011-03-02T00:00:00"/>
    <s v="Standard Class"/>
    <s v="JH-15430"/>
    <s v="Jennifer Halladay"/>
    <x v="0"/>
    <x v="0"/>
    <s v="Medford"/>
    <x v="21"/>
    <n v="97504"/>
    <x v="1"/>
    <s v="OFF-PA-10000069"/>
    <x v="1"/>
    <x v="10"/>
    <x v="1569"/>
    <n v="22.776000000000003"/>
    <n v="3"/>
    <n v="0.2"/>
    <n v="7.6868999999999996"/>
  </r>
  <r>
    <n v="5514"/>
    <x v="2749"/>
    <x v="1"/>
    <x v="1051"/>
    <d v="2012-06-01T00:00:00"/>
    <s v="First Class"/>
    <s v="EN-13780"/>
    <s v="Edward Nazzal"/>
    <x v="0"/>
    <x v="0"/>
    <s v="New York City"/>
    <x v="15"/>
    <n v="10009"/>
    <x v="3"/>
    <s v="TEC-PH-10001795"/>
    <x v="2"/>
    <x v="7"/>
    <x v="1726"/>
    <n v="239.96999999999997"/>
    <n v="3"/>
    <n v="0"/>
    <n v="2.3996999999999815"/>
  </r>
  <r>
    <n v="5515"/>
    <x v="2749"/>
    <x v="1"/>
    <x v="1051"/>
    <d v="2012-06-01T00:00:00"/>
    <s v="First Class"/>
    <s v="EN-13780"/>
    <s v="Edward Nazzal"/>
    <x v="0"/>
    <x v="0"/>
    <s v="New York City"/>
    <x v="15"/>
    <n v="10009"/>
    <x v="3"/>
    <s v="OFF-AP-10004540"/>
    <x v="1"/>
    <x v="9"/>
    <x v="1294"/>
    <n v="160.32"/>
    <n v="2"/>
    <n v="0"/>
    <n v="44.889600000000002"/>
  </r>
  <r>
    <n v="5516"/>
    <x v="2749"/>
    <x v="1"/>
    <x v="1051"/>
    <d v="2012-06-01T00:00:00"/>
    <s v="First Class"/>
    <s v="EN-13780"/>
    <s v="Edward Nazzal"/>
    <x v="0"/>
    <x v="0"/>
    <s v="New York City"/>
    <x v="15"/>
    <n v="10009"/>
    <x v="3"/>
    <s v="TEC-PH-10001527"/>
    <x v="2"/>
    <x v="7"/>
    <x v="1276"/>
    <n v="128.85000000000002"/>
    <n v="3"/>
    <n v="0"/>
    <n v="3.8654999999999973"/>
  </r>
  <r>
    <n v="5517"/>
    <x v="2750"/>
    <x v="0"/>
    <x v="741"/>
    <d v="2013-11-22T00:00:00"/>
    <s v="Second Class"/>
    <s v="KC-16255"/>
    <s v="Karen Carlisle"/>
    <x v="1"/>
    <x v="0"/>
    <s v="Huntsville"/>
    <x v="19"/>
    <n v="35810"/>
    <x v="0"/>
    <s v="TEC-AC-10003870"/>
    <x v="2"/>
    <x v="11"/>
    <x v="1718"/>
    <n v="1319.96"/>
    <n v="4"/>
    <n v="0"/>
    <n v="527.98400000000004"/>
  </r>
  <r>
    <n v="5518"/>
    <x v="2751"/>
    <x v="3"/>
    <x v="769"/>
    <d v="2014-12-10T00:00:00"/>
    <s v="Standard Class"/>
    <s v="MS-17980"/>
    <s v="Michael Stewart"/>
    <x v="1"/>
    <x v="0"/>
    <s v="Philadelphia"/>
    <x v="9"/>
    <n v="19134"/>
    <x v="3"/>
    <s v="FUR-CH-10004540"/>
    <x v="0"/>
    <x v="1"/>
    <x v="862"/>
    <n v="239.95999999999998"/>
    <n v="10"/>
    <n v="0.3"/>
    <n v="-10.283999999999992"/>
  </r>
  <r>
    <n v="5519"/>
    <x v="2751"/>
    <x v="3"/>
    <x v="769"/>
    <d v="2014-12-10T00:00:00"/>
    <s v="Standard Class"/>
    <s v="MS-17980"/>
    <s v="Michael Stewart"/>
    <x v="1"/>
    <x v="0"/>
    <s v="Philadelphia"/>
    <x v="9"/>
    <n v="19134"/>
    <x v="3"/>
    <s v="FUR-FU-10004093"/>
    <x v="0"/>
    <x v="5"/>
    <x v="1159"/>
    <n v="54.768000000000001"/>
    <n v="2"/>
    <n v="0.2"/>
    <n v="6.8459999999999965"/>
  </r>
  <r>
    <n v="5520"/>
    <x v="2751"/>
    <x v="3"/>
    <x v="769"/>
    <d v="2014-12-10T00:00:00"/>
    <s v="Standard Class"/>
    <s v="MS-17980"/>
    <s v="Michael Stewart"/>
    <x v="1"/>
    <x v="0"/>
    <s v="Philadelphia"/>
    <x v="9"/>
    <n v="19134"/>
    <x v="3"/>
    <s v="OFF-AR-10000716"/>
    <x v="1"/>
    <x v="6"/>
    <x v="786"/>
    <n v="13.392000000000001"/>
    <n v="3"/>
    <n v="0.2"/>
    <n v="3.1806000000000005"/>
  </r>
  <r>
    <n v="5521"/>
    <x v="2751"/>
    <x v="3"/>
    <x v="769"/>
    <d v="2014-12-10T00:00:00"/>
    <s v="Standard Class"/>
    <s v="MS-17980"/>
    <s v="Michael Stewart"/>
    <x v="1"/>
    <x v="0"/>
    <s v="Philadelphia"/>
    <x v="9"/>
    <n v="19134"/>
    <x v="3"/>
    <s v="OFF-PA-10002709"/>
    <x v="1"/>
    <x v="10"/>
    <x v="1658"/>
    <n v="23.92"/>
    <n v="5"/>
    <n v="0.2"/>
    <n v="8.6709999999999994"/>
  </r>
  <r>
    <n v="5522"/>
    <x v="2751"/>
    <x v="3"/>
    <x v="769"/>
    <d v="2014-12-10T00:00:00"/>
    <s v="Standard Class"/>
    <s v="MS-17980"/>
    <s v="Michael Stewart"/>
    <x v="1"/>
    <x v="0"/>
    <s v="Philadelphia"/>
    <x v="9"/>
    <n v="19134"/>
    <x v="3"/>
    <s v="TEC-AC-10000580"/>
    <x v="2"/>
    <x v="11"/>
    <x v="897"/>
    <n v="255.96799999999999"/>
    <n v="4"/>
    <n v="0.2"/>
    <n v="-28.796399999999984"/>
  </r>
  <r>
    <n v="5523"/>
    <x v="2752"/>
    <x v="0"/>
    <x v="410"/>
    <d v="2013-06-08T00:00:00"/>
    <s v="First Class"/>
    <s v="CK-12205"/>
    <s v="Chloris Kastensmidt"/>
    <x v="0"/>
    <x v="0"/>
    <s v="Santa Clara"/>
    <x v="1"/>
    <n v="95051"/>
    <x v="1"/>
    <s v="OFF-BI-10000829"/>
    <x v="1"/>
    <x v="8"/>
    <x v="304"/>
    <n v="21.552000000000003"/>
    <n v="6"/>
    <n v="0.2"/>
    <n v="7.0043999999999977"/>
  </r>
  <r>
    <n v="5524"/>
    <x v="2752"/>
    <x v="0"/>
    <x v="410"/>
    <d v="2013-06-08T00:00:00"/>
    <s v="First Class"/>
    <s v="CK-12205"/>
    <s v="Chloris Kastensmidt"/>
    <x v="0"/>
    <x v="0"/>
    <s v="Santa Clara"/>
    <x v="1"/>
    <n v="95051"/>
    <x v="1"/>
    <s v="OFF-AP-10004859"/>
    <x v="1"/>
    <x v="9"/>
    <x v="921"/>
    <n v="58.24"/>
    <n v="4"/>
    <n v="0"/>
    <n v="15.724800000000002"/>
  </r>
  <r>
    <n v="5525"/>
    <x v="2753"/>
    <x v="0"/>
    <x v="107"/>
    <d v="2013-12-13T00:00:00"/>
    <s v="First Class"/>
    <s v="SJ-20125"/>
    <s v="Sanjit Jacobs"/>
    <x v="2"/>
    <x v="0"/>
    <s v="Long Beach"/>
    <x v="1"/>
    <n v="90805"/>
    <x v="1"/>
    <s v="OFF-PA-10000575"/>
    <x v="1"/>
    <x v="10"/>
    <x v="1050"/>
    <n v="80.28"/>
    <n v="12"/>
    <n v="0"/>
    <n v="36.928799999999995"/>
  </r>
  <r>
    <n v="5526"/>
    <x v="2754"/>
    <x v="3"/>
    <x v="504"/>
    <d v="2014-05-06T00:00:00"/>
    <s v="Standard Class"/>
    <s v="EA-14035"/>
    <s v="Erin Ashbrook"/>
    <x v="1"/>
    <x v="0"/>
    <s v="Los Angeles"/>
    <x v="1"/>
    <n v="90008"/>
    <x v="1"/>
    <s v="OFF-AR-10002804"/>
    <x v="1"/>
    <x v="6"/>
    <x v="279"/>
    <n v="9.7799999999999994"/>
    <n v="2"/>
    <n v="0"/>
    <n v="4.0098000000000003"/>
  </r>
  <r>
    <n v="5527"/>
    <x v="2755"/>
    <x v="3"/>
    <x v="558"/>
    <d v="2014-04-29T00:00:00"/>
    <s v="Standard Class"/>
    <s v="MG-17890"/>
    <s v="Michael Granlund"/>
    <x v="2"/>
    <x v="0"/>
    <s v="Santa Barbara"/>
    <x v="1"/>
    <n v="93101"/>
    <x v="1"/>
    <s v="OFF-FA-10002676"/>
    <x v="1"/>
    <x v="13"/>
    <x v="1069"/>
    <n v="1.81"/>
    <n v="1"/>
    <n v="0"/>
    <n v="0.65159999999999996"/>
  </r>
  <r>
    <n v="5528"/>
    <x v="2756"/>
    <x v="1"/>
    <x v="412"/>
    <d v="2012-05-10T00:00:00"/>
    <s v="First Class"/>
    <s v="AB-10255"/>
    <s v="Alejandro Ballentine"/>
    <x v="2"/>
    <x v="0"/>
    <s v="New York City"/>
    <x v="15"/>
    <n v="10009"/>
    <x v="3"/>
    <s v="OFF-PA-10003465"/>
    <x v="1"/>
    <x v="10"/>
    <x v="418"/>
    <n v="37.94"/>
    <n v="2"/>
    <n v="0"/>
    <n v="18.211199999999998"/>
  </r>
  <r>
    <n v="5529"/>
    <x v="2757"/>
    <x v="1"/>
    <x v="1052"/>
    <d v="2012-04-04T00:00:00"/>
    <s v="Standard Class"/>
    <s v="SC-20260"/>
    <s v="Scott Cohen"/>
    <x v="1"/>
    <x v="0"/>
    <s v="Jacksonville"/>
    <x v="2"/>
    <n v="32216"/>
    <x v="0"/>
    <s v="TEC-PH-10000011"/>
    <x v="2"/>
    <x v="7"/>
    <x v="220"/>
    <n v="79.959999999999994"/>
    <n v="5"/>
    <n v="0.2"/>
    <n v="27.985999999999994"/>
  </r>
  <r>
    <n v="5530"/>
    <x v="2758"/>
    <x v="3"/>
    <x v="634"/>
    <d v="2014-08-12T00:00:00"/>
    <s v="Standard Class"/>
    <s v="TB-21355"/>
    <s v="Todd Boyes"/>
    <x v="1"/>
    <x v="0"/>
    <s v="Cedar Hill"/>
    <x v="5"/>
    <n v="75104"/>
    <x v="2"/>
    <s v="OFF-PA-10004381"/>
    <x v="1"/>
    <x v="10"/>
    <x v="1675"/>
    <n v="115.29600000000001"/>
    <n v="3"/>
    <n v="0.2"/>
    <n v="40.353599999999986"/>
  </r>
  <r>
    <n v="5531"/>
    <x v="2759"/>
    <x v="3"/>
    <x v="574"/>
    <d v="2014-12-07T00:00:00"/>
    <s v="Standard Class"/>
    <s v="JK-16090"/>
    <s v="Juliana Krohn"/>
    <x v="0"/>
    <x v="0"/>
    <s v="Omaha"/>
    <x v="8"/>
    <n v="68104"/>
    <x v="2"/>
    <s v="TEC-PH-10001795"/>
    <x v="2"/>
    <x v="7"/>
    <x v="641"/>
    <n v="2479.96"/>
    <n v="4"/>
    <n v="0"/>
    <n v="743.98799999999983"/>
  </r>
  <r>
    <n v="5532"/>
    <x v="2760"/>
    <x v="0"/>
    <x v="112"/>
    <d v="2013-06-08T00:00:00"/>
    <s v="First Class"/>
    <s v="CK-12595"/>
    <s v="Clytie Kelty"/>
    <x v="0"/>
    <x v="0"/>
    <s v="Little Rock"/>
    <x v="36"/>
    <n v="72209"/>
    <x v="0"/>
    <s v="TEC-AC-10001109"/>
    <x v="2"/>
    <x v="11"/>
    <x v="998"/>
    <n v="179.94"/>
    <n v="6"/>
    <n v="0"/>
    <n v="75.57480000000001"/>
  </r>
  <r>
    <n v="5533"/>
    <x v="2760"/>
    <x v="0"/>
    <x v="112"/>
    <d v="2013-06-08T00:00:00"/>
    <s v="First Class"/>
    <s v="CK-12595"/>
    <s v="Clytie Kelty"/>
    <x v="0"/>
    <x v="0"/>
    <s v="Little Rock"/>
    <x v="36"/>
    <n v="72209"/>
    <x v="0"/>
    <s v="TEC-AC-10003038"/>
    <x v="2"/>
    <x v="11"/>
    <x v="1024"/>
    <n v="26.849999999999998"/>
    <n v="3"/>
    <n v="0"/>
    <n v="5.101499999999997"/>
  </r>
  <r>
    <n v="5534"/>
    <x v="2760"/>
    <x v="0"/>
    <x v="112"/>
    <d v="2013-06-08T00:00:00"/>
    <s v="First Class"/>
    <s v="CK-12595"/>
    <s v="Clytie Kelty"/>
    <x v="0"/>
    <x v="0"/>
    <s v="Little Rock"/>
    <x v="36"/>
    <n v="72209"/>
    <x v="0"/>
    <s v="TEC-AC-10003174"/>
    <x v="2"/>
    <x v="11"/>
    <x v="614"/>
    <n v="323.37"/>
    <n v="3"/>
    <n v="0"/>
    <n v="129.34800000000001"/>
  </r>
  <r>
    <n v="5535"/>
    <x v="2760"/>
    <x v="0"/>
    <x v="112"/>
    <d v="2013-06-08T00:00:00"/>
    <s v="First Class"/>
    <s v="CK-12595"/>
    <s v="Clytie Kelty"/>
    <x v="0"/>
    <x v="0"/>
    <s v="Little Rock"/>
    <x v="36"/>
    <n v="72209"/>
    <x v="0"/>
    <s v="OFF-PA-10000157"/>
    <x v="1"/>
    <x v="10"/>
    <x v="364"/>
    <n v="59.94"/>
    <n v="3"/>
    <n v="0"/>
    <n v="28.171799999999998"/>
  </r>
  <r>
    <n v="5536"/>
    <x v="2760"/>
    <x v="0"/>
    <x v="112"/>
    <d v="2013-06-08T00:00:00"/>
    <s v="First Class"/>
    <s v="CK-12595"/>
    <s v="Clytie Kelty"/>
    <x v="0"/>
    <x v="0"/>
    <s v="Little Rock"/>
    <x v="36"/>
    <n v="72209"/>
    <x v="0"/>
    <s v="OFF-BI-10001721"/>
    <x v="1"/>
    <x v="8"/>
    <x v="94"/>
    <n v="64.14"/>
    <n v="3"/>
    <n v="0"/>
    <n v="30.787199999999999"/>
  </r>
  <r>
    <n v="5537"/>
    <x v="2760"/>
    <x v="0"/>
    <x v="112"/>
    <d v="2013-06-08T00:00:00"/>
    <s v="First Class"/>
    <s v="CK-12595"/>
    <s v="Clytie Kelty"/>
    <x v="0"/>
    <x v="0"/>
    <s v="Little Rock"/>
    <x v="36"/>
    <n v="72209"/>
    <x v="0"/>
    <s v="OFF-BI-10000591"/>
    <x v="1"/>
    <x v="8"/>
    <x v="1045"/>
    <n v="11.67"/>
    <n v="3"/>
    <n v="0"/>
    <n v="5.6015999999999995"/>
  </r>
  <r>
    <n v="5538"/>
    <x v="2760"/>
    <x v="0"/>
    <x v="112"/>
    <d v="2013-06-08T00:00:00"/>
    <s v="First Class"/>
    <s v="CK-12595"/>
    <s v="Clytie Kelty"/>
    <x v="0"/>
    <x v="0"/>
    <s v="Little Rock"/>
    <x v="36"/>
    <n v="72209"/>
    <x v="0"/>
    <s v="OFF-PA-10001534"/>
    <x v="1"/>
    <x v="10"/>
    <x v="1461"/>
    <n v="12.96"/>
    <n v="2"/>
    <n v="0"/>
    <n v="6.2208000000000006"/>
  </r>
  <r>
    <n v="5539"/>
    <x v="2761"/>
    <x v="1"/>
    <x v="657"/>
    <d v="2012-04-20T00:00:00"/>
    <s v="Standard Class"/>
    <s v="SS-20590"/>
    <s v="Sonia Sunley"/>
    <x v="0"/>
    <x v="0"/>
    <s v="Norfolk"/>
    <x v="8"/>
    <n v="68701"/>
    <x v="2"/>
    <s v="OFF-BI-10002071"/>
    <x v="1"/>
    <x v="8"/>
    <x v="692"/>
    <n v="17.43"/>
    <n v="3"/>
    <n v="0"/>
    <n v="8.0177999999999994"/>
  </r>
  <r>
    <n v="5540"/>
    <x v="2762"/>
    <x v="3"/>
    <x v="1053"/>
    <d v="2014-05-27T00:00:00"/>
    <s v="Standard Class"/>
    <s v="LE-16810"/>
    <s v="Laurel Elliston"/>
    <x v="0"/>
    <x v="0"/>
    <s v="Chicago"/>
    <x v="10"/>
    <n v="60653"/>
    <x v="2"/>
    <s v="FUR-CH-10000513"/>
    <x v="0"/>
    <x v="1"/>
    <x v="70"/>
    <n v="181.98599999999999"/>
    <n v="2"/>
    <n v="0.3"/>
    <n v="-54.595799999999997"/>
  </r>
  <r>
    <n v="5541"/>
    <x v="2762"/>
    <x v="3"/>
    <x v="1053"/>
    <d v="2014-05-27T00:00:00"/>
    <s v="Standard Class"/>
    <s v="LE-16810"/>
    <s v="Laurel Elliston"/>
    <x v="0"/>
    <x v="0"/>
    <s v="Chicago"/>
    <x v="10"/>
    <n v="60653"/>
    <x v="2"/>
    <s v="OFF-BI-10003274"/>
    <x v="1"/>
    <x v="8"/>
    <x v="122"/>
    <n v="1.5919999999999996"/>
    <n v="2"/>
    <n v="0.8"/>
    <n v="-2.6268000000000002"/>
  </r>
  <r>
    <n v="5542"/>
    <x v="2762"/>
    <x v="3"/>
    <x v="1053"/>
    <d v="2014-05-27T00:00:00"/>
    <s v="Standard Class"/>
    <s v="LE-16810"/>
    <s v="Laurel Elliston"/>
    <x v="0"/>
    <x v="0"/>
    <s v="Chicago"/>
    <x v="10"/>
    <n v="60653"/>
    <x v="2"/>
    <s v="OFF-SU-10000381"/>
    <x v="1"/>
    <x v="14"/>
    <x v="654"/>
    <n v="22.344000000000001"/>
    <n v="3"/>
    <n v="0.2"/>
    <n v="2.5136999999999983"/>
  </r>
  <r>
    <n v="5543"/>
    <x v="2763"/>
    <x v="0"/>
    <x v="1054"/>
    <d v="2013-12-26T00:00:00"/>
    <s v="Standard Class"/>
    <s v="ES-14080"/>
    <s v="Erin Smith"/>
    <x v="1"/>
    <x v="0"/>
    <s v="Tucson"/>
    <x v="16"/>
    <n v="85705"/>
    <x v="1"/>
    <s v="FUR-TA-10001086"/>
    <x v="0"/>
    <x v="3"/>
    <x v="1727"/>
    <n v="455.97"/>
    <n v="6"/>
    <n v="0.5"/>
    <n v="-218.86559999999997"/>
  </r>
  <r>
    <n v="5544"/>
    <x v="2763"/>
    <x v="0"/>
    <x v="1054"/>
    <d v="2013-12-26T00:00:00"/>
    <s v="Standard Class"/>
    <s v="ES-14080"/>
    <s v="Erin Smith"/>
    <x v="1"/>
    <x v="0"/>
    <s v="Tucson"/>
    <x v="16"/>
    <n v="85705"/>
    <x v="1"/>
    <s v="OFF-BI-10000174"/>
    <x v="1"/>
    <x v="8"/>
    <x v="1435"/>
    <n v="10.440000000000001"/>
    <n v="6"/>
    <n v="0.7"/>
    <n v="-7.6559999999999988"/>
  </r>
  <r>
    <n v="5545"/>
    <x v="2763"/>
    <x v="0"/>
    <x v="1054"/>
    <d v="2013-12-26T00:00:00"/>
    <s v="Standard Class"/>
    <s v="ES-14080"/>
    <s v="Erin Smith"/>
    <x v="1"/>
    <x v="0"/>
    <s v="Tucson"/>
    <x v="16"/>
    <n v="85705"/>
    <x v="1"/>
    <s v="OFF-BI-10002103"/>
    <x v="1"/>
    <x v="8"/>
    <x v="525"/>
    <n v="5.2140000000000004"/>
    <n v="2"/>
    <n v="0.7"/>
    <n v="-4.1711999999999989"/>
  </r>
  <r>
    <n v="5546"/>
    <x v="2764"/>
    <x v="3"/>
    <x v="585"/>
    <d v="2014-09-27T00:00:00"/>
    <s v="Standard Class"/>
    <s v="MG-17890"/>
    <s v="Michael Granlund"/>
    <x v="2"/>
    <x v="0"/>
    <s v="Concord"/>
    <x v="38"/>
    <n v="3301"/>
    <x v="3"/>
    <s v="OFF-ST-10001590"/>
    <x v="1"/>
    <x v="4"/>
    <x v="146"/>
    <n v="67.400000000000006"/>
    <n v="5"/>
    <n v="0"/>
    <n v="17.523999999999997"/>
  </r>
  <r>
    <n v="5547"/>
    <x v="2765"/>
    <x v="3"/>
    <x v="210"/>
    <d v="2014-09-09T00:00:00"/>
    <s v="First Class"/>
    <s v="JM-16195"/>
    <s v="Justin MacKendrick"/>
    <x v="0"/>
    <x v="0"/>
    <s v="Draper"/>
    <x v="7"/>
    <n v="84020"/>
    <x v="1"/>
    <s v="FUR-FU-10002396"/>
    <x v="0"/>
    <x v="5"/>
    <x v="1581"/>
    <n v="25.16"/>
    <n v="2"/>
    <n v="0"/>
    <n v="10.567200000000001"/>
  </r>
  <r>
    <n v="5548"/>
    <x v="2765"/>
    <x v="3"/>
    <x v="210"/>
    <d v="2014-09-09T00:00:00"/>
    <s v="First Class"/>
    <s v="JM-16195"/>
    <s v="Justin MacKendrick"/>
    <x v="0"/>
    <x v="0"/>
    <s v="Draper"/>
    <x v="7"/>
    <n v="84020"/>
    <x v="1"/>
    <s v="TEC-PH-10002807"/>
    <x v="2"/>
    <x v="7"/>
    <x v="1230"/>
    <n v="126.56"/>
    <n v="4"/>
    <n v="0.2"/>
    <n v="47.459999999999994"/>
  </r>
  <r>
    <n v="5549"/>
    <x v="2766"/>
    <x v="2"/>
    <x v="683"/>
    <d v="2011-12-01T00:00:00"/>
    <s v="First Class"/>
    <s v="SG-20470"/>
    <s v="Sheri Gordon"/>
    <x v="0"/>
    <x v="0"/>
    <s v="San Francisco"/>
    <x v="1"/>
    <n v="94109"/>
    <x v="1"/>
    <s v="OFF-AP-10004859"/>
    <x v="1"/>
    <x v="9"/>
    <x v="921"/>
    <n v="43.68"/>
    <n v="3"/>
    <n v="0"/>
    <n v="11.793600000000001"/>
  </r>
  <r>
    <n v="5550"/>
    <x v="2766"/>
    <x v="2"/>
    <x v="683"/>
    <d v="2011-12-01T00:00:00"/>
    <s v="First Class"/>
    <s v="SG-20470"/>
    <s v="Sheri Gordon"/>
    <x v="0"/>
    <x v="0"/>
    <s v="San Francisco"/>
    <x v="1"/>
    <n v="94109"/>
    <x v="1"/>
    <s v="TEC-AC-10003447"/>
    <x v="2"/>
    <x v="11"/>
    <x v="798"/>
    <n v="139.92999999999998"/>
    <n v="7"/>
    <n v="0"/>
    <n v="34.982499999999987"/>
  </r>
  <r>
    <n v="5551"/>
    <x v="2767"/>
    <x v="2"/>
    <x v="607"/>
    <d v="2011-11-16T00:00:00"/>
    <s v="Standard Class"/>
    <s v="DB-12970"/>
    <s v="Darren Budd"/>
    <x v="1"/>
    <x v="0"/>
    <s v="Houston"/>
    <x v="5"/>
    <n v="77036"/>
    <x v="2"/>
    <s v="OFF-AR-10003183"/>
    <x v="1"/>
    <x v="6"/>
    <x v="1390"/>
    <n v="2.6720000000000002"/>
    <n v="1"/>
    <n v="0.2"/>
    <n v="0.33399999999999974"/>
  </r>
  <r>
    <n v="5552"/>
    <x v="2767"/>
    <x v="2"/>
    <x v="607"/>
    <d v="2011-11-16T00:00:00"/>
    <s v="Standard Class"/>
    <s v="DB-12970"/>
    <s v="Darren Budd"/>
    <x v="1"/>
    <x v="0"/>
    <s v="Houston"/>
    <x v="5"/>
    <n v="77036"/>
    <x v="2"/>
    <s v="OFF-SU-10000432"/>
    <x v="1"/>
    <x v="14"/>
    <x v="1549"/>
    <n v="16.656000000000002"/>
    <n v="6"/>
    <n v="0.2"/>
    <n v="-3.123000000000002"/>
  </r>
  <r>
    <n v="5553"/>
    <x v="2767"/>
    <x v="2"/>
    <x v="607"/>
    <d v="2011-11-16T00:00:00"/>
    <s v="Standard Class"/>
    <s v="DB-12970"/>
    <s v="Darren Budd"/>
    <x v="1"/>
    <x v="0"/>
    <s v="Houston"/>
    <x v="5"/>
    <n v="77036"/>
    <x v="2"/>
    <s v="TEC-AC-10003832"/>
    <x v="2"/>
    <x v="11"/>
    <x v="458"/>
    <n v="79.512000000000015"/>
    <n v="3"/>
    <n v="0.2"/>
    <n v="20.8719"/>
  </r>
  <r>
    <n v="5554"/>
    <x v="2767"/>
    <x v="2"/>
    <x v="607"/>
    <d v="2011-11-16T00:00:00"/>
    <s v="Standard Class"/>
    <s v="DB-12970"/>
    <s v="Darren Budd"/>
    <x v="1"/>
    <x v="0"/>
    <s v="Houston"/>
    <x v="5"/>
    <n v="77036"/>
    <x v="2"/>
    <s v="OFF-PA-10004100"/>
    <x v="1"/>
    <x v="10"/>
    <x v="257"/>
    <n v="36.288000000000011"/>
    <n v="7"/>
    <n v="0.2"/>
    <n v="12.700800000000001"/>
  </r>
  <r>
    <n v="5555"/>
    <x v="2767"/>
    <x v="2"/>
    <x v="607"/>
    <d v="2011-11-16T00:00:00"/>
    <s v="Standard Class"/>
    <s v="DB-12970"/>
    <s v="Darren Budd"/>
    <x v="1"/>
    <x v="0"/>
    <s v="Houston"/>
    <x v="5"/>
    <n v="77036"/>
    <x v="2"/>
    <s v="FUR-BO-10004467"/>
    <x v="0"/>
    <x v="0"/>
    <x v="883"/>
    <n v="67.993199999999987"/>
    <n v="1"/>
    <n v="0.32"/>
    <n v="-12.998700000000007"/>
  </r>
  <r>
    <n v="5556"/>
    <x v="2768"/>
    <x v="3"/>
    <x v="280"/>
    <d v="2014-10-07T00:00:00"/>
    <s v="Second Class"/>
    <s v="JW-15220"/>
    <s v="Jane Waco"/>
    <x v="1"/>
    <x v="0"/>
    <s v="Montgomery"/>
    <x v="19"/>
    <n v="36116"/>
    <x v="0"/>
    <s v="FUR-FU-10002963"/>
    <x v="0"/>
    <x v="5"/>
    <x v="1502"/>
    <n v="10.16"/>
    <n v="2"/>
    <n v="0"/>
    <n v="3.4543999999999997"/>
  </r>
  <r>
    <n v="5557"/>
    <x v="2769"/>
    <x v="1"/>
    <x v="639"/>
    <d v="2012-12-18T00:00:00"/>
    <s v="Standard Class"/>
    <s v="KD-16495"/>
    <s v="Keith Dawkins"/>
    <x v="1"/>
    <x v="0"/>
    <s v="Jackson"/>
    <x v="35"/>
    <n v="39212"/>
    <x v="0"/>
    <s v="FUR-FU-10003829"/>
    <x v="0"/>
    <x v="5"/>
    <x v="1369"/>
    <n v="6.16"/>
    <n v="2"/>
    <n v="0"/>
    <n v="1.9711999999999996"/>
  </r>
  <r>
    <n v="5558"/>
    <x v="2769"/>
    <x v="1"/>
    <x v="639"/>
    <d v="2012-12-18T00:00:00"/>
    <s v="Standard Class"/>
    <s v="KD-16495"/>
    <s v="Keith Dawkins"/>
    <x v="1"/>
    <x v="0"/>
    <s v="Jackson"/>
    <x v="35"/>
    <n v="39212"/>
    <x v="0"/>
    <s v="OFF-AR-10003582"/>
    <x v="1"/>
    <x v="6"/>
    <x v="1451"/>
    <n v="56.3"/>
    <n v="2"/>
    <n v="0"/>
    <n v="15.764000000000003"/>
  </r>
  <r>
    <n v="5559"/>
    <x v="2770"/>
    <x v="1"/>
    <x v="401"/>
    <d v="2012-12-10T00:00:00"/>
    <s v="Standard Class"/>
    <s v="IL-15100"/>
    <s v="Ivan Liston"/>
    <x v="0"/>
    <x v="0"/>
    <s v="North Las Vegas"/>
    <x v="33"/>
    <n v="89031"/>
    <x v="1"/>
    <s v="OFF-PA-10000048"/>
    <x v="1"/>
    <x v="10"/>
    <x v="1728"/>
    <n v="6.48"/>
    <n v="1"/>
    <n v="0"/>
    <n v="3.1104000000000003"/>
  </r>
  <r>
    <n v="5560"/>
    <x v="2770"/>
    <x v="1"/>
    <x v="401"/>
    <d v="2012-12-10T00:00:00"/>
    <s v="Standard Class"/>
    <s v="IL-15100"/>
    <s v="Ivan Liston"/>
    <x v="0"/>
    <x v="0"/>
    <s v="North Las Vegas"/>
    <x v="33"/>
    <n v="89031"/>
    <x v="1"/>
    <s v="OFF-ST-10000078"/>
    <x v="1"/>
    <x v="4"/>
    <x v="1218"/>
    <n v="1325.8500000000001"/>
    <n v="5"/>
    <n v="0"/>
    <n v="238.65299999999991"/>
  </r>
  <r>
    <n v="5561"/>
    <x v="2770"/>
    <x v="1"/>
    <x v="401"/>
    <d v="2012-12-10T00:00:00"/>
    <s v="Standard Class"/>
    <s v="IL-15100"/>
    <s v="Ivan Liston"/>
    <x v="0"/>
    <x v="0"/>
    <s v="North Las Vegas"/>
    <x v="33"/>
    <n v="89031"/>
    <x v="1"/>
    <s v="OFF-LA-10004853"/>
    <x v="1"/>
    <x v="2"/>
    <x v="683"/>
    <n v="14.940000000000001"/>
    <n v="3"/>
    <n v="0"/>
    <n v="6.8723999999999998"/>
  </r>
  <r>
    <n v="5562"/>
    <x v="2771"/>
    <x v="3"/>
    <x v="185"/>
    <d v="2014-04-03T00:00:00"/>
    <s v="Second Class"/>
    <s v="JE-15610"/>
    <s v="Jim Epp"/>
    <x v="1"/>
    <x v="0"/>
    <s v="Atlanta"/>
    <x v="32"/>
    <n v="30318"/>
    <x v="0"/>
    <s v="OFF-BI-10001153"/>
    <x v="1"/>
    <x v="8"/>
    <x v="300"/>
    <n v="34.54"/>
    <n v="1"/>
    <n v="0"/>
    <n v="17.27"/>
  </r>
  <r>
    <n v="5563"/>
    <x v="2771"/>
    <x v="3"/>
    <x v="185"/>
    <d v="2014-04-03T00:00:00"/>
    <s v="Second Class"/>
    <s v="JE-15610"/>
    <s v="Jim Epp"/>
    <x v="1"/>
    <x v="0"/>
    <s v="Atlanta"/>
    <x v="32"/>
    <n v="30318"/>
    <x v="0"/>
    <s v="TEC-CO-10001449"/>
    <x v="2"/>
    <x v="16"/>
    <x v="303"/>
    <n v="2999.95"/>
    <n v="5"/>
    <n v="0"/>
    <n v="1439.9760000000001"/>
  </r>
  <r>
    <n v="5564"/>
    <x v="2771"/>
    <x v="3"/>
    <x v="185"/>
    <d v="2014-04-03T00:00:00"/>
    <s v="Second Class"/>
    <s v="JE-15610"/>
    <s v="Jim Epp"/>
    <x v="1"/>
    <x v="0"/>
    <s v="Atlanta"/>
    <x v="32"/>
    <n v="30318"/>
    <x v="0"/>
    <s v="OFF-BI-10000474"/>
    <x v="1"/>
    <x v="8"/>
    <x v="27"/>
    <n v="64.12"/>
    <n v="4"/>
    <n v="0"/>
    <n v="30.7776"/>
  </r>
  <r>
    <n v="5565"/>
    <x v="2772"/>
    <x v="3"/>
    <x v="677"/>
    <d v="2014-03-14T00:00:00"/>
    <s v="Same Day"/>
    <s v="SU-20665"/>
    <s v="Stephanie Ulpright"/>
    <x v="2"/>
    <x v="0"/>
    <s v="Chicago"/>
    <x v="10"/>
    <n v="60610"/>
    <x v="2"/>
    <s v="OFF-AR-10000799"/>
    <x v="1"/>
    <x v="6"/>
    <x v="1493"/>
    <n v="19.456000000000003"/>
    <n v="4"/>
    <n v="0.2"/>
    <n v="2.188799999999997"/>
  </r>
  <r>
    <n v="5566"/>
    <x v="2772"/>
    <x v="3"/>
    <x v="677"/>
    <d v="2014-03-14T00:00:00"/>
    <s v="Same Day"/>
    <s v="SU-20665"/>
    <s v="Stephanie Ulpright"/>
    <x v="2"/>
    <x v="0"/>
    <s v="Chicago"/>
    <x v="10"/>
    <n v="60610"/>
    <x v="2"/>
    <s v="TEC-MA-10002109"/>
    <x v="2"/>
    <x v="15"/>
    <x v="1729"/>
    <n v="209.98599999999999"/>
    <n v="2"/>
    <n v="0.3"/>
    <n v="8.9993999999999801"/>
  </r>
  <r>
    <n v="5567"/>
    <x v="2772"/>
    <x v="3"/>
    <x v="677"/>
    <d v="2014-03-14T00:00:00"/>
    <s v="Same Day"/>
    <s v="SU-20665"/>
    <s v="Stephanie Ulpright"/>
    <x v="2"/>
    <x v="0"/>
    <s v="Chicago"/>
    <x v="10"/>
    <n v="60610"/>
    <x v="2"/>
    <s v="OFF-AR-10003338"/>
    <x v="1"/>
    <x v="6"/>
    <x v="1430"/>
    <n v="29.760000000000005"/>
    <n v="5"/>
    <n v="0.2"/>
    <n v="1.8599999999999994"/>
  </r>
  <r>
    <n v="5568"/>
    <x v="2772"/>
    <x v="3"/>
    <x v="677"/>
    <d v="2014-03-14T00:00:00"/>
    <s v="Same Day"/>
    <s v="SU-20665"/>
    <s v="Stephanie Ulpright"/>
    <x v="2"/>
    <x v="0"/>
    <s v="Chicago"/>
    <x v="10"/>
    <n v="60610"/>
    <x v="2"/>
    <s v="FUR-CH-10003606"/>
    <x v="0"/>
    <x v="1"/>
    <x v="1566"/>
    <n v="89.768000000000001"/>
    <n v="1"/>
    <n v="0.3"/>
    <n v="-2.5647999999999982"/>
  </r>
  <r>
    <n v="5569"/>
    <x v="2772"/>
    <x v="3"/>
    <x v="677"/>
    <d v="2014-03-14T00:00:00"/>
    <s v="Same Day"/>
    <s v="SU-20665"/>
    <s v="Stephanie Ulpright"/>
    <x v="2"/>
    <x v="0"/>
    <s v="Chicago"/>
    <x v="10"/>
    <n v="60610"/>
    <x v="2"/>
    <s v="TEC-CO-10001449"/>
    <x v="2"/>
    <x v="16"/>
    <x v="303"/>
    <n v="959.98400000000004"/>
    <n v="2"/>
    <n v="0.2"/>
    <n v="335.99440000000004"/>
  </r>
  <r>
    <n v="5570"/>
    <x v="2772"/>
    <x v="3"/>
    <x v="677"/>
    <d v="2014-03-14T00:00:00"/>
    <s v="Same Day"/>
    <s v="SU-20665"/>
    <s v="Stephanie Ulpright"/>
    <x v="2"/>
    <x v="0"/>
    <s v="Chicago"/>
    <x v="10"/>
    <n v="60610"/>
    <x v="2"/>
    <s v="OFF-PA-10001934"/>
    <x v="1"/>
    <x v="10"/>
    <x v="543"/>
    <n v="15.552000000000003"/>
    <n v="3"/>
    <n v="0.2"/>
    <n v="5.6375999999999999"/>
  </r>
  <r>
    <n v="5571"/>
    <x v="2772"/>
    <x v="3"/>
    <x v="677"/>
    <d v="2014-03-14T00:00:00"/>
    <s v="Same Day"/>
    <s v="SU-20665"/>
    <s v="Stephanie Ulpright"/>
    <x v="2"/>
    <x v="0"/>
    <s v="Chicago"/>
    <x v="10"/>
    <n v="60610"/>
    <x v="2"/>
    <s v="TEC-PH-10001527"/>
    <x v="2"/>
    <x v="7"/>
    <x v="1276"/>
    <n v="34.360000000000007"/>
    <n v="1"/>
    <n v="0.2"/>
    <n v="-7.3015000000000025"/>
  </r>
  <r>
    <n v="5572"/>
    <x v="2773"/>
    <x v="2"/>
    <x v="29"/>
    <d v="2011-12-09T00:00:00"/>
    <s v="Standard Class"/>
    <s v="EA-14035"/>
    <s v="Erin Ashbrook"/>
    <x v="1"/>
    <x v="0"/>
    <s v="Columbus"/>
    <x v="24"/>
    <n v="43229"/>
    <x v="3"/>
    <s v="OFF-PA-10001033"/>
    <x v="1"/>
    <x v="10"/>
    <x v="1500"/>
    <n v="98.376000000000005"/>
    <n v="3"/>
    <n v="0.2"/>
    <n v="35.661300000000004"/>
  </r>
  <r>
    <n v="5573"/>
    <x v="2773"/>
    <x v="2"/>
    <x v="29"/>
    <d v="2011-12-09T00:00:00"/>
    <s v="Standard Class"/>
    <s v="EA-14035"/>
    <s v="Erin Ashbrook"/>
    <x v="1"/>
    <x v="0"/>
    <s v="Columbus"/>
    <x v="24"/>
    <n v="43229"/>
    <x v="3"/>
    <s v="OFF-BI-10003719"/>
    <x v="1"/>
    <x v="8"/>
    <x v="684"/>
    <n v="29.940000000000005"/>
    <n v="4"/>
    <n v="0.7"/>
    <n v="-23.952000000000005"/>
  </r>
  <r>
    <n v="5574"/>
    <x v="2773"/>
    <x v="2"/>
    <x v="29"/>
    <d v="2011-12-09T00:00:00"/>
    <s v="Standard Class"/>
    <s v="EA-14035"/>
    <s v="Erin Ashbrook"/>
    <x v="1"/>
    <x v="0"/>
    <s v="Columbus"/>
    <x v="24"/>
    <n v="43229"/>
    <x v="3"/>
    <s v="OFF-PA-10003036"/>
    <x v="1"/>
    <x v="10"/>
    <x v="1730"/>
    <n v="17.472000000000001"/>
    <n v="3"/>
    <n v="0.2"/>
    <n v="5.6783999999999981"/>
  </r>
  <r>
    <n v="5575"/>
    <x v="2773"/>
    <x v="2"/>
    <x v="29"/>
    <d v="2011-12-09T00:00:00"/>
    <s v="Standard Class"/>
    <s v="EA-14035"/>
    <s v="Erin Ashbrook"/>
    <x v="1"/>
    <x v="0"/>
    <s v="Columbus"/>
    <x v="24"/>
    <n v="43229"/>
    <x v="3"/>
    <s v="TEC-PH-10001870"/>
    <x v="2"/>
    <x v="7"/>
    <x v="1731"/>
    <n v="36.738"/>
    <n v="1"/>
    <n v="0.4"/>
    <n v="-9.1845000000000034"/>
  </r>
  <r>
    <n v="5576"/>
    <x v="2773"/>
    <x v="2"/>
    <x v="29"/>
    <d v="2011-12-09T00:00:00"/>
    <s v="Standard Class"/>
    <s v="EA-14035"/>
    <s v="Erin Ashbrook"/>
    <x v="1"/>
    <x v="0"/>
    <s v="Columbus"/>
    <x v="24"/>
    <n v="43229"/>
    <x v="3"/>
    <s v="TEC-PH-10001809"/>
    <x v="2"/>
    <x v="7"/>
    <x v="1164"/>
    <n v="179.93999999999997"/>
    <n v="2"/>
    <n v="0.4"/>
    <n v="-44.984999999999999"/>
  </r>
  <r>
    <n v="5577"/>
    <x v="2774"/>
    <x v="0"/>
    <x v="939"/>
    <d v="2013-12-17T00:00:00"/>
    <s v="Standard Class"/>
    <s v="RF-19840"/>
    <s v="Roy Französisch"/>
    <x v="0"/>
    <x v="0"/>
    <s v="Pasadena"/>
    <x v="1"/>
    <n v="91104"/>
    <x v="1"/>
    <s v="FUR-FU-10004864"/>
    <x v="0"/>
    <x v="5"/>
    <x v="436"/>
    <n v="383.64"/>
    <n v="6"/>
    <n v="0"/>
    <n v="122.76479999999999"/>
  </r>
  <r>
    <n v="5578"/>
    <x v="2774"/>
    <x v="0"/>
    <x v="939"/>
    <d v="2013-12-17T00:00:00"/>
    <s v="Standard Class"/>
    <s v="RF-19840"/>
    <s v="Roy Französisch"/>
    <x v="0"/>
    <x v="0"/>
    <s v="Pasadena"/>
    <x v="1"/>
    <n v="91104"/>
    <x v="1"/>
    <s v="OFF-AP-10002350"/>
    <x v="1"/>
    <x v="9"/>
    <x v="545"/>
    <n v="56.519999999999996"/>
    <n v="3"/>
    <n v="0"/>
    <n v="15.8256"/>
  </r>
  <r>
    <n v="5579"/>
    <x v="2775"/>
    <x v="3"/>
    <x v="428"/>
    <d v="2014-09-15T00:00:00"/>
    <s v="Second Class"/>
    <s v="LC-17050"/>
    <s v="Liz Carlisle"/>
    <x v="0"/>
    <x v="0"/>
    <s v="Los Angeles"/>
    <x v="1"/>
    <n v="90004"/>
    <x v="1"/>
    <s v="OFF-AR-10003829"/>
    <x v="1"/>
    <x v="6"/>
    <x v="934"/>
    <n v="6.56"/>
    <n v="2"/>
    <n v="0"/>
    <n v="1.9023999999999992"/>
  </r>
  <r>
    <n v="5580"/>
    <x v="2775"/>
    <x v="3"/>
    <x v="428"/>
    <d v="2014-09-15T00:00:00"/>
    <s v="Second Class"/>
    <s v="LC-17050"/>
    <s v="Liz Carlisle"/>
    <x v="0"/>
    <x v="0"/>
    <s v="Los Angeles"/>
    <x v="1"/>
    <n v="90004"/>
    <x v="1"/>
    <s v="FUR-CH-10003833"/>
    <x v="0"/>
    <x v="1"/>
    <x v="1200"/>
    <n v="243.92"/>
    <n v="5"/>
    <n v="0.2"/>
    <n v="-15.245000000000005"/>
  </r>
  <r>
    <n v="5581"/>
    <x v="2775"/>
    <x v="3"/>
    <x v="428"/>
    <d v="2014-09-15T00:00:00"/>
    <s v="Second Class"/>
    <s v="LC-17050"/>
    <s v="Liz Carlisle"/>
    <x v="0"/>
    <x v="0"/>
    <s v="Los Angeles"/>
    <x v="1"/>
    <n v="90004"/>
    <x v="1"/>
    <s v="OFF-PA-10000143"/>
    <x v="1"/>
    <x v="10"/>
    <x v="1692"/>
    <n v="47.52"/>
    <n v="9"/>
    <n v="0"/>
    <n v="22.809600000000003"/>
  </r>
  <r>
    <n v="5582"/>
    <x v="2776"/>
    <x v="3"/>
    <x v="1055"/>
    <d v="2014-10-09T00:00:00"/>
    <s v="Standard Class"/>
    <s v="PS-18970"/>
    <s v="Paul Stevenson"/>
    <x v="2"/>
    <x v="0"/>
    <s v="Clinton"/>
    <x v="39"/>
    <n v="20735"/>
    <x v="3"/>
    <s v="FUR-FU-10000076"/>
    <x v="0"/>
    <x v="5"/>
    <x v="875"/>
    <n v="19.98"/>
    <n v="1"/>
    <n v="0"/>
    <n v="8.5914000000000019"/>
  </r>
  <r>
    <n v="5583"/>
    <x v="2777"/>
    <x v="0"/>
    <x v="195"/>
    <d v="2013-05-14T00:00:00"/>
    <s v="Standard Class"/>
    <s v="PS-18970"/>
    <s v="Paul Stevenson"/>
    <x v="2"/>
    <x v="0"/>
    <s v="New York City"/>
    <x v="15"/>
    <n v="10024"/>
    <x v="3"/>
    <s v="OFF-AR-10000462"/>
    <x v="1"/>
    <x v="6"/>
    <x v="885"/>
    <n v="8"/>
    <n v="5"/>
    <n v="0"/>
    <n v="3.4400000000000008"/>
  </r>
  <r>
    <n v="5584"/>
    <x v="2778"/>
    <x v="2"/>
    <x v="534"/>
    <d v="2011-12-19T00:00:00"/>
    <s v="Second Class"/>
    <s v="JO-15280"/>
    <s v="Jas O'Carroll"/>
    <x v="0"/>
    <x v="0"/>
    <s v="San Diego"/>
    <x v="1"/>
    <n v="92037"/>
    <x v="1"/>
    <s v="FUR-FU-10003829"/>
    <x v="0"/>
    <x v="5"/>
    <x v="1369"/>
    <n v="6.16"/>
    <n v="2"/>
    <n v="0"/>
    <n v="1.9711999999999996"/>
  </r>
  <r>
    <n v="5585"/>
    <x v="2779"/>
    <x v="3"/>
    <x v="329"/>
    <d v="2014-12-05T00:00:00"/>
    <s v="Standard Class"/>
    <s v="VP-21730"/>
    <s v="Victor Preis"/>
    <x v="2"/>
    <x v="0"/>
    <s v="New York City"/>
    <x v="15"/>
    <n v="10011"/>
    <x v="3"/>
    <s v="OFF-ST-10002182"/>
    <x v="1"/>
    <x v="4"/>
    <x v="1732"/>
    <n v="83.56"/>
    <n v="4"/>
    <n v="0"/>
    <n v="1.6711999999999989"/>
  </r>
  <r>
    <n v="5586"/>
    <x v="2779"/>
    <x v="3"/>
    <x v="329"/>
    <d v="2014-12-05T00:00:00"/>
    <s v="Standard Class"/>
    <s v="VP-21730"/>
    <s v="Victor Preis"/>
    <x v="2"/>
    <x v="0"/>
    <s v="New York City"/>
    <x v="15"/>
    <n v="10011"/>
    <x v="3"/>
    <s v="TEC-PH-10001468"/>
    <x v="2"/>
    <x v="7"/>
    <x v="1733"/>
    <n v="546.06000000000006"/>
    <n v="3"/>
    <n v="0"/>
    <n v="163.81799999999998"/>
  </r>
  <r>
    <n v="5587"/>
    <x v="2779"/>
    <x v="3"/>
    <x v="329"/>
    <d v="2014-12-05T00:00:00"/>
    <s v="Standard Class"/>
    <s v="VP-21730"/>
    <s v="Victor Preis"/>
    <x v="2"/>
    <x v="0"/>
    <s v="New York City"/>
    <x v="15"/>
    <n v="10011"/>
    <x v="3"/>
    <s v="OFF-ST-10001809"/>
    <x v="1"/>
    <x v="4"/>
    <x v="430"/>
    <n v="269.49"/>
    <n v="3"/>
    <n v="0"/>
    <n v="5.3897999999999939"/>
  </r>
  <r>
    <n v="5588"/>
    <x v="2780"/>
    <x v="1"/>
    <x v="531"/>
    <d v="2012-03-20T00:00:00"/>
    <s v="First Class"/>
    <s v="GA-14725"/>
    <s v="Guy Armstrong"/>
    <x v="0"/>
    <x v="0"/>
    <s v="Lancaster"/>
    <x v="1"/>
    <n v="93534"/>
    <x v="1"/>
    <s v="OFF-FA-10001561"/>
    <x v="1"/>
    <x v="13"/>
    <x v="831"/>
    <n v="10.9"/>
    <n v="5"/>
    <n v="0"/>
    <n v="3.5970000000000004"/>
  </r>
  <r>
    <n v="5589"/>
    <x v="2781"/>
    <x v="2"/>
    <x v="866"/>
    <d v="2011-07-24T00:00:00"/>
    <s v="Standard Class"/>
    <s v="EM-14140"/>
    <s v="Eugene Moren"/>
    <x v="2"/>
    <x v="0"/>
    <s v="Great Falls"/>
    <x v="37"/>
    <n v="59405"/>
    <x v="1"/>
    <s v="OFF-BI-10001759"/>
    <x v="1"/>
    <x v="8"/>
    <x v="725"/>
    <n v="6.0960000000000001"/>
    <n v="2"/>
    <n v="0.2"/>
    <n v="2.2098"/>
  </r>
  <r>
    <n v="5590"/>
    <x v="2782"/>
    <x v="0"/>
    <x v="16"/>
    <d v="2013-12-12T00:00:00"/>
    <s v="Second Class"/>
    <s v="DB-13615"/>
    <s v="Doug Bickford"/>
    <x v="0"/>
    <x v="0"/>
    <s v="San Francisco"/>
    <x v="1"/>
    <n v="94110"/>
    <x v="1"/>
    <s v="OFF-ST-10000615"/>
    <x v="1"/>
    <x v="4"/>
    <x v="75"/>
    <n v="34.049999999999997"/>
    <n v="3"/>
    <n v="0"/>
    <n v="9.5340000000000025"/>
  </r>
  <r>
    <n v="5591"/>
    <x v="2782"/>
    <x v="0"/>
    <x v="16"/>
    <d v="2013-12-12T00:00:00"/>
    <s v="Second Class"/>
    <s v="DB-13615"/>
    <s v="Doug Bickford"/>
    <x v="0"/>
    <x v="0"/>
    <s v="San Francisco"/>
    <x v="1"/>
    <n v="94110"/>
    <x v="1"/>
    <s v="OFF-ST-10003816"/>
    <x v="1"/>
    <x v="4"/>
    <x v="710"/>
    <n v="352.38"/>
    <n v="2"/>
    <n v="0"/>
    <n v="81.047399999999982"/>
  </r>
  <r>
    <n v="5592"/>
    <x v="2783"/>
    <x v="2"/>
    <x v="303"/>
    <d v="2011-10-18T00:00:00"/>
    <s v="Second Class"/>
    <s v="ML-17395"/>
    <s v="Marina Lichtenstein"/>
    <x v="1"/>
    <x v="0"/>
    <s v="Lakewood"/>
    <x v="30"/>
    <n v="8701"/>
    <x v="3"/>
    <s v="FUR-CH-10002880"/>
    <x v="0"/>
    <x v="1"/>
    <x v="801"/>
    <n v="245.98"/>
    <n v="2"/>
    <n v="0"/>
    <n v="27.057799999999986"/>
  </r>
  <r>
    <n v="5593"/>
    <x v="2783"/>
    <x v="2"/>
    <x v="303"/>
    <d v="2011-10-18T00:00:00"/>
    <s v="Second Class"/>
    <s v="ML-17395"/>
    <s v="Marina Lichtenstein"/>
    <x v="1"/>
    <x v="0"/>
    <s v="Lakewood"/>
    <x v="30"/>
    <n v="8701"/>
    <x v="3"/>
    <s v="OFF-BI-10004738"/>
    <x v="1"/>
    <x v="8"/>
    <x v="92"/>
    <n v="18.940000000000001"/>
    <n v="1"/>
    <n v="0"/>
    <n v="9.4700000000000006"/>
  </r>
  <r>
    <n v="5594"/>
    <x v="2784"/>
    <x v="3"/>
    <x v="123"/>
    <d v="2014-11-26T00:00:00"/>
    <s v="Standard Class"/>
    <s v="JH-15430"/>
    <s v="Jennifer Halladay"/>
    <x v="0"/>
    <x v="0"/>
    <s v="Cleveland"/>
    <x v="24"/>
    <n v="44105"/>
    <x v="3"/>
    <s v="OFF-BI-10003984"/>
    <x v="1"/>
    <x v="8"/>
    <x v="690"/>
    <n v="59.913000000000011"/>
    <n v="7"/>
    <n v="0.7"/>
    <n v="-45.933299999999988"/>
  </r>
  <r>
    <n v="5595"/>
    <x v="2785"/>
    <x v="3"/>
    <x v="241"/>
    <d v="2014-09-25T00:00:00"/>
    <s v="Same Day"/>
    <s v="BP-11095"/>
    <s v="Bart Pistole"/>
    <x v="1"/>
    <x v="0"/>
    <s v="Lawrence"/>
    <x v="31"/>
    <n v="1841"/>
    <x v="3"/>
    <s v="TEC-PH-10000984"/>
    <x v="2"/>
    <x v="7"/>
    <x v="465"/>
    <n v="391.98"/>
    <n v="2"/>
    <n v="0"/>
    <n v="109.75440000000003"/>
  </r>
  <r>
    <n v="5596"/>
    <x v="2785"/>
    <x v="3"/>
    <x v="241"/>
    <d v="2014-09-25T00:00:00"/>
    <s v="Same Day"/>
    <s v="BP-11095"/>
    <s v="Bart Pistole"/>
    <x v="1"/>
    <x v="0"/>
    <s v="Lawrence"/>
    <x v="31"/>
    <n v="1841"/>
    <x v="3"/>
    <s v="TEC-PH-10001944"/>
    <x v="2"/>
    <x v="7"/>
    <x v="1262"/>
    <n v="437.84999999999997"/>
    <n v="3"/>
    <n v="0"/>
    <n v="131.35499999999996"/>
  </r>
  <r>
    <n v="5597"/>
    <x v="2786"/>
    <x v="1"/>
    <x v="12"/>
    <d v="2012-09-29T00:00:00"/>
    <s v="Standard Class"/>
    <s v="SB-20185"/>
    <s v="Sarah Brown"/>
    <x v="0"/>
    <x v="0"/>
    <s v="Concord"/>
    <x v="38"/>
    <n v="3301"/>
    <x v="3"/>
    <s v="OFF-BI-10002735"/>
    <x v="1"/>
    <x v="8"/>
    <x v="141"/>
    <n v="68.62"/>
    <n v="2"/>
    <n v="0"/>
    <n v="32.251400000000004"/>
  </r>
  <r>
    <n v="5598"/>
    <x v="2787"/>
    <x v="3"/>
    <x v="778"/>
    <d v="2014-02-21T00:00:00"/>
    <s v="Standard Class"/>
    <s v="SV-20785"/>
    <s v="Stewart Visinsky"/>
    <x v="0"/>
    <x v="0"/>
    <s v="Baltimore"/>
    <x v="39"/>
    <n v="21215"/>
    <x v="3"/>
    <s v="OFF-SU-10001165"/>
    <x v="1"/>
    <x v="14"/>
    <x v="1039"/>
    <n v="25.02"/>
    <n v="3"/>
    <n v="0"/>
    <n v="6.5052000000000003"/>
  </r>
  <r>
    <n v="5599"/>
    <x v="2787"/>
    <x v="3"/>
    <x v="778"/>
    <d v="2014-02-21T00:00:00"/>
    <s v="Standard Class"/>
    <s v="SV-20785"/>
    <s v="Stewart Visinsky"/>
    <x v="0"/>
    <x v="0"/>
    <s v="Baltimore"/>
    <x v="39"/>
    <n v="21215"/>
    <x v="3"/>
    <s v="OFF-AR-10000614"/>
    <x v="1"/>
    <x v="6"/>
    <x v="1722"/>
    <n v="10.709999999999999"/>
    <n v="3"/>
    <n v="0"/>
    <n v="2.7845999999999997"/>
  </r>
  <r>
    <n v="5600"/>
    <x v="2788"/>
    <x v="2"/>
    <x v="462"/>
    <d v="2011-10-03T00:00:00"/>
    <s v="Same Day"/>
    <s v="DO-13435"/>
    <s v="Denny Ordway"/>
    <x v="0"/>
    <x v="0"/>
    <s v="Columbus"/>
    <x v="24"/>
    <n v="43229"/>
    <x v="3"/>
    <s v="OFF-AR-10004010"/>
    <x v="1"/>
    <x v="6"/>
    <x v="1734"/>
    <n v="55.984000000000009"/>
    <n v="2"/>
    <n v="0.2"/>
    <n v="4.1987999999999985"/>
  </r>
  <r>
    <n v="5601"/>
    <x v="2788"/>
    <x v="2"/>
    <x v="462"/>
    <d v="2011-10-03T00:00:00"/>
    <s v="Same Day"/>
    <s v="DO-13435"/>
    <s v="Denny Ordway"/>
    <x v="0"/>
    <x v="0"/>
    <s v="Columbus"/>
    <x v="24"/>
    <n v="43229"/>
    <x v="3"/>
    <s v="OFF-EN-10004030"/>
    <x v="1"/>
    <x v="12"/>
    <x v="135"/>
    <n v="14.480000000000002"/>
    <n v="5"/>
    <n v="0.2"/>
    <n v="4.8869999999999987"/>
  </r>
  <r>
    <n v="5602"/>
    <x v="2788"/>
    <x v="2"/>
    <x v="462"/>
    <d v="2011-10-03T00:00:00"/>
    <s v="Same Day"/>
    <s v="DO-13435"/>
    <s v="Denny Ordway"/>
    <x v="0"/>
    <x v="0"/>
    <s v="Columbus"/>
    <x v="24"/>
    <n v="43229"/>
    <x v="3"/>
    <s v="TEC-AC-10003023"/>
    <x v="2"/>
    <x v="11"/>
    <x v="1070"/>
    <n v="142.488"/>
    <n v="3"/>
    <n v="0.2"/>
    <n v="-3.5622000000000043"/>
  </r>
  <r>
    <n v="5603"/>
    <x v="2789"/>
    <x v="0"/>
    <x v="278"/>
    <d v="2013-08-30T00:00:00"/>
    <s v="Second Class"/>
    <s v="TB-21355"/>
    <s v="Todd Boyes"/>
    <x v="1"/>
    <x v="0"/>
    <s v="Houston"/>
    <x v="5"/>
    <n v="77041"/>
    <x v="2"/>
    <s v="OFF-ST-10003572"/>
    <x v="1"/>
    <x v="4"/>
    <x v="1735"/>
    <n v="14.16"/>
    <n v="1"/>
    <n v="0.2"/>
    <n v="1.0620000000000003"/>
  </r>
  <r>
    <n v="5604"/>
    <x v="2789"/>
    <x v="0"/>
    <x v="278"/>
    <d v="2013-08-30T00:00:00"/>
    <s v="Second Class"/>
    <s v="TB-21355"/>
    <s v="Todd Boyes"/>
    <x v="1"/>
    <x v="0"/>
    <s v="Houston"/>
    <x v="5"/>
    <n v="77041"/>
    <x v="2"/>
    <s v="OFF-PA-10004353"/>
    <x v="1"/>
    <x v="10"/>
    <x v="1652"/>
    <n v="79.920000000000016"/>
    <n v="5"/>
    <n v="0.2"/>
    <n v="27.972000000000001"/>
  </r>
  <r>
    <n v="5605"/>
    <x v="2790"/>
    <x v="1"/>
    <x v="155"/>
    <d v="2012-12-07T00:00:00"/>
    <s v="Standard Class"/>
    <s v="BS-11380"/>
    <s v="Bill Stewart"/>
    <x v="1"/>
    <x v="0"/>
    <s v="New York City"/>
    <x v="15"/>
    <n v="10011"/>
    <x v="3"/>
    <s v="OFF-BI-10003718"/>
    <x v="1"/>
    <x v="8"/>
    <x v="1660"/>
    <n v="590.35199999999998"/>
    <n v="6"/>
    <n v="0.2"/>
    <n v="206.62319999999997"/>
  </r>
  <r>
    <n v="5606"/>
    <x v="2791"/>
    <x v="0"/>
    <x v="873"/>
    <d v="2013-09-26T00:00:00"/>
    <s v="Standard Class"/>
    <s v="FM-14215"/>
    <s v="Filia McAdams"/>
    <x v="1"/>
    <x v="0"/>
    <s v="Greensboro"/>
    <x v="3"/>
    <n v="27405"/>
    <x v="0"/>
    <s v="FUR-FU-10001546"/>
    <x v="0"/>
    <x v="5"/>
    <x v="1423"/>
    <n v="17.088000000000001"/>
    <n v="2"/>
    <n v="0.2"/>
    <n v="1.0679999999999996"/>
  </r>
  <r>
    <n v="5607"/>
    <x v="2791"/>
    <x v="0"/>
    <x v="873"/>
    <d v="2013-09-26T00:00:00"/>
    <s v="Standard Class"/>
    <s v="FM-14215"/>
    <s v="Filia McAdams"/>
    <x v="1"/>
    <x v="0"/>
    <s v="Greensboro"/>
    <x v="3"/>
    <n v="27405"/>
    <x v="0"/>
    <s v="FUR-CH-10002880"/>
    <x v="0"/>
    <x v="1"/>
    <x v="801"/>
    <n v="98.391999999999996"/>
    <n v="1"/>
    <n v="0.2"/>
    <n v="-11.069100000000006"/>
  </r>
  <r>
    <n v="5608"/>
    <x v="2792"/>
    <x v="3"/>
    <x v="613"/>
    <d v="2014-04-01T00:00:00"/>
    <s v="Standard Class"/>
    <s v="JL-15835"/>
    <s v="John Lee"/>
    <x v="0"/>
    <x v="0"/>
    <s v="New York City"/>
    <x v="15"/>
    <n v="10024"/>
    <x v="3"/>
    <s v="OFF-AR-10001547"/>
    <x v="1"/>
    <x v="6"/>
    <x v="147"/>
    <n v="11.05"/>
    <n v="5"/>
    <n v="0"/>
    <n v="2.9835000000000003"/>
  </r>
  <r>
    <n v="5609"/>
    <x v="2793"/>
    <x v="1"/>
    <x v="401"/>
    <d v="2012-12-11T00:00:00"/>
    <s v="Standard Class"/>
    <s v="AF-10870"/>
    <s v="Art Ferguson"/>
    <x v="0"/>
    <x v="0"/>
    <s v="San Francisco"/>
    <x v="1"/>
    <n v="94109"/>
    <x v="1"/>
    <s v="OFF-AP-10001626"/>
    <x v="1"/>
    <x v="9"/>
    <x v="1016"/>
    <n v="7.78"/>
    <n v="2"/>
    <n v="0"/>
    <n v="2.0228000000000002"/>
  </r>
  <r>
    <n v="5610"/>
    <x v="2794"/>
    <x v="3"/>
    <x v="515"/>
    <d v="2014-09-06T00:00:00"/>
    <s v="Standard Class"/>
    <s v="BG-11035"/>
    <s v="Barry Gonzalez"/>
    <x v="0"/>
    <x v="0"/>
    <s v="Monroe"/>
    <x v="28"/>
    <n v="71203"/>
    <x v="0"/>
    <s v="TEC-AC-10003033"/>
    <x v="2"/>
    <x v="11"/>
    <x v="756"/>
    <n v="659.9"/>
    <n v="2"/>
    <n v="0"/>
    <n v="217.76699999999994"/>
  </r>
  <r>
    <n v="5611"/>
    <x v="2795"/>
    <x v="1"/>
    <x v="348"/>
    <d v="2012-10-07T00:00:00"/>
    <s v="First Class"/>
    <s v="MB-17305"/>
    <s v="Maria Bertelson"/>
    <x v="0"/>
    <x v="0"/>
    <s v="Cincinnati"/>
    <x v="24"/>
    <n v="45231"/>
    <x v="3"/>
    <s v="TEC-AC-10002323"/>
    <x v="2"/>
    <x v="11"/>
    <x v="175"/>
    <n v="53.040000000000006"/>
    <n v="3"/>
    <n v="0.2"/>
    <n v="-4.6409999999999982"/>
  </r>
  <r>
    <n v="5612"/>
    <x v="2796"/>
    <x v="3"/>
    <x v="238"/>
    <d v="2014-08-23T00:00:00"/>
    <s v="Standard Class"/>
    <s v="HW-14935"/>
    <s v="Helen Wasserman"/>
    <x v="1"/>
    <x v="0"/>
    <s v="Seattle"/>
    <x v="4"/>
    <n v="98105"/>
    <x v="1"/>
    <s v="TEC-AC-10002049"/>
    <x v="2"/>
    <x v="11"/>
    <x v="1053"/>
    <n v="843.9"/>
    <n v="2"/>
    <n v="0"/>
    <n v="371.31600000000003"/>
  </r>
  <r>
    <n v="5613"/>
    <x v="2796"/>
    <x v="3"/>
    <x v="238"/>
    <d v="2014-08-23T00:00:00"/>
    <s v="Standard Class"/>
    <s v="HW-14935"/>
    <s v="Helen Wasserman"/>
    <x v="1"/>
    <x v="0"/>
    <s v="Seattle"/>
    <x v="4"/>
    <n v="98105"/>
    <x v="1"/>
    <s v="TEC-AC-10002253"/>
    <x v="2"/>
    <x v="11"/>
    <x v="572"/>
    <n v="1496.16"/>
    <n v="9"/>
    <n v="0"/>
    <n v="224.42400000000006"/>
  </r>
  <r>
    <n v="5614"/>
    <x v="2797"/>
    <x v="0"/>
    <x v="1056"/>
    <d v="2013-02-07T00:00:00"/>
    <s v="Standard Class"/>
    <s v="AB-10105"/>
    <s v="Adrian Barton"/>
    <x v="0"/>
    <x v="0"/>
    <s v="New York City"/>
    <x v="15"/>
    <n v="10011"/>
    <x v="3"/>
    <s v="OFF-ST-10003994"/>
    <x v="1"/>
    <x v="4"/>
    <x v="1736"/>
    <n v="117.96"/>
    <n v="2"/>
    <n v="0"/>
    <n v="5.8979999999999961"/>
  </r>
  <r>
    <n v="5615"/>
    <x v="2798"/>
    <x v="0"/>
    <x v="828"/>
    <d v="2013-08-28T00:00:00"/>
    <s v="Standard Class"/>
    <s v="JP-15460"/>
    <s v="Jennifer Patt"/>
    <x v="1"/>
    <x v="0"/>
    <s v="New York City"/>
    <x v="15"/>
    <n v="10035"/>
    <x v="3"/>
    <s v="OFF-AR-10002399"/>
    <x v="1"/>
    <x v="6"/>
    <x v="316"/>
    <n v="21.299999999999997"/>
    <n v="5"/>
    <n v="0"/>
    <n v="8.7330000000000005"/>
  </r>
  <r>
    <n v="5616"/>
    <x v="2798"/>
    <x v="0"/>
    <x v="828"/>
    <d v="2013-08-28T00:00:00"/>
    <s v="Standard Class"/>
    <s v="JP-15460"/>
    <s v="Jennifer Patt"/>
    <x v="1"/>
    <x v="0"/>
    <s v="New York City"/>
    <x v="15"/>
    <n v="10035"/>
    <x v="3"/>
    <s v="OFF-AP-10002118"/>
    <x v="1"/>
    <x v="9"/>
    <x v="77"/>
    <n v="1040.8"/>
    <n v="5"/>
    <n v="0"/>
    <n v="281.01600000000008"/>
  </r>
  <r>
    <n v="5617"/>
    <x v="2798"/>
    <x v="0"/>
    <x v="828"/>
    <d v="2013-08-28T00:00:00"/>
    <s v="Standard Class"/>
    <s v="JP-15460"/>
    <s v="Jennifer Patt"/>
    <x v="1"/>
    <x v="0"/>
    <s v="New York City"/>
    <x v="15"/>
    <n v="10035"/>
    <x v="3"/>
    <s v="OFF-AR-10001954"/>
    <x v="1"/>
    <x v="6"/>
    <x v="558"/>
    <n v="29.339999999999996"/>
    <n v="6"/>
    <n v="0"/>
    <n v="7.9218000000000002"/>
  </r>
  <r>
    <n v="5618"/>
    <x v="2799"/>
    <x v="3"/>
    <x v="160"/>
    <d v="2014-07-05T00:00:00"/>
    <s v="Standard Class"/>
    <s v="DV-13045"/>
    <s v="Darrin Van Huff"/>
    <x v="1"/>
    <x v="0"/>
    <s v="Memphis"/>
    <x v="18"/>
    <n v="38109"/>
    <x v="0"/>
    <s v="FUR-FU-10001591"/>
    <x v="0"/>
    <x v="5"/>
    <x v="1101"/>
    <n v="19.52"/>
    <n v="2"/>
    <n v="0.2"/>
    <n v="5.3680000000000012"/>
  </r>
  <r>
    <n v="5619"/>
    <x v="2800"/>
    <x v="1"/>
    <x v="227"/>
    <d v="2012-09-21T00:00:00"/>
    <s v="First Class"/>
    <s v="CM-12190"/>
    <s v="Charlotte Melton"/>
    <x v="0"/>
    <x v="0"/>
    <s v="San Diego"/>
    <x v="1"/>
    <n v="92105"/>
    <x v="1"/>
    <s v="OFF-ST-10004186"/>
    <x v="1"/>
    <x v="4"/>
    <x v="16"/>
    <n v="443.92"/>
    <n v="4"/>
    <n v="0"/>
    <n v="8.8783999999999992"/>
  </r>
  <r>
    <n v="5620"/>
    <x v="2801"/>
    <x v="0"/>
    <x v="477"/>
    <d v="2013-10-01T00:00:00"/>
    <s v="Standard Class"/>
    <s v="SC-20695"/>
    <s v="Steve Chapman"/>
    <x v="1"/>
    <x v="0"/>
    <s v="La Crosse"/>
    <x v="6"/>
    <n v="54601"/>
    <x v="2"/>
    <s v="TEC-AC-10001908"/>
    <x v="2"/>
    <x v="11"/>
    <x v="292"/>
    <n v="499.95"/>
    <n v="5"/>
    <n v="0"/>
    <n v="174.98249999999999"/>
  </r>
  <r>
    <n v="5621"/>
    <x v="2801"/>
    <x v="0"/>
    <x v="477"/>
    <d v="2013-10-01T00:00:00"/>
    <s v="Standard Class"/>
    <s v="SC-20695"/>
    <s v="Steve Chapman"/>
    <x v="1"/>
    <x v="0"/>
    <s v="La Crosse"/>
    <x v="6"/>
    <n v="54601"/>
    <x v="2"/>
    <s v="OFF-AR-10000817"/>
    <x v="1"/>
    <x v="6"/>
    <x v="1255"/>
    <n v="3.04"/>
    <n v="1"/>
    <n v="0"/>
    <n v="1.0335999999999999"/>
  </r>
  <r>
    <n v="5622"/>
    <x v="2801"/>
    <x v="0"/>
    <x v="477"/>
    <d v="2013-10-01T00:00:00"/>
    <s v="Standard Class"/>
    <s v="SC-20695"/>
    <s v="Steve Chapman"/>
    <x v="1"/>
    <x v="0"/>
    <s v="La Crosse"/>
    <x v="6"/>
    <n v="54601"/>
    <x v="2"/>
    <s v="FUR-CH-10004218"/>
    <x v="0"/>
    <x v="1"/>
    <x v="38"/>
    <n v="201.96"/>
    <n v="2"/>
    <n v="0"/>
    <n v="50.490000000000009"/>
  </r>
  <r>
    <n v="5623"/>
    <x v="2801"/>
    <x v="0"/>
    <x v="477"/>
    <d v="2013-10-01T00:00:00"/>
    <s v="Standard Class"/>
    <s v="SC-20695"/>
    <s v="Steve Chapman"/>
    <x v="1"/>
    <x v="0"/>
    <s v="La Crosse"/>
    <x v="6"/>
    <n v="54601"/>
    <x v="2"/>
    <s v="FUR-FU-10000755"/>
    <x v="0"/>
    <x v="5"/>
    <x v="1443"/>
    <n v="68.64"/>
    <n v="11"/>
    <n v="0"/>
    <n v="17.160000000000004"/>
  </r>
  <r>
    <n v="5624"/>
    <x v="2802"/>
    <x v="0"/>
    <x v="1057"/>
    <d v="2013-10-29T00:00:00"/>
    <s v="Second Class"/>
    <s v="VW-21775"/>
    <s v="Victoria Wilson"/>
    <x v="1"/>
    <x v="0"/>
    <s v="Los Angeles"/>
    <x v="1"/>
    <n v="90032"/>
    <x v="1"/>
    <s v="TEC-AC-10003063"/>
    <x v="2"/>
    <x v="11"/>
    <x v="1052"/>
    <n v="100"/>
    <n v="4"/>
    <n v="0"/>
    <n v="21"/>
  </r>
  <r>
    <n v="5625"/>
    <x v="2802"/>
    <x v="0"/>
    <x v="1057"/>
    <d v="2013-10-29T00:00:00"/>
    <s v="Second Class"/>
    <s v="VW-21775"/>
    <s v="Victoria Wilson"/>
    <x v="1"/>
    <x v="0"/>
    <s v="Los Angeles"/>
    <x v="1"/>
    <n v="90032"/>
    <x v="1"/>
    <s v="TEC-AC-10002637"/>
    <x v="2"/>
    <x v="11"/>
    <x v="1308"/>
    <n v="359.98"/>
    <n v="2"/>
    <n v="0"/>
    <n v="21.598799999999983"/>
  </r>
  <r>
    <n v="5626"/>
    <x v="2803"/>
    <x v="2"/>
    <x v="411"/>
    <d v="2011-10-01T00:00:00"/>
    <s v="Second Class"/>
    <s v="PP-18955"/>
    <s v="Paul Prost"/>
    <x v="2"/>
    <x v="0"/>
    <s v="Seattle"/>
    <x v="4"/>
    <n v="98115"/>
    <x v="1"/>
    <s v="FUR-FU-10001706"/>
    <x v="0"/>
    <x v="5"/>
    <x v="50"/>
    <n v="6.16"/>
    <n v="2"/>
    <n v="0"/>
    <n v="2.9567999999999999"/>
  </r>
  <r>
    <n v="5627"/>
    <x v="2803"/>
    <x v="2"/>
    <x v="411"/>
    <d v="2011-10-01T00:00:00"/>
    <s v="Second Class"/>
    <s v="PP-18955"/>
    <s v="Paul Prost"/>
    <x v="2"/>
    <x v="0"/>
    <s v="Seattle"/>
    <x v="4"/>
    <n v="98115"/>
    <x v="1"/>
    <s v="FUR-TA-10002958"/>
    <x v="0"/>
    <x v="3"/>
    <x v="956"/>
    <n v="2348.8200000000002"/>
    <n v="9"/>
    <n v="0"/>
    <n v="399.29939999999976"/>
  </r>
  <r>
    <n v="5628"/>
    <x v="2804"/>
    <x v="3"/>
    <x v="335"/>
    <d v="2014-07-02T00:00:00"/>
    <s v="Standard Class"/>
    <s v="DR-12880"/>
    <s v="Dan Reichenbach"/>
    <x v="1"/>
    <x v="0"/>
    <s v="Miami"/>
    <x v="2"/>
    <n v="33180"/>
    <x v="0"/>
    <s v="OFF-LA-10004689"/>
    <x v="1"/>
    <x v="2"/>
    <x v="261"/>
    <n v="13.872000000000002"/>
    <n v="6"/>
    <n v="0.2"/>
    <n v="4.6818000000000008"/>
  </r>
  <r>
    <n v="5629"/>
    <x v="2804"/>
    <x v="3"/>
    <x v="335"/>
    <d v="2014-07-02T00:00:00"/>
    <s v="Standard Class"/>
    <s v="DR-12880"/>
    <s v="Dan Reichenbach"/>
    <x v="1"/>
    <x v="0"/>
    <s v="Miami"/>
    <x v="2"/>
    <n v="33180"/>
    <x v="0"/>
    <s v="FUR-CH-10001545"/>
    <x v="0"/>
    <x v="1"/>
    <x v="1737"/>
    <n v="273.55200000000002"/>
    <n v="3"/>
    <n v="0.2"/>
    <n v="-13.677599999999998"/>
  </r>
  <r>
    <n v="5630"/>
    <x v="2805"/>
    <x v="0"/>
    <x v="1036"/>
    <d v="2013-08-24T00:00:00"/>
    <s v="Second Class"/>
    <s v="RB-19465"/>
    <s v="Rick Bensley"/>
    <x v="2"/>
    <x v="0"/>
    <s v="Philadelphia"/>
    <x v="9"/>
    <n v="19143"/>
    <x v="3"/>
    <s v="FUR-TA-10002530"/>
    <x v="0"/>
    <x v="3"/>
    <x v="983"/>
    <n v="815.29199999999992"/>
    <n v="9"/>
    <n v="0.4"/>
    <n v="-339.7050000000001"/>
  </r>
  <r>
    <n v="5631"/>
    <x v="2806"/>
    <x v="2"/>
    <x v="1058"/>
    <d v="2011-02-16T00:00:00"/>
    <s v="Standard Class"/>
    <s v="NF-18385"/>
    <s v="Natalie Fritzler"/>
    <x v="0"/>
    <x v="0"/>
    <s v="Chesapeake"/>
    <x v="17"/>
    <n v="23320"/>
    <x v="0"/>
    <s v="TEC-AC-10001432"/>
    <x v="2"/>
    <x v="11"/>
    <x v="471"/>
    <n v="234.45000000000002"/>
    <n v="3"/>
    <n v="0"/>
    <n v="103.15800000000003"/>
  </r>
  <r>
    <n v="5632"/>
    <x v="2806"/>
    <x v="2"/>
    <x v="1058"/>
    <d v="2011-02-16T00:00:00"/>
    <s v="Standard Class"/>
    <s v="NF-18385"/>
    <s v="Natalie Fritzler"/>
    <x v="0"/>
    <x v="0"/>
    <s v="Chesapeake"/>
    <x v="17"/>
    <n v="23320"/>
    <x v="0"/>
    <s v="FUR-TA-10003715"/>
    <x v="0"/>
    <x v="3"/>
    <x v="1003"/>
    <n v="1256.22"/>
    <n v="6"/>
    <n v="0"/>
    <n v="75.37319999999994"/>
  </r>
  <r>
    <n v="5633"/>
    <x v="2806"/>
    <x v="2"/>
    <x v="1058"/>
    <d v="2011-02-16T00:00:00"/>
    <s v="Standard Class"/>
    <s v="NF-18385"/>
    <s v="Natalie Fritzler"/>
    <x v="0"/>
    <x v="0"/>
    <s v="Chesapeake"/>
    <x v="17"/>
    <n v="23320"/>
    <x v="0"/>
    <s v="OFF-BI-10003291"/>
    <x v="1"/>
    <x v="8"/>
    <x v="44"/>
    <n v="17.46"/>
    <n v="2"/>
    <n v="0"/>
    <n v="8.2061999999999991"/>
  </r>
  <r>
    <n v="5634"/>
    <x v="2807"/>
    <x v="0"/>
    <x v="713"/>
    <d v="2013-09-29T00:00:00"/>
    <s v="Second Class"/>
    <s v="CR-12580"/>
    <s v="Clay Rozendal"/>
    <x v="2"/>
    <x v="0"/>
    <s v="New York City"/>
    <x v="15"/>
    <n v="10009"/>
    <x v="3"/>
    <s v="OFF-BI-10004187"/>
    <x v="1"/>
    <x v="8"/>
    <x v="33"/>
    <n v="10.528"/>
    <n v="7"/>
    <n v="0.2"/>
    <n v="3.6847999999999987"/>
  </r>
  <r>
    <n v="5635"/>
    <x v="2808"/>
    <x v="1"/>
    <x v="901"/>
    <d v="2012-12-06T00:00:00"/>
    <s v="First Class"/>
    <s v="SU-20665"/>
    <s v="Stephanie Ulpright"/>
    <x v="2"/>
    <x v="0"/>
    <s v="Ann Arbor"/>
    <x v="12"/>
    <n v="48104"/>
    <x v="2"/>
    <s v="OFF-BI-10000666"/>
    <x v="1"/>
    <x v="8"/>
    <x v="980"/>
    <n v="152.79999999999998"/>
    <n v="5"/>
    <n v="0"/>
    <n v="76.399999999999991"/>
  </r>
  <r>
    <n v="5636"/>
    <x v="2809"/>
    <x v="3"/>
    <x v="213"/>
    <d v="2014-09-09T00:00:00"/>
    <s v="Standard Class"/>
    <s v="SC-20050"/>
    <s v="Sample Company A"/>
    <x v="2"/>
    <x v="0"/>
    <s v="La Mesa"/>
    <x v="1"/>
    <n v="91941"/>
    <x v="1"/>
    <s v="OFF-BI-10002225"/>
    <x v="1"/>
    <x v="8"/>
    <x v="336"/>
    <n v="82.56"/>
    <n v="5"/>
    <n v="0.2"/>
    <n v="28.896000000000001"/>
  </r>
  <r>
    <n v="5637"/>
    <x v="2809"/>
    <x v="3"/>
    <x v="213"/>
    <d v="2014-09-09T00:00:00"/>
    <s v="Standard Class"/>
    <s v="SC-20050"/>
    <s v="Sample Company A"/>
    <x v="2"/>
    <x v="0"/>
    <s v="La Mesa"/>
    <x v="1"/>
    <n v="91941"/>
    <x v="1"/>
    <s v="TEC-AC-10000474"/>
    <x v="2"/>
    <x v="11"/>
    <x v="1501"/>
    <n v="284.96999999999997"/>
    <n v="3"/>
    <n v="0"/>
    <n v="85.490999999999957"/>
  </r>
  <r>
    <n v="5638"/>
    <x v="2810"/>
    <x v="3"/>
    <x v="606"/>
    <d v="2014-04-03T00:00:00"/>
    <s v="Standard Class"/>
    <s v="ML-18040"/>
    <s v="Michelle Lonsdale"/>
    <x v="1"/>
    <x v="0"/>
    <s v="Dearborn"/>
    <x v="12"/>
    <n v="48126"/>
    <x v="2"/>
    <s v="FUR-FU-10004245"/>
    <x v="0"/>
    <x v="5"/>
    <x v="1738"/>
    <n v="60.84"/>
    <n v="3"/>
    <n v="0"/>
    <n v="23.119199999999999"/>
  </r>
  <r>
    <n v="5639"/>
    <x v="2811"/>
    <x v="2"/>
    <x v="1059"/>
    <d v="2011-12-27T00:00:00"/>
    <s v="Standard Class"/>
    <s v="GM-14440"/>
    <s v="Gary McGarr"/>
    <x v="0"/>
    <x v="0"/>
    <s v="San Diego"/>
    <x v="1"/>
    <n v="92024"/>
    <x v="1"/>
    <s v="FUR-CH-10004287"/>
    <x v="0"/>
    <x v="1"/>
    <x v="156"/>
    <n v="1325.76"/>
    <n v="6"/>
    <n v="0.2"/>
    <n v="149.14799999999991"/>
  </r>
  <r>
    <n v="5640"/>
    <x v="2811"/>
    <x v="2"/>
    <x v="1059"/>
    <d v="2011-12-27T00:00:00"/>
    <s v="Standard Class"/>
    <s v="GM-14440"/>
    <s v="Gary McGarr"/>
    <x v="0"/>
    <x v="0"/>
    <s v="San Diego"/>
    <x v="1"/>
    <n v="92024"/>
    <x v="1"/>
    <s v="FUR-CH-10000595"/>
    <x v="0"/>
    <x v="1"/>
    <x v="463"/>
    <n v="572.16000000000008"/>
    <n v="3"/>
    <n v="0.2"/>
    <n v="35.759999999999962"/>
  </r>
  <r>
    <n v="5641"/>
    <x v="2812"/>
    <x v="2"/>
    <x v="865"/>
    <d v="2011-09-28T00:00:00"/>
    <s v="Standard Class"/>
    <s v="JK-15640"/>
    <s v="Jim Kriz"/>
    <x v="2"/>
    <x v="0"/>
    <s v="Lakewood"/>
    <x v="24"/>
    <n v="44107"/>
    <x v="3"/>
    <s v="OFF-PA-10003063"/>
    <x v="1"/>
    <x v="10"/>
    <x v="1711"/>
    <n v="28.8"/>
    <n v="9"/>
    <n v="0.2"/>
    <n v="10.080000000000002"/>
  </r>
  <r>
    <n v="5642"/>
    <x v="2813"/>
    <x v="3"/>
    <x v="459"/>
    <d v="2014-04-06T00:00:00"/>
    <s v="First Class"/>
    <s v="AT-10435"/>
    <s v="Alyssa Tate"/>
    <x v="2"/>
    <x v="0"/>
    <s v="Meriden"/>
    <x v="29"/>
    <n v="6450"/>
    <x v="3"/>
    <s v="OFF-AR-10000246"/>
    <x v="1"/>
    <x v="6"/>
    <x v="21"/>
    <n v="11.12"/>
    <n v="4"/>
    <n v="0"/>
    <n v="2.8911999999999995"/>
  </r>
  <r>
    <n v="5643"/>
    <x v="2814"/>
    <x v="0"/>
    <x v="178"/>
    <d v="2013-04-06T00:00:00"/>
    <s v="Second Class"/>
    <s v="DB-12910"/>
    <s v="Daniel Byrd"/>
    <x v="2"/>
    <x v="0"/>
    <s v="Columbus"/>
    <x v="32"/>
    <n v="31907"/>
    <x v="0"/>
    <s v="FUR-FU-10003274"/>
    <x v="0"/>
    <x v="5"/>
    <x v="245"/>
    <n v="7.04"/>
    <n v="4"/>
    <n v="0"/>
    <n v="3.0976000000000004"/>
  </r>
  <r>
    <n v="5644"/>
    <x v="2815"/>
    <x v="1"/>
    <x v="1060"/>
    <d v="2012-05-20T00:00:00"/>
    <s v="Second Class"/>
    <s v="AH-10690"/>
    <s v="Anna Häberlin"/>
    <x v="1"/>
    <x v="0"/>
    <s v="Roswell"/>
    <x v="32"/>
    <n v="30076"/>
    <x v="0"/>
    <s v="OFF-EN-10004147"/>
    <x v="1"/>
    <x v="12"/>
    <x v="1279"/>
    <n v="17.940000000000001"/>
    <n v="3"/>
    <n v="0"/>
    <n v="8.7906000000000013"/>
  </r>
  <r>
    <n v="5645"/>
    <x v="2816"/>
    <x v="3"/>
    <x v="721"/>
    <d v="2014-03-27T00:00:00"/>
    <s v="First Class"/>
    <s v="SJ-20125"/>
    <s v="Sanjit Jacobs"/>
    <x v="2"/>
    <x v="0"/>
    <s v="Seattle"/>
    <x v="4"/>
    <n v="98105"/>
    <x v="1"/>
    <s v="OFF-BI-10002103"/>
    <x v="1"/>
    <x v="8"/>
    <x v="525"/>
    <n v="34.76"/>
    <n v="5"/>
    <n v="0.2"/>
    <n v="11.296999999999999"/>
  </r>
  <r>
    <n v="5646"/>
    <x v="2817"/>
    <x v="3"/>
    <x v="349"/>
    <d v="2014-04-20T00:00:00"/>
    <s v="Standard Class"/>
    <s v="HM-14860"/>
    <s v="Harry Marie"/>
    <x v="1"/>
    <x v="0"/>
    <s v="Morristown"/>
    <x v="30"/>
    <n v="7960"/>
    <x v="3"/>
    <s v="FUR-FU-10004018"/>
    <x v="0"/>
    <x v="5"/>
    <x v="927"/>
    <n v="74.45"/>
    <n v="5"/>
    <n v="0"/>
    <n v="20.101500000000001"/>
  </r>
  <r>
    <n v="5647"/>
    <x v="2818"/>
    <x v="1"/>
    <x v="1038"/>
    <d v="2012-01-09T00:00:00"/>
    <s v="Standard Class"/>
    <s v="AG-10495"/>
    <s v="Andrew Gjertsen"/>
    <x v="1"/>
    <x v="0"/>
    <s v="Alexandria"/>
    <x v="17"/>
    <n v="22304"/>
    <x v="0"/>
    <s v="FUR-FU-10001473"/>
    <x v="0"/>
    <x v="5"/>
    <x v="984"/>
    <n v="192.22"/>
    <n v="14"/>
    <n v="0"/>
    <n v="69.199200000000005"/>
  </r>
  <r>
    <n v="5648"/>
    <x v="2819"/>
    <x v="3"/>
    <x v="808"/>
    <d v="2014-11-08T00:00:00"/>
    <s v="Standard Class"/>
    <s v="JB-16000"/>
    <s v="Joy Bell-"/>
    <x v="0"/>
    <x v="0"/>
    <s v="Salt Lake City"/>
    <x v="7"/>
    <n v="84106"/>
    <x v="1"/>
    <s v="OFF-PA-10001800"/>
    <x v="1"/>
    <x v="10"/>
    <x v="580"/>
    <n v="19.440000000000001"/>
    <n v="3"/>
    <n v="0"/>
    <n v="9.3312000000000008"/>
  </r>
  <r>
    <n v="5649"/>
    <x v="2820"/>
    <x v="3"/>
    <x v="729"/>
    <d v="2014-07-20T00:00:00"/>
    <s v="Second Class"/>
    <s v="AJ-10795"/>
    <s v="Anthony Johnson"/>
    <x v="1"/>
    <x v="0"/>
    <s v="Apple Valley"/>
    <x v="1"/>
    <n v="92307"/>
    <x v="1"/>
    <s v="OFF-PA-10004609"/>
    <x v="1"/>
    <x v="10"/>
    <x v="1494"/>
    <n v="32.400000000000006"/>
    <n v="5"/>
    <n v="0"/>
    <n v="15.552000000000001"/>
  </r>
  <r>
    <n v="5650"/>
    <x v="2820"/>
    <x v="3"/>
    <x v="729"/>
    <d v="2014-07-20T00:00:00"/>
    <s v="Second Class"/>
    <s v="AJ-10795"/>
    <s v="Anthony Johnson"/>
    <x v="1"/>
    <x v="0"/>
    <s v="Apple Valley"/>
    <x v="1"/>
    <n v="92307"/>
    <x v="1"/>
    <s v="OFF-EN-10002592"/>
    <x v="1"/>
    <x v="12"/>
    <x v="1702"/>
    <n v="57.9"/>
    <n v="5"/>
    <n v="0"/>
    <n v="28.95"/>
  </r>
  <r>
    <n v="5651"/>
    <x v="2820"/>
    <x v="3"/>
    <x v="729"/>
    <d v="2014-07-20T00:00:00"/>
    <s v="Second Class"/>
    <s v="AJ-10795"/>
    <s v="Anthony Johnson"/>
    <x v="1"/>
    <x v="0"/>
    <s v="Apple Valley"/>
    <x v="1"/>
    <n v="92307"/>
    <x v="1"/>
    <s v="OFF-ST-10002957"/>
    <x v="1"/>
    <x v="4"/>
    <x v="1483"/>
    <n v="10.56"/>
    <n v="2"/>
    <n v="0"/>
    <n v="0"/>
  </r>
  <r>
    <n v="5652"/>
    <x v="2820"/>
    <x v="3"/>
    <x v="729"/>
    <d v="2014-07-20T00:00:00"/>
    <s v="Second Class"/>
    <s v="AJ-10795"/>
    <s v="Anthony Johnson"/>
    <x v="1"/>
    <x v="0"/>
    <s v="Apple Valley"/>
    <x v="1"/>
    <n v="92307"/>
    <x v="1"/>
    <s v="FUR-BO-10002613"/>
    <x v="0"/>
    <x v="0"/>
    <x v="177"/>
    <n v="1194.165"/>
    <n v="5"/>
    <n v="0.15"/>
    <n v="210.73499999999993"/>
  </r>
  <r>
    <n v="5653"/>
    <x v="2821"/>
    <x v="3"/>
    <x v="833"/>
    <d v="2014-10-12T00:00:00"/>
    <s v="Standard Class"/>
    <s v="MM-18280"/>
    <s v="Muhammed MacIntyre"/>
    <x v="1"/>
    <x v="0"/>
    <s v="New York City"/>
    <x v="15"/>
    <n v="10009"/>
    <x v="3"/>
    <s v="OFF-PA-10001033"/>
    <x v="1"/>
    <x v="10"/>
    <x v="1500"/>
    <n v="40.99"/>
    <n v="1"/>
    <n v="0"/>
    <n v="20.085100000000001"/>
  </r>
  <r>
    <n v="5654"/>
    <x v="2822"/>
    <x v="2"/>
    <x v="130"/>
    <d v="2011-11-11T00:00:00"/>
    <s v="Standard Class"/>
    <s v="TH-21235"/>
    <s v="Tiffany House"/>
    <x v="1"/>
    <x v="0"/>
    <s v="Long Beach"/>
    <x v="1"/>
    <n v="90805"/>
    <x v="1"/>
    <s v="OFF-AR-10000940"/>
    <x v="1"/>
    <x v="6"/>
    <x v="134"/>
    <n v="2.94"/>
    <n v="1"/>
    <n v="0"/>
    <n v="0.79380000000000006"/>
  </r>
  <r>
    <n v="5655"/>
    <x v="2823"/>
    <x v="0"/>
    <x v="122"/>
    <d v="2013-12-22T00:00:00"/>
    <s v="First Class"/>
    <s v="AH-10120"/>
    <s v="Adrian Hane"/>
    <x v="2"/>
    <x v="0"/>
    <s v="Salem"/>
    <x v="21"/>
    <n v="97301"/>
    <x v="1"/>
    <s v="OFF-BI-10001670"/>
    <x v="1"/>
    <x v="8"/>
    <x v="438"/>
    <n v="45.240000000000009"/>
    <n v="4"/>
    <n v="0.7"/>
    <n v="-30.159999999999997"/>
  </r>
  <r>
    <n v="5656"/>
    <x v="2823"/>
    <x v="0"/>
    <x v="122"/>
    <d v="2013-12-22T00:00:00"/>
    <s v="First Class"/>
    <s v="AH-10120"/>
    <s v="Adrian Hane"/>
    <x v="2"/>
    <x v="0"/>
    <s v="Salem"/>
    <x v="21"/>
    <n v="97301"/>
    <x v="1"/>
    <s v="OFF-AR-10004078"/>
    <x v="1"/>
    <x v="6"/>
    <x v="507"/>
    <n v="18.687999999999999"/>
    <n v="4"/>
    <n v="0.2"/>
    <n v="2.3359999999999994"/>
  </r>
  <r>
    <n v="5657"/>
    <x v="2823"/>
    <x v="0"/>
    <x v="122"/>
    <d v="2013-12-22T00:00:00"/>
    <s v="First Class"/>
    <s v="AH-10120"/>
    <s v="Adrian Hane"/>
    <x v="2"/>
    <x v="0"/>
    <s v="Salem"/>
    <x v="21"/>
    <n v="97301"/>
    <x v="1"/>
    <s v="OFF-PA-10003036"/>
    <x v="1"/>
    <x v="10"/>
    <x v="1730"/>
    <n v="11.648000000000001"/>
    <n v="2"/>
    <n v="0.2"/>
    <n v="3.7855999999999992"/>
  </r>
  <r>
    <n v="5658"/>
    <x v="2823"/>
    <x v="0"/>
    <x v="122"/>
    <d v="2013-12-22T00:00:00"/>
    <s v="First Class"/>
    <s v="AH-10120"/>
    <s v="Adrian Hane"/>
    <x v="2"/>
    <x v="0"/>
    <s v="Salem"/>
    <x v="21"/>
    <n v="97301"/>
    <x v="1"/>
    <s v="TEC-AC-10000991"/>
    <x v="2"/>
    <x v="11"/>
    <x v="432"/>
    <n v="112.77600000000001"/>
    <n v="3"/>
    <n v="0.2"/>
    <n v="-8.4581999999999979"/>
  </r>
  <r>
    <n v="5659"/>
    <x v="2823"/>
    <x v="0"/>
    <x v="122"/>
    <d v="2013-12-22T00:00:00"/>
    <s v="First Class"/>
    <s v="AH-10120"/>
    <s v="Adrian Hane"/>
    <x v="2"/>
    <x v="0"/>
    <s v="Salem"/>
    <x v="21"/>
    <n v="97301"/>
    <x v="1"/>
    <s v="FUR-TA-10002530"/>
    <x v="0"/>
    <x v="3"/>
    <x v="983"/>
    <n v="377.45"/>
    <n v="5"/>
    <n v="0.5"/>
    <n v="-264.21500000000003"/>
  </r>
  <r>
    <n v="5660"/>
    <x v="2823"/>
    <x v="0"/>
    <x v="122"/>
    <d v="2013-12-22T00:00:00"/>
    <s v="First Class"/>
    <s v="AH-10120"/>
    <s v="Adrian Hane"/>
    <x v="2"/>
    <x v="0"/>
    <s v="Salem"/>
    <x v="21"/>
    <n v="97301"/>
    <x v="1"/>
    <s v="OFF-LA-10000407"/>
    <x v="1"/>
    <x v="2"/>
    <x v="1486"/>
    <n v="15.936000000000002"/>
    <n v="4"/>
    <n v="0.2"/>
    <n v="5.1791999999999998"/>
  </r>
  <r>
    <n v="5661"/>
    <x v="2823"/>
    <x v="0"/>
    <x v="122"/>
    <d v="2013-12-22T00:00:00"/>
    <s v="First Class"/>
    <s v="AH-10120"/>
    <s v="Adrian Hane"/>
    <x v="2"/>
    <x v="0"/>
    <s v="Salem"/>
    <x v="21"/>
    <n v="97301"/>
    <x v="1"/>
    <s v="TEC-PH-10004833"/>
    <x v="2"/>
    <x v="7"/>
    <x v="1354"/>
    <n v="28.68"/>
    <n v="3"/>
    <n v="0.2"/>
    <n v="-7.17"/>
  </r>
  <r>
    <n v="5662"/>
    <x v="2824"/>
    <x v="0"/>
    <x v="446"/>
    <d v="2013-10-02T00:00:00"/>
    <s v="Standard Class"/>
    <s v="CL-12700"/>
    <s v="Craig Leslie"/>
    <x v="2"/>
    <x v="0"/>
    <s v="Aurora"/>
    <x v="22"/>
    <n v="80013"/>
    <x v="1"/>
    <s v="FUR-FU-10002671"/>
    <x v="0"/>
    <x v="5"/>
    <x v="275"/>
    <n v="21.44"/>
    <n v="2"/>
    <n v="0.2"/>
    <n v="7.5039999999999987"/>
  </r>
  <r>
    <n v="5663"/>
    <x v="2824"/>
    <x v="0"/>
    <x v="446"/>
    <d v="2013-10-02T00:00:00"/>
    <s v="Standard Class"/>
    <s v="CL-12700"/>
    <s v="Craig Leslie"/>
    <x v="2"/>
    <x v="0"/>
    <s v="Aurora"/>
    <x v="22"/>
    <n v="80013"/>
    <x v="1"/>
    <s v="OFF-ST-10001370"/>
    <x v="1"/>
    <x v="4"/>
    <x v="1023"/>
    <n v="511.05600000000004"/>
    <n v="9"/>
    <n v="0.2"/>
    <n v="-95.823000000000079"/>
  </r>
  <r>
    <n v="5664"/>
    <x v="2825"/>
    <x v="0"/>
    <x v="658"/>
    <d v="2013-07-22T00:00:00"/>
    <s v="Same Day"/>
    <s v="JG-15310"/>
    <s v="Jason Gross"/>
    <x v="1"/>
    <x v="0"/>
    <s v="Newark"/>
    <x v="24"/>
    <n v="43055"/>
    <x v="3"/>
    <s v="OFF-AR-10000914"/>
    <x v="1"/>
    <x v="6"/>
    <x v="1739"/>
    <n v="18.656000000000002"/>
    <n v="2"/>
    <n v="0.2"/>
    <n v="1.3992000000000013"/>
  </r>
  <r>
    <n v="5665"/>
    <x v="2825"/>
    <x v="0"/>
    <x v="658"/>
    <d v="2013-07-22T00:00:00"/>
    <s v="Same Day"/>
    <s v="JG-15310"/>
    <s v="Jason Gross"/>
    <x v="1"/>
    <x v="0"/>
    <s v="Newark"/>
    <x v="24"/>
    <n v="43055"/>
    <x v="3"/>
    <s v="OFF-BI-10001116"/>
    <x v="1"/>
    <x v="8"/>
    <x v="1066"/>
    <n v="11.088000000000003"/>
    <n v="7"/>
    <n v="0.7"/>
    <n v="-8.1311999999999998"/>
  </r>
  <r>
    <n v="5666"/>
    <x v="2825"/>
    <x v="0"/>
    <x v="658"/>
    <d v="2013-07-22T00:00:00"/>
    <s v="Same Day"/>
    <s v="JG-15310"/>
    <s v="Jason Gross"/>
    <x v="1"/>
    <x v="0"/>
    <s v="Newark"/>
    <x v="24"/>
    <n v="43055"/>
    <x v="3"/>
    <s v="OFF-ST-10002276"/>
    <x v="1"/>
    <x v="4"/>
    <x v="223"/>
    <n v="66.688000000000002"/>
    <n v="1"/>
    <n v="0.2"/>
    <n v="4.1680000000000028"/>
  </r>
  <r>
    <n v="5667"/>
    <x v="2825"/>
    <x v="0"/>
    <x v="658"/>
    <d v="2013-07-22T00:00:00"/>
    <s v="Same Day"/>
    <s v="JG-15310"/>
    <s v="Jason Gross"/>
    <x v="1"/>
    <x v="0"/>
    <s v="Newark"/>
    <x v="24"/>
    <n v="43055"/>
    <x v="3"/>
    <s v="OFF-ST-10004340"/>
    <x v="1"/>
    <x v="4"/>
    <x v="809"/>
    <n v="99.488"/>
    <n v="2"/>
    <n v="0.2"/>
    <n v="8.7052000000000049"/>
  </r>
  <r>
    <n v="5668"/>
    <x v="2826"/>
    <x v="0"/>
    <x v="725"/>
    <d v="2013-06-16T00:00:00"/>
    <s v="Standard Class"/>
    <s v="SE-20110"/>
    <s v="Sanjit Engle"/>
    <x v="0"/>
    <x v="0"/>
    <s v="Seattle"/>
    <x v="4"/>
    <n v="98103"/>
    <x v="1"/>
    <s v="OFF-LA-10004093"/>
    <x v="1"/>
    <x v="2"/>
    <x v="670"/>
    <n v="14.62"/>
    <n v="2"/>
    <n v="0"/>
    <n v="6.8713999999999995"/>
  </r>
  <r>
    <n v="5669"/>
    <x v="2826"/>
    <x v="0"/>
    <x v="725"/>
    <d v="2013-06-16T00:00:00"/>
    <s v="Standard Class"/>
    <s v="SE-20110"/>
    <s v="Sanjit Engle"/>
    <x v="0"/>
    <x v="0"/>
    <s v="Seattle"/>
    <x v="4"/>
    <n v="98103"/>
    <x v="1"/>
    <s v="OFF-BI-10004728"/>
    <x v="1"/>
    <x v="8"/>
    <x v="539"/>
    <n v="53.984000000000002"/>
    <n v="14"/>
    <n v="0.2"/>
    <n v="17.544800000000002"/>
  </r>
  <r>
    <n v="5670"/>
    <x v="2826"/>
    <x v="0"/>
    <x v="725"/>
    <d v="2013-06-16T00:00:00"/>
    <s v="Standard Class"/>
    <s v="SE-20110"/>
    <s v="Sanjit Engle"/>
    <x v="0"/>
    <x v="0"/>
    <s v="Seattle"/>
    <x v="4"/>
    <n v="98103"/>
    <x v="1"/>
    <s v="TEC-AC-10003095"/>
    <x v="2"/>
    <x v="11"/>
    <x v="1277"/>
    <n v="389.97"/>
    <n v="3"/>
    <n v="0"/>
    <n v="132.58980000000003"/>
  </r>
  <r>
    <n v="5671"/>
    <x v="2827"/>
    <x v="1"/>
    <x v="988"/>
    <d v="2012-06-11T00:00:00"/>
    <s v="Second Class"/>
    <s v="TG-21640"/>
    <s v="Trudy Glocke"/>
    <x v="0"/>
    <x v="0"/>
    <s v="Pocatello"/>
    <x v="45"/>
    <n v="83201"/>
    <x v="1"/>
    <s v="FUR-FU-10003192"/>
    <x v="0"/>
    <x v="5"/>
    <x v="1720"/>
    <n v="355.36"/>
    <n v="4"/>
    <n v="0"/>
    <n v="92.393599999999992"/>
  </r>
  <r>
    <n v="5672"/>
    <x v="2827"/>
    <x v="1"/>
    <x v="988"/>
    <d v="2012-06-11T00:00:00"/>
    <s v="Second Class"/>
    <s v="TG-21640"/>
    <s v="Trudy Glocke"/>
    <x v="0"/>
    <x v="0"/>
    <s v="Pocatello"/>
    <x v="45"/>
    <n v="83201"/>
    <x v="1"/>
    <s v="TEC-PH-10004522"/>
    <x v="2"/>
    <x v="7"/>
    <x v="1695"/>
    <n v="140.376"/>
    <n v="3"/>
    <n v="0.2"/>
    <n v="8.7735000000000056"/>
  </r>
  <r>
    <n v="5673"/>
    <x v="2828"/>
    <x v="3"/>
    <x v="855"/>
    <d v="2014-11-04T00:00:00"/>
    <s v="Standard Class"/>
    <s v="SH-19975"/>
    <s v="Sally Hughsby"/>
    <x v="1"/>
    <x v="0"/>
    <s v="Dallas"/>
    <x v="5"/>
    <n v="75081"/>
    <x v="2"/>
    <s v="OFF-EN-10003068"/>
    <x v="1"/>
    <x v="12"/>
    <x v="1632"/>
    <n v="15.840000000000002"/>
    <n v="2"/>
    <n v="0.2"/>
    <n v="5.5439999999999987"/>
  </r>
  <r>
    <n v="5674"/>
    <x v="2828"/>
    <x v="3"/>
    <x v="855"/>
    <d v="2014-11-04T00:00:00"/>
    <s v="Standard Class"/>
    <s v="SH-19975"/>
    <s v="Sally Hughsby"/>
    <x v="1"/>
    <x v="0"/>
    <s v="Dallas"/>
    <x v="5"/>
    <n v="75081"/>
    <x v="2"/>
    <s v="OFF-PA-10001204"/>
    <x v="1"/>
    <x v="10"/>
    <x v="518"/>
    <n v="8.4480000000000004"/>
    <n v="2"/>
    <n v="0.2"/>
    <n v="2.6399999999999997"/>
  </r>
  <r>
    <n v="5675"/>
    <x v="2829"/>
    <x v="0"/>
    <x v="115"/>
    <d v="2013-01-27T00:00:00"/>
    <s v="Standard Class"/>
    <s v="MC-17275"/>
    <s v="Marc Crier"/>
    <x v="0"/>
    <x v="0"/>
    <s v="Seattle"/>
    <x v="4"/>
    <n v="98105"/>
    <x v="1"/>
    <s v="OFF-PA-10003953"/>
    <x v="1"/>
    <x v="10"/>
    <x v="638"/>
    <n v="12.96"/>
    <n v="2"/>
    <n v="0"/>
    <n v="6.2208000000000006"/>
  </r>
  <r>
    <n v="5676"/>
    <x v="2830"/>
    <x v="2"/>
    <x v="1061"/>
    <d v="2011-06-02T00:00:00"/>
    <s v="Standard Class"/>
    <s v="PJ-18835"/>
    <s v="Patrick Jones"/>
    <x v="1"/>
    <x v="0"/>
    <s v="Seattle"/>
    <x v="4"/>
    <n v="98115"/>
    <x v="1"/>
    <s v="TEC-PH-10001552"/>
    <x v="2"/>
    <x v="7"/>
    <x v="178"/>
    <n v="57.408000000000008"/>
    <n v="6"/>
    <n v="0.2"/>
    <n v="5.7408000000000019"/>
  </r>
  <r>
    <n v="5677"/>
    <x v="2830"/>
    <x v="2"/>
    <x v="1061"/>
    <d v="2011-06-02T00:00:00"/>
    <s v="Standard Class"/>
    <s v="PJ-18835"/>
    <s v="Patrick Jones"/>
    <x v="1"/>
    <x v="0"/>
    <s v="Seattle"/>
    <x v="4"/>
    <n v="98115"/>
    <x v="1"/>
    <s v="TEC-AC-10004877"/>
    <x v="2"/>
    <x v="11"/>
    <x v="1670"/>
    <n v="27.6"/>
    <n v="4"/>
    <n v="0"/>
    <n v="2.2079999999999984"/>
  </r>
  <r>
    <n v="5678"/>
    <x v="2831"/>
    <x v="2"/>
    <x v="282"/>
    <d v="2012-01-05T00:00:00"/>
    <s v="Standard Class"/>
    <s v="ZC-21910"/>
    <s v="Zuschuss Carroll"/>
    <x v="0"/>
    <x v="0"/>
    <s v="Chicago"/>
    <x v="10"/>
    <n v="60610"/>
    <x v="2"/>
    <s v="FUR-FU-10000193"/>
    <x v="0"/>
    <x v="5"/>
    <x v="1503"/>
    <n v="38.975999999999999"/>
    <n v="3"/>
    <n v="0.6"/>
    <n v="-50.66879999999999"/>
  </r>
  <r>
    <n v="5679"/>
    <x v="2832"/>
    <x v="0"/>
    <x v="1062"/>
    <d v="2013-08-04T00:00:00"/>
    <s v="Standard Class"/>
    <s v="SC-20680"/>
    <s v="Steve Carroll"/>
    <x v="2"/>
    <x v="0"/>
    <s v="Holland"/>
    <x v="12"/>
    <n v="49423"/>
    <x v="2"/>
    <s v="OFF-FA-10000735"/>
    <x v="1"/>
    <x v="13"/>
    <x v="33"/>
    <n v="20.439999999999998"/>
    <n v="7"/>
    <n v="0"/>
    <n v="9.1979999999999986"/>
  </r>
  <r>
    <n v="5680"/>
    <x v="2832"/>
    <x v="0"/>
    <x v="1062"/>
    <d v="2013-08-04T00:00:00"/>
    <s v="Standard Class"/>
    <s v="SC-20680"/>
    <s v="Steve Carroll"/>
    <x v="2"/>
    <x v="0"/>
    <s v="Holland"/>
    <x v="12"/>
    <n v="49423"/>
    <x v="2"/>
    <s v="OFF-PA-10002120"/>
    <x v="1"/>
    <x v="10"/>
    <x v="514"/>
    <n v="109.92"/>
    <n v="2"/>
    <n v="0"/>
    <n v="53.860799999999998"/>
  </r>
  <r>
    <n v="5681"/>
    <x v="2833"/>
    <x v="0"/>
    <x v="446"/>
    <d v="2013-10-01T00:00:00"/>
    <s v="Standard Class"/>
    <s v="BP-11230"/>
    <s v="Benjamin Patterson"/>
    <x v="0"/>
    <x v="0"/>
    <s v="Broken Arrow"/>
    <x v="26"/>
    <n v="74012"/>
    <x v="2"/>
    <s v="OFF-BI-10001249"/>
    <x v="1"/>
    <x v="8"/>
    <x v="1182"/>
    <n v="6.38"/>
    <n v="1"/>
    <n v="0"/>
    <n v="2.9347999999999996"/>
  </r>
  <r>
    <n v="5682"/>
    <x v="2833"/>
    <x v="0"/>
    <x v="446"/>
    <d v="2013-10-01T00:00:00"/>
    <s v="Standard Class"/>
    <s v="BP-11230"/>
    <s v="Benjamin Patterson"/>
    <x v="0"/>
    <x v="0"/>
    <s v="Broken Arrow"/>
    <x v="26"/>
    <n v="74012"/>
    <x v="2"/>
    <s v="OFF-PA-10001569"/>
    <x v="1"/>
    <x v="10"/>
    <x v="55"/>
    <n v="6.48"/>
    <n v="1"/>
    <n v="0"/>
    <n v="3.1104000000000003"/>
  </r>
  <r>
    <n v="5683"/>
    <x v="2834"/>
    <x v="2"/>
    <x v="1063"/>
    <d v="2011-04-08T00:00:00"/>
    <s v="Standard Class"/>
    <s v="RD-19585"/>
    <s v="Rob Dowd"/>
    <x v="0"/>
    <x v="0"/>
    <s v="Athens"/>
    <x v="32"/>
    <n v="30605"/>
    <x v="0"/>
    <s v="OFF-PA-10004248"/>
    <x v="1"/>
    <x v="10"/>
    <x v="1615"/>
    <n v="15.84"/>
    <n v="3"/>
    <n v="0"/>
    <n v="7.1280000000000001"/>
  </r>
  <r>
    <n v="5684"/>
    <x v="2834"/>
    <x v="2"/>
    <x v="1063"/>
    <d v="2011-04-08T00:00:00"/>
    <s v="Standard Class"/>
    <s v="RD-19585"/>
    <s v="Rob Dowd"/>
    <x v="0"/>
    <x v="0"/>
    <s v="Athens"/>
    <x v="32"/>
    <n v="30605"/>
    <x v="0"/>
    <s v="TEC-PH-10001128"/>
    <x v="2"/>
    <x v="7"/>
    <x v="1499"/>
    <n v="1049.93"/>
    <n v="7"/>
    <n v="0"/>
    <n v="293.98040000000003"/>
  </r>
  <r>
    <n v="5685"/>
    <x v="2834"/>
    <x v="2"/>
    <x v="1063"/>
    <d v="2011-04-08T00:00:00"/>
    <s v="Standard Class"/>
    <s v="RD-19585"/>
    <s v="Rob Dowd"/>
    <x v="0"/>
    <x v="0"/>
    <s v="Athens"/>
    <x v="32"/>
    <n v="30605"/>
    <x v="0"/>
    <s v="OFF-AP-10003842"/>
    <x v="1"/>
    <x v="9"/>
    <x v="1247"/>
    <n v="154.9"/>
    <n v="5"/>
    <n v="0"/>
    <n v="40.274000000000001"/>
  </r>
  <r>
    <n v="5686"/>
    <x v="2835"/>
    <x v="1"/>
    <x v="599"/>
    <d v="2012-11-05T00:00:00"/>
    <s v="Same Day"/>
    <s v="KL-16645"/>
    <s v="Ken Lonsdale"/>
    <x v="0"/>
    <x v="0"/>
    <s v="Seattle"/>
    <x v="4"/>
    <n v="98105"/>
    <x v="1"/>
    <s v="OFF-BI-10002794"/>
    <x v="1"/>
    <x v="8"/>
    <x v="102"/>
    <n v="98.352000000000004"/>
    <n v="3"/>
    <n v="0.2"/>
    <n v="35.652599999999993"/>
  </r>
  <r>
    <n v="5687"/>
    <x v="2836"/>
    <x v="2"/>
    <x v="1064"/>
    <d v="2011-07-28T00:00:00"/>
    <s v="Same Day"/>
    <s v="CK-12205"/>
    <s v="Chloris Kastensmidt"/>
    <x v="0"/>
    <x v="0"/>
    <s v="Apopka"/>
    <x v="2"/>
    <n v="32712"/>
    <x v="0"/>
    <s v="OFF-FA-10000621"/>
    <x v="1"/>
    <x v="13"/>
    <x v="110"/>
    <n v="14.320000000000002"/>
    <n v="5"/>
    <n v="0.2"/>
    <n v="5.1910000000000007"/>
  </r>
  <r>
    <n v="5688"/>
    <x v="2836"/>
    <x v="2"/>
    <x v="1064"/>
    <d v="2011-07-28T00:00:00"/>
    <s v="Same Day"/>
    <s v="CK-12205"/>
    <s v="Chloris Kastensmidt"/>
    <x v="0"/>
    <x v="0"/>
    <s v="Apopka"/>
    <x v="2"/>
    <n v="32712"/>
    <x v="0"/>
    <s v="FUR-FU-10003623"/>
    <x v="0"/>
    <x v="5"/>
    <x v="1226"/>
    <n v="129.88800000000001"/>
    <n v="6"/>
    <n v="0.2"/>
    <n v="12.988799999999991"/>
  </r>
  <r>
    <n v="5689"/>
    <x v="2836"/>
    <x v="2"/>
    <x v="1064"/>
    <d v="2011-07-28T00:00:00"/>
    <s v="Same Day"/>
    <s v="CK-12205"/>
    <s v="Chloris Kastensmidt"/>
    <x v="0"/>
    <x v="0"/>
    <s v="Apopka"/>
    <x v="2"/>
    <n v="32712"/>
    <x v="0"/>
    <s v="OFF-EN-10000781"/>
    <x v="1"/>
    <x v="12"/>
    <x v="746"/>
    <n v="48.944000000000003"/>
    <n v="7"/>
    <n v="0.2"/>
    <n v="16.518599999999999"/>
  </r>
  <r>
    <n v="5690"/>
    <x v="2837"/>
    <x v="1"/>
    <x v="207"/>
    <d v="2012-12-31T00:00:00"/>
    <s v="Standard Class"/>
    <s v="RB-19705"/>
    <s v="Roger Barcio"/>
    <x v="2"/>
    <x v="0"/>
    <s v="Houston"/>
    <x v="5"/>
    <n v="77070"/>
    <x v="2"/>
    <s v="FUR-CH-10002044"/>
    <x v="0"/>
    <x v="1"/>
    <x v="1725"/>
    <n v="275.05799999999999"/>
    <n v="3"/>
    <n v="0.3"/>
    <n v="-90.376199999999997"/>
  </r>
  <r>
    <n v="5691"/>
    <x v="2838"/>
    <x v="1"/>
    <x v="895"/>
    <d v="2012-12-16T00:00:00"/>
    <s v="Standard Class"/>
    <s v="KM-16225"/>
    <s v="Kalyca Meade"/>
    <x v="1"/>
    <x v="0"/>
    <s v="Baltimore"/>
    <x v="39"/>
    <n v="21215"/>
    <x v="3"/>
    <s v="OFF-AR-10000817"/>
    <x v="1"/>
    <x v="6"/>
    <x v="1255"/>
    <n v="27.36"/>
    <n v="9"/>
    <n v="0"/>
    <n v="9.3023999999999987"/>
  </r>
  <r>
    <n v="5692"/>
    <x v="2838"/>
    <x v="1"/>
    <x v="895"/>
    <d v="2012-12-16T00:00:00"/>
    <s v="Standard Class"/>
    <s v="KM-16225"/>
    <s v="Kalyca Meade"/>
    <x v="1"/>
    <x v="0"/>
    <s v="Baltimore"/>
    <x v="39"/>
    <n v="21215"/>
    <x v="3"/>
    <s v="OFF-PA-10001509"/>
    <x v="1"/>
    <x v="10"/>
    <x v="417"/>
    <n v="44.75"/>
    <n v="5"/>
    <n v="0"/>
    <n v="20.584999999999994"/>
  </r>
  <r>
    <n v="5693"/>
    <x v="2838"/>
    <x v="1"/>
    <x v="895"/>
    <d v="2012-12-16T00:00:00"/>
    <s v="Standard Class"/>
    <s v="KM-16225"/>
    <s v="Kalyca Meade"/>
    <x v="1"/>
    <x v="0"/>
    <s v="Baltimore"/>
    <x v="39"/>
    <n v="21215"/>
    <x v="3"/>
    <s v="TEC-PH-10004667"/>
    <x v="2"/>
    <x v="7"/>
    <x v="519"/>
    <n v="134.99"/>
    <n v="1"/>
    <n v="0"/>
    <n v="36.447299999999998"/>
  </r>
  <r>
    <n v="5694"/>
    <x v="2838"/>
    <x v="1"/>
    <x v="895"/>
    <d v="2012-12-16T00:00:00"/>
    <s v="Standard Class"/>
    <s v="KM-16225"/>
    <s v="Kalyca Meade"/>
    <x v="1"/>
    <x v="0"/>
    <s v="Baltimore"/>
    <x v="39"/>
    <n v="21215"/>
    <x v="3"/>
    <s v="OFF-PA-10000143"/>
    <x v="1"/>
    <x v="10"/>
    <x v="1692"/>
    <n v="26.400000000000002"/>
    <n v="5"/>
    <n v="0"/>
    <n v="12.672000000000001"/>
  </r>
  <r>
    <n v="5695"/>
    <x v="2838"/>
    <x v="1"/>
    <x v="895"/>
    <d v="2012-12-16T00:00:00"/>
    <s v="Standard Class"/>
    <s v="KM-16225"/>
    <s v="Kalyca Meade"/>
    <x v="1"/>
    <x v="0"/>
    <s v="Baltimore"/>
    <x v="39"/>
    <n v="21215"/>
    <x v="3"/>
    <s v="FUR-CH-10000785"/>
    <x v="0"/>
    <x v="1"/>
    <x v="320"/>
    <n v="542.93999999999994"/>
    <n v="3"/>
    <n v="0"/>
    <n v="141.1644"/>
  </r>
  <r>
    <n v="5696"/>
    <x v="2839"/>
    <x v="0"/>
    <x v="465"/>
    <d v="2013-05-08T00:00:00"/>
    <s v="Second Class"/>
    <s v="AH-10465"/>
    <s v="Amy Hunt"/>
    <x v="0"/>
    <x v="0"/>
    <s v="San Francisco"/>
    <x v="1"/>
    <n v="94109"/>
    <x v="1"/>
    <s v="FUR-TA-10001676"/>
    <x v="0"/>
    <x v="3"/>
    <x v="957"/>
    <n v="71.088000000000008"/>
    <n v="2"/>
    <n v="0.2"/>
    <n v="-1.7772000000000041"/>
  </r>
  <r>
    <n v="5697"/>
    <x v="2840"/>
    <x v="3"/>
    <x v="336"/>
    <d v="2014-10-19T00:00:00"/>
    <s v="Standard Class"/>
    <s v="AG-10765"/>
    <s v="Anthony Garverick"/>
    <x v="2"/>
    <x v="0"/>
    <s v="Chicago"/>
    <x v="10"/>
    <n v="60623"/>
    <x v="2"/>
    <s v="OFF-BI-10000309"/>
    <x v="1"/>
    <x v="8"/>
    <x v="334"/>
    <n v="27.395999999999997"/>
    <n v="9"/>
    <n v="0.8"/>
    <n v="-42.46380000000002"/>
  </r>
  <r>
    <n v="5698"/>
    <x v="2840"/>
    <x v="3"/>
    <x v="336"/>
    <d v="2014-10-19T00:00:00"/>
    <s v="Standard Class"/>
    <s v="AG-10765"/>
    <s v="Anthony Garverick"/>
    <x v="2"/>
    <x v="0"/>
    <s v="Chicago"/>
    <x v="10"/>
    <n v="60623"/>
    <x v="2"/>
    <s v="OFF-BI-10004224"/>
    <x v="1"/>
    <x v="8"/>
    <x v="1061"/>
    <n v="13.455999999999998"/>
    <n v="1"/>
    <n v="0.8"/>
    <n v="-23.548000000000009"/>
  </r>
  <r>
    <n v="5699"/>
    <x v="2841"/>
    <x v="0"/>
    <x v="732"/>
    <d v="2013-11-06T00:00:00"/>
    <s v="Same Day"/>
    <s v="EB-14170"/>
    <s v="Evan Bailliet"/>
    <x v="0"/>
    <x v="0"/>
    <s v="Laredo"/>
    <x v="5"/>
    <n v="78041"/>
    <x v="2"/>
    <s v="OFF-LA-10002312"/>
    <x v="1"/>
    <x v="2"/>
    <x v="574"/>
    <n v="11.840000000000002"/>
    <n v="1"/>
    <n v="0.2"/>
    <n v="4.4399999999999995"/>
  </r>
  <r>
    <n v="5700"/>
    <x v="2842"/>
    <x v="3"/>
    <x v="132"/>
    <d v="2014-11-09T00:00:00"/>
    <s v="Standard Class"/>
    <s v="PG-18895"/>
    <s v="Paul Gonzalez"/>
    <x v="0"/>
    <x v="0"/>
    <s v="San Francisco"/>
    <x v="1"/>
    <n v="94109"/>
    <x v="1"/>
    <s v="OFF-PA-10003022"/>
    <x v="1"/>
    <x v="10"/>
    <x v="1644"/>
    <n v="35.880000000000003"/>
    <n v="6"/>
    <n v="0"/>
    <n v="17.581200000000003"/>
  </r>
  <r>
    <n v="5701"/>
    <x v="2843"/>
    <x v="0"/>
    <x v="390"/>
    <d v="2013-11-27T00:00:00"/>
    <s v="First Class"/>
    <s v="CA-12055"/>
    <s v="Cathy Armstrong"/>
    <x v="2"/>
    <x v="0"/>
    <s v="Cleveland"/>
    <x v="24"/>
    <n v="44105"/>
    <x v="3"/>
    <s v="OFF-EN-10001532"/>
    <x v="1"/>
    <x v="12"/>
    <x v="613"/>
    <n v="40.752000000000002"/>
    <n v="3"/>
    <n v="0.2"/>
    <n v="15.281999999999998"/>
  </r>
  <r>
    <n v="5702"/>
    <x v="2843"/>
    <x v="0"/>
    <x v="390"/>
    <d v="2013-11-27T00:00:00"/>
    <s v="First Class"/>
    <s v="CA-12055"/>
    <s v="Cathy Armstrong"/>
    <x v="2"/>
    <x v="0"/>
    <s v="Cleveland"/>
    <x v="24"/>
    <n v="44105"/>
    <x v="3"/>
    <s v="TEC-AC-10004855"/>
    <x v="2"/>
    <x v="11"/>
    <x v="1047"/>
    <n v="139.96000000000004"/>
    <n v="5"/>
    <n v="0.2"/>
    <n v="-22.743500000000004"/>
  </r>
  <r>
    <n v="5703"/>
    <x v="2844"/>
    <x v="2"/>
    <x v="637"/>
    <d v="2011-12-21T00:00:00"/>
    <s v="Standard Class"/>
    <s v="SS-20875"/>
    <s v="Sung Shariari"/>
    <x v="0"/>
    <x v="0"/>
    <s v="Marion"/>
    <x v="24"/>
    <n v="43302"/>
    <x v="3"/>
    <s v="OFF-AR-10003829"/>
    <x v="1"/>
    <x v="6"/>
    <x v="934"/>
    <n v="2.6240000000000001"/>
    <n v="1"/>
    <n v="0.2"/>
    <n v="0.29519999999999957"/>
  </r>
  <r>
    <n v="5704"/>
    <x v="2844"/>
    <x v="2"/>
    <x v="637"/>
    <d v="2011-12-21T00:00:00"/>
    <s v="Standard Class"/>
    <s v="SS-20875"/>
    <s v="Sung Shariari"/>
    <x v="0"/>
    <x v="0"/>
    <s v="Marion"/>
    <x v="24"/>
    <n v="43302"/>
    <x v="3"/>
    <s v="FUR-TA-10002645"/>
    <x v="0"/>
    <x v="3"/>
    <x v="1313"/>
    <n v="136.53"/>
    <n v="1"/>
    <n v="0.4"/>
    <n v="-52.336500000000029"/>
  </r>
  <r>
    <n v="5705"/>
    <x v="2844"/>
    <x v="2"/>
    <x v="637"/>
    <d v="2011-12-21T00:00:00"/>
    <s v="Standard Class"/>
    <s v="SS-20875"/>
    <s v="Sung Shariari"/>
    <x v="0"/>
    <x v="0"/>
    <s v="Marion"/>
    <x v="24"/>
    <n v="43302"/>
    <x v="3"/>
    <s v="TEC-AC-10003033"/>
    <x v="2"/>
    <x v="11"/>
    <x v="756"/>
    <n v="263.95999999999998"/>
    <n v="1"/>
    <n v="0.2"/>
    <n v="42.893499999999975"/>
  </r>
  <r>
    <n v="5706"/>
    <x v="2845"/>
    <x v="2"/>
    <x v="935"/>
    <d v="2011-11-08T00:00:00"/>
    <s v="Standard Class"/>
    <s v="RP-19390"/>
    <s v="Resi Pölking"/>
    <x v="0"/>
    <x v="0"/>
    <s v="Fairfield"/>
    <x v="29"/>
    <n v="6824"/>
    <x v="3"/>
    <s v="OFF-SU-10002522"/>
    <x v="1"/>
    <x v="14"/>
    <x v="1544"/>
    <n v="11.64"/>
    <n v="3"/>
    <n v="0"/>
    <n v="3.3755999999999986"/>
  </r>
  <r>
    <n v="5707"/>
    <x v="2846"/>
    <x v="3"/>
    <x v="585"/>
    <d v="2014-09-26T00:00:00"/>
    <s v="Second Class"/>
    <s v="SC-20440"/>
    <s v="Shaun Chance"/>
    <x v="1"/>
    <x v="0"/>
    <s v="New York City"/>
    <x v="15"/>
    <n v="10009"/>
    <x v="3"/>
    <s v="OFF-BI-10004828"/>
    <x v="1"/>
    <x v="8"/>
    <x v="1578"/>
    <n v="40.176000000000002"/>
    <n v="3"/>
    <n v="0.2"/>
    <n v="14.563799999999997"/>
  </r>
  <r>
    <n v="5708"/>
    <x v="2847"/>
    <x v="1"/>
    <x v="412"/>
    <d v="2012-05-15T00:00:00"/>
    <s v="Standard Class"/>
    <s v="NW-18400"/>
    <s v="Natalie Webber"/>
    <x v="0"/>
    <x v="0"/>
    <s v="New York City"/>
    <x v="15"/>
    <n v="10024"/>
    <x v="3"/>
    <s v="FUR-FU-10001095"/>
    <x v="0"/>
    <x v="5"/>
    <x v="741"/>
    <n v="79.44"/>
    <n v="3"/>
    <n v="0"/>
    <n v="30.187200000000001"/>
  </r>
  <r>
    <n v="5709"/>
    <x v="2847"/>
    <x v="1"/>
    <x v="412"/>
    <d v="2012-05-15T00:00:00"/>
    <s v="Standard Class"/>
    <s v="NW-18400"/>
    <s v="Natalie Webber"/>
    <x v="0"/>
    <x v="0"/>
    <s v="New York City"/>
    <x v="15"/>
    <n v="10024"/>
    <x v="3"/>
    <s v="OFF-SU-10000157"/>
    <x v="1"/>
    <x v="14"/>
    <x v="1399"/>
    <n v="357.93"/>
    <n v="3"/>
    <n v="0"/>
    <n v="7.158600000000007"/>
  </r>
  <r>
    <n v="5710"/>
    <x v="2847"/>
    <x v="1"/>
    <x v="412"/>
    <d v="2012-05-15T00:00:00"/>
    <s v="Standard Class"/>
    <s v="NW-18400"/>
    <s v="Natalie Webber"/>
    <x v="0"/>
    <x v="0"/>
    <s v="New York City"/>
    <x v="15"/>
    <n v="10024"/>
    <x v="3"/>
    <s v="FUR-CH-10002647"/>
    <x v="0"/>
    <x v="1"/>
    <x v="470"/>
    <n v="127.76400000000001"/>
    <n v="2"/>
    <n v="0.1"/>
    <n v="21.294000000000008"/>
  </r>
  <r>
    <n v="5711"/>
    <x v="2847"/>
    <x v="1"/>
    <x v="412"/>
    <d v="2012-05-15T00:00:00"/>
    <s v="Standard Class"/>
    <s v="NW-18400"/>
    <s v="Natalie Webber"/>
    <x v="0"/>
    <x v="0"/>
    <s v="New York City"/>
    <x v="15"/>
    <n v="10024"/>
    <x v="3"/>
    <s v="TEC-CO-10004115"/>
    <x v="2"/>
    <x v="16"/>
    <x v="356"/>
    <n v="2799.944"/>
    <n v="7"/>
    <n v="0.2"/>
    <n v="1014.9797"/>
  </r>
  <r>
    <n v="5712"/>
    <x v="2847"/>
    <x v="1"/>
    <x v="412"/>
    <d v="2012-05-15T00:00:00"/>
    <s v="Standard Class"/>
    <s v="NW-18400"/>
    <s v="Natalie Webber"/>
    <x v="0"/>
    <x v="0"/>
    <s v="New York City"/>
    <x v="15"/>
    <n v="10024"/>
    <x v="3"/>
    <s v="OFF-PA-10003363"/>
    <x v="1"/>
    <x v="10"/>
    <x v="1520"/>
    <n v="19.440000000000001"/>
    <n v="3"/>
    <n v="0"/>
    <n v="9.3312000000000008"/>
  </r>
  <r>
    <n v="5713"/>
    <x v="2848"/>
    <x v="3"/>
    <x v="689"/>
    <d v="2014-08-01T00:00:00"/>
    <s v="Same Day"/>
    <s v="KW-16435"/>
    <s v="Katrina Willman"/>
    <x v="0"/>
    <x v="0"/>
    <s v="Chicago"/>
    <x v="10"/>
    <n v="60653"/>
    <x v="2"/>
    <s v="TEC-PH-10003092"/>
    <x v="2"/>
    <x v="7"/>
    <x v="516"/>
    <n v="36.792000000000002"/>
    <n v="1"/>
    <n v="0.2"/>
    <n v="4.1390999999999991"/>
  </r>
  <r>
    <n v="5714"/>
    <x v="2849"/>
    <x v="2"/>
    <x v="72"/>
    <d v="2011-03-05T00:00:00"/>
    <s v="Standard Class"/>
    <s v="HR-14770"/>
    <s v="Hallie Redmond"/>
    <x v="2"/>
    <x v="0"/>
    <s v="New York City"/>
    <x v="15"/>
    <n v="10035"/>
    <x v="3"/>
    <s v="TEC-PH-10003655"/>
    <x v="2"/>
    <x v="7"/>
    <x v="854"/>
    <n v="5.9399999999999995"/>
    <n v="3"/>
    <n v="0"/>
    <n v="1.6037999999999999"/>
  </r>
  <r>
    <n v="5715"/>
    <x v="2850"/>
    <x v="3"/>
    <x v="145"/>
    <d v="2014-09-30T00:00:00"/>
    <s v="Standard Class"/>
    <s v="AG-10900"/>
    <s v="Arthur Gainer"/>
    <x v="0"/>
    <x v="0"/>
    <s v="Richmond"/>
    <x v="17"/>
    <n v="23223"/>
    <x v="0"/>
    <s v="OFF-ST-10001476"/>
    <x v="1"/>
    <x v="4"/>
    <x v="827"/>
    <n v="177.54999999999998"/>
    <n v="5"/>
    <n v="0"/>
    <n v="47.938500000000005"/>
  </r>
  <r>
    <n v="5716"/>
    <x v="2851"/>
    <x v="1"/>
    <x v="330"/>
    <d v="2012-10-12T00:00:00"/>
    <s v="Second Class"/>
    <s v="BM-11650"/>
    <s v="Brian Moss"/>
    <x v="1"/>
    <x v="0"/>
    <s v="Ann Arbor"/>
    <x v="12"/>
    <n v="48104"/>
    <x v="2"/>
    <s v="TEC-AC-10002049"/>
    <x v="2"/>
    <x v="11"/>
    <x v="688"/>
    <n v="619.94999999999993"/>
    <n v="5"/>
    <n v="0"/>
    <n v="111.59099999999995"/>
  </r>
  <r>
    <n v="5717"/>
    <x v="2851"/>
    <x v="1"/>
    <x v="330"/>
    <d v="2012-10-12T00:00:00"/>
    <s v="Second Class"/>
    <s v="BM-11650"/>
    <s v="Brian Moss"/>
    <x v="1"/>
    <x v="0"/>
    <s v="Ann Arbor"/>
    <x v="12"/>
    <n v="48104"/>
    <x v="2"/>
    <s v="TEC-PH-10003875"/>
    <x v="2"/>
    <x v="7"/>
    <x v="119"/>
    <n v="29.160000000000004"/>
    <n v="3"/>
    <n v="0"/>
    <n v="8.4563999999999986"/>
  </r>
  <r>
    <n v="5718"/>
    <x v="2851"/>
    <x v="1"/>
    <x v="330"/>
    <d v="2012-10-12T00:00:00"/>
    <s v="Second Class"/>
    <s v="BM-11650"/>
    <s v="Brian Moss"/>
    <x v="1"/>
    <x v="0"/>
    <s v="Ann Arbor"/>
    <x v="12"/>
    <n v="48104"/>
    <x v="2"/>
    <s v="OFF-EN-10003286"/>
    <x v="1"/>
    <x v="12"/>
    <x v="33"/>
    <n v="57.959999999999994"/>
    <n v="7"/>
    <n v="0"/>
    <n v="27.241199999999996"/>
  </r>
  <r>
    <n v="5719"/>
    <x v="2851"/>
    <x v="1"/>
    <x v="330"/>
    <d v="2012-10-12T00:00:00"/>
    <s v="Second Class"/>
    <s v="BM-11650"/>
    <s v="Brian Moss"/>
    <x v="1"/>
    <x v="0"/>
    <s v="Ann Arbor"/>
    <x v="12"/>
    <n v="48104"/>
    <x v="2"/>
    <s v="OFF-AP-10003971"/>
    <x v="1"/>
    <x v="9"/>
    <x v="914"/>
    <n v="29.402999999999999"/>
    <n v="3"/>
    <n v="0.1"/>
    <n v="5.2272000000000007"/>
  </r>
  <r>
    <n v="5720"/>
    <x v="2852"/>
    <x v="3"/>
    <x v="1065"/>
    <d v="2014-04-03T00:00:00"/>
    <s v="Second Class"/>
    <s v="RD-19720"/>
    <s v="Roger Demir"/>
    <x v="0"/>
    <x v="0"/>
    <s v="Lafayette"/>
    <x v="14"/>
    <n v="47905"/>
    <x v="2"/>
    <s v="OFF-ST-10001031"/>
    <x v="1"/>
    <x v="4"/>
    <x v="1551"/>
    <n v="81.400000000000006"/>
    <n v="5"/>
    <n v="0"/>
    <n v="21.164000000000005"/>
  </r>
  <r>
    <n v="5721"/>
    <x v="2853"/>
    <x v="1"/>
    <x v="717"/>
    <d v="2012-11-17T00:00:00"/>
    <s v="First Class"/>
    <s v="KB-16585"/>
    <s v="Ken Black"/>
    <x v="1"/>
    <x v="0"/>
    <s v="Springfield"/>
    <x v="21"/>
    <n v="97477"/>
    <x v="1"/>
    <s v="OFF-FA-10000304"/>
    <x v="1"/>
    <x v="13"/>
    <x v="52"/>
    <n v="8.7200000000000006"/>
    <n v="5"/>
    <n v="0.2"/>
    <n v="2.289000000000001"/>
  </r>
  <r>
    <n v="5722"/>
    <x v="2853"/>
    <x v="1"/>
    <x v="717"/>
    <d v="2012-11-17T00:00:00"/>
    <s v="First Class"/>
    <s v="KB-16585"/>
    <s v="Ken Black"/>
    <x v="1"/>
    <x v="0"/>
    <s v="Springfield"/>
    <x v="21"/>
    <n v="97477"/>
    <x v="1"/>
    <s v="TEC-AC-10000358"/>
    <x v="2"/>
    <x v="11"/>
    <x v="1278"/>
    <n v="91.176000000000016"/>
    <n v="3"/>
    <n v="0.2"/>
    <n v="4.5587999999999944"/>
  </r>
  <r>
    <n v="5723"/>
    <x v="2853"/>
    <x v="1"/>
    <x v="717"/>
    <d v="2012-11-17T00:00:00"/>
    <s v="First Class"/>
    <s v="KB-16585"/>
    <s v="Ken Black"/>
    <x v="1"/>
    <x v="0"/>
    <s v="Springfield"/>
    <x v="21"/>
    <n v="97477"/>
    <x v="1"/>
    <s v="TEC-AC-10002800"/>
    <x v="2"/>
    <x v="11"/>
    <x v="1207"/>
    <n v="159.96800000000002"/>
    <n v="4"/>
    <n v="0.2"/>
    <n v="29.993999999999986"/>
  </r>
  <r>
    <n v="5724"/>
    <x v="2854"/>
    <x v="0"/>
    <x v="182"/>
    <d v="2013-10-01T00:00:00"/>
    <s v="Standard Class"/>
    <s v="DW-13585"/>
    <s v="Dorothy Wardle"/>
    <x v="1"/>
    <x v="0"/>
    <s v="San Francisco"/>
    <x v="1"/>
    <n v="94109"/>
    <x v="1"/>
    <s v="OFF-PA-10004735"/>
    <x v="1"/>
    <x v="10"/>
    <x v="819"/>
    <n v="12.96"/>
    <n v="2"/>
    <n v="0"/>
    <n v="6.2208000000000006"/>
  </r>
  <r>
    <n v="5725"/>
    <x v="2855"/>
    <x v="2"/>
    <x v="358"/>
    <d v="2011-09-27T00:00:00"/>
    <s v="Standard Class"/>
    <s v="VG-21805"/>
    <s v="Vivek Grady"/>
    <x v="1"/>
    <x v="0"/>
    <s v="Chicago"/>
    <x v="10"/>
    <n v="60653"/>
    <x v="2"/>
    <s v="OFF-ST-10002574"/>
    <x v="1"/>
    <x v="4"/>
    <x v="926"/>
    <n v="331.536"/>
    <n v="3"/>
    <n v="0.2"/>
    <n v="-82.884"/>
  </r>
  <r>
    <n v="5726"/>
    <x v="2856"/>
    <x v="1"/>
    <x v="12"/>
    <d v="2012-09-27T00:00:00"/>
    <s v="First Class"/>
    <s v="DR-12880"/>
    <s v="Dan Reichenbach"/>
    <x v="1"/>
    <x v="0"/>
    <s v="New York City"/>
    <x v="15"/>
    <n v="10011"/>
    <x v="3"/>
    <s v="TEC-AC-10004171"/>
    <x v="2"/>
    <x v="11"/>
    <x v="1312"/>
    <n v="899.91"/>
    <n v="9"/>
    <n v="0"/>
    <n v="395.96040000000005"/>
  </r>
  <r>
    <n v="5727"/>
    <x v="2857"/>
    <x v="1"/>
    <x v="124"/>
    <d v="2012-05-08T00:00:00"/>
    <s v="Standard Class"/>
    <s v="AH-10690"/>
    <s v="Anna Häberlin"/>
    <x v="1"/>
    <x v="0"/>
    <s v="Houston"/>
    <x v="5"/>
    <n v="77095"/>
    <x v="2"/>
    <s v="TEC-PH-10002922"/>
    <x v="2"/>
    <x v="7"/>
    <x v="965"/>
    <n v="946.34400000000005"/>
    <n v="7"/>
    <n v="0.2"/>
    <n v="118.29299999999989"/>
  </r>
  <r>
    <n v="5728"/>
    <x v="2858"/>
    <x v="3"/>
    <x v="166"/>
    <d v="2014-12-14T00:00:00"/>
    <s v="Standard Class"/>
    <s v="JP-15520"/>
    <s v="Jeremy Pistek"/>
    <x v="0"/>
    <x v="0"/>
    <s v="Madison"/>
    <x v="6"/>
    <n v="53711"/>
    <x v="2"/>
    <s v="TEC-AC-10003023"/>
    <x v="2"/>
    <x v="11"/>
    <x v="1070"/>
    <n v="178.10999999999999"/>
    <n v="3"/>
    <n v="0"/>
    <n v="32.059799999999996"/>
  </r>
  <r>
    <n v="5729"/>
    <x v="2858"/>
    <x v="3"/>
    <x v="166"/>
    <d v="2014-12-14T00:00:00"/>
    <s v="Standard Class"/>
    <s v="JP-15520"/>
    <s v="Jeremy Pistek"/>
    <x v="0"/>
    <x v="0"/>
    <s v="Madison"/>
    <x v="6"/>
    <n v="53711"/>
    <x v="2"/>
    <s v="OFF-AP-10003590"/>
    <x v="1"/>
    <x v="9"/>
    <x v="947"/>
    <n v="1089.75"/>
    <n v="3"/>
    <n v="0"/>
    <n v="305.13000000000011"/>
  </r>
  <r>
    <n v="5730"/>
    <x v="2858"/>
    <x v="3"/>
    <x v="166"/>
    <d v="2014-12-14T00:00:00"/>
    <s v="Standard Class"/>
    <s v="JP-15520"/>
    <s v="Jeremy Pistek"/>
    <x v="0"/>
    <x v="0"/>
    <s v="Madison"/>
    <x v="6"/>
    <n v="53711"/>
    <x v="2"/>
    <s v="OFF-LA-10003510"/>
    <x v="1"/>
    <x v="2"/>
    <x v="575"/>
    <n v="61.06"/>
    <n v="2"/>
    <n v="0"/>
    <n v="28.087600000000002"/>
  </r>
  <r>
    <n v="5731"/>
    <x v="2858"/>
    <x v="3"/>
    <x v="166"/>
    <d v="2014-12-14T00:00:00"/>
    <s v="Standard Class"/>
    <s v="JP-15520"/>
    <s v="Jeremy Pistek"/>
    <x v="0"/>
    <x v="0"/>
    <s v="Madison"/>
    <x v="6"/>
    <n v="53711"/>
    <x v="2"/>
    <s v="FUR-BO-10003159"/>
    <x v="0"/>
    <x v="0"/>
    <x v="1100"/>
    <n v="459.92"/>
    <n v="4"/>
    <n v="0"/>
    <n v="41.392799999999966"/>
  </r>
  <r>
    <n v="5732"/>
    <x v="2858"/>
    <x v="3"/>
    <x v="166"/>
    <d v="2014-12-14T00:00:00"/>
    <s v="Standard Class"/>
    <s v="JP-15520"/>
    <s v="Jeremy Pistek"/>
    <x v="0"/>
    <x v="0"/>
    <s v="Madison"/>
    <x v="6"/>
    <n v="53711"/>
    <x v="2"/>
    <s v="OFF-PA-10002713"/>
    <x v="1"/>
    <x v="10"/>
    <x v="317"/>
    <n v="27.52"/>
    <n v="4"/>
    <n v="0"/>
    <n v="12.659199999999998"/>
  </r>
  <r>
    <n v="5733"/>
    <x v="2859"/>
    <x v="3"/>
    <x v="222"/>
    <d v="2014-07-03T00:00:00"/>
    <s v="First Class"/>
    <s v="DR-12880"/>
    <s v="Dan Reichenbach"/>
    <x v="1"/>
    <x v="0"/>
    <s v="Milford"/>
    <x v="29"/>
    <n v="6460"/>
    <x v="3"/>
    <s v="FUR-BO-10002598"/>
    <x v="0"/>
    <x v="0"/>
    <x v="1509"/>
    <n v="638.82000000000005"/>
    <n v="9"/>
    <n v="0"/>
    <n v="185.25779999999997"/>
  </r>
  <r>
    <n v="5734"/>
    <x v="2859"/>
    <x v="3"/>
    <x v="222"/>
    <d v="2014-07-03T00:00:00"/>
    <s v="First Class"/>
    <s v="DR-12880"/>
    <s v="Dan Reichenbach"/>
    <x v="1"/>
    <x v="0"/>
    <s v="Milford"/>
    <x v="29"/>
    <n v="6460"/>
    <x v="3"/>
    <s v="OFF-SU-10002537"/>
    <x v="1"/>
    <x v="14"/>
    <x v="676"/>
    <n v="30.69"/>
    <n v="3"/>
    <n v="0"/>
    <n v="7.9794000000000018"/>
  </r>
  <r>
    <n v="5735"/>
    <x v="2859"/>
    <x v="3"/>
    <x v="222"/>
    <d v="2014-07-03T00:00:00"/>
    <s v="First Class"/>
    <s v="DR-12880"/>
    <s v="Dan Reichenbach"/>
    <x v="1"/>
    <x v="0"/>
    <s v="Milford"/>
    <x v="29"/>
    <n v="6460"/>
    <x v="3"/>
    <s v="FUR-FU-10003976"/>
    <x v="0"/>
    <x v="5"/>
    <x v="964"/>
    <n v="25.16"/>
    <n v="2"/>
    <n v="0"/>
    <n v="8.5543999999999976"/>
  </r>
  <r>
    <n v="5736"/>
    <x v="2860"/>
    <x v="2"/>
    <x v="290"/>
    <d v="2011-07-03T00:00:00"/>
    <s v="Standard Class"/>
    <s v="JK-15625"/>
    <s v="Jim Karlsson"/>
    <x v="0"/>
    <x v="0"/>
    <s v="New York City"/>
    <x v="15"/>
    <n v="10024"/>
    <x v="3"/>
    <s v="OFF-BI-10000174"/>
    <x v="1"/>
    <x v="8"/>
    <x v="1435"/>
    <n v="13.919999999999998"/>
    <n v="3"/>
    <n v="0.2"/>
    <n v="4.8720000000000008"/>
  </r>
  <r>
    <n v="5737"/>
    <x v="2861"/>
    <x v="2"/>
    <x v="407"/>
    <d v="2011-01-26T00:00:00"/>
    <s v="Standard Class"/>
    <s v="MV-17485"/>
    <s v="Mark Van Huff"/>
    <x v="0"/>
    <x v="0"/>
    <s v="Los Angeles"/>
    <x v="1"/>
    <n v="90049"/>
    <x v="1"/>
    <s v="OFF-PA-10002893"/>
    <x v="1"/>
    <x v="10"/>
    <x v="359"/>
    <n v="19.36"/>
    <n v="2"/>
    <n v="0"/>
    <n v="9.2927999999999997"/>
  </r>
  <r>
    <n v="5738"/>
    <x v="2861"/>
    <x v="2"/>
    <x v="407"/>
    <d v="2011-01-26T00:00:00"/>
    <s v="Standard Class"/>
    <s v="MV-17485"/>
    <s v="Mark Van Huff"/>
    <x v="0"/>
    <x v="0"/>
    <s v="Los Angeles"/>
    <x v="1"/>
    <n v="90049"/>
    <x v="1"/>
    <s v="FUR-FU-10003194"/>
    <x v="0"/>
    <x v="5"/>
    <x v="76"/>
    <n v="19.3"/>
    <n v="2"/>
    <n v="0"/>
    <n v="5.7899999999999991"/>
  </r>
  <r>
    <n v="5739"/>
    <x v="2862"/>
    <x v="3"/>
    <x v="413"/>
    <d v="2014-01-07T00:00:00"/>
    <s v="Standard Class"/>
    <s v="BP-11155"/>
    <s v="Becky Pak"/>
    <x v="0"/>
    <x v="0"/>
    <s v="San Francisco"/>
    <x v="1"/>
    <n v="94109"/>
    <x v="1"/>
    <s v="OFF-BI-10004233"/>
    <x v="1"/>
    <x v="8"/>
    <x v="1377"/>
    <n v="38.376000000000005"/>
    <n v="3"/>
    <n v="0.2"/>
    <n v="13.4316"/>
  </r>
  <r>
    <n v="5740"/>
    <x v="2863"/>
    <x v="3"/>
    <x v="615"/>
    <d v="2014-04-01T00:00:00"/>
    <s v="First Class"/>
    <s v="DH-13075"/>
    <s v="Dave Hallsten"/>
    <x v="1"/>
    <x v="0"/>
    <s v="Fairfield"/>
    <x v="1"/>
    <n v="94533"/>
    <x v="1"/>
    <s v="OFF-PA-10000232"/>
    <x v="1"/>
    <x v="10"/>
    <x v="1622"/>
    <n v="12.96"/>
    <n v="2"/>
    <n v="0"/>
    <n v="6.3504000000000005"/>
  </r>
  <r>
    <n v="5741"/>
    <x v="2863"/>
    <x v="3"/>
    <x v="615"/>
    <d v="2014-04-01T00:00:00"/>
    <s v="First Class"/>
    <s v="DH-13075"/>
    <s v="Dave Hallsten"/>
    <x v="1"/>
    <x v="0"/>
    <s v="Fairfield"/>
    <x v="1"/>
    <n v="94533"/>
    <x v="1"/>
    <s v="FUR-FU-10001095"/>
    <x v="0"/>
    <x v="5"/>
    <x v="741"/>
    <n v="26.48"/>
    <n v="1"/>
    <n v="0"/>
    <n v="10.0624"/>
  </r>
  <r>
    <n v="5742"/>
    <x v="2863"/>
    <x v="3"/>
    <x v="615"/>
    <d v="2014-04-01T00:00:00"/>
    <s v="First Class"/>
    <s v="DH-13075"/>
    <s v="Dave Hallsten"/>
    <x v="1"/>
    <x v="0"/>
    <s v="Fairfield"/>
    <x v="1"/>
    <n v="94533"/>
    <x v="1"/>
    <s v="TEC-MA-10004679"/>
    <x v="2"/>
    <x v="15"/>
    <x v="1074"/>
    <n v="532.72"/>
    <n v="2"/>
    <n v="0.2"/>
    <n v="53.271999999999991"/>
  </r>
  <r>
    <n v="5743"/>
    <x v="2863"/>
    <x v="3"/>
    <x v="615"/>
    <d v="2014-04-01T00:00:00"/>
    <s v="First Class"/>
    <s v="DH-13075"/>
    <s v="Dave Hallsten"/>
    <x v="1"/>
    <x v="0"/>
    <s v="Fairfield"/>
    <x v="1"/>
    <n v="94533"/>
    <x v="1"/>
    <s v="OFF-PA-10003651"/>
    <x v="1"/>
    <x v="10"/>
    <x v="646"/>
    <n v="26.72"/>
    <n v="4"/>
    <n v="0"/>
    <n v="12.8256"/>
  </r>
  <r>
    <n v="5744"/>
    <x v="2863"/>
    <x v="3"/>
    <x v="615"/>
    <d v="2014-04-01T00:00:00"/>
    <s v="First Class"/>
    <s v="DH-13075"/>
    <s v="Dave Hallsten"/>
    <x v="1"/>
    <x v="0"/>
    <s v="Fairfield"/>
    <x v="1"/>
    <n v="94533"/>
    <x v="1"/>
    <s v="OFF-PA-10000743"/>
    <x v="1"/>
    <x v="10"/>
    <x v="573"/>
    <n v="20.04"/>
    <n v="3"/>
    <n v="0"/>
    <n v="9.6191999999999993"/>
  </r>
  <r>
    <n v="5745"/>
    <x v="2863"/>
    <x v="3"/>
    <x v="615"/>
    <d v="2014-04-01T00:00:00"/>
    <s v="First Class"/>
    <s v="DH-13075"/>
    <s v="Dave Hallsten"/>
    <x v="1"/>
    <x v="0"/>
    <s v="Fairfield"/>
    <x v="1"/>
    <n v="94533"/>
    <x v="1"/>
    <s v="OFF-ST-10002743"/>
    <x v="1"/>
    <x v="4"/>
    <x v="413"/>
    <n v="795.48"/>
    <n v="7"/>
    <n v="0"/>
    <n v="7.9547999999999632"/>
  </r>
  <r>
    <n v="5746"/>
    <x v="2863"/>
    <x v="3"/>
    <x v="615"/>
    <d v="2014-04-01T00:00:00"/>
    <s v="First Class"/>
    <s v="DH-13075"/>
    <s v="Dave Hallsten"/>
    <x v="1"/>
    <x v="0"/>
    <s v="Fairfield"/>
    <x v="1"/>
    <n v="94533"/>
    <x v="1"/>
    <s v="FUR-FU-10003829"/>
    <x v="0"/>
    <x v="5"/>
    <x v="1369"/>
    <n v="21.560000000000002"/>
    <n v="7"/>
    <n v="0"/>
    <n v="6.8991999999999987"/>
  </r>
  <r>
    <n v="5747"/>
    <x v="2864"/>
    <x v="0"/>
    <x v="16"/>
    <d v="2013-12-13T00:00:00"/>
    <s v="Standard Class"/>
    <s v="LH-16900"/>
    <s v="Lena Hernandez"/>
    <x v="0"/>
    <x v="0"/>
    <s v="Greenville"/>
    <x v="3"/>
    <n v="27834"/>
    <x v="0"/>
    <s v="TEC-PH-10002496"/>
    <x v="2"/>
    <x v="7"/>
    <x v="490"/>
    <n v="249.58400000000003"/>
    <n v="2"/>
    <n v="0.2"/>
    <n v="31.197999999999986"/>
  </r>
  <r>
    <n v="5748"/>
    <x v="2864"/>
    <x v="0"/>
    <x v="16"/>
    <d v="2013-12-13T00:00:00"/>
    <s v="Standard Class"/>
    <s v="LH-16900"/>
    <s v="Lena Hernandez"/>
    <x v="0"/>
    <x v="0"/>
    <s v="Greenville"/>
    <x v="3"/>
    <n v="27834"/>
    <x v="0"/>
    <s v="TEC-AC-10002473"/>
    <x v="2"/>
    <x v="11"/>
    <x v="713"/>
    <n v="68.111999999999995"/>
    <n v="3"/>
    <n v="0.2"/>
    <n v="17.879399999999997"/>
  </r>
  <r>
    <n v="5749"/>
    <x v="2864"/>
    <x v="0"/>
    <x v="16"/>
    <d v="2013-12-13T00:00:00"/>
    <s v="Standard Class"/>
    <s v="LH-16900"/>
    <s v="Lena Hernandez"/>
    <x v="0"/>
    <x v="0"/>
    <s v="Greenville"/>
    <x v="3"/>
    <n v="27834"/>
    <x v="0"/>
    <s v="TEC-AC-10004877"/>
    <x v="2"/>
    <x v="11"/>
    <x v="1670"/>
    <n v="16.560000000000002"/>
    <n v="3"/>
    <n v="0.2"/>
    <n v="-2.4840000000000018"/>
  </r>
  <r>
    <n v="5750"/>
    <x v="2865"/>
    <x v="3"/>
    <x v="551"/>
    <d v="2014-11-23T00:00:00"/>
    <s v="Standard Class"/>
    <s v="DK-13090"/>
    <s v="Dave Kipp"/>
    <x v="0"/>
    <x v="0"/>
    <s v="Long Beach"/>
    <x v="15"/>
    <n v="11561"/>
    <x v="3"/>
    <s v="TEC-PH-10000923"/>
    <x v="2"/>
    <x v="7"/>
    <x v="1225"/>
    <n v="74.95"/>
    <n v="5"/>
    <n v="0"/>
    <n v="36.725500000000004"/>
  </r>
  <r>
    <n v="5751"/>
    <x v="2866"/>
    <x v="2"/>
    <x v="992"/>
    <d v="2011-06-05T00:00:00"/>
    <s v="Standard Class"/>
    <s v="SS-20410"/>
    <s v="Shahid Shariari"/>
    <x v="0"/>
    <x v="0"/>
    <s v="Buffalo Grove"/>
    <x v="10"/>
    <n v="60089"/>
    <x v="2"/>
    <s v="FUR-TA-10001539"/>
    <x v="0"/>
    <x v="3"/>
    <x v="10"/>
    <n v="355.45499999999998"/>
    <n v="3"/>
    <n v="0.5"/>
    <n v="-184.83660000000003"/>
  </r>
  <r>
    <n v="5752"/>
    <x v="2867"/>
    <x v="0"/>
    <x v="115"/>
    <d v="2013-01-28T00:00:00"/>
    <s v="Standard Class"/>
    <s v="FP-14320"/>
    <s v="Frank Preis"/>
    <x v="0"/>
    <x v="0"/>
    <s v="San Diego"/>
    <x v="1"/>
    <n v="92037"/>
    <x v="1"/>
    <s v="OFF-LA-10003498"/>
    <x v="1"/>
    <x v="2"/>
    <x v="1740"/>
    <n v="44.400000000000006"/>
    <n v="3"/>
    <n v="0"/>
    <n v="22.200000000000003"/>
  </r>
  <r>
    <n v="5753"/>
    <x v="2867"/>
    <x v="0"/>
    <x v="115"/>
    <d v="2013-01-28T00:00:00"/>
    <s v="Standard Class"/>
    <s v="FP-14320"/>
    <s v="Frank Preis"/>
    <x v="0"/>
    <x v="0"/>
    <s v="San Diego"/>
    <x v="1"/>
    <n v="92037"/>
    <x v="1"/>
    <s v="OFF-LA-10004484"/>
    <x v="1"/>
    <x v="2"/>
    <x v="612"/>
    <n v="20.65"/>
    <n v="5"/>
    <n v="0"/>
    <n v="9.4989999999999988"/>
  </r>
  <r>
    <n v="5754"/>
    <x v="2868"/>
    <x v="0"/>
    <x v="1066"/>
    <d v="2013-02-10T00:00:00"/>
    <s v="Standard Class"/>
    <s v="LC-17050"/>
    <s v="Liz Carlisle"/>
    <x v="0"/>
    <x v="0"/>
    <s v="Richmond"/>
    <x v="0"/>
    <n v="40475"/>
    <x v="0"/>
    <s v="FUR-CH-10000015"/>
    <x v="0"/>
    <x v="1"/>
    <x v="373"/>
    <n v="866.4"/>
    <n v="4"/>
    <n v="0"/>
    <n v="225.26400000000001"/>
  </r>
  <r>
    <n v="5755"/>
    <x v="2869"/>
    <x v="1"/>
    <x v="368"/>
    <d v="2012-04-03T00:00:00"/>
    <s v="Second Class"/>
    <s v="AS-10240"/>
    <s v="Alan Shonely"/>
    <x v="0"/>
    <x v="0"/>
    <s v="Springfield"/>
    <x v="17"/>
    <n v="22153"/>
    <x v="0"/>
    <s v="OFF-AR-10003732"/>
    <x v="1"/>
    <x v="6"/>
    <x v="321"/>
    <n v="5.56"/>
    <n v="2"/>
    <n v="0"/>
    <n v="1.4455999999999998"/>
  </r>
  <r>
    <n v="5756"/>
    <x v="2870"/>
    <x v="2"/>
    <x v="1005"/>
    <d v="2011-10-18T00:00:00"/>
    <s v="Standard Class"/>
    <s v="HG-15025"/>
    <s v="Hunter Glantz"/>
    <x v="0"/>
    <x v="0"/>
    <s v="Fort Worth"/>
    <x v="5"/>
    <n v="76106"/>
    <x v="2"/>
    <s v="OFF-AP-10004052"/>
    <x v="1"/>
    <x v="9"/>
    <x v="1662"/>
    <n v="3.1599999999999993"/>
    <n v="4"/>
    <n v="0.8"/>
    <n v="-8.532"/>
  </r>
  <r>
    <n v="5757"/>
    <x v="2870"/>
    <x v="2"/>
    <x v="1005"/>
    <d v="2011-10-18T00:00:00"/>
    <s v="Standard Class"/>
    <s v="HG-15025"/>
    <s v="Hunter Glantz"/>
    <x v="0"/>
    <x v="0"/>
    <s v="Fort Worth"/>
    <x v="5"/>
    <n v="76106"/>
    <x v="2"/>
    <s v="TEC-CO-10002095"/>
    <x v="2"/>
    <x v="16"/>
    <x v="610"/>
    <n v="1999.96"/>
    <n v="5"/>
    <n v="0.2"/>
    <n v="624.98749999999995"/>
  </r>
  <r>
    <n v="5758"/>
    <x v="2871"/>
    <x v="1"/>
    <x v="1067"/>
    <d v="2012-08-16T00:00:00"/>
    <s v="Standard Class"/>
    <s v="BW-11065"/>
    <s v="Barry Weirich"/>
    <x v="0"/>
    <x v="0"/>
    <s v="Raleigh"/>
    <x v="3"/>
    <n v="27604"/>
    <x v="0"/>
    <s v="FUR-FU-10004270"/>
    <x v="0"/>
    <x v="5"/>
    <x v="1372"/>
    <n v="46.152000000000001"/>
    <n v="3"/>
    <n v="0.2"/>
    <n v="12.114900000000002"/>
  </r>
  <r>
    <n v="5759"/>
    <x v="2872"/>
    <x v="1"/>
    <x v="6"/>
    <d v="2012-11-23T00:00:00"/>
    <s v="First Class"/>
    <s v="BH-11710"/>
    <s v="Brosina Hoffman"/>
    <x v="0"/>
    <x v="0"/>
    <s v="Hialeah"/>
    <x v="2"/>
    <n v="33012"/>
    <x v="0"/>
    <s v="TEC-MA-10000423"/>
    <x v="2"/>
    <x v="15"/>
    <x v="1713"/>
    <n v="32.984999999999999"/>
    <n v="3"/>
    <n v="0.5"/>
    <n v="-1.9791000000000025"/>
  </r>
  <r>
    <n v="5760"/>
    <x v="2873"/>
    <x v="0"/>
    <x v="945"/>
    <d v="2013-12-31T00:00:00"/>
    <s v="Same Day"/>
    <s v="JP-16135"/>
    <s v="Julie Prescott"/>
    <x v="2"/>
    <x v="0"/>
    <s v="Los Angeles"/>
    <x v="1"/>
    <n v="90032"/>
    <x v="1"/>
    <s v="OFF-ST-10001526"/>
    <x v="1"/>
    <x v="4"/>
    <x v="764"/>
    <n v="481.32"/>
    <n v="4"/>
    <n v="0"/>
    <n v="125.14319999999998"/>
  </r>
  <r>
    <n v="5761"/>
    <x v="2873"/>
    <x v="0"/>
    <x v="945"/>
    <d v="2013-12-31T00:00:00"/>
    <s v="Same Day"/>
    <s v="JP-16135"/>
    <s v="Julie Prescott"/>
    <x v="2"/>
    <x v="0"/>
    <s v="Los Angeles"/>
    <x v="1"/>
    <n v="90032"/>
    <x v="1"/>
    <s v="OFF-BI-10002194"/>
    <x v="1"/>
    <x v="8"/>
    <x v="411"/>
    <n v="6.3840000000000003"/>
    <n v="1"/>
    <n v="0.2"/>
    <n v="2.1546000000000003"/>
  </r>
  <r>
    <n v="5762"/>
    <x v="2874"/>
    <x v="3"/>
    <x v="801"/>
    <d v="2014-08-16T00:00:00"/>
    <s v="First Class"/>
    <s v="JM-16195"/>
    <s v="Justin MacKendrick"/>
    <x v="0"/>
    <x v="0"/>
    <s v="Lake Forest"/>
    <x v="1"/>
    <n v="92630"/>
    <x v="1"/>
    <s v="OFF-AP-10000828"/>
    <x v="1"/>
    <x v="9"/>
    <x v="1087"/>
    <n v="542.93999999999994"/>
    <n v="3"/>
    <n v="0"/>
    <n v="152.02319999999997"/>
  </r>
  <r>
    <n v="5763"/>
    <x v="2874"/>
    <x v="3"/>
    <x v="801"/>
    <d v="2014-08-16T00:00:00"/>
    <s v="First Class"/>
    <s v="JM-16195"/>
    <s v="Justin MacKendrick"/>
    <x v="0"/>
    <x v="0"/>
    <s v="Lake Forest"/>
    <x v="1"/>
    <n v="92630"/>
    <x v="1"/>
    <s v="FUR-FU-10001473"/>
    <x v="0"/>
    <x v="5"/>
    <x v="984"/>
    <n v="54.92"/>
    <n v="4"/>
    <n v="0"/>
    <n v="19.7712"/>
  </r>
  <r>
    <n v="5764"/>
    <x v="2875"/>
    <x v="1"/>
    <x v="502"/>
    <d v="2012-11-05T00:00:00"/>
    <s v="First Class"/>
    <s v="FH-14365"/>
    <s v="Fred Hopkins"/>
    <x v="1"/>
    <x v="0"/>
    <s v="Long Beach"/>
    <x v="15"/>
    <n v="11561"/>
    <x v="3"/>
    <s v="FUR-CH-10004983"/>
    <x v="0"/>
    <x v="1"/>
    <x v="1560"/>
    <n v="1448.8200000000002"/>
    <n v="10"/>
    <n v="0.1"/>
    <n v="209.27399999999992"/>
  </r>
  <r>
    <n v="5765"/>
    <x v="2876"/>
    <x v="1"/>
    <x v="229"/>
    <d v="2012-09-12T00:00:00"/>
    <s v="Second Class"/>
    <s v="MC-17575"/>
    <s v="Matt Collins"/>
    <x v="0"/>
    <x v="0"/>
    <s v="Seattle"/>
    <x v="4"/>
    <n v="98103"/>
    <x v="1"/>
    <s v="OFF-ST-10003994"/>
    <x v="1"/>
    <x v="4"/>
    <x v="1736"/>
    <n v="353.88"/>
    <n v="6"/>
    <n v="0"/>
    <n v="17.693999999999988"/>
  </r>
  <r>
    <n v="5766"/>
    <x v="2877"/>
    <x v="2"/>
    <x v="1068"/>
    <d v="2011-11-14T00:00:00"/>
    <s v="Standard Class"/>
    <s v="EB-13870"/>
    <s v="Emily Burns"/>
    <x v="0"/>
    <x v="0"/>
    <s v="Redding"/>
    <x v="1"/>
    <n v="96003"/>
    <x v="1"/>
    <s v="TEC-PH-10004447"/>
    <x v="2"/>
    <x v="7"/>
    <x v="857"/>
    <n v="333.57600000000002"/>
    <n v="3"/>
    <n v="0.2"/>
    <n v="25.018199999999993"/>
  </r>
  <r>
    <n v="5767"/>
    <x v="2878"/>
    <x v="0"/>
    <x v="750"/>
    <d v="2013-10-16T00:00:00"/>
    <s v="Standard Class"/>
    <s v="PM-19135"/>
    <s v="Peter McVee"/>
    <x v="2"/>
    <x v="0"/>
    <s v="San Antonio"/>
    <x v="5"/>
    <n v="78207"/>
    <x v="2"/>
    <s v="OFF-LA-10004545"/>
    <x v="1"/>
    <x v="2"/>
    <x v="1328"/>
    <n v="60.144000000000005"/>
    <n v="6"/>
    <n v="0.2"/>
    <n v="20.298599999999993"/>
  </r>
  <r>
    <n v="5768"/>
    <x v="2879"/>
    <x v="3"/>
    <x v="565"/>
    <d v="2014-09-13T00:00:00"/>
    <s v="Second Class"/>
    <s v="AR-10345"/>
    <s v="Alex Russell"/>
    <x v="1"/>
    <x v="0"/>
    <s v="Houston"/>
    <x v="5"/>
    <n v="77070"/>
    <x v="2"/>
    <s v="TEC-AC-10003116"/>
    <x v="2"/>
    <x v="11"/>
    <x v="920"/>
    <n v="85.2"/>
    <n v="6"/>
    <n v="0.2"/>
    <n v="20.234999999999996"/>
  </r>
  <r>
    <n v="5769"/>
    <x v="2880"/>
    <x v="1"/>
    <x v="1069"/>
    <d v="2012-03-01T00:00:00"/>
    <s v="Standard Class"/>
    <s v="SS-20875"/>
    <s v="Sung Shariari"/>
    <x v="0"/>
    <x v="0"/>
    <s v="Leominster"/>
    <x v="31"/>
    <n v="1453"/>
    <x v="3"/>
    <s v="OFF-LA-10001641"/>
    <x v="1"/>
    <x v="2"/>
    <x v="1022"/>
    <n v="3.15"/>
    <n v="1"/>
    <n v="0"/>
    <n v="1.512"/>
  </r>
  <r>
    <n v="5770"/>
    <x v="2880"/>
    <x v="1"/>
    <x v="1069"/>
    <d v="2012-03-01T00:00:00"/>
    <s v="Standard Class"/>
    <s v="SS-20875"/>
    <s v="Sung Shariari"/>
    <x v="0"/>
    <x v="0"/>
    <s v="Leominster"/>
    <x v="31"/>
    <n v="1453"/>
    <x v="3"/>
    <s v="OFF-PA-10002377"/>
    <x v="1"/>
    <x v="10"/>
    <x v="557"/>
    <n v="22.72"/>
    <n v="4"/>
    <n v="0"/>
    <n v="10.223999999999998"/>
  </r>
  <r>
    <n v="5771"/>
    <x v="2881"/>
    <x v="1"/>
    <x v="496"/>
    <d v="2012-09-28T00:00:00"/>
    <s v="Standard Class"/>
    <s v="SC-20440"/>
    <s v="Shaun Chance"/>
    <x v="1"/>
    <x v="0"/>
    <s v="Los Angeles"/>
    <x v="1"/>
    <n v="90032"/>
    <x v="1"/>
    <s v="FUR-FU-10000010"/>
    <x v="0"/>
    <x v="5"/>
    <x v="522"/>
    <n v="14.91"/>
    <n v="3"/>
    <n v="0"/>
    <n v="4.6220999999999997"/>
  </r>
  <r>
    <n v="5772"/>
    <x v="2881"/>
    <x v="1"/>
    <x v="496"/>
    <d v="2012-09-28T00:00:00"/>
    <s v="Standard Class"/>
    <s v="SC-20440"/>
    <s v="Shaun Chance"/>
    <x v="1"/>
    <x v="0"/>
    <s v="Los Angeles"/>
    <x v="1"/>
    <n v="90032"/>
    <x v="1"/>
    <s v="OFF-AP-10002651"/>
    <x v="1"/>
    <x v="9"/>
    <x v="1341"/>
    <n v="1158.1199999999999"/>
    <n v="4"/>
    <n v="0"/>
    <n v="335.85479999999984"/>
  </r>
  <r>
    <n v="5773"/>
    <x v="2882"/>
    <x v="1"/>
    <x v="650"/>
    <d v="2012-12-01T00:00:00"/>
    <s v="Standard Class"/>
    <s v="EA-14035"/>
    <s v="Erin Ashbrook"/>
    <x v="1"/>
    <x v="0"/>
    <s v="Springfield"/>
    <x v="25"/>
    <n v="65807"/>
    <x v="2"/>
    <s v="TEC-CO-10002313"/>
    <x v="2"/>
    <x v="16"/>
    <x v="345"/>
    <n v="599.99"/>
    <n v="1"/>
    <n v="0"/>
    <n v="233.99610000000001"/>
  </r>
  <r>
    <n v="5774"/>
    <x v="2883"/>
    <x v="0"/>
    <x v="1070"/>
    <d v="2013-09-07T00:00:00"/>
    <s v="Standard Class"/>
    <s v="TP-21130"/>
    <s v="Theone Pippenger"/>
    <x v="0"/>
    <x v="0"/>
    <s v="Waco"/>
    <x v="5"/>
    <n v="76706"/>
    <x v="2"/>
    <s v="OFF-ST-10001580"/>
    <x v="1"/>
    <x v="4"/>
    <x v="351"/>
    <n v="23.968000000000004"/>
    <n v="2"/>
    <n v="0.2"/>
    <n v="2.3967999999999989"/>
  </r>
  <r>
    <n v="5775"/>
    <x v="2884"/>
    <x v="0"/>
    <x v="408"/>
    <d v="2013-04-17T00:00:00"/>
    <s v="Standard Class"/>
    <s v="BP-11290"/>
    <s v="Beth Paige"/>
    <x v="0"/>
    <x v="0"/>
    <s v="Los Angeles"/>
    <x v="1"/>
    <n v="90036"/>
    <x v="1"/>
    <s v="FUR-CH-10001545"/>
    <x v="0"/>
    <x v="1"/>
    <x v="1737"/>
    <n v="638.28800000000012"/>
    <n v="7"/>
    <n v="0.2"/>
    <n v="-31.914400000000015"/>
  </r>
  <r>
    <n v="5776"/>
    <x v="2884"/>
    <x v="0"/>
    <x v="408"/>
    <d v="2013-04-17T00:00:00"/>
    <s v="Standard Class"/>
    <s v="BP-11290"/>
    <s v="Beth Paige"/>
    <x v="0"/>
    <x v="0"/>
    <s v="Los Angeles"/>
    <x v="1"/>
    <n v="90036"/>
    <x v="1"/>
    <s v="OFF-BI-10004826"/>
    <x v="1"/>
    <x v="8"/>
    <x v="721"/>
    <n v="13.208000000000002"/>
    <n v="1"/>
    <n v="0.2"/>
    <n v="4.6228000000000007"/>
  </r>
  <r>
    <n v="5777"/>
    <x v="2885"/>
    <x v="0"/>
    <x v="429"/>
    <d v="2013-12-09T00:00:00"/>
    <s v="Standard Class"/>
    <s v="LM-17065"/>
    <s v="Liz MacKendrick"/>
    <x v="0"/>
    <x v="0"/>
    <s v="Auburn"/>
    <x v="15"/>
    <n v="13021"/>
    <x v="3"/>
    <s v="OFF-BI-10000301"/>
    <x v="1"/>
    <x v="8"/>
    <x v="619"/>
    <n v="15.528"/>
    <n v="3"/>
    <n v="0.2"/>
    <n v="5.8230000000000004"/>
  </r>
  <r>
    <n v="5778"/>
    <x v="2886"/>
    <x v="0"/>
    <x v="429"/>
    <d v="2013-12-10T00:00:00"/>
    <s v="Standard Class"/>
    <s v="KT-16465"/>
    <s v="Kean Takahito"/>
    <x v="0"/>
    <x v="0"/>
    <s v="San Francisco"/>
    <x v="1"/>
    <n v="94109"/>
    <x v="1"/>
    <s v="OFF-PA-10000994"/>
    <x v="1"/>
    <x v="10"/>
    <x v="904"/>
    <n v="104.85"/>
    <n v="1"/>
    <n v="0"/>
    <n v="50.327999999999996"/>
  </r>
  <r>
    <n v="5779"/>
    <x v="2887"/>
    <x v="2"/>
    <x v="7"/>
    <d v="2011-11-18T00:00:00"/>
    <s v="Standard Class"/>
    <s v="AP-10915"/>
    <s v="Arthur Prichep"/>
    <x v="0"/>
    <x v="0"/>
    <s v="Los Angeles"/>
    <x v="1"/>
    <n v="90008"/>
    <x v="1"/>
    <s v="OFF-AR-10003156"/>
    <x v="1"/>
    <x v="6"/>
    <x v="396"/>
    <n v="30.48"/>
    <n v="3"/>
    <n v="0"/>
    <n v="7.9248000000000012"/>
  </r>
  <r>
    <n v="5780"/>
    <x v="2887"/>
    <x v="2"/>
    <x v="7"/>
    <d v="2011-11-18T00:00:00"/>
    <s v="Standard Class"/>
    <s v="AP-10915"/>
    <s v="Arthur Prichep"/>
    <x v="0"/>
    <x v="0"/>
    <s v="Los Angeles"/>
    <x v="1"/>
    <n v="90008"/>
    <x v="1"/>
    <s v="FUR-CH-10000988"/>
    <x v="0"/>
    <x v="1"/>
    <x v="1132"/>
    <n v="112.64800000000001"/>
    <n v="1"/>
    <n v="0.2"/>
    <n v="11.264799999999997"/>
  </r>
  <r>
    <n v="5781"/>
    <x v="2888"/>
    <x v="1"/>
    <x v="788"/>
    <d v="2012-04-09T00:00:00"/>
    <s v="Standard Class"/>
    <s v="JD-15790"/>
    <s v="John Dryer"/>
    <x v="0"/>
    <x v="0"/>
    <s v="Los Angeles"/>
    <x v="1"/>
    <n v="90049"/>
    <x v="1"/>
    <s v="TEC-MA-10003329"/>
    <x v="2"/>
    <x v="15"/>
    <x v="1741"/>
    <n v="71.975999999999999"/>
    <n v="3"/>
    <n v="0.2"/>
    <n v="24.291899999999998"/>
  </r>
  <r>
    <n v="5782"/>
    <x v="2889"/>
    <x v="1"/>
    <x v="295"/>
    <d v="2012-12-16T00:00:00"/>
    <s v="Second Class"/>
    <s v="XP-21865"/>
    <s v="Xylona Preis"/>
    <x v="0"/>
    <x v="0"/>
    <s v="Chico"/>
    <x v="1"/>
    <n v="95928"/>
    <x v="1"/>
    <s v="OFF-AR-10001547"/>
    <x v="1"/>
    <x v="6"/>
    <x v="147"/>
    <n v="2.21"/>
    <n v="1"/>
    <n v="0"/>
    <n v="0.59670000000000001"/>
  </r>
  <r>
    <n v="5783"/>
    <x v="2889"/>
    <x v="1"/>
    <x v="295"/>
    <d v="2012-12-16T00:00:00"/>
    <s v="Second Class"/>
    <s v="XP-21865"/>
    <s v="Xylona Preis"/>
    <x v="0"/>
    <x v="0"/>
    <s v="Chico"/>
    <x v="1"/>
    <n v="95928"/>
    <x v="1"/>
    <s v="OFF-EN-10003072"/>
    <x v="1"/>
    <x v="12"/>
    <x v="767"/>
    <n v="15.52"/>
    <n v="4"/>
    <n v="0"/>
    <n v="7.4496000000000002"/>
  </r>
  <r>
    <n v="5784"/>
    <x v="2889"/>
    <x v="1"/>
    <x v="295"/>
    <d v="2012-12-16T00:00:00"/>
    <s v="Second Class"/>
    <s v="XP-21865"/>
    <s v="Xylona Preis"/>
    <x v="0"/>
    <x v="0"/>
    <s v="Chico"/>
    <x v="1"/>
    <n v="95928"/>
    <x v="1"/>
    <s v="OFF-PA-10000726"/>
    <x v="1"/>
    <x v="10"/>
    <x v="1322"/>
    <n v="36.44"/>
    <n v="4"/>
    <n v="0"/>
    <n v="16.397999999999996"/>
  </r>
  <r>
    <n v="5785"/>
    <x v="2890"/>
    <x v="3"/>
    <x v="280"/>
    <d v="2014-10-09T00:00:00"/>
    <s v="Standard Class"/>
    <s v="JK-16090"/>
    <s v="Juliana Krohn"/>
    <x v="0"/>
    <x v="0"/>
    <s v="Springfield"/>
    <x v="21"/>
    <n v="97477"/>
    <x v="1"/>
    <s v="FUR-BO-10001972"/>
    <x v="0"/>
    <x v="0"/>
    <x v="362"/>
    <n v="217.76400000000001"/>
    <n v="6"/>
    <n v="0.7"/>
    <n v="-384.71640000000002"/>
  </r>
  <r>
    <n v="5786"/>
    <x v="2890"/>
    <x v="3"/>
    <x v="280"/>
    <d v="2014-10-09T00:00:00"/>
    <s v="Standard Class"/>
    <s v="JK-16090"/>
    <s v="Juliana Krohn"/>
    <x v="0"/>
    <x v="0"/>
    <s v="Springfield"/>
    <x v="21"/>
    <n v="97477"/>
    <x v="1"/>
    <s v="OFF-SU-10004664"/>
    <x v="1"/>
    <x v="14"/>
    <x v="592"/>
    <n v="39.072000000000003"/>
    <n v="6"/>
    <n v="0.2"/>
    <n v="4.3955999999999982"/>
  </r>
  <r>
    <n v="5787"/>
    <x v="2890"/>
    <x v="3"/>
    <x v="280"/>
    <d v="2014-10-09T00:00:00"/>
    <s v="Standard Class"/>
    <s v="JK-16090"/>
    <s v="Juliana Krohn"/>
    <x v="0"/>
    <x v="0"/>
    <s v="Springfield"/>
    <x v="21"/>
    <n v="97477"/>
    <x v="1"/>
    <s v="OFF-BI-10003676"/>
    <x v="1"/>
    <x v="8"/>
    <x v="816"/>
    <n v="22.638000000000002"/>
    <n v="7"/>
    <n v="0.7"/>
    <n v="-16.601199999999999"/>
  </r>
  <r>
    <n v="5788"/>
    <x v="2890"/>
    <x v="3"/>
    <x v="280"/>
    <d v="2014-10-09T00:00:00"/>
    <s v="Standard Class"/>
    <s v="JK-16090"/>
    <s v="Juliana Krohn"/>
    <x v="0"/>
    <x v="0"/>
    <s v="Springfield"/>
    <x v="21"/>
    <n v="97477"/>
    <x v="1"/>
    <s v="OFF-AR-10003727"/>
    <x v="1"/>
    <x v="6"/>
    <x v="1362"/>
    <n v="95.143999999999991"/>
    <n v="7"/>
    <n v="0.2"/>
    <n v="10.703699999999987"/>
  </r>
  <r>
    <n v="5789"/>
    <x v="2891"/>
    <x v="3"/>
    <x v="318"/>
    <d v="2014-04-15T00:00:00"/>
    <s v="Second Class"/>
    <s v="MG-18205"/>
    <s v="Mitch Gastineau"/>
    <x v="1"/>
    <x v="0"/>
    <s v="Jacksonville"/>
    <x v="2"/>
    <n v="32216"/>
    <x v="0"/>
    <s v="FUR-FU-10003829"/>
    <x v="0"/>
    <x v="5"/>
    <x v="1369"/>
    <n v="12.320000000000002"/>
    <n v="5"/>
    <n v="0.2"/>
    <n v="1.8479999999999985"/>
  </r>
  <r>
    <n v="5790"/>
    <x v="2891"/>
    <x v="3"/>
    <x v="318"/>
    <d v="2014-04-15T00:00:00"/>
    <s v="Second Class"/>
    <s v="MG-18205"/>
    <s v="Mitch Gastineau"/>
    <x v="1"/>
    <x v="0"/>
    <s v="Jacksonville"/>
    <x v="2"/>
    <n v="32216"/>
    <x v="0"/>
    <s v="OFF-BI-10003712"/>
    <x v="1"/>
    <x v="8"/>
    <x v="689"/>
    <n v="4.4190000000000005"/>
    <n v="3"/>
    <n v="0.7"/>
    <n v="-3.0933000000000002"/>
  </r>
  <r>
    <n v="5791"/>
    <x v="2892"/>
    <x v="3"/>
    <x v="365"/>
    <d v="2014-10-03T00:00:00"/>
    <s v="First Class"/>
    <s v="PG-18820"/>
    <s v="Patrick Gardner"/>
    <x v="0"/>
    <x v="0"/>
    <s v="Bakersfield"/>
    <x v="1"/>
    <n v="93309"/>
    <x v="1"/>
    <s v="OFF-FA-10002280"/>
    <x v="1"/>
    <x v="13"/>
    <x v="653"/>
    <n v="35"/>
    <n v="7"/>
    <n v="0"/>
    <n v="16.8"/>
  </r>
  <r>
    <n v="5792"/>
    <x v="2892"/>
    <x v="3"/>
    <x v="365"/>
    <d v="2014-10-03T00:00:00"/>
    <s v="First Class"/>
    <s v="PG-18820"/>
    <s v="Patrick Gardner"/>
    <x v="0"/>
    <x v="0"/>
    <s v="Bakersfield"/>
    <x v="1"/>
    <n v="93309"/>
    <x v="1"/>
    <s v="FUR-CH-10002961"/>
    <x v="0"/>
    <x v="1"/>
    <x v="939"/>
    <n v="72.784000000000006"/>
    <n v="1"/>
    <n v="0.2"/>
    <n v="0"/>
  </r>
  <r>
    <n v="5793"/>
    <x v="2892"/>
    <x v="3"/>
    <x v="365"/>
    <d v="2014-10-03T00:00:00"/>
    <s v="First Class"/>
    <s v="PG-18820"/>
    <s v="Patrick Gardner"/>
    <x v="0"/>
    <x v="0"/>
    <s v="Bakersfield"/>
    <x v="1"/>
    <n v="93309"/>
    <x v="1"/>
    <s v="OFF-AP-10002578"/>
    <x v="1"/>
    <x v="9"/>
    <x v="409"/>
    <n v="97.84"/>
    <n v="2"/>
    <n v="0"/>
    <n v="25.438400000000001"/>
  </r>
  <r>
    <n v="5794"/>
    <x v="2892"/>
    <x v="3"/>
    <x v="365"/>
    <d v="2014-10-03T00:00:00"/>
    <s v="First Class"/>
    <s v="PG-18820"/>
    <s v="Patrick Gardner"/>
    <x v="0"/>
    <x v="0"/>
    <s v="Bakersfield"/>
    <x v="1"/>
    <n v="93309"/>
    <x v="1"/>
    <s v="FUR-FU-10004848"/>
    <x v="0"/>
    <x v="5"/>
    <x v="28"/>
    <n v="51.75"/>
    <n v="1"/>
    <n v="0"/>
    <n v="15.524999999999999"/>
  </r>
  <r>
    <n v="5795"/>
    <x v="2892"/>
    <x v="3"/>
    <x v="365"/>
    <d v="2014-10-03T00:00:00"/>
    <s v="First Class"/>
    <s v="PG-18820"/>
    <s v="Patrick Gardner"/>
    <x v="0"/>
    <x v="0"/>
    <s v="Bakersfield"/>
    <x v="1"/>
    <n v="93309"/>
    <x v="1"/>
    <s v="OFF-BI-10003364"/>
    <x v="1"/>
    <x v="8"/>
    <x v="698"/>
    <n v="46.672000000000004"/>
    <n v="2"/>
    <n v="0.2"/>
    <n v="16.3352"/>
  </r>
  <r>
    <n v="5796"/>
    <x v="2893"/>
    <x v="2"/>
    <x v="411"/>
    <d v="2011-10-03T00:00:00"/>
    <s v="Second Class"/>
    <s v="LD-17005"/>
    <s v="Lisa DeCherney"/>
    <x v="0"/>
    <x v="0"/>
    <s v="New York City"/>
    <x v="15"/>
    <n v="10011"/>
    <x v="3"/>
    <s v="OFF-ST-10002615"/>
    <x v="1"/>
    <x v="4"/>
    <x v="1427"/>
    <n v="1395.54"/>
    <n v="9"/>
    <n v="0"/>
    <n v="362.84040000000005"/>
  </r>
  <r>
    <n v="5797"/>
    <x v="2893"/>
    <x v="2"/>
    <x v="411"/>
    <d v="2011-10-03T00:00:00"/>
    <s v="Second Class"/>
    <s v="LD-17005"/>
    <s v="Lisa DeCherney"/>
    <x v="0"/>
    <x v="0"/>
    <s v="New York City"/>
    <x v="15"/>
    <n v="10011"/>
    <x v="3"/>
    <s v="FUR-FU-10000521"/>
    <x v="0"/>
    <x v="5"/>
    <x v="138"/>
    <n v="117.36"/>
    <n v="4"/>
    <n v="0"/>
    <n v="36.381599999999992"/>
  </r>
  <r>
    <n v="5798"/>
    <x v="2893"/>
    <x v="2"/>
    <x v="411"/>
    <d v="2011-10-03T00:00:00"/>
    <s v="Second Class"/>
    <s v="LD-17005"/>
    <s v="Lisa DeCherney"/>
    <x v="0"/>
    <x v="0"/>
    <s v="New York City"/>
    <x v="15"/>
    <n v="10011"/>
    <x v="3"/>
    <s v="OFF-LA-10000121"/>
    <x v="1"/>
    <x v="2"/>
    <x v="902"/>
    <n v="18.899999999999999"/>
    <n v="3"/>
    <n v="0"/>
    <n v="8.6939999999999991"/>
  </r>
  <r>
    <n v="5799"/>
    <x v="2893"/>
    <x v="2"/>
    <x v="411"/>
    <d v="2011-10-03T00:00:00"/>
    <s v="Second Class"/>
    <s v="LD-17005"/>
    <s v="Lisa DeCherney"/>
    <x v="0"/>
    <x v="0"/>
    <s v="New York City"/>
    <x v="15"/>
    <n v="10011"/>
    <x v="3"/>
    <s v="OFF-PA-10001289"/>
    <x v="1"/>
    <x v="10"/>
    <x v="952"/>
    <n v="77.52"/>
    <n v="2"/>
    <n v="0"/>
    <n v="37.9848"/>
  </r>
  <r>
    <n v="5800"/>
    <x v="2894"/>
    <x v="2"/>
    <x v="1071"/>
    <d v="2011-08-25T00:00:00"/>
    <s v="Second Class"/>
    <s v="CR-12730"/>
    <s v="Craig Reiter"/>
    <x v="0"/>
    <x v="0"/>
    <s v="Chicago"/>
    <x v="10"/>
    <n v="60610"/>
    <x v="2"/>
    <s v="FUR-CH-10004495"/>
    <x v="0"/>
    <x v="1"/>
    <x v="1475"/>
    <n v="421.37200000000001"/>
    <n v="2"/>
    <n v="0.3"/>
    <n v="-6.0196000000000538"/>
  </r>
  <r>
    <n v="5801"/>
    <x v="2895"/>
    <x v="2"/>
    <x v="384"/>
    <d v="2011-07-14T00:00:00"/>
    <s v="First Class"/>
    <s v="MN-17935"/>
    <s v="Michael Nguyen"/>
    <x v="0"/>
    <x v="0"/>
    <s v="El Paso"/>
    <x v="5"/>
    <n v="79907"/>
    <x v="2"/>
    <s v="TEC-PH-10000895"/>
    <x v="2"/>
    <x v="7"/>
    <x v="1128"/>
    <n v="575.96800000000007"/>
    <n v="4"/>
    <n v="0.2"/>
    <n v="43.197600000000023"/>
  </r>
  <r>
    <n v="5802"/>
    <x v="2895"/>
    <x v="2"/>
    <x v="384"/>
    <d v="2011-07-14T00:00:00"/>
    <s v="First Class"/>
    <s v="MN-17935"/>
    <s v="Michael Nguyen"/>
    <x v="0"/>
    <x v="0"/>
    <s v="El Paso"/>
    <x v="5"/>
    <n v="79907"/>
    <x v="2"/>
    <s v="OFF-PA-10000552"/>
    <x v="1"/>
    <x v="10"/>
    <x v="1532"/>
    <n v="10.368000000000002"/>
    <n v="2"/>
    <n v="0.2"/>
    <n v="3.6288"/>
  </r>
  <r>
    <n v="5803"/>
    <x v="2896"/>
    <x v="1"/>
    <x v="204"/>
    <d v="2012-03-24T00:00:00"/>
    <s v="First Class"/>
    <s v="RD-19900"/>
    <s v="Ruben Dartt"/>
    <x v="0"/>
    <x v="0"/>
    <s v="Thousand Oaks"/>
    <x v="1"/>
    <n v="91360"/>
    <x v="1"/>
    <s v="TEC-PH-10000376"/>
    <x v="2"/>
    <x v="7"/>
    <x v="428"/>
    <n v="15.984000000000002"/>
    <n v="2"/>
    <n v="0.2"/>
    <n v="1.1988000000000003"/>
  </r>
  <r>
    <n v="5804"/>
    <x v="2897"/>
    <x v="3"/>
    <x v="605"/>
    <d v="2014-05-20T00:00:00"/>
    <s v="Standard Class"/>
    <s v="JP-16135"/>
    <s v="Julie Prescott"/>
    <x v="2"/>
    <x v="0"/>
    <s v="Springfield"/>
    <x v="24"/>
    <n v="45503"/>
    <x v="3"/>
    <s v="OFF-AR-10003504"/>
    <x v="1"/>
    <x v="6"/>
    <x v="1026"/>
    <n v="10.272000000000002"/>
    <n v="3"/>
    <n v="0.2"/>
    <n v="1.1555999999999984"/>
  </r>
  <r>
    <n v="5805"/>
    <x v="2898"/>
    <x v="3"/>
    <x v="38"/>
    <d v="2014-11-20T00:00:00"/>
    <s v="Standard Class"/>
    <s v="KE-16420"/>
    <s v="Katrina Edelman"/>
    <x v="1"/>
    <x v="0"/>
    <s v="Dallas"/>
    <x v="5"/>
    <n v="75220"/>
    <x v="2"/>
    <s v="OFF-ST-10000943"/>
    <x v="1"/>
    <x v="4"/>
    <x v="1195"/>
    <n v="61.792000000000002"/>
    <n v="4"/>
    <n v="0.2"/>
    <n v="6.1792000000000016"/>
  </r>
  <r>
    <n v="5806"/>
    <x v="2898"/>
    <x v="3"/>
    <x v="38"/>
    <d v="2014-11-20T00:00:00"/>
    <s v="Standard Class"/>
    <s v="KE-16420"/>
    <s v="Katrina Edelman"/>
    <x v="1"/>
    <x v="0"/>
    <s v="Dallas"/>
    <x v="5"/>
    <n v="75220"/>
    <x v="2"/>
    <s v="FUR-BO-10003441"/>
    <x v="0"/>
    <x v="0"/>
    <x v="705"/>
    <n v="205.99919999999997"/>
    <n v="3"/>
    <n v="0.32"/>
    <n v="-27.264600000000016"/>
  </r>
  <r>
    <n v="5807"/>
    <x v="2899"/>
    <x v="0"/>
    <x v="913"/>
    <d v="2013-09-08T00:00:00"/>
    <s v="Second Class"/>
    <s v="DL-13315"/>
    <s v="Delfina Latchford"/>
    <x v="0"/>
    <x v="0"/>
    <s v="Knoxville"/>
    <x v="18"/>
    <n v="37918"/>
    <x v="0"/>
    <s v="OFF-PA-10002195"/>
    <x v="1"/>
    <x v="10"/>
    <x v="719"/>
    <n v="12.192"/>
    <n v="3"/>
    <n v="0.2"/>
    <n v="4.1147999999999998"/>
  </r>
  <r>
    <n v="5808"/>
    <x v="2899"/>
    <x v="0"/>
    <x v="913"/>
    <d v="2013-09-08T00:00:00"/>
    <s v="Second Class"/>
    <s v="DL-13315"/>
    <s v="Delfina Latchford"/>
    <x v="0"/>
    <x v="0"/>
    <s v="Knoxville"/>
    <x v="18"/>
    <n v="37918"/>
    <x v="0"/>
    <s v="OFF-AP-10001205"/>
    <x v="1"/>
    <x v="9"/>
    <x v="1285"/>
    <n v="87.168000000000006"/>
    <n v="2"/>
    <n v="0.2"/>
    <n v="8.7168000000000063"/>
  </r>
  <r>
    <n v="5809"/>
    <x v="2899"/>
    <x v="0"/>
    <x v="913"/>
    <d v="2013-09-08T00:00:00"/>
    <s v="Second Class"/>
    <s v="DL-13315"/>
    <s v="Delfina Latchford"/>
    <x v="0"/>
    <x v="0"/>
    <s v="Knoxville"/>
    <x v="18"/>
    <n v="37918"/>
    <x v="0"/>
    <s v="OFF-AR-10002987"/>
    <x v="1"/>
    <x v="6"/>
    <x v="1553"/>
    <n v="31.744"/>
    <n v="2"/>
    <n v="0.2"/>
    <n v="8.3328000000000024"/>
  </r>
  <r>
    <n v="5810"/>
    <x v="2900"/>
    <x v="0"/>
    <x v="1072"/>
    <d v="2013-02-11T00:00:00"/>
    <s v="Standard Class"/>
    <s v="KB-16240"/>
    <s v="Karen Bern"/>
    <x v="1"/>
    <x v="0"/>
    <s v="Chattanooga"/>
    <x v="18"/>
    <n v="37421"/>
    <x v="0"/>
    <s v="FUR-FU-10000723"/>
    <x v="0"/>
    <x v="5"/>
    <x v="475"/>
    <n v="132.22400000000002"/>
    <n v="4"/>
    <n v="0.2"/>
    <n v="-18.180799999999998"/>
  </r>
  <r>
    <n v="5811"/>
    <x v="2901"/>
    <x v="1"/>
    <x v="204"/>
    <d v="2012-03-26T00:00:00"/>
    <s v="Standard Class"/>
    <s v="JD-16150"/>
    <s v="Justin Deggeller"/>
    <x v="1"/>
    <x v="0"/>
    <s v="San Diego"/>
    <x v="1"/>
    <n v="92037"/>
    <x v="1"/>
    <s v="OFF-PA-10003127"/>
    <x v="1"/>
    <x v="10"/>
    <x v="33"/>
    <n v="105.52"/>
    <n v="4"/>
    <n v="0"/>
    <n v="48.539199999999994"/>
  </r>
  <r>
    <n v="5812"/>
    <x v="2901"/>
    <x v="1"/>
    <x v="204"/>
    <d v="2012-03-26T00:00:00"/>
    <s v="Standard Class"/>
    <s v="JD-16150"/>
    <s v="Justin Deggeller"/>
    <x v="1"/>
    <x v="0"/>
    <s v="San Diego"/>
    <x v="1"/>
    <n v="92037"/>
    <x v="1"/>
    <s v="FUR-FU-10000747"/>
    <x v="0"/>
    <x v="5"/>
    <x v="1742"/>
    <n v="91.96"/>
    <n v="2"/>
    <n v="0"/>
    <n v="15.633199999999988"/>
  </r>
  <r>
    <n v="5813"/>
    <x v="2901"/>
    <x v="1"/>
    <x v="204"/>
    <d v="2012-03-26T00:00:00"/>
    <s v="Standard Class"/>
    <s v="JD-16150"/>
    <s v="Justin Deggeller"/>
    <x v="1"/>
    <x v="0"/>
    <s v="San Diego"/>
    <x v="1"/>
    <n v="92037"/>
    <x v="1"/>
    <s v="TEC-PH-10001795"/>
    <x v="2"/>
    <x v="7"/>
    <x v="641"/>
    <n v="1487.9760000000001"/>
    <n v="3"/>
    <n v="0.2"/>
    <n v="185.99699999999984"/>
  </r>
  <r>
    <n v="5814"/>
    <x v="2902"/>
    <x v="1"/>
    <x v="740"/>
    <d v="2012-07-03T00:00:00"/>
    <s v="First Class"/>
    <s v="SR-20740"/>
    <s v="Steven Roelle"/>
    <x v="2"/>
    <x v="0"/>
    <s v="New York City"/>
    <x v="15"/>
    <n v="10024"/>
    <x v="3"/>
    <s v="OFF-PA-10003797"/>
    <x v="1"/>
    <x v="10"/>
    <x v="1701"/>
    <n v="19.440000000000001"/>
    <n v="3"/>
    <n v="0"/>
    <n v="9.3312000000000008"/>
  </r>
  <r>
    <n v="5815"/>
    <x v="2903"/>
    <x v="1"/>
    <x v="925"/>
    <d v="2012-06-17T00:00:00"/>
    <s v="First Class"/>
    <s v="AC-10450"/>
    <s v="Amy Cox"/>
    <x v="0"/>
    <x v="0"/>
    <s v="Tampa"/>
    <x v="2"/>
    <n v="33614"/>
    <x v="0"/>
    <s v="TEC-AC-10002718"/>
    <x v="2"/>
    <x v="11"/>
    <x v="1183"/>
    <n v="11.672000000000001"/>
    <n v="1"/>
    <n v="0.2"/>
    <n v="-0.7295000000000007"/>
  </r>
  <r>
    <n v="5816"/>
    <x v="2904"/>
    <x v="2"/>
    <x v="35"/>
    <d v="2011-11-26T00:00:00"/>
    <s v="Same Day"/>
    <s v="LS-17245"/>
    <s v="Lynn Smith"/>
    <x v="0"/>
    <x v="0"/>
    <s v="Utica"/>
    <x v="15"/>
    <n v="13501"/>
    <x v="3"/>
    <s v="TEC-PH-10002170"/>
    <x v="2"/>
    <x v="7"/>
    <x v="594"/>
    <n v="279.95999999999998"/>
    <n v="4"/>
    <n v="0"/>
    <n v="78.388800000000003"/>
  </r>
  <r>
    <n v="5817"/>
    <x v="2904"/>
    <x v="2"/>
    <x v="35"/>
    <d v="2011-11-26T00:00:00"/>
    <s v="Same Day"/>
    <s v="LS-17245"/>
    <s v="Lynn Smith"/>
    <x v="0"/>
    <x v="0"/>
    <s v="Utica"/>
    <x v="15"/>
    <n v="13501"/>
    <x v="3"/>
    <s v="OFF-BI-10001078"/>
    <x v="1"/>
    <x v="8"/>
    <x v="61"/>
    <n v="12.912000000000001"/>
    <n v="3"/>
    <n v="0.2"/>
    <n v="4.6806000000000001"/>
  </r>
  <r>
    <n v="5818"/>
    <x v="2904"/>
    <x v="2"/>
    <x v="35"/>
    <d v="2011-11-26T00:00:00"/>
    <s v="Same Day"/>
    <s v="LS-17245"/>
    <s v="Lynn Smith"/>
    <x v="0"/>
    <x v="0"/>
    <s v="Utica"/>
    <x v="15"/>
    <n v="13501"/>
    <x v="3"/>
    <s v="OFF-BI-10001031"/>
    <x v="1"/>
    <x v="8"/>
    <x v="865"/>
    <n v="17.088000000000001"/>
    <n v="4"/>
    <n v="0.2"/>
    <n v="5.767199999999999"/>
  </r>
  <r>
    <n v="5819"/>
    <x v="2904"/>
    <x v="2"/>
    <x v="35"/>
    <d v="2011-11-26T00:00:00"/>
    <s v="Same Day"/>
    <s v="LS-17245"/>
    <s v="Lynn Smith"/>
    <x v="0"/>
    <x v="0"/>
    <s v="Utica"/>
    <x v="15"/>
    <n v="13501"/>
    <x v="3"/>
    <s v="OFF-LA-10001158"/>
    <x v="1"/>
    <x v="2"/>
    <x v="319"/>
    <n v="93.149999999999991"/>
    <n v="9"/>
    <n v="0"/>
    <n v="44.712000000000003"/>
  </r>
  <r>
    <n v="5820"/>
    <x v="2904"/>
    <x v="2"/>
    <x v="35"/>
    <d v="2011-11-26T00:00:00"/>
    <s v="Same Day"/>
    <s v="LS-17245"/>
    <s v="Lynn Smith"/>
    <x v="0"/>
    <x v="0"/>
    <s v="Utica"/>
    <x v="15"/>
    <n v="13501"/>
    <x v="3"/>
    <s v="OFF-LA-10001613"/>
    <x v="1"/>
    <x v="2"/>
    <x v="736"/>
    <n v="11.52"/>
    <n v="4"/>
    <n v="0"/>
    <n v="5.6448"/>
  </r>
  <r>
    <n v="5821"/>
    <x v="2905"/>
    <x v="3"/>
    <x v="605"/>
    <d v="2014-05-19T00:00:00"/>
    <s v="Standard Class"/>
    <s v="CS-12175"/>
    <s v="Charles Sheldon"/>
    <x v="1"/>
    <x v="0"/>
    <s v="San Francisco"/>
    <x v="1"/>
    <n v="94122"/>
    <x v="1"/>
    <s v="OFF-SU-10000157"/>
    <x v="1"/>
    <x v="14"/>
    <x v="1399"/>
    <n v="238.62"/>
    <n v="2"/>
    <n v="0"/>
    <n v="4.7724000000000046"/>
  </r>
  <r>
    <n v="5822"/>
    <x v="2905"/>
    <x v="3"/>
    <x v="605"/>
    <d v="2014-05-19T00:00:00"/>
    <s v="Standard Class"/>
    <s v="CS-12175"/>
    <s v="Charles Sheldon"/>
    <x v="1"/>
    <x v="0"/>
    <s v="San Francisco"/>
    <x v="1"/>
    <n v="94122"/>
    <x v="1"/>
    <s v="OFF-AP-10004868"/>
    <x v="1"/>
    <x v="9"/>
    <x v="1018"/>
    <n v="7.77"/>
    <n v="1"/>
    <n v="0"/>
    <n v="2.0979000000000001"/>
  </r>
  <r>
    <n v="5823"/>
    <x v="2905"/>
    <x v="3"/>
    <x v="605"/>
    <d v="2014-05-19T00:00:00"/>
    <s v="Standard Class"/>
    <s v="CS-12175"/>
    <s v="Charles Sheldon"/>
    <x v="1"/>
    <x v="0"/>
    <s v="San Francisco"/>
    <x v="1"/>
    <n v="94122"/>
    <x v="1"/>
    <s v="FUR-TA-10001520"/>
    <x v="0"/>
    <x v="3"/>
    <x v="711"/>
    <n v="285.48"/>
    <n v="5"/>
    <n v="0.2"/>
    <n v="-10.705500000000043"/>
  </r>
  <r>
    <n v="5824"/>
    <x v="2905"/>
    <x v="3"/>
    <x v="605"/>
    <d v="2014-05-19T00:00:00"/>
    <s v="Standard Class"/>
    <s v="CS-12175"/>
    <s v="Charles Sheldon"/>
    <x v="1"/>
    <x v="0"/>
    <s v="San Francisco"/>
    <x v="1"/>
    <n v="94122"/>
    <x v="1"/>
    <s v="OFF-BI-10001900"/>
    <x v="1"/>
    <x v="8"/>
    <x v="1099"/>
    <n v="19.168000000000003"/>
    <n v="4"/>
    <n v="0.2"/>
    <n v="6.4691999999999998"/>
  </r>
  <r>
    <n v="5825"/>
    <x v="2906"/>
    <x v="2"/>
    <x v="1073"/>
    <d v="2011-05-02T00:00:00"/>
    <s v="Same Day"/>
    <s v="AR-10510"/>
    <s v="Andrew Roberts"/>
    <x v="0"/>
    <x v="0"/>
    <s v="Columbus"/>
    <x v="24"/>
    <n v="43229"/>
    <x v="3"/>
    <s v="OFF-AP-10003971"/>
    <x v="1"/>
    <x v="9"/>
    <x v="914"/>
    <n v="26.136000000000003"/>
    <n v="3"/>
    <n v="0.2"/>
    <n v="1.9602000000000004"/>
  </r>
  <r>
    <n v="5826"/>
    <x v="2907"/>
    <x v="3"/>
    <x v="213"/>
    <d v="2014-09-07T00:00:00"/>
    <s v="Second Class"/>
    <s v="KB-16405"/>
    <s v="Katrina Bavinger"/>
    <x v="2"/>
    <x v="0"/>
    <s v="New York City"/>
    <x v="15"/>
    <n v="10035"/>
    <x v="3"/>
    <s v="OFF-PA-10000418"/>
    <x v="1"/>
    <x v="10"/>
    <x v="961"/>
    <n v="419.4"/>
    <n v="4"/>
    <n v="0"/>
    <n v="201.31199999999998"/>
  </r>
  <r>
    <n v="5827"/>
    <x v="2907"/>
    <x v="3"/>
    <x v="213"/>
    <d v="2014-09-07T00:00:00"/>
    <s v="Second Class"/>
    <s v="KB-16405"/>
    <s v="Katrina Bavinger"/>
    <x v="2"/>
    <x v="0"/>
    <s v="New York City"/>
    <x v="15"/>
    <n v="10035"/>
    <x v="3"/>
    <s v="FUR-CH-10004626"/>
    <x v="0"/>
    <x v="1"/>
    <x v="1697"/>
    <n v="90.801000000000002"/>
    <n v="1"/>
    <n v="0.1"/>
    <n v="14.124599999999999"/>
  </r>
  <r>
    <n v="5828"/>
    <x v="2907"/>
    <x v="3"/>
    <x v="213"/>
    <d v="2014-09-07T00:00:00"/>
    <s v="Second Class"/>
    <s v="KB-16405"/>
    <s v="Katrina Bavinger"/>
    <x v="2"/>
    <x v="0"/>
    <s v="New York City"/>
    <x v="15"/>
    <n v="10035"/>
    <x v="3"/>
    <s v="FUR-CH-10004860"/>
    <x v="0"/>
    <x v="1"/>
    <x v="210"/>
    <n v="181.76400000000001"/>
    <n v="2"/>
    <n v="0.1"/>
    <n v="-8.0784000000000198"/>
  </r>
  <r>
    <n v="5829"/>
    <x v="2907"/>
    <x v="3"/>
    <x v="213"/>
    <d v="2014-09-07T00:00:00"/>
    <s v="Second Class"/>
    <s v="KB-16405"/>
    <s v="Katrina Bavinger"/>
    <x v="2"/>
    <x v="0"/>
    <s v="New York City"/>
    <x v="15"/>
    <n v="10035"/>
    <x v="3"/>
    <s v="OFF-AR-10003251"/>
    <x v="1"/>
    <x v="6"/>
    <x v="1041"/>
    <n v="5.56"/>
    <n v="2"/>
    <n v="0"/>
    <n v="2.2239999999999998"/>
  </r>
  <r>
    <n v="5830"/>
    <x v="2908"/>
    <x v="0"/>
    <x v="275"/>
    <d v="2013-12-08T00:00:00"/>
    <s v="Standard Class"/>
    <s v="MM-17920"/>
    <s v="Michael Moore"/>
    <x v="0"/>
    <x v="0"/>
    <s v="Richmond"/>
    <x v="14"/>
    <n v="47374"/>
    <x v="2"/>
    <s v="FUR-TA-10004575"/>
    <x v="0"/>
    <x v="3"/>
    <x v="306"/>
    <n v="581.96"/>
    <n v="2"/>
    <n v="0"/>
    <n v="104.75279999999998"/>
  </r>
  <r>
    <n v="5831"/>
    <x v="2908"/>
    <x v="0"/>
    <x v="275"/>
    <d v="2013-12-08T00:00:00"/>
    <s v="Standard Class"/>
    <s v="MM-17920"/>
    <s v="Michael Moore"/>
    <x v="0"/>
    <x v="0"/>
    <s v="Richmond"/>
    <x v="14"/>
    <n v="47374"/>
    <x v="2"/>
    <s v="FUR-CH-10004754"/>
    <x v="0"/>
    <x v="1"/>
    <x v="1123"/>
    <n v="29.98"/>
    <n v="1"/>
    <n v="0"/>
    <n v="8.0945999999999998"/>
  </r>
  <r>
    <n v="5832"/>
    <x v="2909"/>
    <x v="1"/>
    <x v="1074"/>
    <d v="2012-07-22T00:00:00"/>
    <s v="Standard Class"/>
    <s v="RF-19735"/>
    <s v="Roland Fjeld"/>
    <x v="0"/>
    <x v="0"/>
    <s v="San Diego"/>
    <x v="1"/>
    <n v="92105"/>
    <x v="1"/>
    <s v="TEC-AC-10003095"/>
    <x v="2"/>
    <x v="11"/>
    <x v="1277"/>
    <n v="519.96"/>
    <n v="4"/>
    <n v="0"/>
    <n v="176.78640000000001"/>
  </r>
  <r>
    <n v="5833"/>
    <x v="2910"/>
    <x v="0"/>
    <x v="658"/>
    <d v="2013-07-27T00:00:00"/>
    <s v="Standard Class"/>
    <s v="BP-11290"/>
    <s v="Beth Paige"/>
    <x v="0"/>
    <x v="0"/>
    <s v="Concord"/>
    <x v="3"/>
    <n v="28027"/>
    <x v="0"/>
    <s v="OFF-LA-10000262"/>
    <x v="1"/>
    <x v="2"/>
    <x v="932"/>
    <n v="6.2640000000000002"/>
    <n v="3"/>
    <n v="0.2"/>
    <n v="2.0358000000000001"/>
  </r>
  <r>
    <n v="5834"/>
    <x v="2910"/>
    <x v="0"/>
    <x v="658"/>
    <d v="2013-07-27T00:00:00"/>
    <s v="Standard Class"/>
    <s v="BP-11290"/>
    <s v="Beth Paige"/>
    <x v="0"/>
    <x v="0"/>
    <s v="Concord"/>
    <x v="3"/>
    <n v="28027"/>
    <x v="0"/>
    <s v="FUR-CH-10002961"/>
    <x v="0"/>
    <x v="1"/>
    <x v="939"/>
    <n v="363.92"/>
    <n v="5"/>
    <n v="0.2"/>
    <n v="0"/>
  </r>
  <r>
    <n v="5835"/>
    <x v="2911"/>
    <x v="1"/>
    <x v="988"/>
    <d v="2012-06-16T00:00:00"/>
    <s v="Standard Class"/>
    <s v="MJ-17740"/>
    <s v="Max Jones"/>
    <x v="0"/>
    <x v="0"/>
    <s v="Miami"/>
    <x v="2"/>
    <n v="33178"/>
    <x v="0"/>
    <s v="OFF-BI-10003876"/>
    <x v="1"/>
    <x v="8"/>
    <x v="1617"/>
    <n v="64.2"/>
    <n v="5"/>
    <n v="0.7"/>
    <n v="-42.799999999999983"/>
  </r>
  <r>
    <n v="5836"/>
    <x v="2911"/>
    <x v="1"/>
    <x v="988"/>
    <d v="2012-06-16T00:00:00"/>
    <s v="Standard Class"/>
    <s v="MJ-17740"/>
    <s v="Max Jones"/>
    <x v="0"/>
    <x v="0"/>
    <s v="Miami"/>
    <x v="2"/>
    <n v="33178"/>
    <x v="0"/>
    <s v="OFF-BI-10002133"/>
    <x v="1"/>
    <x v="8"/>
    <x v="1138"/>
    <n v="38.520000000000003"/>
    <n v="3"/>
    <n v="0.7"/>
    <n v="-26.963999999999999"/>
  </r>
  <r>
    <n v="5837"/>
    <x v="2911"/>
    <x v="1"/>
    <x v="988"/>
    <d v="2012-06-16T00:00:00"/>
    <s v="Standard Class"/>
    <s v="MJ-17740"/>
    <s v="Max Jones"/>
    <x v="0"/>
    <x v="0"/>
    <s v="Miami"/>
    <x v="2"/>
    <n v="33178"/>
    <x v="0"/>
    <s v="TEC-AC-10004396"/>
    <x v="2"/>
    <x v="11"/>
    <x v="1679"/>
    <n v="72.599999999999994"/>
    <n v="5"/>
    <n v="0.2"/>
    <n v="-8.1674999999999933"/>
  </r>
  <r>
    <n v="5838"/>
    <x v="2912"/>
    <x v="3"/>
    <x v="344"/>
    <d v="2014-12-04T00:00:00"/>
    <s v="Standard Class"/>
    <s v="DO-13645"/>
    <s v="Doug O'Connell"/>
    <x v="0"/>
    <x v="0"/>
    <s v="Los Angeles"/>
    <x v="1"/>
    <n v="90036"/>
    <x v="1"/>
    <s v="TEC-PH-10004100"/>
    <x v="2"/>
    <x v="7"/>
    <x v="1743"/>
    <n v="57.567999999999998"/>
    <n v="4"/>
    <n v="0.2"/>
    <n v="5.7568000000000019"/>
  </r>
  <r>
    <n v="5839"/>
    <x v="2913"/>
    <x v="1"/>
    <x v="1075"/>
    <d v="2012-04-03T00:00:00"/>
    <s v="Standard Class"/>
    <s v="MV-17485"/>
    <s v="Mark Van Huff"/>
    <x v="0"/>
    <x v="0"/>
    <s v="Seattle"/>
    <x v="4"/>
    <n v="98115"/>
    <x v="1"/>
    <s v="OFF-ST-10000636"/>
    <x v="1"/>
    <x v="4"/>
    <x v="1744"/>
    <n v="83.699999999999989"/>
    <n v="5"/>
    <n v="0"/>
    <n v="3.3479999999999954"/>
  </r>
  <r>
    <n v="5840"/>
    <x v="2914"/>
    <x v="1"/>
    <x v="357"/>
    <d v="2012-09-26T00:00:00"/>
    <s v="Second Class"/>
    <s v="MG-17875"/>
    <s v="Michael Grace"/>
    <x v="2"/>
    <x v="0"/>
    <s v="Arlington"/>
    <x v="17"/>
    <n v="22204"/>
    <x v="0"/>
    <s v="OFF-PA-10001972"/>
    <x v="1"/>
    <x v="10"/>
    <x v="1169"/>
    <n v="32.400000000000006"/>
    <n v="5"/>
    <n v="0"/>
    <n v="15.552000000000001"/>
  </r>
  <r>
    <n v="5841"/>
    <x v="2914"/>
    <x v="1"/>
    <x v="357"/>
    <d v="2012-09-26T00:00:00"/>
    <s v="Second Class"/>
    <s v="MG-17875"/>
    <s v="Michael Grace"/>
    <x v="2"/>
    <x v="0"/>
    <s v="Arlington"/>
    <x v="17"/>
    <n v="22204"/>
    <x v="0"/>
    <s v="FUR-FU-10002554"/>
    <x v="0"/>
    <x v="5"/>
    <x v="912"/>
    <n v="47.98"/>
    <n v="2"/>
    <n v="0"/>
    <n v="11.035399999999996"/>
  </r>
  <r>
    <n v="5842"/>
    <x v="2915"/>
    <x v="1"/>
    <x v="972"/>
    <d v="2012-11-21T00:00:00"/>
    <s v="Standard Class"/>
    <s v="BS-11665"/>
    <s v="Brian Stugart"/>
    <x v="0"/>
    <x v="0"/>
    <s v="San Diego"/>
    <x v="1"/>
    <n v="92105"/>
    <x v="1"/>
    <s v="TEC-PH-10003174"/>
    <x v="2"/>
    <x v="7"/>
    <x v="1745"/>
    <n v="415.96800000000007"/>
    <n v="4"/>
    <n v="0.2"/>
    <n v="51.995999999999981"/>
  </r>
  <r>
    <n v="5843"/>
    <x v="2915"/>
    <x v="1"/>
    <x v="972"/>
    <d v="2012-11-21T00:00:00"/>
    <s v="Standard Class"/>
    <s v="BS-11665"/>
    <s v="Brian Stugart"/>
    <x v="0"/>
    <x v="0"/>
    <s v="San Diego"/>
    <x v="1"/>
    <n v="92105"/>
    <x v="1"/>
    <s v="OFF-ST-10001418"/>
    <x v="1"/>
    <x v="4"/>
    <x v="870"/>
    <n v="304.89999999999998"/>
    <n v="5"/>
    <n v="0"/>
    <n v="6.097999999999999"/>
  </r>
  <r>
    <n v="5844"/>
    <x v="2915"/>
    <x v="1"/>
    <x v="972"/>
    <d v="2012-11-21T00:00:00"/>
    <s v="Standard Class"/>
    <s v="BS-11665"/>
    <s v="Brian Stugart"/>
    <x v="0"/>
    <x v="0"/>
    <s v="San Diego"/>
    <x v="1"/>
    <n v="92105"/>
    <x v="1"/>
    <s v="FUR-FU-10002813"/>
    <x v="0"/>
    <x v="5"/>
    <x v="1682"/>
    <n v="80.959999999999994"/>
    <n v="4"/>
    <n v="0"/>
    <n v="29.145599999999995"/>
  </r>
  <r>
    <n v="5845"/>
    <x v="2915"/>
    <x v="1"/>
    <x v="972"/>
    <d v="2012-11-21T00:00:00"/>
    <s v="Standard Class"/>
    <s v="BS-11665"/>
    <s v="Brian Stugart"/>
    <x v="0"/>
    <x v="0"/>
    <s v="San Diego"/>
    <x v="1"/>
    <n v="92105"/>
    <x v="1"/>
    <s v="OFF-ST-10000129"/>
    <x v="1"/>
    <x v="4"/>
    <x v="1646"/>
    <n v="777.21"/>
    <n v="7"/>
    <n v="0"/>
    <n v="54.404699999999963"/>
  </r>
  <r>
    <n v="5846"/>
    <x v="2915"/>
    <x v="1"/>
    <x v="972"/>
    <d v="2012-11-21T00:00:00"/>
    <s v="Standard Class"/>
    <s v="BS-11665"/>
    <s v="Brian Stugart"/>
    <x v="0"/>
    <x v="0"/>
    <s v="San Diego"/>
    <x v="1"/>
    <n v="92105"/>
    <x v="1"/>
    <s v="OFF-PA-10001639"/>
    <x v="1"/>
    <x v="10"/>
    <x v="972"/>
    <n v="32.400000000000006"/>
    <n v="5"/>
    <n v="0"/>
    <n v="15.552000000000001"/>
  </r>
  <r>
    <n v="5847"/>
    <x v="2915"/>
    <x v="1"/>
    <x v="972"/>
    <d v="2012-11-21T00:00:00"/>
    <s v="Standard Class"/>
    <s v="BS-11665"/>
    <s v="Brian Stugart"/>
    <x v="0"/>
    <x v="0"/>
    <s v="San Diego"/>
    <x v="1"/>
    <n v="92105"/>
    <x v="1"/>
    <s v="FUR-CH-10001708"/>
    <x v="0"/>
    <x v="1"/>
    <x v="884"/>
    <n v="225.56799999999998"/>
    <n v="2"/>
    <n v="0.2"/>
    <n v="2.8195999999999799"/>
  </r>
  <r>
    <n v="5848"/>
    <x v="2915"/>
    <x v="1"/>
    <x v="972"/>
    <d v="2012-11-21T00:00:00"/>
    <s v="Standard Class"/>
    <s v="BS-11665"/>
    <s v="Brian Stugart"/>
    <x v="0"/>
    <x v="0"/>
    <s v="San Diego"/>
    <x v="1"/>
    <n v="92105"/>
    <x v="1"/>
    <s v="FUR-FU-10001591"/>
    <x v="0"/>
    <x v="5"/>
    <x v="1101"/>
    <n v="36.599999999999994"/>
    <n v="3"/>
    <n v="0"/>
    <n v="15.372000000000002"/>
  </r>
  <r>
    <n v="5849"/>
    <x v="2916"/>
    <x v="1"/>
    <x v="113"/>
    <d v="2012-11-14T00:00:00"/>
    <s v="Standard Class"/>
    <s v="PO-19180"/>
    <s v="Philisse Overcash"/>
    <x v="2"/>
    <x v="0"/>
    <s v="Roseville"/>
    <x v="11"/>
    <n v="55113"/>
    <x v="2"/>
    <s v="OFF-AP-10003849"/>
    <x v="1"/>
    <x v="9"/>
    <x v="833"/>
    <n v="715.64"/>
    <n v="2"/>
    <n v="0"/>
    <n v="178.90999999999997"/>
  </r>
  <r>
    <n v="5850"/>
    <x v="2916"/>
    <x v="1"/>
    <x v="113"/>
    <d v="2012-11-14T00:00:00"/>
    <s v="Standard Class"/>
    <s v="PO-19180"/>
    <s v="Philisse Overcash"/>
    <x v="2"/>
    <x v="0"/>
    <s v="Roseville"/>
    <x v="11"/>
    <n v="55113"/>
    <x v="2"/>
    <s v="OFF-ST-10000078"/>
    <x v="1"/>
    <x v="4"/>
    <x v="1218"/>
    <n v="795.51"/>
    <n v="3"/>
    <n v="0"/>
    <n v="143.19179999999994"/>
  </r>
  <r>
    <n v="5851"/>
    <x v="2916"/>
    <x v="1"/>
    <x v="113"/>
    <d v="2012-11-14T00:00:00"/>
    <s v="Standard Class"/>
    <s v="PO-19180"/>
    <s v="Philisse Overcash"/>
    <x v="2"/>
    <x v="0"/>
    <s v="Roseville"/>
    <x v="11"/>
    <n v="55113"/>
    <x v="2"/>
    <s v="TEC-CO-10001571"/>
    <x v="2"/>
    <x v="16"/>
    <x v="1554"/>
    <n v="549.99"/>
    <n v="1"/>
    <n v="0"/>
    <n v="274.995"/>
  </r>
  <r>
    <n v="5852"/>
    <x v="2916"/>
    <x v="1"/>
    <x v="113"/>
    <d v="2012-11-14T00:00:00"/>
    <s v="Standard Class"/>
    <s v="PO-19180"/>
    <s v="Philisse Overcash"/>
    <x v="2"/>
    <x v="0"/>
    <s v="Roseville"/>
    <x v="11"/>
    <n v="55113"/>
    <x v="2"/>
    <s v="OFF-BI-10001658"/>
    <x v="1"/>
    <x v="8"/>
    <x v="439"/>
    <n v="74.760000000000005"/>
    <n v="3"/>
    <n v="0"/>
    <n v="34.389600000000002"/>
  </r>
  <r>
    <n v="5853"/>
    <x v="2916"/>
    <x v="1"/>
    <x v="113"/>
    <d v="2012-11-14T00:00:00"/>
    <s v="Standard Class"/>
    <s v="PO-19180"/>
    <s v="Philisse Overcash"/>
    <x v="2"/>
    <x v="0"/>
    <s v="Roseville"/>
    <x v="11"/>
    <n v="55113"/>
    <x v="2"/>
    <s v="FUR-FU-10004351"/>
    <x v="0"/>
    <x v="5"/>
    <x v="33"/>
    <n v="29.22"/>
    <n v="3"/>
    <n v="0"/>
    <n v="12.856800000000002"/>
  </r>
  <r>
    <n v="5854"/>
    <x v="2917"/>
    <x v="2"/>
    <x v="1076"/>
    <d v="2011-09-14T00:00:00"/>
    <s v="Standard Class"/>
    <s v="DA-13450"/>
    <s v="Dianna Arnett"/>
    <x v="2"/>
    <x v="0"/>
    <s v="Virginia Beach"/>
    <x v="17"/>
    <n v="23464"/>
    <x v="0"/>
    <s v="OFF-BI-10003314"/>
    <x v="1"/>
    <x v="8"/>
    <x v="305"/>
    <n v="9.64"/>
    <n v="2"/>
    <n v="0"/>
    <n v="4.7236000000000002"/>
  </r>
  <r>
    <n v="5855"/>
    <x v="2918"/>
    <x v="1"/>
    <x v="1077"/>
    <d v="2012-08-11T00:00:00"/>
    <s v="Standard Class"/>
    <s v="AH-10690"/>
    <s v="Anna Häberlin"/>
    <x v="1"/>
    <x v="0"/>
    <s v="Dallas"/>
    <x v="5"/>
    <n v="75220"/>
    <x v="2"/>
    <s v="OFF-ST-10001505"/>
    <x v="1"/>
    <x v="4"/>
    <x v="1174"/>
    <n v="33.488000000000007"/>
    <n v="7"/>
    <n v="0.2"/>
    <n v="-1.2558000000000051"/>
  </r>
  <r>
    <n v="5856"/>
    <x v="2918"/>
    <x v="1"/>
    <x v="1077"/>
    <d v="2012-08-11T00:00:00"/>
    <s v="Standard Class"/>
    <s v="AH-10690"/>
    <s v="Anna Häberlin"/>
    <x v="1"/>
    <x v="0"/>
    <s v="Dallas"/>
    <x v="5"/>
    <n v="75220"/>
    <x v="2"/>
    <s v="OFF-SU-10003567"/>
    <x v="1"/>
    <x v="14"/>
    <x v="1489"/>
    <n v="23.04"/>
    <n v="3"/>
    <n v="0.2"/>
    <n v="-4.895999999999999"/>
  </r>
  <r>
    <n v="5857"/>
    <x v="2918"/>
    <x v="1"/>
    <x v="1077"/>
    <d v="2012-08-11T00:00:00"/>
    <s v="Standard Class"/>
    <s v="AH-10690"/>
    <s v="Anna Häberlin"/>
    <x v="1"/>
    <x v="0"/>
    <s v="Dallas"/>
    <x v="5"/>
    <n v="75220"/>
    <x v="2"/>
    <s v="OFF-BI-10002982"/>
    <x v="1"/>
    <x v="8"/>
    <x v="1258"/>
    <n v="1.3619999999999997"/>
    <n v="1"/>
    <n v="0.8"/>
    <n v="-2.1792000000000007"/>
  </r>
  <r>
    <n v="5858"/>
    <x v="2918"/>
    <x v="1"/>
    <x v="1077"/>
    <d v="2012-08-11T00:00:00"/>
    <s v="Standard Class"/>
    <s v="AH-10690"/>
    <s v="Anna Häberlin"/>
    <x v="1"/>
    <x v="0"/>
    <s v="Dallas"/>
    <x v="5"/>
    <n v="75220"/>
    <x v="2"/>
    <s v="FUR-FU-10002364"/>
    <x v="0"/>
    <x v="5"/>
    <x v="1231"/>
    <n v="14.76"/>
    <n v="5"/>
    <n v="0.6"/>
    <n v="-11.439000000000004"/>
  </r>
  <r>
    <n v="5859"/>
    <x v="2919"/>
    <x v="3"/>
    <x v="213"/>
    <d v="2014-09-08T00:00:00"/>
    <s v="Second Class"/>
    <s v="JK-15730"/>
    <s v="Joe Kamberova"/>
    <x v="0"/>
    <x v="0"/>
    <s v="Concord"/>
    <x v="1"/>
    <n v="94521"/>
    <x v="1"/>
    <s v="FUR-BO-10004218"/>
    <x v="0"/>
    <x v="0"/>
    <x v="1584"/>
    <n v="239.66599999999997"/>
    <n v="2"/>
    <n v="0.15"/>
    <n v="14.097999999999999"/>
  </r>
  <r>
    <n v="5860"/>
    <x v="2920"/>
    <x v="1"/>
    <x v="549"/>
    <d v="2012-11-08T00:00:00"/>
    <s v="Standard Class"/>
    <s v="MS-17530"/>
    <s v="MaryBeth Skach"/>
    <x v="0"/>
    <x v="0"/>
    <s v="Conway"/>
    <x v="36"/>
    <n v="72032"/>
    <x v="0"/>
    <s v="FUR-TA-10002530"/>
    <x v="0"/>
    <x v="3"/>
    <x v="983"/>
    <n v="301.95999999999998"/>
    <n v="2"/>
    <n v="0"/>
    <n v="45.293999999999983"/>
  </r>
  <r>
    <n v="5861"/>
    <x v="2921"/>
    <x v="1"/>
    <x v="1078"/>
    <d v="2012-05-04T00:00:00"/>
    <s v="Second Class"/>
    <s v="JK-15640"/>
    <s v="Jim Kriz"/>
    <x v="2"/>
    <x v="0"/>
    <s v="Philadelphia"/>
    <x v="9"/>
    <n v="19120"/>
    <x v="3"/>
    <s v="OFF-PA-10001526"/>
    <x v="1"/>
    <x v="10"/>
    <x v="1030"/>
    <n v="7.9680000000000009"/>
    <n v="2"/>
    <n v="0.2"/>
    <n v="2.8884000000000007"/>
  </r>
  <r>
    <n v="5862"/>
    <x v="2922"/>
    <x v="0"/>
    <x v="766"/>
    <d v="2013-05-05T00:00:00"/>
    <s v="Second Class"/>
    <s v="CM-12235"/>
    <s v="Chris McAfee"/>
    <x v="0"/>
    <x v="0"/>
    <s v="Little Rock"/>
    <x v="36"/>
    <n v="72209"/>
    <x v="0"/>
    <s v="OFF-PA-10001497"/>
    <x v="1"/>
    <x v="10"/>
    <x v="1746"/>
    <n v="109.92"/>
    <n v="2"/>
    <n v="0"/>
    <n v="53.860799999999998"/>
  </r>
  <r>
    <n v="5863"/>
    <x v="2922"/>
    <x v="0"/>
    <x v="766"/>
    <d v="2013-05-05T00:00:00"/>
    <s v="Second Class"/>
    <s v="CM-12235"/>
    <s v="Chris McAfee"/>
    <x v="0"/>
    <x v="0"/>
    <s v="Little Rock"/>
    <x v="36"/>
    <n v="72209"/>
    <x v="0"/>
    <s v="OFF-PA-10003936"/>
    <x v="1"/>
    <x v="10"/>
    <x v="1283"/>
    <n v="19.440000000000001"/>
    <n v="3"/>
    <n v="0"/>
    <n v="9.3312000000000008"/>
  </r>
  <r>
    <n v="5864"/>
    <x v="2922"/>
    <x v="0"/>
    <x v="766"/>
    <d v="2013-05-05T00:00:00"/>
    <s v="Second Class"/>
    <s v="CM-12235"/>
    <s v="Chris McAfee"/>
    <x v="0"/>
    <x v="0"/>
    <s v="Little Rock"/>
    <x v="36"/>
    <n v="72209"/>
    <x v="0"/>
    <s v="OFF-AR-10000716"/>
    <x v="1"/>
    <x v="6"/>
    <x v="786"/>
    <n v="11.16"/>
    <n v="2"/>
    <n v="0"/>
    <n v="4.3524000000000003"/>
  </r>
  <r>
    <n v="5865"/>
    <x v="2923"/>
    <x v="2"/>
    <x v="79"/>
    <d v="2011-08-07T00:00:00"/>
    <s v="Second Class"/>
    <s v="RS-19420"/>
    <s v="Ricardo Sperren"/>
    <x v="1"/>
    <x v="0"/>
    <s v="Meriden"/>
    <x v="29"/>
    <n v="6450"/>
    <x v="3"/>
    <s v="OFF-AP-10002765"/>
    <x v="1"/>
    <x v="9"/>
    <x v="1252"/>
    <n v="79.47"/>
    <n v="3"/>
    <n v="0"/>
    <n v="22.251600000000003"/>
  </r>
  <r>
    <n v="5866"/>
    <x v="2923"/>
    <x v="2"/>
    <x v="79"/>
    <d v="2011-08-07T00:00:00"/>
    <s v="Second Class"/>
    <s v="RS-19420"/>
    <s v="Ricardo Sperren"/>
    <x v="1"/>
    <x v="0"/>
    <s v="Meriden"/>
    <x v="29"/>
    <n v="6450"/>
    <x v="3"/>
    <s v="OFF-AR-10004165"/>
    <x v="1"/>
    <x v="6"/>
    <x v="1588"/>
    <n v="4.5599999999999996"/>
    <n v="2"/>
    <n v="0"/>
    <n v="2.0064000000000002"/>
  </r>
  <r>
    <n v="5867"/>
    <x v="2923"/>
    <x v="2"/>
    <x v="79"/>
    <d v="2011-08-07T00:00:00"/>
    <s v="Second Class"/>
    <s v="RS-19420"/>
    <s v="Ricardo Sperren"/>
    <x v="1"/>
    <x v="0"/>
    <s v="Meriden"/>
    <x v="29"/>
    <n v="6450"/>
    <x v="3"/>
    <s v="FUR-CH-10002335"/>
    <x v="0"/>
    <x v="1"/>
    <x v="623"/>
    <n v="1133.3499999999999"/>
    <n v="5"/>
    <n v="0"/>
    <n v="294.67100000000005"/>
  </r>
  <r>
    <n v="5868"/>
    <x v="2924"/>
    <x v="0"/>
    <x v="810"/>
    <d v="2013-01-08T00:00:00"/>
    <s v="Standard Class"/>
    <s v="BP-11185"/>
    <s v="Ben Peterman"/>
    <x v="1"/>
    <x v="0"/>
    <s v="Philadelphia"/>
    <x v="9"/>
    <n v="19143"/>
    <x v="3"/>
    <s v="OFF-AR-10004078"/>
    <x v="1"/>
    <x v="6"/>
    <x v="507"/>
    <n v="4.6719999999999997"/>
    <n v="1"/>
    <n v="0.2"/>
    <n v="0.58399999999999985"/>
  </r>
  <r>
    <n v="5869"/>
    <x v="2924"/>
    <x v="0"/>
    <x v="810"/>
    <d v="2013-01-08T00:00:00"/>
    <s v="Standard Class"/>
    <s v="BP-11185"/>
    <s v="Ben Peterman"/>
    <x v="1"/>
    <x v="0"/>
    <s v="Philadelphia"/>
    <x v="9"/>
    <n v="19143"/>
    <x v="3"/>
    <s v="OFF-BI-10002026"/>
    <x v="1"/>
    <x v="8"/>
    <x v="903"/>
    <n v="104.58000000000001"/>
    <n v="6"/>
    <n v="0.7"/>
    <n v="-80.178000000000026"/>
  </r>
  <r>
    <n v="5870"/>
    <x v="2925"/>
    <x v="0"/>
    <x v="77"/>
    <d v="2013-11-13T00:00:00"/>
    <s v="Standard Class"/>
    <s v="MA-17995"/>
    <s v="Michelle Arnett"/>
    <x v="2"/>
    <x v="0"/>
    <s v="Cheyenne"/>
    <x v="47"/>
    <n v="82001"/>
    <x v="1"/>
    <s v="FUR-CH-10001215"/>
    <x v="0"/>
    <x v="1"/>
    <x v="440"/>
    <n v="1603.1360000000002"/>
    <n v="4"/>
    <n v="0.2"/>
    <n v="100.19599999999997"/>
  </r>
  <r>
    <n v="5871"/>
    <x v="2926"/>
    <x v="0"/>
    <x v="403"/>
    <d v="2013-06-15T00:00:00"/>
    <s v="Same Day"/>
    <s v="EB-13705"/>
    <s v="Ed Braxton"/>
    <x v="1"/>
    <x v="0"/>
    <s v="Anaheim"/>
    <x v="1"/>
    <n v="92804"/>
    <x v="1"/>
    <s v="FUR-TA-10001771"/>
    <x v="0"/>
    <x v="3"/>
    <x v="1724"/>
    <n v="1293.4879999999998"/>
    <n v="7"/>
    <n v="0.2"/>
    <n v="80.843000000000075"/>
  </r>
  <r>
    <n v="5872"/>
    <x v="2927"/>
    <x v="0"/>
    <x v="446"/>
    <d v="2013-09-29T00:00:00"/>
    <s v="Standard Class"/>
    <s v="RD-19900"/>
    <s v="Ruben Dartt"/>
    <x v="0"/>
    <x v="0"/>
    <s v="Bloomington"/>
    <x v="14"/>
    <n v="47401"/>
    <x v="2"/>
    <s v="FUR-FU-10004006"/>
    <x v="0"/>
    <x v="5"/>
    <x v="101"/>
    <n v="127.94999999999999"/>
    <n v="3"/>
    <n v="0"/>
    <n v="21.751499999999986"/>
  </r>
  <r>
    <n v="5873"/>
    <x v="2928"/>
    <x v="3"/>
    <x v="983"/>
    <d v="2014-04-04T00:00:00"/>
    <s v="Standard Class"/>
    <s v="ME-17320"/>
    <s v="Maria Etezadi"/>
    <x v="2"/>
    <x v="0"/>
    <s v="Columbus"/>
    <x v="32"/>
    <n v="31907"/>
    <x v="0"/>
    <s v="OFF-ST-10003282"/>
    <x v="1"/>
    <x v="4"/>
    <x v="42"/>
    <n v="59.76"/>
    <n v="1"/>
    <n v="0"/>
    <n v="16.732800000000005"/>
  </r>
  <r>
    <n v="5874"/>
    <x v="2929"/>
    <x v="3"/>
    <x v="400"/>
    <d v="2014-06-05T00:00:00"/>
    <s v="Same Day"/>
    <s v="EH-14005"/>
    <s v="Erica Hernandez"/>
    <x v="2"/>
    <x v="0"/>
    <s v="Jonesboro"/>
    <x v="36"/>
    <n v="72401"/>
    <x v="0"/>
    <s v="OFF-BI-10002353"/>
    <x v="1"/>
    <x v="8"/>
    <x v="1068"/>
    <n v="108.08"/>
    <n v="7"/>
    <n v="0"/>
    <n v="54.04"/>
  </r>
  <r>
    <n v="5875"/>
    <x v="2929"/>
    <x v="3"/>
    <x v="400"/>
    <d v="2014-06-05T00:00:00"/>
    <s v="Same Day"/>
    <s v="EH-14005"/>
    <s v="Erica Hernandez"/>
    <x v="2"/>
    <x v="0"/>
    <s v="Jonesboro"/>
    <x v="36"/>
    <n v="72401"/>
    <x v="0"/>
    <s v="OFF-BI-10004141"/>
    <x v="1"/>
    <x v="8"/>
    <x v="1287"/>
    <n v="9.5400000000000009"/>
    <n v="3"/>
    <n v="0"/>
    <n v="4.3883999999999999"/>
  </r>
  <r>
    <n v="5876"/>
    <x v="2930"/>
    <x v="1"/>
    <x v="1003"/>
    <d v="2012-04-09T00:00:00"/>
    <s v="First Class"/>
    <s v="FM-14290"/>
    <s v="Frank Merwin"/>
    <x v="2"/>
    <x v="0"/>
    <s v="Philadelphia"/>
    <x v="9"/>
    <n v="19140"/>
    <x v="3"/>
    <s v="OFF-AR-10001954"/>
    <x v="1"/>
    <x v="6"/>
    <x v="558"/>
    <n v="11.736000000000001"/>
    <n v="3"/>
    <n v="0.2"/>
    <n v="1.0268999999999999"/>
  </r>
  <r>
    <n v="5877"/>
    <x v="2931"/>
    <x v="2"/>
    <x v="371"/>
    <d v="2011-05-26T00:00:00"/>
    <s v="Standard Class"/>
    <s v="FG-14260"/>
    <s v="Frank Gastineau"/>
    <x v="2"/>
    <x v="0"/>
    <s v="Lawrence"/>
    <x v="31"/>
    <n v="1841"/>
    <x v="3"/>
    <s v="OFF-BI-10001071"/>
    <x v="1"/>
    <x v="8"/>
    <x v="663"/>
    <n v="447.85999999999996"/>
    <n v="7"/>
    <n v="0"/>
    <n v="219.45140000000001"/>
  </r>
  <r>
    <n v="5878"/>
    <x v="2931"/>
    <x v="2"/>
    <x v="371"/>
    <d v="2011-05-26T00:00:00"/>
    <s v="Standard Class"/>
    <s v="FG-14260"/>
    <s v="Frank Gastineau"/>
    <x v="2"/>
    <x v="0"/>
    <s v="Lawrence"/>
    <x v="31"/>
    <n v="1841"/>
    <x v="3"/>
    <s v="OFF-PA-10003022"/>
    <x v="1"/>
    <x v="10"/>
    <x v="1644"/>
    <n v="17.940000000000001"/>
    <n v="3"/>
    <n v="0"/>
    <n v="8.7906000000000013"/>
  </r>
  <r>
    <n v="5879"/>
    <x v="2931"/>
    <x v="2"/>
    <x v="371"/>
    <d v="2011-05-26T00:00:00"/>
    <s v="Standard Class"/>
    <s v="FG-14260"/>
    <s v="Frank Gastineau"/>
    <x v="2"/>
    <x v="0"/>
    <s v="Lawrence"/>
    <x v="31"/>
    <n v="1841"/>
    <x v="3"/>
    <s v="OFF-AP-10001293"/>
    <x v="1"/>
    <x v="9"/>
    <x v="1337"/>
    <n v="245.88"/>
    <n v="6"/>
    <n v="0"/>
    <n v="68.846399999999988"/>
  </r>
  <r>
    <n v="5880"/>
    <x v="2932"/>
    <x v="0"/>
    <x v="64"/>
    <d v="2013-09-12T00:00:00"/>
    <s v="Standard Class"/>
    <s v="MV-17485"/>
    <s v="Mark Van Huff"/>
    <x v="0"/>
    <x v="0"/>
    <s v="New York City"/>
    <x v="15"/>
    <n v="10011"/>
    <x v="3"/>
    <s v="OFF-PA-10001815"/>
    <x v="1"/>
    <x v="10"/>
    <x v="1393"/>
    <n v="192.16"/>
    <n v="4"/>
    <n v="0"/>
    <n v="92.236799999999988"/>
  </r>
  <r>
    <n v="5881"/>
    <x v="2933"/>
    <x v="0"/>
    <x v="31"/>
    <d v="2013-09-23T00:00:00"/>
    <s v="Standard Class"/>
    <s v="JW-15220"/>
    <s v="Jane Waco"/>
    <x v="1"/>
    <x v="0"/>
    <s v="San Diego"/>
    <x v="1"/>
    <n v="92105"/>
    <x v="1"/>
    <s v="FUR-CH-10001215"/>
    <x v="0"/>
    <x v="1"/>
    <x v="440"/>
    <n v="801.5680000000001"/>
    <n v="2"/>
    <n v="0.2"/>
    <n v="50.097999999999985"/>
  </r>
  <r>
    <n v="5882"/>
    <x v="2933"/>
    <x v="0"/>
    <x v="31"/>
    <d v="2013-09-23T00:00:00"/>
    <s v="Standard Class"/>
    <s v="JW-15220"/>
    <s v="Jane Waco"/>
    <x v="1"/>
    <x v="0"/>
    <s v="San Diego"/>
    <x v="1"/>
    <n v="92105"/>
    <x v="1"/>
    <s v="OFF-PA-10000100"/>
    <x v="1"/>
    <x v="10"/>
    <x v="825"/>
    <n v="368.91"/>
    <n v="9"/>
    <n v="0"/>
    <n v="180.76590000000002"/>
  </r>
  <r>
    <n v="5883"/>
    <x v="2933"/>
    <x v="0"/>
    <x v="31"/>
    <d v="2013-09-23T00:00:00"/>
    <s v="Standard Class"/>
    <s v="JW-15220"/>
    <s v="Jane Waco"/>
    <x v="1"/>
    <x v="0"/>
    <s v="San Diego"/>
    <x v="1"/>
    <n v="92105"/>
    <x v="1"/>
    <s v="FUR-CH-10002880"/>
    <x v="0"/>
    <x v="1"/>
    <x v="801"/>
    <n v="885.52800000000002"/>
    <n v="9"/>
    <n v="0.2"/>
    <n v="-99.621900000000068"/>
  </r>
  <r>
    <n v="5884"/>
    <x v="2934"/>
    <x v="0"/>
    <x v="69"/>
    <d v="2013-03-16T00:00:00"/>
    <s v="Second Class"/>
    <s v="EH-13765"/>
    <s v="Edward Hooks"/>
    <x v="1"/>
    <x v="0"/>
    <s v="San Francisco"/>
    <x v="1"/>
    <n v="94109"/>
    <x v="1"/>
    <s v="FUR-FU-10004712"/>
    <x v="0"/>
    <x v="5"/>
    <x v="371"/>
    <n v="28.28"/>
    <n v="2"/>
    <n v="0"/>
    <n v="7.352800000000002"/>
  </r>
  <r>
    <n v="5885"/>
    <x v="2934"/>
    <x v="0"/>
    <x v="69"/>
    <d v="2013-03-16T00:00:00"/>
    <s v="Second Class"/>
    <s v="EH-13765"/>
    <s v="Edward Hooks"/>
    <x v="1"/>
    <x v="0"/>
    <s v="San Francisco"/>
    <x v="1"/>
    <n v="94109"/>
    <x v="1"/>
    <s v="OFF-SU-10000151"/>
    <x v="1"/>
    <x v="14"/>
    <x v="1336"/>
    <n v="4912.59"/>
    <n v="3"/>
    <n v="0"/>
    <n v="196.50359999999978"/>
  </r>
  <r>
    <n v="5886"/>
    <x v="2935"/>
    <x v="2"/>
    <x v="1079"/>
    <d v="2011-10-17T00:00:00"/>
    <s v="Same Day"/>
    <s v="LS-17245"/>
    <s v="Lynn Smith"/>
    <x v="0"/>
    <x v="0"/>
    <s v="San Francisco"/>
    <x v="1"/>
    <n v="94110"/>
    <x v="1"/>
    <s v="OFF-BI-10000136"/>
    <x v="1"/>
    <x v="8"/>
    <x v="936"/>
    <n v="14.352000000000002"/>
    <n v="3"/>
    <n v="0.2"/>
    <n v="5.0231999999999992"/>
  </r>
  <r>
    <n v="5887"/>
    <x v="2935"/>
    <x v="2"/>
    <x v="1079"/>
    <d v="2011-10-17T00:00:00"/>
    <s v="Same Day"/>
    <s v="LS-17245"/>
    <s v="Lynn Smith"/>
    <x v="0"/>
    <x v="0"/>
    <s v="San Francisco"/>
    <x v="1"/>
    <n v="94110"/>
    <x v="1"/>
    <s v="TEC-AC-10003610"/>
    <x v="2"/>
    <x v="11"/>
    <x v="598"/>
    <n v="179.97"/>
    <n v="3"/>
    <n v="0"/>
    <n v="86.385600000000011"/>
  </r>
  <r>
    <n v="5888"/>
    <x v="2936"/>
    <x v="3"/>
    <x v="1048"/>
    <d v="2014-10-12T00:00:00"/>
    <s v="First Class"/>
    <s v="BP-11050"/>
    <s v="Barry Pond"/>
    <x v="1"/>
    <x v="0"/>
    <s v="Cranston"/>
    <x v="34"/>
    <n v="2920"/>
    <x v="3"/>
    <s v="OFF-ST-10001837"/>
    <x v="1"/>
    <x v="4"/>
    <x v="1331"/>
    <n v="42.76"/>
    <n v="1"/>
    <n v="0"/>
    <n v="11.117599999999999"/>
  </r>
  <r>
    <n v="5889"/>
    <x v="2937"/>
    <x v="1"/>
    <x v="820"/>
    <d v="2012-05-12T00:00:00"/>
    <s v="Standard Class"/>
    <s v="CC-12220"/>
    <s v="Chris Cortes"/>
    <x v="0"/>
    <x v="0"/>
    <s v="Owensboro"/>
    <x v="0"/>
    <n v="42301"/>
    <x v="0"/>
    <s v="OFF-PA-10001952"/>
    <x v="1"/>
    <x v="10"/>
    <x v="1747"/>
    <n v="45.68"/>
    <n v="2"/>
    <n v="0"/>
    <n v="21.012799999999999"/>
  </r>
  <r>
    <n v="5890"/>
    <x v="2938"/>
    <x v="0"/>
    <x v="167"/>
    <d v="2013-04-18T00:00:00"/>
    <s v="First Class"/>
    <s v="JM-15580"/>
    <s v="Jill Matthias"/>
    <x v="0"/>
    <x v="0"/>
    <s v="Baltimore"/>
    <x v="39"/>
    <n v="21215"/>
    <x v="3"/>
    <s v="OFF-BI-10002414"/>
    <x v="1"/>
    <x v="8"/>
    <x v="1076"/>
    <n v="25.06"/>
    <n v="2"/>
    <n v="0"/>
    <n v="11.778199999999998"/>
  </r>
  <r>
    <n v="5891"/>
    <x v="2939"/>
    <x v="0"/>
    <x v="831"/>
    <d v="2013-11-27T00:00:00"/>
    <s v="Standard Class"/>
    <s v="RD-19720"/>
    <s v="Roger Demir"/>
    <x v="0"/>
    <x v="0"/>
    <s v="Chicago"/>
    <x v="10"/>
    <n v="60610"/>
    <x v="2"/>
    <s v="OFF-PA-10001790"/>
    <x v="1"/>
    <x v="10"/>
    <x v="687"/>
    <n v="38.432000000000002"/>
    <n v="1"/>
    <n v="0.2"/>
    <n v="13.451199999999996"/>
  </r>
  <r>
    <n v="5892"/>
    <x v="2939"/>
    <x v="0"/>
    <x v="831"/>
    <d v="2013-11-27T00:00:00"/>
    <s v="Standard Class"/>
    <s v="RD-19720"/>
    <s v="Roger Demir"/>
    <x v="0"/>
    <x v="0"/>
    <s v="Chicago"/>
    <x v="10"/>
    <n v="60610"/>
    <x v="2"/>
    <s v="OFF-ST-10001590"/>
    <x v="1"/>
    <x v="4"/>
    <x v="146"/>
    <n v="21.568000000000001"/>
    <n v="2"/>
    <n v="0.2"/>
    <n v="1.6175999999999986"/>
  </r>
  <r>
    <n v="5893"/>
    <x v="2939"/>
    <x v="0"/>
    <x v="831"/>
    <d v="2013-11-27T00:00:00"/>
    <s v="Standard Class"/>
    <s v="RD-19720"/>
    <s v="Roger Demir"/>
    <x v="0"/>
    <x v="0"/>
    <s v="Chicago"/>
    <x v="10"/>
    <n v="60610"/>
    <x v="2"/>
    <s v="TEC-AC-10003657"/>
    <x v="2"/>
    <x v="11"/>
    <x v="151"/>
    <n v="81.576000000000008"/>
    <n v="3"/>
    <n v="0.2"/>
    <n v="2.0393999999999934"/>
  </r>
  <r>
    <n v="5894"/>
    <x v="2940"/>
    <x v="3"/>
    <x v="18"/>
    <d v="2014-09-15T00:00:00"/>
    <s v="Standard Class"/>
    <s v="SS-20410"/>
    <s v="Shahid Shariari"/>
    <x v="0"/>
    <x v="0"/>
    <s v="Atlanta"/>
    <x v="32"/>
    <n v="30318"/>
    <x v="0"/>
    <s v="OFF-BI-10004876"/>
    <x v="1"/>
    <x v="8"/>
    <x v="977"/>
    <n v="2.78"/>
    <n v="1"/>
    <n v="0"/>
    <n v="1.3621999999999999"/>
  </r>
  <r>
    <n v="5895"/>
    <x v="2941"/>
    <x v="3"/>
    <x v="428"/>
    <d v="2014-09-15T00:00:00"/>
    <s v="Standard Class"/>
    <s v="KD-16495"/>
    <s v="Keith Dawkins"/>
    <x v="1"/>
    <x v="0"/>
    <s v="Los Angeles"/>
    <x v="1"/>
    <n v="90036"/>
    <x v="1"/>
    <s v="OFF-ST-10003123"/>
    <x v="1"/>
    <x v="4"/>
    <x v="1268"/>
    <n v="99.87"/>
    <n v="3"/>
    <n v="0"/>
    <n v="23.968799999999998"/>
  </r>
  <r>
    <n v="5896"/>
    <x v="2942"/>
    <x v="2"/>
    <x v="301"/>
    <d v="2011-11-08T00:00:00"/>
    <s v="Standard Class"/>
    <s v="PL-18925"/>
    <s v="Paul Lucas"/>
    <x v="2"/>
    <x v="0"/>
    <s v="Los Angeles"/>
    <x v="1"/>
    <n v="90049"/>
    <x v="1"/>
    <s v="OFF-LA-10003498"/>
    <x v="1"/>
    <x v="2"/>
    <x v="1740"/>
    <n v="44.400000000000006"/>
    <n v="3"/>
    <n v="0"/>
    <n v="22.200000000000003"/>
  </r>
  <r>
    <n v="5897"/>
    <x v="2942"/>
    <x v="2"/>
    <x v="301"/>
    <d v="2011-11-08T00:00:00"/>
    <s v="Standard Class"/>
    <s v="PL-18925"/>
    <s v="Paul Lucas"/>
    <x v="2"/>
    <x v="0"/>
    <s v="Los Angeles"/>
    <x v="1"/>
    <n v="90049"/>
    <x v="1"/>
    <s v="OFF-PA-10004947"/>
    <x v="1"/>
    <x v="10"/>
    <x v="33"/>
    <n v="21.400000000000002"/>
    <n v="5"/>
    <n v="0"/>
    <n v="9.629999999999999"/>
  </r>
  <r>
    <n v="5898"/>
    <x v="2943"/>
    <x v="0"/>
    <x v="1015"/>
    <d v="2013-04-10T00:00:00"/>
    <s v="Standard Class"/>
    <s v="ZD-21925"/>
    <s v="Zuschuss Donatelli"/>
    <x v="0"/>
    <x v="0"/>
    <s v="Richmond"/>
    <x v="14"/>
    <n v="47374"/>
    <x v="2"/>
    <s v="FUR-FU-10003799"/>
    <x v="0"/>
    <x v="5"/>
    <x v="90"/>
    <n v="71.12"/>
    <n v="4"/>
    <n v="0"/>
    <n v="22.047199999999997"/>
  </r>
  <r>
    <n v="5899"/>
    <x v="2943"/>
    <x v="0"/>
    <x v="1015"/>
    <d v="2013-04-10T00:00:00"/>
    <s v="Standard Class"/>
    <s v="ZD-21925"/>
    <s v="Zuschuss Donatelli"/>
    <x v="0"/>
    <x v="0"/>
    <s v="Richmond"/>
    <x v="14"/>
    <n v="47374"/>
    <x v="2"/>
    <s v="TEC-PH-10000673"/>
    <x v="2"/>
    <x v="7"/>
    <x v="1396"/>
    <n v="259.95999999999998"/>
    <n v="4"/>
    <n v="0"/>
    <n v="124.7808"/>
  </r>
  <r>
    <n v="5900"/>
    <x v="2944"/>
    <x v="3"/>
    <x v="602"/>
    <d v="2014-01-17T00:00:00"/>
    <s v="Standard Class"/>
    <s v="LS-16945"/>
    <s v="Linda Southworth"/>
    <x v="1"/>
    <x v="0"/>
    <s v="San Francisco"/>
    <x v="1"/>
    <n v="94110"/>
    <x v="1"/>
    <s v="OFF-EN-10002621"/>
    <x v="1"/>
    <x v="12"/>
    <x v="33"/>
    <n v="9.7799999999999994"/>
    <n v="1"/>
    <n v="0"/>
    <n v="4.8899999999999997"/>
  </r>
  <r>
    <n v="5901"/>
    <x v="2945"/>
    <x v="1"/>
    <x v="312"/>
    <d v="2012-11-24T00:00:00"/>
    <s v="Standard Class"/>
    <s v="PB-18805"/>
    <s v="Patrick Bzostek"/>
    <x v="2"/>
    <x v="0"/>
    <s v="San Francisco"/>
    <x v="1"/>
    <n v="94122"/>
    <x v="1"/>
    <s v="OFF-BI-10004528"/>
    <x v="1"/>
    <x v="8"/>
    <x v="468"/>
    <n v="24.192"/>
    <n v="9"/>
    <n v="0.2"/>
    <n v="7.5599999999999987"/>
  </r>
  <r>
    <n v="5902"/>
    <x v="2946"/>
    <x v="0"/>
    <x v="581"/>
    <d v="2013-12-03T00:00:00"/>
    <s v="Standard Class"/>
    <s v="PC-18745"/>
    <s v="Pamela Coakley"/>
    <x v="1"/>
    <x v="0"/>
    <s v="Westfield"/>
    <x v="30"/>
    <n v="7090"/>
    <x v="3"/>
    <s v="FUR-FU-10001889"/>
    <x v="0"/>
    <x v="5"/>
    <x v="1149"/>
    <n v="31.56"/>
    <n v="3"/>
    <n v="0"/>
    <n v="10.4148"/>
  </r>
  <r>
    <n v="5903"/>
    <x v="2947"/>
    <x v="3"/>
    <x v="44"/>
    <d v="2014-11-07T00:00:00"/>
    <s v="Same Day"/>
    <s v="FM-14290"/>
    <s v="Frank Merwin"/>
    <x v="2"/>
    <x v="0"/>
    <s v="San Francisco"/>
    <x v="1"/>
    <n v="94122"/>
    <x v="1"/>
    <s v="OFF-PA-10000157"/>
    <x v="1"/>
    <x v="10"/>
    <x v="364"/>
    <n v="59.94"/>
    <n v="3"/>
    <n v="0"/>
    <n v="28.171799999999998"/>
  </r>
  <r>
    <n v="5904"/>
    <x v="2947"/>
    <x v="3"/>
    <x v="44"/>
    <d v="2014-11-07T00:00:00"/>
    <s v="Same Day"/>
    <s v="FM-14290"/>
    <s v="Frank Merwin"/>
    <x v="2"/>
    <x v="0"/>
    <s v="San Francisco"/>
    <x v="1"/>
    <n v="94122"/>
    <x v="1"/>
    <s v="OFF-PA-10002764"/>
    <x v="1"/>
    <x v="10"/>
    <x v="33"/>
    <n v="45.36"/>
    <n v="4"/>
    <n v="0"/>
    <n v="22.226399999999998"/>
  </r>
  <r>
    <n v="5905"/>
    <x v="2947"/>
    <x v="3"/>
    <x v="44"/>
    <d v="2014-11-07T00:00:00"/>
    <s v="Same Day"/>
    <s v="FM-14290"/>
    <s v="Frank Merwin"/>
    <x v="2"/>
    <x v="0"/>
    <s v="San Francisco"/>
    <x v="1"/>
    <n v="94122"/>
    <x v="1"/>
    <s v="OFF-PA-10000143"/>
    <x v="1"/>
    <x v="10"/>
    <x v="1692"/>
    <n v="26.400000000000002"/>
    <n v="5"/>
    <n v="0"/>
    <n v="12.672000000000001"/>
  </r>
  <r>
    <n v="5906"/>
    <x v="2947"/>
    <x v="3"/>
    <x v="44"/>
    <d v="2014-11-07T00:00:00"/>
    <s v="Same Day"/>
    <s v="FM-14290"/>
    <s v="Frank Merwin"/>
    <x v="2"/>
    <x v="0"/>
    <s v="San Francisco"/>
    <x v="1"/>
    <n v="94122"/>
    <x v="1"/>
    <s v="OFF-LA-10000414"/>
    <x v="1"/>
    <x v="2"/>
    <x v="1634"/>
    <n v="41.4"/>
    <n v="4"/>
    <n v="0"/>
    <n v="19.872"/>
  </r>
  <r>
    <n v="5907"/>
    <x v="2947"/>
    <x v="3"/>
    <x v="44"/>
    <d v="2014-11-07T00:00:00"/>
    <s v="Same Day"/>
    <s v="FM-14290"/>
    <s v="Frank Merwin"/>
    <x v="2"/>
    <x v="0"/>
    <s v="San Francisco"/>
    <x v="1"/>
    <n v="94122"/>
    <x v="1"/>
    <s v="TEC-AC-10003441"/>
    <x v="2"/>
    <x v="11"/>
    <x v="652"/>
    <n v="16.95"/>
    <n v="1"/>
    <n v="0"/>
    <n v="1.0169999999999995"/>
  </r>
  <r>
    <n v="5908"/>
    <x v="2948"/>
    <x v="0"/>
    <x v="499"/>
    <d v="2013-12-08T00:00:00"/>
    <s v="Standard Class"/>
    <s v="KD-16495"/>
    <s v="Keith Dawkins"/>
    <x v="1"/>
    <x v="0"/>
    <s v="San Jose"/>
    <x v="1"/>
    <n v="95123"/>
    <x v="1"/>
    <s v="OFF-BI-10002353"/>
    <x v="1"/>
    <x v="8"/>
    <x v="1068"/>
    <n v="24.704000000000001"/>
    <n v="2"/>
    <n v="0.2"/>
    <n v="9.2639999999999993"/>
  </r>
  <r>
    <n v="5909"/>
    <x v="2948"/>
    <x v="0"/>
    <x v="499"/>
    <d v="2013-12-08T00:00:00"/>
    <s v="Standard Class"/>
    <s v="KD-16495"/>
    <s v="Keith Dawkins"/>
    <x v="1"/>
    <x v="0"/>
    <s v="San Jose"/>
    <x v="1"/>
    <n v="95123"/>
    <x v="1"/>
    <s v="OFF-AP-10001303"/>
    <x v="1"/>
    <x v="9"/>
    <x v="925"/>
    <n v="59.699999999999996"/>
    <n v="3"/>
    <n v="0"/>
    <n v="26.864999999999995"/>
  </r>
  <r>
    <n v="5910"/>
    <x v="2948"/>
    <x v="0"/>
    <x v="499"/>
    <d v="2013-12-08T00:00:00"/>
    <s v="Standard Class"/>
    <s v="KD-16495"/>
    <s v="Keith Dawkins"/>
    <x v="1"/>
    <x v="0"/>
    <s v="San Jose"/>
    <x v="1"/>
    <n v="95123"/>
    <x v="1"/>
    <s v="FUR-FU-10003026"/>
    <x v="0"/>
    <x v="5"/>
    <x v="1555"/>
    <n v="14.52"/>
    <n v="3"/>
    <n v="0"/>
    <n v="5.6627999999999998"/>
  </r>
  <r>
    <n v="5911"/>
    <x v="2948"/>
    <x v="0"/>
    <x v="499"/>
    <d v="2013-12-08T00:00:00"/>
    <s v="Standard Class"/>
    <s v="KD-16495"/>
    <s v="Keith Dawkins"/>
    <x v="1"/>
    <x v="0"/>
    <s v="San Jose"/>
    <x v="1"/>
    <n v="95123"/>
    <x v="1"/>
    <s v="OFF-BI-10000632"/>
    <x v="1"/>
    <x v="8"/>
    <x v="1288"/>
    <n v="104.184"/>
    <n v="3"/>
    <n v="0.2"/>
    <n v="33.8598"/>
  </r>
  <r>
    <n v="5912"/>
    <x v="2949"/>
    <x v="0"/>
    <x v="907"/>
    <d v="2013-12-23T00:00:00"/>
    <s v="Standard Class"/>
    <s v="SC-20680"/>
    <s v="Steve Carroll"/>
    <x v="2"/>
    <x v="0"/>
    <s v="Seattle"/>
    <x v="4"/>
    <n v="98115"/>
    <x v="1"/>
    <s v="OFF-ST-10001328"/>
    <x v="1"/>
    <x v="4"/>
    <x v="176"/>
    <n v="46.53"/>
    <n v="3"/>
    <n v="0"/>
    <n v="13.028400000000001"/>
  </r>
  <r>
    <n v="5913"/>
    <x v="2950"/>
    <x v="2"/>
    <x v="829"/>
    <d v="2011-08-26T00:00:00"/>
    <s v="Second Class"/>
    <s v="DW-13585"/>
    <s v="Dorothy Wardle"/>
    <x v="1"/>
    <x v="0"/>
    <s v="Owensboro"/>
    <x v="0"/>
    <n v="42301"/>
    <x v="0"/>
    <s v="OFF-SU-10004661"/>
    <x v="1"/>
    <x v="14"/>
    <x v="1748"/>
    <n v="25.5"/>
    <n v="3"/>
    <n v="0"/>
    <n v="6.63"/>
  </r>
  <r>
    <n v="5914"/>
    <x v="2951"/>
    <x v="1"/>
    <x v="14"/>
    <d v="2012-09-23T00:00:00"/>
    <s v="Standard Class"/>
    <s v="PF-19120"/>
    <s v="Peter Fuller"/>
    <x v="0"/>
    <x v="0"/>
    <s v="New York City"/>
    <x v="15"/>
    <n v="10035"/>
    <x v="3"/>
    <s v="OFF-ST-10000617"/>
    <x v="1"/>
    <x v="4"/>
    <x v="379"/>
    <n v="14.9"/>
    <n v="5"/>
    <n v="0"/>
    <n v="1.0429999999999984"/>
  </r>
  <r>
    <n v="5915"/>
    <x v="2951"/>
    <x v="1"/>
    <x v="14"/>
    <d v="2012-09-23T00:00:00"/>
    <s v="Standard Class"/>
    <s v="PF-19120"/>
    <s v="Peter Fuller"/>
    <x v="0"/>
    <x v="0"/>
    <s v="New York City"/>
    <x v="15"/>
    <n v="10035"/>
    <x v="3"/>
    <s v="OFF-LA-10002762"/>
    <x v="1"/>
    <x v="2"/>
    <x v="49"/>
    <n v="87.71"/>
    <n v="7"/>
    <n v="0"/>
    <n v="41.223699999999994"/>
  </r>
  <r>
    <n v="5916"/>
    <x v="2951"/>
    <x v="1"/>
    <x v="14"/>
    <d v="2012-09-23T00:00:00"/>
    <s v="Standard Class"/>
    <s v="PF-19120"/>
    <s v="Peter Fuller"/>
    <x v="0"/>
    <x v="0"/>
    <s v="New York City"/>
    <x v="15"/>
    <n v="10035"/>
    <x v="3"/>
    <s v="FUR-CH-10001973"/>
    <x v="0"/>
    <x v="1"/>
    <x v="896"/>
    <n v="199.76400000000001"/>
    <n v="2"/>
    <n v="0.1"/>
    <n v="8.8783999999999956"/>
  </r>
  <r>
    <n v="5917"/>
    <x v="2951"/>
    <x v="1"/>
    <x v="14"/>
    <d v="2012-09-23T00:00:00"/>
    <s v="Standard Class"/>
    <s v="PF-19120"/>
    <s v="Peter Fuller"/>
    <x v="0"/>
    <x v="0"/>
    <s v="New York City"/>
    <x v="15"/>
    <n v="10035"/>
    <x v="3"/>
    <s v="OFF-ST-10003058"/>
    <x v="1"/>
    <x v="4"/>
    <x v="388"/>
    <n v="94.6"/>
    <n v="4"/>
    <n v="0"/>
    <n v="27.433999999999997"/>
  </r>
  <r>
    <n v="5918"/>
    <x v="2951"/>
    <x v="1"/>
    <x v="14"/>
    <d v="2012-09-23T00:00:00"/>
    <s v="Standard Class"/>
    <s v="PF-19120"/>
    <s v="Peter Fuller"/>
    <x v="0"/>
    <x v="0"/>
    <s v="New York City"/>
    <x v="15"/>
    <n v="10035"/>
    <x v="3"/>
    <s v="FUR-BO-10004834"/>
    <x v="0"/>
    <x v="0"/>
    <x v="26"/>
    <n v="4228.7040000000006"/>
    <n v="6"/>
    <n v="0.2"/>
    <n v="158.57639999999992"/>
  </r>
  <r>
    <n v="5919"/>
    <x v="2951"/>
    <x v="1"/>
    <x v="14"/>
    <d v="2012-09-23T00:00:00"/>
    <s v="Standard Class"/>
    <s v="PF-19120"/>
    <s v="Peter Fuller"/>
    <x v="0"/>
    <x v="0"/>
    <s v="New York City"/>
    <x v="15"/>
    <n v="10035"/>
    <x v="3"/>
    <s v="FUR-BO-10002213"/>
    <x v="0"/>
    <x v="0"/>
    <x v="1223"/>
    <n v="2003.9200000000003"/>
    <n v="5"/>
    <n v="0.2"/>
    <n v="-25.049000000000149"/>
  </r>
  <r>
    <n v="5920"/>
    <x v="2951"/>
    <x v="1"/>
    <x v="14"/>
    <d v="2012-09-23T00:00:00"/>
    <s v="Standard Class"/>
    <s v="PF-19120"/>
    <s v="Peter Fuller"/>
    <x v="0"/>
    <x v="0"/>
    <s v="New York City"/>
    <x v="15"/>
    <n v="10035"/>
    <x v="3"/>
    <s v="TEC-PH-10002170"/>
    <x v="2"/>
    <x v="7"/>
    <x v="594"/>
    <n v="209.96999999999997"/>
    <n v="3"/>
    <n v="0"/>
    <n v="58.791600000000003"/>
  </r>
  <r>
    <n v="5921"/>
    <x v="2951"/>
    <x v="1"/>
    <x v="14"/>
    <d v="2012-09-23T00:00:00"/>
    <s v="Standard Class"/>
    <s v="PF-19120"/>
    <s v="Peter Fuller"/>
    <x v="0"/>
    <x v="0"/>
    <s v="New York City"/>
    <x v="15"/>
    <n v="10035"/>
    <x v="3"/>
    <s v="TEC-AC-10003033"/>
    <x v="2"/>
    <x v="11"/>
    <x v="756"/>
    <n v="659.9"/>
    <n v="2"/>
    <n v="0"/>
    <n v="217.76699999999994"/>
  </r>
  <r>
    <n v="5922"/>
    <x v="2951"/>
    <x v="1"/>
    <x v="14"/>
    <d v="2012-09-23T00:00:00"/>
    <s v="Standard Class"/>
    <s v="PF-19120"/>
    <s v="Peter Fuller"/>
    <x v="0"/>
    <x v="0"/>
    <s v="New York City"/>
    <x v="15"/>
    <n v="10035"/>
    <x v="3"/>
    <s v="OFF-PA-10004071"/>
    <x v="1"/>
    <x v="10"/>
    <x v="412"/>
    <n v="110.96"/>
    <n v="2"/>
    <n v="0"/>
    <n v="53.260799999999996"/>
  </r>
  <r>
    <n v="5923"/>
    <x v="2951"/>
    <x v="1"/>
    <x v="14"/>
    <d v="2012-09-23T00:00:00"/>
    <s v="Standard Class"/>
    <s v="PF-19120"/>
    <s v="Peter Fuller"/>
    <x v="0"/>
    <x v="0"/>
    <s v="New York City"/>
    <x v="15"/>
    <n v="10035"/>
    <x v="3"/>
    <s v="TEC-PH-10000169"/>
    <x v="2"/>
    <x v="7"/>
    <x v="1029"/>
    <n v="67.8"/>
    <n v="4"/>
    <n v="0"/>
    <n v="1.3559999999999945"/>
  </r>
  <r>
    <n v="5924"/>
    <x v="2952"/>
    <x v="0"/>
    <x v="491"/>
    <d v="2013-12-01T00:00:00"/>
    <s v="Second Class"/>
    <s v="DK-13225"/>
    <s v="Dean Katz"/>
    <x v="1"/>
    <x v="0"/>
    <s v="New York City"/>
    <x v="15"/>
    <n v="10011"/>
    <x v="3"/>
    <s v="FUR-TA-10002958"/>
    <x v="0"/>
    <x v="3"/>
    <x v="956"/>
    <n v="313.17599999999999"/>
    <n v="2"/>
    <n v="0.4"/>
    <n v="-120.05080000000007"/>
  </r>
  <r>
    <n v="5925"/>
    <x v="2953"/>
    <x v="3"/>
    <x v="123"/>
    <d v="2014-11-23T00:00:00"/>
    <s v="Second Class"/>
    <s v="RB-19435"/>
    <s v="Richard Bierner"/>
    <x v="0"/>
    <x v="0"/>
    <s v="Springfield"/>
    <x v="17"/>
    <n v="22153"/>
    <x v="0"/>
    <s v="OFF-AR-10001177"/>
    <x v="1"/>
    <x v="6"/>
    <x v="1215"/>
    <n v="22.959999999999997"/>
    <n v="7"/>
    <n v="0"/>
    <n v="6.6583999999999968"/>
  </r>
  <r>
    <n v="5926"/>
    <x v="2954"/>
    <x v="3"/>
    <x v="95"/>
    <d v="2014-06-09T00:00:00"/>
    <s v="Standard Class"/>
    <s v="GD-14590"/>
    <s v="Giulietta Dortch"/>
    <x v="1"/>
    <x v="0"/>
    <s v="Bellingham"/>
    <x v="4"/>
    <n v="98226"/>
    <x v="1"/>
    <s v="TEC-AC-10004975"/>
    <x v="2"/>
    <x v="11"/>
    <x v="973"/>
    <n v="1099.5"/>
    <n v="10"/>
    <n v="0"/>
    <n v="362.83500000000004"/>
  </r>
  <r>
    <n v="5927"/>
    <x v="2955"/>
    <x v="2"/>
    <x v="918"/>
    <d v="2011-04-12T00:00:00"/>
    <s v="Standard Class"/>
    <s v="RA-19885"/>
    <s v="Ruben Ausman"/>
    <x v="1"/>
    <x v="0"/>
    <s v="Decatur"/>
    <x v="19"/>
    <n v="35601"/>
    <x v="0"/>
    <s v="FUR-TA-10001086"/>
    <x v="0"/>
    <x v="3"/>
    <x v="1727"/>
    <n v="1215.92"/>
    <n v="8"/>
    <n v="0"/>
    <n v="316.13920000000007"/>
  </r>
  <r>
    <n v="5928"/>
    <x v="2956"/>
    <x v="2"/>
    <x v="856"/>
    <d v="2011-10-15T00:00:00"/>
    <s v="Standard Class"/>
    <s v="DB-13555"/>
    <s v="Dorothy Badders"/>
    <x v="1"/>
    <x v="0"/>
    <s v="Fayetteville"/>
    <x v="36"/>
    <n v="72701"/>
    <x v="0"/>
    <s v="OFF-LA-10000240"/>
    <x v="1"/>
    <x v="2"/>
    <x v="2"/>
    <n v="7.31"/>
    <n v="1"/>
    <n v="0"/>
    <n v="3.4356999999999998"/>
  </r>
  <r>
    <n v="5929"/>
    <x v="2956"/>
    <x v="2"/>
    <x v="856"/>
    <d v="2011-10-15T00:00:00"/>
    <s v="Standard Class"/>
    <s v="DB-13555"/>
    <s v="Dorothy Badders"/>
    <x v="1"/>
    <x v="0"/>
    <s v="Fayetteville"/>
    <x v="36"/>
    <n v="72701"/>
    <x v="0"/>
    <s v="FUR-FU-10002107"/>
    <x v="0"/>
    <x v="5"/>
    <x v="1324"/>
    <n v="8.92"/>
    <n v="4"/>
    <n v="0"/>
    <n v="3.9248000000000003"/>
  </r>
  <r>
    <n v="5930"/>
    <x v="2957"/>
    <x v="3"/>
    <x v="437"/>
    <d v="2014-07-10T00:00:00"/>
    <s v="First Class"/>
    <s v="RL-19615"/>
    <s v="Rob Lucas"/>
    <x v="0"/>
    <x v="0"/>
    <s v="Philadelphia"/>
    <x v="9"/>
    <n v="19120"/>
    <x v="3"/>
    <s v="FUR-BO-10001519"/>
    <x v="0"/>
    <x v="0"/>
    <x v="666"/>
    <n v="87.210000000000008"/>
    <n v="3"/>
    <n v="0.5"/>
    <n v="-45.349200000000003"/>
  </r>
  <r>
    <n v="5931"/>
    <x v="2957"/>
    <x v="3"/>
    <x v="437"/>
    <d v="2014-07-10T00:00:00"/>
    <s v="First Class"/>
    <s v="RL-19615"/>
    <s v="Rob Lucas"/>
    <x v="0"/>
    <x v="0"/>
    <s v="Philadelphia"/>
    <x v="9"/>
    <n v="19120"/>
    <x v="3"/>
    <s v="OFF-PA-10004100"/>
    <x v="1"/>
    <x v="10"/>
    <x v="257"/>
    <n v="15.552000000000003"/>
    <n v="3"/>
    <n v="0.2"/>
    <n v="5.4432"/>
  </r>
  <r>
    <n v="5932"/>
    <x v="2957"/>
    <x v="3"/>
    <x v="437"/>
    <d v="2014-07-10T00:00:00"/>
    <s v="First Class"/>
    <s v="RL-19615"/>
    <s v="Rob Lucas"/>
    <x v="0"/>
    <x v="0"/>
    <s v="Philadelphia"/>
    <x v="9"/>
    <n v="19120"/>
    <x v="3"/>
    <s v="TEC-PH-10001363"/>
    <x v="2"/>
    <x v="7"/>
    <x v="427"/>
    <n v="683.98799999999994"/>
    <n v="2"/>
    <n v="0.4"/>
    <n v="-113.9980000000001"/>
  </r>
  <r>
    <n v="5933"/>
    <x v="2957"/>
    <x v="3"/>
    <x v="437"/>
    <d v="2014-07-10T00:00:00"/>
    <s v="First Class"/>
    <s v="RL-19615"/>
    <s v="Rob Lucas"/>
    <x v="0"/>
    <x v="0"/>
    <s v="Philadelphia"/>
    <x v="9"/>
    <n v="19120"/>
    <x v="3"/>
    <s v="OFF-ST-10004835"/>
    <x v="1"/>
    <x v="4"/>
    <x v="1406"/>
    <n v="13.392000000000001"/>
    <n v="3"/>
    <n v="0.2"/>
    <n v="1.0044"/>
  </r>
  <r>
    <n v="5934"/>
    <x v="2957"/>
    <x v="3"/>
    <x v="437"/>
    <d v="2014-07-10T00:00:00"/>
    <s v="First Class"/>
    <s v="RL-19615"/>
    <s v="Rob Lucas"/>
    <x v="0"/>
    <x v="0"/>
    <s v="Philadelphia"/>
    <x v="9"/>
    <n v="19120"/>
    <x v="3"/>
    <s v="TEC-AC-10002018"/>
    <x v="2"/>
    <x v="11"/>
    <x v="1674"/>
    <n v="16.776000000000003"/>
    <n v="3"/>
    <n v="0.2"/>
    <n v="4.8231000000000002"/>
  </r>
  <r>
    <n v="5935"/>
    <x v="2957"/>
    <x v="3"/>
    <x v="437"/>
    <d v="2014-07-10T00:00:00"/>
    <s v="First Class"/>
    <s v="RL-19615"/>
    <s v="Rob Lucas"/>
    <x v="0"/>
    <x v="0"/>
    <s v="Philadelphia"/>
    <x v="9"/>
    <n v="19120"/>
    <x v="3"/>
    <s v="TEC-AC-10003033"/>
    <x v="2"/>
    <x v="11"/>
    <x v="756"/>
    <n v="527.91999999999996"/>
    <n v="2"/>
    <n v="0.2"/>
    <n v="85.786999999999949"/>
  </r>
  <r>
    <n v="5936"/>
    <x v="2958"/>
    <x v="0"/>
    <x v="975"/>
    <d v="2013-07-05T00:00:00"/>
    <s v="Same Day"/>
    <s v="RB-19465"/>
    <s v="Rick Bensley"/>
    <x v="2"/>
    <x v="0"/>
    <s v="Seattle"/>
    <x v="4"/>
    <n v="98103"/>
    <x v="1"/>
    <s v="FUR-FU-10000221"/>
    <x v="0"/>
    <x v="5"/>
    <x v="529"/>
    <n v="25.4"/>
    <n v="5"/>
    <n v="0"/>
    <n v="8.6359999999999992"/>
  </r>
  <r>
    <n v="5937"/>
    <x v="2958"/>
    <x v="0"/>
    <x v="975"/>
    <d v="2013-07-05T00:00:00"/>
    <s v="Same Day"/>
    <s v="RB-19465"/>
    <s v="Rick Bensley"/>
    <x v="2"/>
    <x v="0"/>
    <s v="Seattle"/>
    <x v="4"/>
    <n v="98103"/>
    <x v="1"/>
    <s v="TEC-PH-10001198"/>
    <x v="2"/>
    <x v="7"/>
    <x v="1168"/>
    <n v="177.48000000000002"/>
    <n v="3"/>
    <n v="0.2"/>
    <n v="19.966499999999982"/>
  </r>
  <r>
    <n v="5938"/>
    <x v="2958"/>
    <x v="0"/>
    <x v="975"/>
    <d v="2013-07-05T00:00:00"/>
    <s v="Same Day"/>
    <s v="RB-19465"/>
    <s v="Rick Bensley"/>
    <x v="2"/>
    <x v="0"/>
    <s v="Seattle"/>
    <x v="4"/>
    <n v="98103"/>
    <x v="1"/>
    <s v="TEC-PH-10002564"/>
    <x v="2"/>
    <x v="7"/>
    <x v="976"/>
    <n v="71.975999999999999"/>
    <n v="3"/>
    <n v="0.2"/>
    <n v="8.9969999999999892"/>
  </r>
  <r>
    <n v="5939"/>
    <x v="2959"/>
    <x v="3"/>
    <x v="240"/>
    <d v="2014-05-26T00:00:00"/>
    <s v="Standard Class"/>
    <s v="JF-15295"/>
    <s v="Jason Fortune-"/>
    <x v="0"/>
    <x v="0"/>
    <s v="Plano"/>
    <x v="5"/>
    <n v="75023"/>
    <x v="2"/>
    <s v="TEC-PH-10003811"/>
    <x v="2"/>
    <x v="7"/>
    <x v="1187"/>
    <n v="95.992000000000004"/>
    <n v="1"/>
    <n v="0.2"/>
    <n v="9.5991999999999997"/>
  </r>
  <r>
    <n v="5940"/>
    <x v="2959"/>
    <x v="3"/>
    <x v="240"/>
    <d v="2014-05-26T00:00:00"/>
    <s v="Standard Class"/>
    <s v="JF-15295"/>
    <s v="Jason Fortune-"/>
    <x v="0"/>
    <x v="0"/>
    <s v="Plano"/>
    <x v="5"/>
    <n v="75023"/>
    <x v="2"/>
    <s v="OFF-LA-10004178"/>
    <x v="1"/>
    <x v="2"/>
    <x v="1700"/>
    <n v="13.216000000000001"/>
    <n v="4"/>
    <n v="0.2"/>
    <n v="4.2951999999999995"/>
  </r>
  <r>
    <n v="5941"/>
    <x v="2960"/>
    <x v="3"/>
    <x v="386"/>
    <d v="2014-10-15T00:00:00"/>
    <s v="Second Class"/>
    <s v="RW-19690"/>
    <s v="Robert Waldorf"/>
    <x v="0"/>
    <x v="0"/>
    <s v="Los Angeles"/>
    <x v="1"/>
    <n v="90049"/>
    <x v="1"/>
    <s v="TEC-AC-10001465"/>
    <x v="2"/>
    <x v="11"/>
    <x v="473"/>
    <n v="435.84000000000003"/>
    <n v="12"/>
    <n v="0"/>
    <n v="130.75199999999995"/>
  </r>
  <r>
    <n v="5942"/>
    <x v="2960"/>
    <x v="3"/>
    <x v="386"/>
    <d v="2014-10-15T00:00:00"/>
    <s v="Second Class"/>
    <s v="RW-19690"/>
    <s v="Robert Waldorf"/>
    <x v="0"/>
    <x v="0"/>
    <s v="Los Angeles"/>
    <x v="1"/>
    <n v="90049"/>
    <x v="1"/>
    <s v="OFF-AR-10000940"/>
    <x v="1"/>
    <x v="6"/>
    <x v="134"/>
    <n v="5.88"/>
    <n v="2"/>
    <n v="0"/>
    <n v="1.5876000000000001"/>
  </r>
  <r>
    <n v="5943"/>
    <x v="2961"/>
    <x v="0"/>
    <x v="876"/>
    <d v="2013-08-14T00:00:00"/>
    <s v="Standard Class"/>
    <s v="VG-21790"/>
    <s v="Vivek Gonzalez"/>
    <x v="0"/>
    <x v="0"/>
    <s v="Los Angeles"/>
    <x v="1"/>
    <n v="90032"/>
    <x v="1"/>
    <s v="TEC-PH-10001700"/>
    <x v="2"/>
    <x v="7"/>
    <x v="193"/>
    <n v="211.16800000000001"/>
    <n v="4"/>
    <n v="0.2"/>
    <n v="18.477200000000011"/>
  </r>
  <r>
    <n v="5944"/>
    <x v="2962"/>
    <x v="2"/>
    <x v="55"/>
    <d v="2011-08-29T00:00:00"/>
    <s v="Standard Class"/>
    <s v="JM-15265"/>
    <s v="Janet Molinari"/>
    <x v="1"/>
    <x v="0"/>
    <s v="Los Angeles"/>
    <x v="1"/>
    <n v="90036"/>
    <x v="1"/>
    <s v="FUR-FU-10000771"/>
    <x v="0"/>
    <x v="5"/>
    <x v="1426"/>
    <n v="6.28"/>
    <n v="1"/>
    <n v="0"/>
    <n v="2.6376000000000004"/>
  </r>
  <r>
    <n v="5945"/>
    <x v="2962"/>
    <x v="2"/>
    <x v="55"/>
    <d v="2011-08-29T00:00:00"/>
    <s v="Standard Class"/>
    <s v="JM-15265"/>
    <s v="Janet Molinari"/>
    <x v="1"/>
    <x v="0"/>
    <s v="Los Angeles"/>
    <x v="1"/>
    <n v="90036"/>
    <x v="1"/>
    <s v="TEC-AC-10002399"/>
    <x v="2"/>
    <x v="11"/>
    <x v="448"/>
    <n v="95.1"/>
    <n v="5"/>
    <n v="0"/>
    <n v="30.431999999999995"/>
  </r>
  <r>
    <n v="5946"/>
    <x v="2962"/>
    <x v="2"/>
    <x v="55"/>
    <d v="2011-08-29T00:00:00"/>
    <s v="Standard Class"/>
    <s v="JM-15265"/>
    <s v="Janet Molinari"/>
    <x v="1"/>
    <x v="0"/>
    <s v="Los Angeles"/>
    <x v="1"/>
    <n v="90036"/>
    <x v="1"/>
    <s v="OFF-PA-10004983"/>
    <x v="1"/>
    <x v="10"/>
    <x v="1323"/>
    <n v="25.92"/>
    <n v="4"/>
    <n v="0"/>
    <n v="12.441600000000001"/>
  </r>
  <r>
    <n v="5947"/>
    <x v="2962"/>
    <x v="2"/>
    <x v="55"/>
    <d v="2011-08-29T00:00:00"/>
    <s v="Standard Class"/>
    <s v="JM-15265"/>
    <s v="Janet Molinari"/>
    <x v="1"/>
    <x v="0"/>
    <s v="Los Angeles"/>
    <x v="1"/>
    <n v="90036"/>
    <x v="1"/>
    <s v="OFF-ST-10004258"/>
    <x v="1"/>
    <x v="4"/>
    <x v="754"/>
    <n v="48.84"/>
    <n v="4"/>
    <n v="0"/>
    <n v="13.186800000000005"/>
  </r>
  <r>
    <n v="5948"/>
    <x v="2963"/>
    <x v="1"/>
    <x v="471"/>
    <d v="2012-09-18T00:00:00"/>
    <s v="Second Class"/>
    <s v="BE-11455"/>
    <s v="Brad Eason"/>
    <x v="2"/>
    <x v="0"/>
    <s v="Des Moines"/>
    <x v="23"/>
    <n v="50315"/>
    <x v="2"/>
    <s v="OFF-BI-10004040"/>
    <x v="1"/>
    <x v="8"/>
    <x v="1478"/>
    <n v="25.9"/>
    <n v="5"/>
    <n v="0"/>
    <n v="12.690999999999999"/>
  </r>
  <r>
    <n v="5949"/>
    <x v="2964"/>
    <x v="3"/>
    <x v="916"/>
    <d v="2014-03-06T00:00:00"/>
    <s v="Same Day"/>
    <s v="CB-12535"/>
    <s v="Claudia Bergmann"/>
    <x v="1"/>
    <x v="0"/>
    <s v="Southaven"/>
    <x v="35"/>
    <n v="38671"/>
    <x v="0"/>
    <s v="OFF-EN-10003862"/>
    <x v="1"/>
    <x v="12"/>
    <x v="753"/>
    <n v="42.68"/>
    <n v="4"/>
    <n v="0"/>
    <n v="19.6328"/>
  </r>
  <r>
    <n v="5950"/>
    <x v="2964"/>
    <x v="3"/>
    <x v="916"/>
    <d v="2014-03-06T00:00:00"/>
    <s v="Same Day"/>
    <s v="CB-12535"/>
    <s v="Claudia Bergmann"/>
    <x v="1"/>
    <x v="0"/>
    <s v="Southaven"/>
    <x v="35"/>
    <n v="38671"/>
    <x v="0"/>
    <s v="TEC-AC-10004571"/>
    <x v="2"/>
    <x v="11"/>
    <x v="404"/>
    <n v="299.96999999999997"/>
    <n v="3"/>
    <n v="0"/>
    <n v="125.98740000000001"/>
  </r>
  <r>
    <n v="5951"/>
    <x v="2964"/>
    <x v="3"/>
    <x v="916"/>
    <d v="2014-03-06T00:00:00"/>
    <s v="Same Day"/>
    <s v="CB-12535"/>
    <s v="Claudia Bergmann"/>
    <x v="1"/>
    <x v="0"/>
    <s v="Southaven"/>
    <x v="35"/>
    <n v="38671"/>
    <x v="0"/>
    <s v="OFF-AP-10000891"/>
    <x v="1"/>
    <x v="9"/>
    <x v="163"/>
    <n v="262.24"/>
    <n v="2"/>
    <n v="0"/>
    <n v="78.671999999999997"/>
  </r>
  <r>
    <n v="5952"/>
    <x v="2964"/>
    <x v="3"/>
    <x v="916"/>
    <d v="2014-03-06T00:00:00"/>
    <s v="Same Day"/>
    <s v="CB-12535"/>
    <s v="Claudia Bergmann"/>
    <x v="1"/>
    <x v="0"/>
    <s v="Southaven"/>
    <x v="35"/>
    <n v="38671"/>
    <x v="0"/>
    <s v="OFF-BI-10002026"/>
    <x v="1"/>
    <x v="8"/>
    <x v="1749"/>
    <n v="234.36"/>
    <n v="6"/>
    <n v="0"/>
    <n v="112.49279999999999"/>
  </r>
  <r>
    <n v="5953"/>
    <x v="2965"/>
    <x v="3"/>
    <x v="4"/>
    <d v="2014-04-22T00:00:00"/>
    <s v="Standard Class"/>
    <s v="SD-20485"/>
    <s v="Shirley Daniels"/>
    <x v="2"/>
    <x v="0"/>
    <s v="Houston"/>
    <x v="5"/>
    <n v="77041"/>
    <x v="2"/>
    <s v="OFF-PA-10001826"/>
    <x v="1"/>
    <x v="10"/>
    <x v="1750"/>
    <n v="20.736000000000004"/>
    <n v="4"/>
    <n v="0.2"/>
    <n v="7.2576000000000001"/>
  </r>
  <r>
    <n v="5954"/>
    <x v="2966"/>
    <x v="2"/>
    <x v="809"/>
    <d v="2011-03-31T00:00:00"/>
    <s v="First Class"/>
    <s v="SG-20890"/>
    <s v="Susan Gilcrest"/>
    <x v="1"/>
    <x v="0"/>
    <s v="New York City"/>
    <x v="15"/>
    <n v="10009"/>
    <x v="3"/>
    <s v="OFF-AR-10001231"/>
    <x v="1"/>
    <x v="6"/>
    <x v="1686"/>
    <n v="10.5"/>
    <n v="5"/>
    <n v="0"/>
    <n v="2.9400000000000004"/>
  </r>
  <r>
    <n v="5955"/>
    <x v="2967"/>
    <x v="2"/>
    <x v="7"/>
    <d v="2011-11-15T00:00:00"/>
    <s v="Second Class"/>
    <s v="TS-21430"/>
    <s v="Tom Stivers"/>
    <x v="1"/>
    <x v="0"/>
    <s v="Reading"/>
    <x v="9"/>
    <n v="19601"/>
    <x v="3"/>
    <s v="FUR-FU-10000409"/>
    <x v="0"/>
    <x v="5"/>
    <x v="1421"/>
    <n v="23.968000000000004"/>
    <n v="2"/>
    <n v="0.2"/>
    <n v="7.7896000000000001"/>
  </r>
  <r>
    <n v="5956"/>
    <x v="2967"/>
    <x v="2"/>
    <x v="7"/>
    <d v="2011-11-15T00:00:00"/>
    <s v="Second Class"/>
    <s v="TS-21430"/>
    <s v="Tom Stivers"/>
    <x v="1"/>
    <x v="0"/>
    <s v="Reading"/>
    <x v="9"/>
    <n v="19601"/>
    <x v="3"/>
    <s v="FUR-BO-10002545"/>
    <x v="0"/>
    <x v="0"/>
    <x v="37"/>
    <n v="521.96"/>
    <n v="4"/>
    <n v="0.5"/>
    <n v="-250.54079999999999"/>
  </r>
  <r>
    <n v="5957"/>
    <x v="2968"/>
    <x v="0"/>
    <x v="299"/>
    <d v="2013-03-16T00:00:00"/>
    <s v="Second Class"/>
    <s v="DK-13225"/>
    <s v="Dean Katz"/>
    <x v="1"/>
    <x v="0"/>
    <s v="San Francisco"/>
    <x v="1"/>
    <n v="94109"/>
    <x v="1"/>
    <s v="OFF-ST-10002756"/>
    <x v="1"/>
    <x v="4"/>
    <x v="270"/>
    <n v="676.55"/>
    <n v="5"/>
    <n v="0"/>
    <n v="6.7655000000000598"/>
  </r>
  <r>
    <n v="5958"/>
    <x v="2968"/>
    <x v="0"/>
    <x v="299"/>
    <d v="2013-03-16T00:00:00"/>
    <s v="Second Class"/>
    <s v="DK-13225"/>
    <s v="Dean Katz"/>
    <x v="1"/>
    <x v="0"/>
    <s v="San Francisco"/>
    <x v="1"/>
    <n v="94109"/>
    <x v="1"/>
    <s v="OFF-AP-10003842"/>
    <x v="1"/>
    <x v="9"/>
    <x v="1247"/>
    <n v="154.9"/>
    <n v="5"/>
    <n v="0"/>
    <n v="40.274000000000001"/>
  </r>
  <r>
    <n v="5959"/>
    <x v="2968"/>
    <x v="0"/>
    <x v="299"/>
    <d v="2013-03-16T00:00:00"/>
    <s v="Second Class"/>
    <s v="DK-13225"/>
    <s v="Dean Katz"/>
    <x v="1"/>
    <x v="0"/>
    <s v="San Francisco"/>
    <x v="1"/>
    <n v="94109"/>
    <x v="1"/>
    <s v="OFF-EN-10004459"/>
    <x v="1"/>
    <x v="12"/>
    <x v="655"/>
    <n v="30.56"/>
    <n v="4"/>
    <n v="0"/>
    <n v="14.974399999999999"/>
  </r>
  <r>
    <n v="5960"/>
    <x v="2968"/>
    <x v="0"/>
    <x v="299"/>
    <d v="2013-03-16T00:00:00"/>
    <s v="Second Class"/>
    <s v="DK-13225"/>
    <s v="Dean Katz"/>
    <x v="1"/>
    <x v="0"/>
    <s v="San Francisco"/>
    <x v="1"/>
    <n v="94109"/>
    <x v="1"/>
    <s v="FUR-CH-10003746"/>
    <x v="0"/>
    <x v="1"/>
    <x v="617"/>
    <n v="770.35200000000009"/>
    <n v="3"/>
    <n v="0.2"/>
    <n v="77.035199999999975"/>
  </r>
  <r>
    <n v="5961"/>
    <x v="2969"/>
    <x v="3"/>
    <x v="839"/>
    <d v="2014-02-15T00:00:00"/>
    <s v="Second Class"/>
    <s v="ML-17395"/>
    <s v="Marina Lichtenstein"/>
    <x v="1"/>
    <x v="0"/>
    <s v="Los Angeles"/>
    <x v="1"/>
    <n v="90045"/>
    <x v="1"/>
    <s v="FUR-FU-10003142"/>
    <x v="0"/>
    <x v="5"/>
    <x v="1201"/>
    <n v="21.12"/>
    <n v="4"/>
    <n v="0"/>
    <n v="6.5471999999999984"/>
  </r>
  <r>
    <n v="5962"/>
    <x v="2970"/>
    <x v="2"/>
    <x v="7"/>
    <d v="2011-11-13T00:00:00"/>
    <s v="Second Class"/>
    <s v="MA-17560"/>
    <s v="Matt Abelman"/>
    <x v="2"/>
    <x v="0"/>
    <s v="Los Angeles"/>
    <x v="1"/>
    <n v="90004"/>
    <x v="1"/>
    <s v="TEC-PH-10001425"/>
    <x v="2"/>
    <x v="7"/>
    <x v="511"/>
    <n v="575.928"/>
    <n v="9"/>
    <n v="0.2"/>
    <n v="57.592799999999983"/>
  </r>
  <r>
    <n v="5963"/>
    <x v="2970"/>
    <x v="2"/>
    <x v="7"/>
    <d v="2011-11-13T00:00:00"/>
    <s v="Second Class"/>
    <s v="MA-17560"/>
    <s v="Matt Abelman"/>
    <x v="2"/>
    <x v="0"/>
    <s v="Los Angeles"/>
    <x v="1"/>
    <n v="90004"/>
    <x v="1"/>
    <s v="OFF-AP-10001626"/>
    <x v="1"/>
    <x v="9"/>
    <x v="1016"/>
    <n v="7.78"/>
    <n v="2"/>
    <n v="0"/>
    <n v="2.0228000000000002"/>
  </r>
  <r>
    <n v="5964"/>
    <x v="2970"/>
    <x v="2"/>
    <x v="7"/>
    <d v="2011-11-13T00:00:00"/>
    <s v="Second Class"/>
    <s v="MA-17560"/>
    <s v="Matt Abelman"/>
    <x v="2"/>
    <x v="0"/>
    <s v="Los Angeles"/>
    <x v="1"/>
    <n v="90004"/>
    <x v="1"/>
    <s v="OFF-PA-10003625"/>
    <x v="1"/>
    <x v="10"/>
    <x v="750"/>
    <n v="123.92"/>
    <n v="4"/>
    <n v="0"/>
    <n v="55.763999999999996"/>
  </r>
  <r>
    <n v="5965"/>
    <x v="2971"/>
    <x v="3"/>
    <x v="648"/>
    <d v="2014-08-26T00:00:00"/>
    <s v="Standard Class"/>
    <s v="LR-17035"/>
    <s v="Lisa Ryan"/>
    <x v="1"/>
    <x v="0"/>
    <s v="San Francisco"/>
    <x v="1"/>
    <n v="94109"/>
    <x v="1"/>
    <s v="OFF-SU-10004768"/>
    <x v="1"/>
    <x v="14"/>
    <x v="1299"/>
    <n v="17.22"/>
    <n v="3"/>
    <n v="0"/>
    <n v="5.1659999999999986"/>
  </r>
  <r>
    <n v="5966"/>
    <x v="2971"/>
    <x v="3"/>
    <x v="648"/>
    <d v="2014-08-26T00:00:00"/>
    <s v="Standard Class"/>
    <s v="LR-17035"/>
    <s v="Lisa Ryan"/>
    <x v="1"/>
    <x v="0"/>
    <s v="San Francisco"/>
    <x v="1"/>
    <n v="94109"/>
    <x v="1"/>
    <s v="OFF-ST-10000777"/>
    <x v="1"/>
    <x v="4"/>
    <x v="117"/>
    <n v="226.56"/>
    <n v="6"/>
    <n v="0"/>
    <n v="63.436800000000005"/>
  </r>
  <r>
    <n v="5967"/>
    <x v="2971"/>
    <x v="3"/>
    <x v="648"/>
    <d v="2014-08-26T00:00:00"/>
    <s v="Standard Class"/>
    <s v="LR-17035"/>
    <s v="Lisa Ryan"/>
    <x v="1"/>
    <x v="0"/>
    <s v="San Francisco"/>
    <x v="1"/>
    <n v="94109"/>
    <x v="1"/>
    <s v="TEC-PH-10003171"/>
    <x v="2"/>
    <x v="7"/>
    <x v="1495"/>
    <n v="107.88"/>
    <n v="3"/>
    <n v="0.2"/>
    <n v="10.787999999999997"/>
  </r>
  <r>
    <n v="5968"/>
    <x v="2972"/>
    <x v="0"/>
    <x v="804"/>
    <d v="2013-01-17T00:00:00"/>
    <s v="First Class"/>
    <s v="BE-11335"/>
    <s v="Bill Eplett"/>
    <x v="2"/>
    <x v="0"/>
    <s v="New York City"/>
    <x v="15"/>
    <n v="10009"/>
    <x v="3"/>
    <s v="OFF-PA-10001033"/>
    <x v="1"/>
    <x v="10"/>
    <x v="1500"/>
    <n v="81.98"/>
    <n v="2"/>
    <n v="0"/>
    <n v="40.170200000000001"/>
  </r>
  <r>
    <n v="5969"/>
    <x v="2973"/>
    <x v="2"/>
    <x v="836"/>
    <d v="2011-07-22T00:00:00"/>
    <s v="First Class"/>
    <s v="CC-12145"/>
    <s v="Charles Crestani"/>
    <x v="0"/>
    <x v="0"/>
    <s v="San Diego"/>
    <x v="1"/>
    <n v="92105"/>
    <x v="1"/>
    <s v="OFF-PA-10000418"/>
    <x v="1"/>
    <x v="10"/>
    <x v="961"/>
    <n v="104.85"/>
    <n v="1"/>
    <n v="0"/>
    <n v="50.327999999999996"/>
  </r>
  <r>
    <n v="5970"/>
    <x v="2973"/>
    <x v="2"/>
    <x v="836"/>
    <d v="2011-07-22T00:00:00"/>
    <s v="First Class"/>
    <s v="CC-12145"/>
    <s v="Charles Crestani"/>
    <x v="0"/>
    <x v="0"/>
    <s v="San Diego"/>
    <x v="1"/>
    <n v="92105"/>
    <x v="1"/>
    <s v="OFF-BI-10001982"/>
    <x v="1"/>
    <x v="8"/>
    <x v="301"/>
    <n v="8.7040000000000006"/>
    <n v="2"/>
    <n v="0.2"/>
    <n v="3.1551999999999998"/>
  </r>
  <r>
    <n v="5971"/>
    <x v="2973"/>
    <x v="2"/>
    <x v="836"/>
    <d v="2011-07-22T00:00:00"/>
    <s v="First Class"/>
    <s v="CC-12145"/>
    <s v="Charles Crestani"/>
    <x v="0"/>
    <x v="0"/>
    <s v="San Diego"/>
    <x v="1"/>
    <n v="92105"/>
    <x v="1"/>
    <s v="OFF-PA-10002230"/>
    <x v="1"/>
    <x v="10"/>
    <x v="384"/>
    <n v="19.920000000000002"/>
    <n v="4"/>
    <n v="0"/>
    <n v="9.7608000000000015"/>
  </r>
  <r>
    <n v="5972"/>
    <x v="2973"/>
    <x v="2"/>
    <x v="836"/>
    <d v="2011-07-22T00:00:00"/>
    <s v="First Class"/>
    <s v="CC-12145"/>
    <s v="Charles Crestani"/>
    <x v="0"/>
    <x v="0"/>
    <s v="San Diego"/>
    <x v="1"/>
    <n v="92105"/>
    <x v="1"/>
    <s v="FUR-FU-10003577"/>
    <x v="0"/>
    <x v="5"/>
    <x v="608"/>
    <n v="43.019999999999996"/>
    <n v="3"/>
    <n v="0"/>
    <n v="15.4872"/>
  </r>
  <r>
    <n v="5973"/>
    <x v="2974"/>
    <x v="3"/>
    <x v="695"/>
    <d v="2014-02-12T00:00:00"/>
    <s v="Standard Class"/>
    <s v="BD-11770"/>
    <s v="Bryan Davis"/>
    <x v="0"/>
    <x v="0"/>
    <s v="New York City"/>
    <x v="15"/>
    <n v="10024"/>
    <x v="3"/>
    <s v="FUR-BO-10001811"/>
    <x v="0"/>
    <x v="0"/>
    <x v="779"/>
    <n v="240.78400000000002"/>
    <n v="1"/>
    <n v="0.2"/>
    <n v="30.097999999999978"/>
  </r>
  <r>
    <n v="5974"/>
    <x v="2975"/>
    <x v="1"/>
    <x v="707"/>
    <d v="2012-12-29T00:00:00"/>
    <s v="Standard Class"/>
    <s v="JK-15640"/>
    <s v="Jim Kriz"/>
    <x v="2"/>
    <x v="0"/>
    <s v="New York City"/>
    <x v="15"/>
    <n v="10011"/>
    <x v="3"/>
    <s v="OFF-AP-10003779"/>
    <x v="1"/>
    <x v="9"/>
    <x v="1448"/>
    <n v="414.96"/>
    <n v="2"/>
    <n v="0"/>
    <n v="124.48799999999994"/>
  </r>
  <r>
    <n v="5975"/>
    <x v="2976"/>
    <x v="0"/>
    <x v="750"/>
    <d v="2013-10-14T00:00:00"/>
    <s v="Standard Class"/>
    <s v="DB-13615"/>
    <s v="Doug Bickford"/>
    <x v="0"/>
    <x v="0"/>
    <s v="Charlotte"/>
    <x v="3"/>
    <n v="28205"/>
    <x v="0"/>
    <s v="OFF-ST-10000676"/>
    <x v="1"/>
    <x v="4"/>
    <x v="871"/>
    <n v="387.72"/>
    <n v="5"/>
    <n v="0.2"/>
    <n v="-67.851000000000028"/>
  </r>
  <r>
    <n v="5976"/>
    <x v="2977"/>
    <x v="3"/>
    <x v="1002"/>
    <d v="2014-07-18T00:00:00"/>
    <s v="Standard Class"/>
    <s v="RR-19525"/>
    <s v="Rick Reed"/>
    <x v="1"/>
    <x v="0"/>
    <s v="Overland Park"/>
    <x v="41"/>
    <n v="66212"/>
    <x v="2"/>
    <s v="OFF-ST-10001496"/>
    <x v="1"/>
    <x v="4"/>
    <x v="726"/>
    <n v="360.38"/>
    <n v="2"/>
    <n v="0"/>
    <n v="93.698800000000006"/>
  </r>
  <r>
    <n v="5977"/>
    <x v="2977"/>
    <x v="3"/>
    <x v="1002"/>
    <d v="2014-07-18T00:00:00"/>
    <s v="Standard Class"/>
    <s v="RR-19525"/>
    <s v="Rick Reed"/>
    <x v="1"/>
    <x v="0"/>
    <s v="Overland Park"/>
    <x v="41"/>
    <n v="66212"/>
    <x v="2"/>
    <s v="OFF-PA-10003673"/>
    <x v="1"/>
    <x v="10"/>
    <x v="971"/>
    <n v="13.56"/>
    <n v="2"/>
    <n v="0"/>
    <n v="6.2375999999999996"/>
  </r>
  <r>
    <n v="5978"/>
    <x v="2978"/>
    <x v="3"/>
    <x v="558"/>
    <d v="2014-04-26T00:00:00"/>
    <s v="First Class"/>
    <s v="SV-20935"/>
    <s v="Susan Vittorini"/>
    <x v="0"/>
    <x v="0"/>
    <s v="Mesa"/>
    <x v="16"/>
    <n v="85204"/>
    <x v="1"/>
    <s v="TEC-PH-10004614"/>
    <x v="2"/>
    <x v="7"/>
    <x v="299"/>
    <n v="552"/>
    <n v="10"/>
    <n v="0.2"/>
    <n v="34.5"/>
  </r>
  <r>
    <n v="5979"/>
    <x v="2979"/>
    <x v="2"/>
    <x v="557"/>
    <d v="2011-09-13T00:00:00"/>
    <s v="Standard Class"/>
    <s v="RB-19465"/>
    <s v="Rick Bensley"/>
    <x v="2"/>
    <x v="0"/>
    <s v="Tulsa"/>
    <x v="26"/>
    <n v="74133"/>
    <x v="2"/>
    <s v="FUR-TA-10001039"/>
    <x v="0"/>
    <x v="3"/>
    <x v="824"/>
    <n v="429.90000000000003"/>
    <n v="5"/>
    <n v="0"/>
    <n v="111.77400000000003"/>
  </r>
  <r>
    <n v="5980"/>
    <x v="2979"/>
    <x v="2"/>
    <x v="557"/>
    <d v="2011-09-13T00:00:00"/>
    <s v="Standard Class"/>
    <s v="RB-19465"/>
    <s v="Rick Bensley"/>
    <x v="2"/>
    <x v="0"/>
    <s v="Tulsa"/>
    <x v="26"/>
    <n v="74133"/>
    <x v="2"/>
    <s v="OFF-BI-10000474"/>
    <x v="1"/>
    <x v="8"/>
    <x v="27"/>
    <n v="32.06"/>
    <n v="2"/>
    <n v="0"/>
    <n v="15.3888"/>
  </r>
  <r>
    <n v="5981"/>
    <x v="2979"/>
    <x v="2"/>
    <x v="557"/>
    <d v="2011-09-13T00:00:00"/>
    <s v="Standard Class"/>
    <s v="RB-19465"/>
    <s v="Rick Bensley"/>
    <x v="2"/>
    <x v="0"/>
    <s v="Tulsa"/>
    <x v="26"/>
    <n v="74133"/>
    <x v="2"/>
    <s v="FUR-CH-10004698"/>
    <x v="0"/>
    <x v="1"/>
    <x v="166"/>
    <n v="161.96"/>
    <n v="2"/>
    <n v="0"/>
    <n v="45.348800000000011"/>
  </r>
  <r>
    <n v="5982"/>
    <x v="2979"/>
    <x v="2"/>
    <x v="557"/>
    <d v="2011-09-13T00:00:00"/>
    <s v="Standard Class"/>
    <s v="RB-19465"/>
    <s v="Rick Bensley"/>
    <x v="2"/>
    <x v="0"/>
    <s v="Tulsa"/>
    <x v="26"/>
    <n v="74133"/>
    <x v="2"/>
    <s v="OFF-ST-10003327"/>
    <x v="1"/>
    <x v="4"/>
    <x v="333"/>
    <n v="19.86"/>
    <n v="2"/>
    <n v="0"/>
    <n v="5.7593999999999976"/>
  </r>
  <r>
    <n v="5983"/>
    <x v="2980"/>
    <x v="0"/>
    <x v="831"/>
    <d v="2013-11-29T00:00:00"/>
    <s v="Standard Class"/>
    <s v="MV-18190"/>
    <s v="Mike Vittorini"/>
    <x v="0"/>
    <x v="0"/>
    <s v="New York City"/>
    <x v="15"/>
    <n v="10035"/>
    <x v="3"/>
    <s v="OFF-PA-10000232"/>
    <x v="1"/>
    <x v="10"/>
    <x v="1622"/>
    <n v="12.96"/>
    <n v="2"/>
    <n v="0"/>
    <n v="6.3504000000000005"/>
  </r>
  <r>
    <n v="5984"/>
    <x v="2981"/>
    <x v="3"/>
    <x v="118"/>
    <d v="2014-09-19T00:00:00"/>
    <s v="Second Class"/>
    <s v="EH-14185"/>
    <s v="Evan Henry"/>
    <x v="0"/>
    <x v="0"/>
    <s v="Philadelphia"/>
    <x v="9"/>
    <n v="19143"/>
    <x v="3"/>
    <s v="OFF-PA-10003657"/>
    <x v="1"/>
    <x v="10"/>
    <x v="624"/>
    <n v="20.544000000000004"/>
    <n v="6"/>
    <n v="0.2"/>
    <n v="6.4199999999999964"/>
  </r>
  <r>
    <n v="5985"/>
    <x v="2982"/>
    <x v="0"/>
    <x v="1080"/>
    <d v="2013-07-26T00:00:00"/>
    <s v="Standard Class"/>
    <s v="JS-16030"/>
    <s v="Joy Smith"/>
    <x v="0"/>
    <x v="0"/>
    <s v="Hattiesburg"/>
    <x v="35"/>
    <n v="39401"/>
    <x v="0"/>
    <s v="FUR-FU-10001185"/>
    <x v="0"/>
    <x v="5"/>
    <x v="1414"/>
    <n v="185.57999999999998"/>
    <n v="6"/>
    <n v="0"/>
    <n v="76.087800000000001"/>
  </r>
  <r>
    <n v="5986"/>
    <x v="2982"/>
    <x v="0"/>
    <x v="1080"/>
    <d v="2013-07-26T00:00:00"/>
    <s v="Standard Class"/>
    <s v="JS-16030"/>
    <s v="Joy Smith"/>
    <x v="0"/>
    <x v="0"/>
    <s v="Hattiesburg"/>
    <x v="35"/>
    <n v="39401"/>
    <x v="0"/>
    <s v="OFF-BI-10003007"/>
    <x v="1"/>
    <x v="8"/>
    <x v="1542"/>
    <n v="77.56"/>
    <n v="2"/>
    <n v="0"/>
    <n v="35.677599999999998"/>
  </r>
  <r>
    <n v="5987"/>
    <x v="2982"/>
    <x v="0"/>
    <x v="1080"/>
    <d v="2013-07-26T00:00:00"/>
    <s v="Standard Class"/>
    <s v="JS-16030"/>
    <s v="Joy Smith"/>
    <x v="0"/>
    <x v="0"/>
    <s v="Hattiesburg"/>
    <x v="35"/>
    <n v="39401"/>
    <x v="0"/>
    <s v="OFF-ST-10002485"/>
    <x v="1"/>
    <x v="4"/>
    <x v="209"/>
    <n v="87.92"/>
    <n v="4"/>
    <n v="0"/>
    <n v="0.87919999999999732"/>
  </r>
  <r>
    <n v="5988"/>
    <x v="2982"/>
    <x v="0"/>
    <x v="1080"/>
    <d v="2013-07-26T00:00:00"/>
    <s v="Standard Class"/>
    <s v="JS-16030"/>
    <s v="Joy Smith"/>
    <x v="0"/>
    <x v="0"/>
    <s v="Hattiesburg"/>
    <x v="35"/>
    <n v="39401"/>
    <x v="0"/>
    <s v="OFF-PA-10001033"/>
    <x v="1"/>
    <x v="10"/>
    <x v="1500"/>
    <n v="245.94"/>
    <n v="6"/>
    <n v="0"/>
    <n v="120.51060000000001"/>
  </r>
  <r>
    <n v="5989"/>
    <x v="2982"/>
    <x v="0"/>
    <x v="1080"/>
    <d v="2013-07-26T00:00:00"/>
    <s v="Standard Class"/>
    <s v="JS-16030"/>
    <s v="Joy Smith"/>
    <x v="0"/>
    <x v="0"/>
    <s v="Hattiesburg"/>
    <x v="35"/>
    <n v="39401"/>
    <x v="0"/>
    <s v="OFF-BI-10000404"/>
    <x v="1"/>
    <x v="8"/>
    <x v="476"/>
    <n v="8.6"/>
    <n v="1"/>
    <n v="0"/>
    <n v="4.0419999999999998"/>
  </r>
  <r>
    <n v="5990"/>
    <x v="2982"/>
    <x v="0"/>
    <x v="1080"/>
    <d v="2013-07-26T00:00:00"/>
    <s v="Standard Class"/>
    <s v="JS-16030"/>
    <s v="Joy Smith"/>
    <x v="0"/>
    <x v="0"/>
    <s v="Hattiesburg"/>
    <x v="35"/>
    <n v="39401"/>
    <x v="0"/>
    <s v="FUR-BO-10003546"/>
    <x v="0"/>
    <x v="0"/>
    <x v="1638"/>
    <n v="504.90000000000003"/>
    <n v="5"/>
    <n v="0"/>
    <n v="126.22500000000002"/>
  </r>
  <r>
    <n v="5991"/>
    <x v="2983"/>
    <x v="3"/>
    <x v="175"/>
    <d v="2014-09-22T00:00:00"/>
    <s v="Standard Class"/>
    <s v="ES-14020"/>
    <s v="Erica Smith"/>
    <x v="0"/>
    <x v="0"/>
    <s v="Los Angeles"/>
    <x v="1"/>
    <n v="90049"/>
    <x v="1"/>
    <s v="OFF-BI-10004390"/>
    <x v="1"/>
    <x v="8"/>
    <x v="1155"/>
    <n v="2357.4880000000003"/>
    <n v="7"/>
    <n v="0.2"/>
    <n v="884.05799999999999"/>
  </r>
  <r>
    <n v="5992"/>
    <x v="2983"/>
    <x v="3"/>
    <x v="175"/>
    <d v="2014-09-22T00:00:00"/>
    <s v="Standard Class"/>
    <s v="ES-14020"/>
    <s v="Erica Smith"/>
    <x v="0"/>
    <x v="0"/>
    <s v="Los Angeles"/>
    <x v="1"/>
    <n v="90049"/>
    <x v="1"/>
    <s v="TEC-PH-10001700"/>
    <x v="2"/>
    <x v="7"/>
    <x v="193"/>
    <n v="369.54399999999998"/>
    <n v="7"/>
    <n v="0.2"/>
    <n v="32.335100000000025"/>
  </r>
  <r>
    <n v="5993"/>
    <x v="2983"/>
    <x v="3"/>
    <x v="175"/>
    <d v="2014-09-22T00:00:00"/>
    <s v="Standard Class"/>
    <s v="ES-14020"/>
    <s v="Erica Smith"/>
    <x v="0"/>
    <x v="0"/>
    <s v="Los Angeles"/>
    <x v="1"/>
    <n v="90049"/>
    <x v="1"/>
    <s v="FUR-CH-10003396"/>
    <x v="0"/>
    <x v="1"/>
    <x v="385"/>
    <n v="184.75200000000001"/>
    <n v="3"/>
    <n v="0.2"/>
    <n v="-20.784600000000012"/>
  </r>
  <r>
    <n v="5994"/>
    <x v="2984"/>
    <x v="0"/>
    <x v="25"/>
    <d v="2013-12-12T00:00:00"/>
    <s v="Same Day"/>
    <s v="NS-18640"/>
    <s v="Noel Staavos"/>
    <x v="1"/>
    <x v="0"/>
    <s v="Columbus"/>
    <x v="24"/>
    <n v="43229"/>
    <x v="3"/>
    <s v="OFF-ST-10001558"/>
    <x v="1"/>
    <x v="4"/>
    <x v="712"/>
    <n v="64.959999999999994"/>
    <n v="5"/>
    <n v="0.2"/>
    <n v="-4.0599999999999987"/>
  </r>
  <r>
    <n v="5995"/>
    <x v="2984"/>
    <x v="0"/>
    <x v="25"/>
    <d v="2013-12-12T00:00:00"/>
    <s v="Same Day"/>
    <s v="NS-18640"/>
    <s v="Noel Staavos"/>
    <x v="1"/>
    <x v="0"/>
    <s v="Columbus"/>
    <x v="24"/>
    <n v="43229"/>
    <x v="3"/>
    <s v="OFF-SU-10004782"/>
    <x v="1"/>
    <x v="14"/>
    <x v="1548"/>
    <n v="13.52"/>
    <n v="2"/>
    <n v="0.2"/>
    <n v="1.6899999999999986"/>
  </r>
  <r>
    <n v="5996"/>
    <x v="2984"/>
    <x v="0"/>
    <x v="25"/>
    <d v="2013-12-12T00:00:00"/>
    <s v="Same Day"/>
    <s v="NS-18640"/>
    <s v="Noel Staavos"/>
    <x v="1"/>
    <x v="0"/>
    <s v="Columbus"/>
    <x v="24"/>
    <n v="43229"/>
    <x v="3"/>
    <s v="FUR-CH-10003298"/>
    <x v="0"/>
    <x v="1"/>
    <x v="1567"/>
    <n v="458.42999999999995"/>
    <n v="5"/>
    <n v="0.3"/>
    <n v="-137.52900000000002"/>
  </r>
  <r>
    <n v="5997"/>
    <x v="2984"/>
    <x v="0"/>
    <x v="25"/>
    <d v="2013-12-12T00:00:00"/>
    <s v="Same Day"/>
    <s v="NS-18640"/>
    <s v="Noel Staavos"/>
    <x v="1"/>
    <x v="0"/>
    <s v="Columbus"/>
    <x v="24"/>
    <n v="43229"/>
    <x v="3"/>
    <s v="OFF-AP-10000576"/>
    <x v="1"/>
    <x v="9"/>
    <x v="842"/>
    <n v="387.13600000000002"/>
    <n v="4"/>
    <n v="0.2"/>
    <n v="24.196000000000012"/>
  </r>
  <r>
    <n v="5998"/>
    <x v="2984"/>
    <x v="0"/>
    <x v="25"/>
    <d v="2013-12-12T00:00:00"/>
    <s v="Same Day"/>
    <s v="NS-18640"/>
    <s v="Noel Staavos"/>
    <x v="1"/>
    <x v="0"/>
    <s v="Columbus"/>
    <x v="24"/>
    <n v="43229"/>
    <x v="3"/>
    <s v="FUR-TA-10003008"/>
    <x v="0"/>
    <x v="3"/>
    <x v="946"/>
    <n v="328.59000000000003"/>
    <n v="3"/>
    <n v="0.4"/>
    <n v="-147.8655"/>
  </r>
  <r>
    <n v="5999"/>
    <x v="2985"/>
    <x v="2"/>
    <x v="325"/>
    <d v="2011-12-14T00:00:00"/>
    <s v="Standard Class"/>
    <s v="SH-19975"/>
    <s v="Sally Hughsby"/>
    <x v="1"/>
    <x v="0"/>
    <s v="Caldwell"/>
    <x v="45"/>
    <n v="83605"/>
    <x v="1"/>
    <s v="FUR-CH-10001708"/>
    <x v="0"/>
    <x v="1"/>
    <x v="884"/>
    <n v="338.35199999999998"/>
    <n v="3"/>
    <n v="0.2"/>
    <n v="4.2293999999999699"/>
  </r>
  <r>
    <n v="6000"/>
    <x v="2985"/>
    <x v="2"/>
    <x v="325"/>
    <d v="2011-12-14T00:00:00"/>
    <s v="Standard Class"/>
    <s v="SH-19975"/>
    <s v="Sally Hughsby"/>
    <x v="1"/>
    <x v="0"/>
    <s v="Caldwell"/>
    <x v="45"/>
    <n v="83605"/>
    <x v="1"/>
    <s v="OFF-PA-10000019"/>
    <x v="1"/>
    <x v="10"/>
    <x v="704"/>
    <n v="25.92"/>
    <n v="4"/>
    <n v="0"/>
    <n v="12.441600000000001"/>
  </r>
  <r>
    <n v="6001"/>
    <x v="2985"/>
    <x v="2"/>
    <x v="325"/>
    <d v="2011-12-14T00:00:00"/>
    <s v="Standard Class"/>
    <s v="SH-19975"/>
    <s v="Sally Hughsby"/>
    <x v="1"/>
    <x v="0"/>
    <s v="Caldwell"/>
    <x v="45"/>
    <n v="83605"/>
    <x v="1"/>
    <s v="OFF-PA-10002222"/>
    <x v="1"/>
    <x v="10"/>
    <x v="389"/>
    <n v="91.36"/>
    <n v="4"/>
    <n v="0"/>
    <n v="42.025599999999997"/>
  </r>
  <r>
    <n v="6002"/>
    <x v="2986"/>
    <x v="2"/>
    <x v="736"/>
    <d v="2011-12-17T00:00:00"/>
    <s v="Standard Class"/>
    <s v="RF-19345"/>
    <s v="Randy Ferguson"/>
    <x v="1"/>
    <x v="0"/>
    <s v="Phoenix"/>
    <x v="16"/>
    <n v="85023"/>
    <x v="1"/>
    <s v="FUR-FU-10002553"/>
    <x v="0"/>
    <x v="5"/>
    <x v="1121"/>
    <n v="87.960000000000008"/>
    <n v="3"/>
    <n v="0.2"/>
    <n v="7.6965000000000039"/>
  </r>
  <r>
    <n v="6003"/>
    <x v="2986"/>
    <x v="2"/>
    <x v="736"/>
    <d v="2011-12-17T00:00:00"/>
    <s v="Standard Class"/>
    <s v="RF-19345"/>
    <s v="Randy Ferguson"/>
    <x v="1"/>
    <x v="0"/>
    <s v="Phoenix"/>
    <x v="16"/>
    <n v="85023"/>
    <x v="1"/>
    <s v="OFF-BI-10002103"/>
    <x v="1"/>
    <x v="8"/>
    <x v="525"/>
    <n v="5.2140000000000004"/>
    <n v="2"/>
    <n v="0.7"/>
    <n v="-4.1711999999999989"/>
  </r>
  <r>
    <n v="6004"/>
    <x v="2987"/>
    <x v="3"/>
    <x v="296"/>
    <d v="2014-09-28T00:00:00"/>
    <s v="Standard Class"/>
    <s v="DL-12865"/>
    <s v="Dan Lawera"/>
    <x v="0"/>
    <x v="0"/>
    <s v="Miami"/>
    <x v="2"/>
    <n v="33142"/>
    <x v="0"/>
    <s v="OFF-BI-10002794"/>
    <x v="1"/>
    <x v="8"/>
    <x v="102"/>
    <n v="12.294"/>
    <n v="1"/>
    <n v="0.7"/>
    <n v="-8.6057999999999986"/>
  </r>
  <r>
    <n v="6005"/>
    <x v="2988"/>
    <x v="3"/>
    <x v="210"/>
    <d v="2014-09-12T00:00:00"/>
    <s v="Standard Class"/>
    <s v="AG-10390"/>
    <s v="Allen Goldenen"/>
    <x v="0"/>
    <x v="0"/>
    <s v="Los Angeles"/>
    <x v="1"/>
    <n v="90004"/>
    <x v="1"/>
    <s v="FUR-FU-10002597"/>
    <x v="0"/>
    <x v="5"/>
    <x v="621"/>
    <n v="19.760000000000002"/>
    <n v="4"/>
    <n v="0"/>
    <n v="8.2992000000000008"/>
  </r>
  <r>
    <n v="6006"/>
    <x v="2989"/>
    <x v="1"/>
    <x v="121"/>
    <d v="2012-11-07T00:00:00"/>
    <s v="Standard Class"/>
    <s v="SW-20245"/>
    <s v="Scot Wooten"/>
    <x v="0"/>
    <x v="0"/>
    <s v="Troy"/>
    <x v="15"/>
    <n v="12180"/>
    <x v="3"/>
    <s v="FUR-CH-10003535"/>
    <x v="0"/>
    <x v="1"/>
    <x v="1513"/>
    <n v="109.764"/>
    <n v="2"/>
    <n v="0.1"/>
    <n v="8.5371999999999968"/>
  </r>
  <r>
    <n v="6007"/>
    <x v="2990"/>
    <x v="3"/>
    <x v="157"/>
    <d v="2014-12-19T00:00:00"/>
    <s v="Standard Class"/>
    <s v="KN-16390"/>
    <s v="Katherine Nockton"/>
    <x v="1"/>
    <x v="0"/>
    <s v="New Bedford"/>
    <x v="31"/>
    <n v="2740"/>
    <x v="3"/>
    <s v="TEC-PH-10001527"/>
    <x v="2"/>
    <x v="7"/>
    <x v="1276"/>
    <n v="128.85000000000002"/>
    <n v="3"/>
    <n v="0"/>
    <n v="3.8654999999999973"/>
  </r>
  <r>
    <n v="6008"/>
    <x v="2991"/>
    <x v="3"/>
    <x v="719"/>
    <d v="2014-04-04T00:00:00"/>
    <s v="First Class"/>
    <s v="GB-14530"/>
    <s v="George Bell"/>
    <x v="1"/>
    <x v="0"/>
    <s v="Florence"/>
    <x v="20"/>
    <n v="29501"/>
    <x v="0"/>
    <s v="FUR-FU-10004006"/>
    <x v="0"/>
    <x v="5"/>
    <x v="101"/>
    <n v="127.94999999999999"/>
    <n v="3"/>
    <n v="0"/>
    <n v="21.751499999999986"/>
  </r>
  <r>
    <n v="6009"/>
    <x v="2992"/>
    <x v="1"/>
    <x v="1081"/>
    <d v="2013-01-03T00:00:00"/>
    <s v="Standard Class"/>
    <s v="CL-12565"/>
    <s v="Clay Ludtke"/>
    <x v="0"/>
    <x v="0"/>
    <s v="Los Angeles"/>
    <x v="1"/>
    <n v="90049"/>
    <x v="1"/>
    <s v="OFF-PA-10000595"/>
    <x v="1"/>
    <x v="10"/>
    <x v="1117"/>
    <n v="68.52"/>
    <n v="3"/>
    <n v="0"/>
    <n v="31.519199999999998"/>
  </r>
  <r>
    <n v="6010"/>
    <x v="2992"/>
    <x v="1"/>
    <x v="1081"/>
    <d v="2013-01-03T00:00:00"/>
    <s v="Standard Class"/>
    <s v="CL-12565"/>
    <s v="Clay Ludtke"/>
    <x v="0"/>
    <x v="0"/>
    <s v="Los Angeles"/>
    <x v="1"/>
    <n v="90049"/>
    <x v="1"/>
    <s v="OFF-ST-10000798"/>
    <x v="1"/>
    <x v="4"/>
    <x v="348"/>
    <n v="74.94"/>
    <n v="3"/>
    <n v="0"/>
    <n v="14.238599999999995"/>
  </r>
  <r>
    <n v="6011"/>
    <x v="2992"/>
    <x v="1"/>
    <x v="1081"/>
    <d v="2013-01-03T00:00:00"/>
    <s v="Standard Class"/>
    <s v="CL-12565"/>
    <s v="Clay Ludtke"/>
    <x v="0"/>
    <x v="0"/>
    <s v="Los Angeles"/>
    <x v="1"/>
    <n v="90049"/>
    <x v="1"/>
    <s v="TEC-MA-10004002"/>
    <x v="2"/>
    <x v="15"/>
    <x v="662"/>
    <n v="2548.5600000000004"/>
    <n v="6"/>
    <n v="0.2"/>
    <n v="286.71299999999962"/>
  </r>
  <r>
    <n v="6012"/>
    <x v="2992"/>
    <x v="1"/>
    <x v="1081"/>
    <d v="2013-01-03T00:00:00"/>
    <s v="Standard Class"/>
    <s v="CL-12565"/>
    <s v="Clay Ludtke"/>
    <x v="0"/>
    <x v="0"/>
    <s v="Los Angeles"/>
    <x v="1"/>
    <n v="90049"/>
    <x v="1"/>
    <s v="OFF-EN-10003296"/>
    <x v="1"/>
    <x v="12"/>
    <x v="229"/>
    <n v="271.44"/>
    <n v="3"/>
    <n v="0"/>
    <n v="122.148"/>
  </r>
  <r>
    <n v="6013"/>
    <x v="2992"/>
    <x v="1"/>
    <x v="1081"/>
    <d v="2013-01-03T00:00:00"/>
    <s v="Standard Class"/>
    <s v="CL-12565"/>
    <s v="Clay Ludtke"/>
    <x v="0"/>
    <x v="0"/>
    <s v="Los Angeles"/>
    <x v="1"/>
    <n v="90049"/>
    <x v="1"/>
    <s v="TEC-PH-10004345"/>
    <x v="2"/>
    <x v="7"/>
    <x v="1167"/>
    <n v="287.88"/>
    <n v="3"/>
    <n v="0.2"/>
    <n v="35.984999999999999"/>
  </r>
  <r>
    <n v="6014"/>
    <x v="2993"/>
    <x v="0"/>
    <x v="612"/>
    <d v="2013-03-12T00:00:00"/>
    <s v="First Class"/>
    <s v="KF-16285"/>
    <s v="Karen Ferguson"/>
    <x v="2"/>
    <x v="0"/>
    <s v="Los Angeles"/>
    <x v="1"/>
    <n v="90008"/>
    <x v="1"/>
    <s v="OFF-PA-10004405"/>
    <x v="1"/>
    <x v="10"/>
    <x v="1082"/>
    <n v="14.9"/>
    <n v="5"/>
    <n v="0"/>
    <n v="7.1519999999999992"/>
  </r>
  <r>
    <n v="6015"/>
    <x v="2993"/>
    <x v="0"/>
    <x v="612"/>
    <d v="2013-03-12T00:00:00"/>
    <s v="First Class"/>
    <s v="KF-16285"/>
    <s v="Karen Ferguson"/>
    <x v="2"/>
    <x v="0"/>
    <s v="Los Angeles"/>
    <x v="1"/>
    <n v="90008"/>
    <x v="1"/>
    <s v="TEC-PH-10002885"/>
    <x v="2"/>
    <x v="7"/>
    <x v="1127"/>
    <n v="4158.9120000000003"/>
    <n v="8"/>
    <n v="0.2"/>
    <n v="363.90480000000025"/>
  </r>
  <r>
    <n v="6016"/>
    <x v="2994"/>
    <x v="2"/>
    <x v="322"/>
    <d v="2011-04-12T00:00:00"/>
    <s v="Standard Class"/>
    <s v="AY-10555"/>
    <s v="Andy Yotov"/>
    <x v="1"/>
    <x v="0"/>
    <s v="Los Angeles"/>
    <x v="1"/>
    <n v="90049"/>
    <x v="1"/>
    <s v="FUR-FU-10000747"/>
    <x v="0"/>
    <x v="5"/>
    <x v="1742"/>
    <n v="91.96"/>
    <n v="2"/>
    <n v="0"/>
    <n v="15.633199999999988"/>
  </r>
  <r>
    <n v="6017"/>
    <x v="2994"/>
    <x v="2"/>
    <x v="322"/>
    <d v="2011-04-12T00:00:00"/>
    <s v="Standard Class"/>
    <s v="AY-10555"/>
    <s v="Andy Yotov"/>
    <x v="1"/>
    <x v="0"/>
    <s v="Los Angeles"/>
    <x v="1"/>
    <n v="90049"/>
    <x v="1"/>
    <s v="FUR-FU-10001918"/>
    <x v="0"/>
    <x v="5"/>
    <x v="280"/>
    <n v="33.11"/>
    <n v="7"/>
    <n v="0"/>
    <n v="12.912900000000004"/>
  </r>
  <r>
    <n v="6018"/>
    <x v="2994"/>
    <x v="2"/>
    <x v="322"/>
    <d v="2011-04-12T00:00:00"/>
    <s v="Standard Class"/>
    <s v="AY-10555"/>
    <s v="Andy Yotov"/>
    <x v="1"/>
    <x v="0"/>
    <s v="Los Angeles"/>
    <x v="1"/>
    <n v="90049"/>
    <x v="1"/>
    <s v="OFF-PA-10003309"/>
    <x v="1"/>
    <x v="10"/>
    <x v="1143"/>
    <n v="19.440000000000001"/>
    <n v="3"/>
    <n v="0"/>
    <n v="9.3312000000000008"/>
  </r>
  <r>
    <n v="6019"/>
    <x v="2994"/>
    <x v="2"/>
    <x v="322"/>
    <d v="2011-04-12T00:00:00"/>
    <s v="Standard Class"/>
    <s v="AY-10555"/>
    <s v="Andy Yotov"/>
    <x v="1"/>
    <x v="0"/>
    <s v="Los Angeles"/>
    <x v="1"/>
    <n v="90049"/>
    <x v="1"/>
    <s v="OFF-PA-10001977"/>
    <x v="1"/>
    <x v="10"/>
    <x v="1464"/>
    <n v="55.48"/>
    <n v="1"/>
    <n v="0"/>
    <n v="26.630399999999998"/>
  </r>
  <r>
    <n v="6020"/>
    <x v="2995"/>
    <x v="2"/>
    <x v="1082"/>
    <d v="2011-10-10T00:00:00"/>
    <s v="Second Class"/>
    <s v="BD-11635"/>
    <s v="Brian Derr"/>
    <x v="0"/>
    <x v="0"/>
    <s v="Columbus"/>
    <x v="24"/>
    <n v="43229"/>
    <x v="3"/>
    <s v="OFF-AP-10002892"/>
    <x v="1"/>
    <x v="9"/>
    <x v="9"/>
    <n v="91.92"/>
    <n v="5"/>
    <n v="0.2"/>
    <n v="11.489999999999991"/>
  </r>
  <r>
    <n v="6021"/>
    <x v="2996"/>
    <x v="0"/>
    <x v="572"/>
    <d v="2013-08-14T00:00:00"/>
    <s v="Same Day"/>
    <s v="HG-15025"/>
    <s v="Hunter Glantz"/>
    <x v="0"/>
    <x v="0"/>
    <s v="Kenner"/>
    <x v="28"/>
    <n v="70065"/>
    <x v="0"/>
    <s v="OFF-AP-10002222"/>
    <x v="1"/>
    <x v="9"/>
    <x v="33"/>
    <n v="17.34"/>
    <n v="2"/>
    <n v="0"/>
    <n v="4.6818000000000008"/>
  </r>
  <r>
    <n v="6022"/>
    <x v="2996"/>
    <x v="0"/>
    <x v="572"/>
    <d v="2013-08-14T00:00:00"/>
    <s v="Same Day"/>
    <s v="HG-15025"/>
    <s v="Hunter Glantz"/>
    <x v="0"/>
    <x v="0"/>
    <s v="Kenner"/>
    <x v="28"/>
    <n v="70065"/>
    <x v="0"/>
    <s v="TEC-AC-10000158"/>
    <x v="2"/>
    <x v="11"/>
    <x v="353"/>
    <n v="71.98"/>
    <n v="2"/>
    <n v="0"/>
    <n v="15.1158"/>
  </r>
  <r>
    <n v="6023"/>
    <x v="2997"/>
    <x v="2"/>
    <x v="664"/>
    <d v="2011-11-21T00:00:00"/>
    <s v="Standard Class"/>
    <s v="CB-12025"/>
    <s v="Cassandra Brandow"/>
    <x v="0"/>
    <x v="0"/>
    <s v="Cedar Hill"/>
    <x v="5"/>
    <n v="75104"/>
    <x v="2"/>
    <s v="OFF-EN-10002600"/>
    <x v="1"/>
    <x v="12"/>
    <x v="111"/>
    <n v="7.080000000000001"/>
    <n v="3"/>
    <n v="0.2"/>
    <n v="2.4779999999999989"/>
  </r>
  <r>
    <n v="6024"/>
    <x v="2998"/>
    <x v="3"/>
    <x v="558"/>
    <d v="2014-04-28T00:00:00"/>
    <s v="First Class"/>
    <s v="LS-16945"/>
    <s v="Linda Southworth"/>
    <x v="1"/>
    <x v="0"/>
    <s v="Providence"/>
    <x v="34"/>
    <n v="2908"/>
    <x v="3"/>
    <s v="TEC-AC-10004855"/>
    <x v="2"/>
    <x v="11"/>
    <x v="1047"/>
    <n v="69.98"/>
    <n v="2"/>
    <n v="0"/>
    <n v="4.8986000000000018"/>
  </r>
  <r>
    <n v="6025"/>
    <x v="2999"/>
    <x v="3"/>
    <x v="1043"/>
    <d v="2014-08-27T00:00:00"/>
    <s v="Second Class"/>
    <s v="DM-13015"/>
    <s v="Darrin Martin"/>
    <x v="0"/>
    <x v="0"/>
    <s v="Lancaster"/>
    <x v="24"/>
    <n v="43130"/>
    <x v="3"/>
    <s v="OFF-AP-10000938"/>
    <x v="1"/>
    <x v="9"/>
    <x v="1703"/>
    <n v="646.27200000000005"/>
    <n v="8"/>
    <n v="0.2"/>
    <n v="64.627199999999988"/>
  </r>
  <r>
    <n v="6026"/>
    <x v="2999"/>
    <x v="3"/>
    <x v="1043"/>
    <d v="2014-08-27T00:00:00"/>
    <s v="Second Class"/>
    <s v="DM-13015"/>
    <s v="Darrin Martin"/>
    <x v="0"/>
    <x v="0"/>
    <s v="Lancaster"/>
    <x v="24"/>
    <n v="43130"/>
    <x v="3"/>
    <s v="OFF-PA-10002195"/>
    <x v="1"/>
    <x v="10"/>
    <x v="1543"/>
    <n v="10.368000000000002"/>
    <n v="2"/>
    <n v="0.2"/>
    <n v="3.7584"/>
  </r>
  <r>
    <n v="6027"/>
    <x v="3000"/>
    <x v="3"/>
    <x v="660"/>
    <d v="2014-03-03T00:00:00"/>
    <s v="Standard Class"/>
    <s v="AC-10615"/>
    <s v="Ann Chong"/>
    <x v="1"/>
    <x v="0"/>
    <s v="Seattle"/>
    <x v="4"/>
    <n v="98115"/>
    <x v="1"/>
    <s v="OFF-FA-10002701"/>
    <x v="1"/>
    <x v="13"/>
    <x v="1449"/>
    <n v="8.4"/>
    <n v="5"/>
    <n v="0"/>
    <n v="0.33599999999999963"/>
  </r>
  <r>
    <n v="6028"/>
    <x v="3000"/>
    <x v="3"/>
    <x v="660"/>
    <d v="2014-03-03T00:00:00"/>
    <s v="Standard Class"/>
    <s v="AC-10615"/>
    <s v="Ann Chong"/>
    <x v="1"/>
    <x v="0"/>
    <s v="Seattle"/>
    <x v="4"/>
    <n v="98115"/>
    <x v="1"/>
    <s v="TEC-PH-10003589"/>
    <x v="2"/>
    <x v="7"/>
    <x v="818"/>
    <n v="71.959999999999994"/>
    <n v="5"/>
    <n v="0.2"/>
    <n v="25.185999999999996"/>
  </r>
  <r>
    <n v="6029"/>
    <x v="3001"/>
    <x v="0"/>
    <x v="258"/>
    <d v="2013-11-22T00:00:00"/>
    <s v="First Class"/>
    <s v="LT-17110"/>
    <s v="Liz Thompson"/>
    <x v="0"/>
    <x v="0"/>
    <s v="Jacksonville"/>
    <x v="3"/>
    <n v="28540"/>
    <x v="0"/>
    <s v="OFF-AR-10003752"/>
    <x v="1"/>
    <x v="6"/>
    <x v="677"/>
    <n v="18.48"/>
    <n v="2"/>
    <n v="0.2"/>
    <n v="6.0059999999999993"/>
  </r>
  <r>
    <n v="6030"/>
    <x v="3002"/>
    <x v="0"/>
    <x v="696"/>
    <d v="2013-11-16T00:00:00"/>
    <s v="First Class"/>
    <s v="TB-21250"/>
    <s v="Tim Brockman"/>
    <x v="0"/>
    <x v="0"/>
    <s v="Los Angeles"/>
    <x v="1"/>
    <n v="90049"/>
    <x v="1"/>
    <s v="OFF-AR-10003829"/>
    <x v="1"/>
    <x v="6"/>
    <x v="934"/>
    <n v="9.84"/>
    <n v="3"/>
    <n v="0"/>
    <n v="2.8535999999999988"/>
  </r>
  <r>
    <n v="6031"/>
    <x v="3003"/>
    <x v="3"/>
    <x v="91"/>
    <d v="2014-07-07T00:00:00"/>
    <s v="Same Day"/>
    <s v="AH-10585"/>
    <s v="Angele Hood"/>
    <x v="0"/>
    <x v="0"/>
    <s v="Miami"/>
    <x v="2"/>
    <n v="33142"/>
    <x v="0"/>
    <s v="FUR-CH-10000155"/>
    <x v="0"/>
    <x v="1"/>
    <x v="1157"/>
    <n v="239.24"/>
    <n v="1"/>
    <n v="0.2"/>
    <n v="23.924000000000007"/>
  </r>
  <r>
    <n v="6032"/>
    <x v="3004"/>
    <x v="0"/>
    <x v="591"/>
    <d v="2014-01-02T00:00:00"/>
    <s v="Standard Class"/>
    <s v="SS-20140"/>
    <s v="Saphhira Shifley"/>
    <x v="1"/>
    <x v="0"/>
    <s v="Nashua"/>
    <x v="38"/>
    <n v="3060"/>
    <x v="3"/>
    <s v="FUR-FU-10003142"/>
    <x v="0"/>
    <x v="5"/>
    <x v="1201"/>
    <n v="21.12"/>
    <n v="4"/>
    <n v="0"/>
    <n v="6.5471999999999984"/>
  </r>
  <r>
    <n v="6033"/>
    <x v="3005"/>
    <x v="3"/>
    <x v="756"/>
    <d v="2014-04-26T00:00:00"/>
    <s v="First Class"/>
    <s v="TD-20995"/>
    <s v="Tamara Dahlen"/>
    <x v="0"/>
    <x v="0"/>
    <s v="New York City"/>
    <x v="15"/>
    <n v="10011"/>
    <x v="3"/>
    <s v="OFF-SU-10001218"/>
    <x v="1"/>
    <x v="14"/>
    <x v="133"/>
    <n v="54.900000000000006"/>
    <n v="5"/>
    <n v="0"/>
    <n v="15.372000000000003"/>
  </r>
  <r>
    <n v="6034"/>
    <x v="3006"/>
    <x v="1"/>
    <x v="639"/>
    <d v="2012-12-18T00:00:00"/>
    <s v="Standard Class"/>
    <s v="PP-18955"/>
    <s v="Paul Prost"/>
    <x v="2"/>
    <x v="0"/>
    <s v="Los Angeles"/>
    <x v="1"/>
    <n v="90036"/>
    <x v="1"/>
    <s v="FUR-FU-10002963"/>
    <x v="0"/>
    <x v="5"/>
    <x v="1502"/>
    <n v="15.24"/>
    <n v="3"/>
    <n v="0"/>
    <n v="5.1815999999999995"/>
  </r>
  <r>
    <n v="6035"/>
    <x v="3007"/>
    <x v="1"/>
    <x v="1083"/>
    <d v="2012-04-25T00:00:00"/>
    <s v="Standard Class"/>
    <s v="PG-18820"/>
    <s v="Patrick Gardner"/>
    <x v="0"/>
    <x v="0"/>
    <s v="Carrollton"/>
    <x v="5"/>
    <n v="75007"/>
    <x v="2"/>
    <s v="OFF-AP-10002578"/>
    <x v="1"/>
    <x v="9"/>
    <x v="409"/>
    <n v="19.567999999999998"/>
    <n v="2"/>
    <n v="0.8"/>
    <n v="-52.833600000000004"/>
  </r>
  <r>
    <n v="6036"/>
    <x v="3007"/>
    <x v="1"/>
    <x v="1083"/>
    <d v="2012-04-25T00:00:00"/>
    <s v="Standard Class"/>
    <s v="PG-18820"/>
    <s v="Patrick Gardner"/>
    <x v="0"/>
    <x v="0"/>
    <s v="Carrollton"/>
    <x v="5"/>
    <n v="75007"/>
    <x v="2"/>
    <s v="OFF-BI-10003925"/>
    <x v="1"/>
    <x v="8"/>
    <x v="751"/>
    <n v="310.39199999999994"/>
    <n v="4"/>
    <n v="0.8"/>
    <n v="-512.14680000000021"/>
  </r>
  <r>
    <n v="6037"/>
    <x v="3008"/>
    <x v="0"/>
    <x v="913"/>
    <d v="2013-09-09T00:00:00"/>
    <s v="Standard Class"/>
    <s v="AA-10645"/>
    <s v="Anna Andreadi"/>
    <x v="0"/>
    <x v="0"/>
    <s v="Georgetown"/>
    <x v="0"/>
    <n v="40324"/>
    <x v="0"/>
    <s v="FUR-FU-10003347"/>
    <x v="0"/>
    <x v="5"/>
    <x v="374"/>
    <n v="42.599999999999994"/>
    <n v="3"/>
    <n v="0"/>
    <n v="16.614000000000001"/>
  </r>
  <r>
    <n v="6038"/>
    <x v="3008"/>
    <x v="0"/>
    <x v="913"/>
    <d v="2013-09-09T00:00:00"/>
    <s v="Standard Class"/>
    <s v="AA-10645"/>
    <s v="Anna Andreadi"/>
    <x v="0"/>
    <x v="0"/>
    <s v="Georgetown"/>
    <x v="0"/>
    <n v="40324"/>
    <x v="0"/>
    <s v="OFF-BI-10000315"/>
    <x v="1"/>
    <x v="8"/>
    <x v="407"/>
    <n v="113.94"/>
    <n v="6"/>
    <n v="0"/>
    <n v="54.691199999999995"/>
  </r>
  <r>
    <n v="6039"/>
    <x v="3008"/>
    <x v="0"/>
    <x v="913"/>
    <d v="2013-09-09T00:00:00"/>
    <s v="Standard Class"/>
    <s v="AA-10645"/>
    <s v="Anna Andreadi"/>
    <x v="0"/>
    <x v="0"/>
    <s v="Georgetown"/>
    <x v="0"/>
    <n v="40324"/>
    <x v="0"/>
    <s v="OFF-ST-10002583"/>
    <x v="1"/>
    <x v="4"/>
    <x v="566"/>
    <n v="129.91999999999999"/>
    <n v="4"/>
    <n v="0"/>
    <n v="5.1967999999999961"/>
  </r>
  <r>
    <n v="6040"/>
    <x v="3008"/>
    <x v="0"/>
    <x v="913"/>
    <d v="2013-09-09T00:00:00"/>
    <s v="Standard Class"/>
    <s v="AA-10645"/>
    <s v="Anna Andreadi"/>
    <x v="0"/>
    <x v="0"/>
    <s v="Georgetown"/>
    <x v="0"/>
    <n v="40324"/>
    <x v="0"/>
    <s v="OFF-AR-10003469"/>
    <x v="1"/>
    <x v="6"/>
    <x v="1249"/>
    <n v="5.28"/>
    <n v="3"/>
    <n v="0"/>
    <n v="2.5343999999999998"/>
  </r>
  <r>
    <n v="6041"/>
    <x v="3009"/>
    <x v="3"/>
    <x v="241"/>
    <d v="2014-09-30T00:00:00"/>
    <s v="Standard Class"/>
    <s v="FA-14230"/>
    <s v="Frank Atkinson"/>
    <x v="1"/>
    <x v="0"/>
    <s v="Los Angeles"/>
    <x v="1"/>
    <n v="90008"/>
    <x v="1"/>
    <s v="TEC-PH-10001817"/>
    <x v="2"/>
    <x v="7"/>
    <x v="1097"/>
    <n v="859.2"/>
    <n v="3"/>
    <n v="0.2"/>
    <n v="75.180000000000064"/>
  </r>
  <r>
    <n v="6042"/>
    <x v="3009"/>
    <x v="3"/>
    <x v="241"/>
    <d v="2014-09-30T00:00:00"/>
    <s v="Standard Class"/>
    <s v="FA-14230"/>
    <s v="Frank Atkinson"/>
    <x v="1"/>
    <x v="0"/>
    <s v="Los Angeles"/>
    <x v="1"/>
    <n v="90008"/>
    <x v="1"/>
    <s v="TEC-MA-10001031"/>
    <x v="2"/>
    <x v="15"/>
    <x v="1751"/>
    <n v="506.28"/>
    <n v="3"/>
    <n v="0.2"/>
    <n v="177.19799999999998"/>
  </r>
  <r>
    <n v="6043"/>
    <x v="3010"/>
    <x v="0"/>
    <x v="1084"/>
    <d v="2013-02-08T00:00:00"/>
    <s v="Standard Class"/>
    <s v="TB-21520"/>
    <s v="Tracy Blumstein"/>
    <x v="0"/>
    <x v="0"/>
    <s v="Sierra Vista"/>
    <x v="16"/>
    <n v="85635"/>
    <x v="1"/>
    <s v="FUR-FU-10002088"/>
    <x v="0"/>
    <x v="5"/>
    <x v="1084"/>
    <n v="14.368000000000002"/>
    <n v="2"/>
    <n v="0.2"/>
    <n v="3.9512"/>
  </r>
  <r>
    <n v="6044"/>
    <x v="3011"/>
    <x v="3"/>
    <x v="240"/>
    <d v="2014-05-25T00:00:00"/>
    <s v="Second Class"/>
    <s v="AH-10075"/>
    <s v="Adam Hart"/>
    <x v="1"/>
    <x v="0"/>
    <s v="Knoxville"/>
    <x v="18"/>
    <n v="37918"/>
    <x v="0"/>
    <s v="FUR-CH-10001482"/>
    <x v="0"/>
    <x v="1"/>
    <x v="536"/>
    <n v="314.35199999999998"/>
    <n v="3"/>
    <n v="0.2"/>
    <n v="-35.36460000000001"/>
  </r>
  <r>
    <n v="6045"/>
    <x v="3011"/>
    <x v="3"/>
    <x v="240"/>
    <d v="2014-05-25T00:00:00"/>
    <s v="Second Class"/>
    <s v="AH-10075"/>
    <s v="Adam Hart"/>
    <x v="1"/>
    <x v="0"/>
    <s v="Knoxville"/>
    <x v="18"/>
    <n v="37918"/>
    <x v="0"/>
    <s v="OFF-PA-10001526"/>
    <x v="1"/>
    <x v="10"/>
    <x v="1030"/>
    <n v="27.888000000000002"/>
    <n v="7"/>
    <n v="0.2"/>
    <n v="10.109400000000001"/>
  </r>
  <r>
    <n v="6046"/>
    <x v="3012"/>
    <x v="1"/>
    <x v="37"/>
    <d v="2012-09-08T00:00:00"/>
    <s v="Standard Class"/>
    <s v="CP-12085"/>
    <s v="Cathy Prescott"/>
    <x v="1"/>
    <x v="0"/>
    <s v="Tucson"/>
    <x v="16"/>
    <n v="85705"/>
    <x v="1"/>
    <s v="FUR-FU-10002937"/>
    <x v="0"/>
    <x v="5"/>
    <x v="1051"/>
    <n v="238.15200000000004"/>
    <n v="3"/>
    <n v="0.2"/>
    <n v="89.306999999999988"/>
  </r>
  <r>
    <n v="6047"/>
    <x v="3013"/>
    <x v="0"/>
    <x v="632"/>
    <d v="2013-06-17T00:00:00"/>
    <s v="Standard Class"/>
    <s v="BF-11215"/>
    <s v="Benjamin Farhat"/>
    <x v="2"/>
    <x v="0"/>
    <s v="Minneapolis"/>
    <x v="11"/>
    <n v="55407"/>
    <x v="2"/>
    <s v="FUR-TA-10001771"/>
    <x v="0"/>
    <x v="3"/>
    <x v="1724"/>
    <n v="692.93999999999994"/>
    <n v="3"/>
    <n v="0"/>
    <n v="173.23500000000001"/>
  </r>
  <r>
    <n v="6048"/>
    <x v="3014"/>
    <x v="1"/>
    <x v="209"/>
    <d v="2012-11-11T00:00:00"/>
    <s v="Standard Class"/>
    <s v="CP-12340"/>
    <s v="Christine Phan"/>
    <x v="1"/>
    <x v="0"/>
    <s v="Miami"/>
    <x v="2"/>
    <n v="33142"/>
    <x v="0"/>
    <s v="OFF-BI-10003305"/>
    <x v="1"/>
    <x v="8"/>
    <x v="565"/>
    <n v="16.146000000000004"/>
    <n v="9"/>
    <n v="0.7"/>
    <n v="-12.916800000000002"/>
  </r>
  <r>
    <n v="6049"/>
    <x v="3014"/>
    <x v="1"/>
    <x v="209"/>
    <d v="2012-11-11T00:00:00"/>
    <s v="Standard Class"/>
    <s v="CP-12340"/>
    <s v="Christine Phan"/>
    <x v="1"/>
    <x v="0"/>
    <s v="Miami"/>
    <x v="2"/>
    <n v="33142"/>
    <x v="0"/>
    <s v="OFF-BI-10001359"/>
    <x v="1"/>
    <x v="8"/>
    <x v="1153"/>
    <n v="1345.4850000000001"/>
    <n v="5"/>
    <n v="0.7"/>
    <n v="-1031.5385000000001"/>
  </r>
  <r>
    <n v="6050"/>
    <x v="3015"/>
    <x v="0"/>
    <x v="1085"/>
    <d v="2013-06-19T00:00:00"/>
    <s v="First Class"/>
    <s v="LS-17245"/>
    <s v="Lynn Smith"/>
    <x v="0"/>
    <x v="0"/>
    <s v="Houston"/>
    <x v="5"/>
    <n v="77036"/>
    <x v="2"/>
    <s v="OFF-PA-10000483"/>
    <x v="1"/>
    <x v="10"/>
    <x v="1672"/>
    <n v="173.48800000000003"/>
    <n v="7"/>
    <n v="0.2"/>
    <n v="54.214999999999982"/>
  </r>
  <r>
    <n v="6051"/>
    <x v="3016"/>
    <x v="1"/>
    <x v="334"/>
    <d v="2012-04-30T00:00:00"/>
    <s v="Standard Class"/>
    <s v="TS-21655"/>
    <s v="Trudy Schmidt"/>
    <x v="0"/>
    <x v="0"/>
    <s v="Milwaukee"/>
    <x v="6"/>
    <n v="53209"/>
    <x v="2"/>
    <s v="OFF-AR-10000658"/>
    <x v="1"/>
    <x v="6"/>
    <x v="328"/>
    <n v="57.75"/>
    <n v="5"/>
    <n v="0"/>
    <n v="16.170000000000002"/>
  </r>
  <r>
    <n v="6052"/>
    <x v="3016"/>
    <x v="1"/>
    <x v="334"/>
    <d v="2012-04-30T00:00:00"/>
    <s v="Standard Class"/>
    <s v="TS-21655"/>
    <s v="Trudy Schmidt"/>
    <x v="0"/>
    <x v="0"/>
    <s v="Milwaukee"/>
    <x v="6"/>
    <n v="53209"/>
    <x v="2"/>
    <s v="OFF-AP-10001205"/>
    <x v="1"/>
    <x v="9"/>
    <x v="1285"/>
    <n v="272.39999999999998"/>
    <n v="5"/>
    <n v="0"/>
    <n v="76.27200000000002"/>
  </r>
  <r>
    <n v="6053"/>
    <x v="3017"/>
    <x v="0"/>
    <x v="713"/>
    <d v="2013-09-27T00:00:00"/>
    <s v="Second Class"/>
    <s v="JS-15940"/>
    <s v="Joni Sundaresam"/>
    <x v="2"/>
    <x v="0"/>
    <s v="Lancaster"/>
    <x v="24"/>
    <n v="43130"/>
    <x v="3"/>
    <s v="OFF-PA-10002586"/>
    <x v="1"/>
    <x v="10"/>
    <x v="1007"/>
    <n v="11.952000000000002"/>
    <n v="3"/>
    <n v="0.2"/>
    <n v="4.0338000000000003"/>
  </r>
  <r>
    <n v="6054"/>
    <x v="3017"/>
    <x v="0"/>
    <x v="713"/>
    <d v="2013-09-27T00:00:00"/>
    <s v="Second Class"/>
    <s v="JS-15940"/>
    <s v="Joni Sundaresam"/>
    <x v="2"/>
    <x v="0"/>
    <s v="Lancaster"/>
    <x v="24"/>
    <n v="43130"/>
    <x v="3"/>
    <s v="FUR-FU-10004963"/>
    <x v="0"/>
    <x v="5"/>
    <x v="1434"/>
    <n v="28"/>
    <n v="4"/>
    <n v="0.2"/>
    <n v="7.7000000000000028"/>
  </r>
  <r>
    <n v="6055"/>
    <x v="3017"/>
    <x v="0"/>
    <x v="713"/>
    <d v="2013-09-27T00:00:00"/>
    <s v="Second Class"/>
    <s v="JS-15940"/>
    <s v="Joni Sundaresam"/>
    <x v="2"/>
    <x v="0"/>
    <s v="Lancaster"/>
    <x v="24"/>
    <n v="43130"/>
    <x v="3"/>
    <s v="OFF-BI-10002071"/>
    <x v="1"/>
    <x v="8"/>
    <x v="692"/>
    <n v="12.201000000000001"/>
    <n v="7"/>
    <n v="0.7"/>
    <n v="-9.7607999999999961"/>
  </r>
  <r>
    <n v="6056"/>
    <x v="3018"/>
    <x v="0"/>
    <x v="298"/>
    <d v="2013-08-21T00:00:00"/>
    <s v="First Class"/>
    <s v="NF-18385"/>
    <s v="Natalie Fritzler"/>
    <x v="0"/>
    <x v="0"/>
    <s v="Edinburg"/>
    <x v="5"/>
    <n v="78539"/>
    <x v="2"/>
    <s v="OFF-BI-10001617"/>
    <x v="1"/>
    <x v="8"/>
    <x v="1315"/>
    <n v="2.0679999999999996"/>
    <n v="1"/>
    <n v="0.8"/>
    <n v="-3.4122000000000003"/>
  </r>
  <r>
    <n v="6057"/>
    <x v="3018"/>
    <x v="0"/>
    <x v="298"/>
    <d v="2013-08-21T00:00:00"/>
    <s v="First Class"/>
    <s v="NF-18385"/>
    <s v="Natalie Fritzler"/>
    <x v="0"/>
    <x v="0"/>
    <s v="Edinburg"/>
    <x v="5"/>
    <n v="78539"/>
    <x v="2"/>
    <s v="OFF-PA-10004665"/>
    <x v="1"/>
    <x v="10"/>
    <x v="1380"/>
    <n v="83.84"/>
    <n v="8"/>
    <n v="0.2"/>
    <n v="30.391999999999996"/>
  </r>
  <r>
    <n v="6058"/>
    <x v="3019"/>
    <x v="2"/>
    <x v="1086"/>
    <d v="2011-03-08T00:00:00"/>
    <s v="Standard Class"/>
    <s v="KN-16705"/>
    <s v="Kristina Nunn"/>
    <x v="2"/>
    <x v="0"/>
    <s v="New York City"/>
    <x v="15"/>
    <n v="10009"/>
    <x v="3"/>
    <s v="OFF-EN-10001990"/>
    <x v="1"/>
    <x v="12"/>
    <x v="33"/>
    <n v="11.36"/>
    <n v="2"/>
    <n v="0"/>
    <n v="5.3391999999999991"/>
  </r>
  <r>
    <n v="6059"/>
    <x v="3019"/>
    <x v="2"/>
    <x v="1086"/>
    <d v="2011-03-08T00:00:00"/>
    <s v="Standard Class"/>
    <s v="KN-16705"/>
    <s v="Kristina Nunn"/>
    <x v="2"/>
    <x v="0"/>
    <s v="New York City"/>
    <x v="15"/>
    <n v="10009"/>
    <x v="3"/>
    <s v="OFF-PA-10000587"/>
    <x v="1"/>
    <x v="10"/>
    <x v="57"/>
    <n v="36.4"/>
    <n v="5"/>
    <n v="0"/>
    <n v="17.472000000000001"/>
  </r>
  <r>
    <n v="6060"/>
    <x v="3020"/>
    <x v="2"/>
    <x v="125"/>
    <d v="2012-01-03T00:00:00"/>
    <s v="Standard Class"/>
    <s v="GA-14725"/>
    <s v="Guy Armstrong"/>
    <x v="0"/>
    <x v="0"/>
    <s v="Philadelphia"/>
    <x v="9"/>
    <n v="19120"/>
    <x v="3"/>
    <s v="TEC-AC-10004859"/>
    <x v="2"/>
    <x v="11"/>
    <x v="1545"/>
    <n v="27.968000000000004"/>
    <n v="2"/>
    <n v="0.2"/>
    <n v="6.9920000000000009"/>
  </r>
  <r>
    <n v="6061"/>
    <x v="3021"/>
    <x v="1"/>
    <x v="889"/>
    <d v="2012-04-16T00:00:00"/>
    <s v="Standard Class"/>
    <s v="EH-14125"/>
    <s v="Eugene Hildebrand"/>
    <x v="2"/>
    <x v="0"/>
    <s v="Rochester"/>
    <x v="15"/>
    <n v="14609"/>
    <x v="3"/>
    <s v="OFF-ST-10001476"/>
    <x v="1"/>
    <x v="4"/>
    <x v="827"/>
    <n v="142.04"/>
    <n v="4"/>
    <n v="0"/>
    <n v="38.350800000000007"/>
  </r>
  <r>
    <n v="6062"/>
    <x v="3021"/>
    <x v="1"/>
    <x v="889"/>
    <d v="2012-04-16T00:00:00"/>
    <s v="Standard Class"/>
    <s v="EH-14125"/>
    <s v="Eugene Hildebrand"/>
    <x v="2"/>
    <x v="0"/>
    <s v="Rochester"/>
    <x v="15"/>
    <n v="14609"/>
    <x v="3"/>
    <s v="OFF-AR-10002804"/>
    <x v="1"/>
    <x v="6"/>
    <x v="279"/>
    <n v="14.669999999999998"/>
    <n v="3"/>
    <n v="0"/>
    <n v="6.0147000000000004"/>
  </r>
  <r>
    <n v="6063"/>
    <x v="3022"/>
    <x v="1"/>
    <x v="707"/>
    <d v="2012-12-30T00:00:00"/>
    <s v="Second Class"/>
    <s v="RA-19285"/>
    <s v="Ralph Arnett"/>
    <x v="0"/>
    <x v="0"/>
    <s v="San Diego"/>
    <x v="1"/>
    <n v="92037"/>
    <x v="1"/>
    <s v="TEC-CO-10004202"/>
    <x v="2"/>
    <x v="16"/>
    <x v="836"/>
    <n v="1199.96"/>
    <n v="5"/>
    <n v="0.2"/>
    <n v="224.99249999999995"/>
  </r>
  <r>
    <n v="6064"/>
    <x v="3022"/>
    <x v="1"/>
    <x v="707"/>
    <d v="2012-12-30T00:00:00"/>
    <s v="Second Class"/>
    <s v="RA-19285"/>
    <s v="Ralph Arnett"/>
    <x v="0"/>
    <x v="0"/>
    <s v="San Diego"/>
    <x v="1"/>
    <n v="92037"/>
    <x v="1"/>
    <s v="OFF-PA-10001307"/>
    <x v="1"/>
    <x v="10"/>
    <x v="784"/>
    <n v="12.600000000000001"/>
    <n v="3"/>
    <n v="0"/>
    <n v="6.1739999999999995"/>
  </r>
  <r>
    <n v="6065"/>
    <x v="3022"/>
    <x v="1"/>
    <x v="707"/>
    <d v="2012-12-30T00:00:00"/>
    <s v="Second Class"/>
    <s v="RA-19285"/>
    <s v="Ralph Arnett"/>
    <x v="0"/>
    <x v="0"/>
    <s v="San Diego"/>
    <x v="1"/>
    <n v="92037"/>
    <x v="1"/>
    <s v="OFF-PA-10001667"/>
    <x v="1"/>
    <x v="10"/>
    <x v="453"/>
    <n v="17.940000000000001"/>
    <n v="3"/>
    <n v="0"/>
    <n v="8.0730000000000004"/>
  </r>
  <r>
    <n v="6066"/>
    <x v="3023"/>
    <x v="1"/>
    <x v="57"/>
    <d v="2012-04-07T00:00:00"/>
    <s v="First Class"/>
    <s v="TT-21070"/>
    <s v="Ted Trevino"/>
    <x v="0"/>
    <x v="0"/>
    <s v="Philadelphia"/>
    <x v="9"/>
    <n v="19120"/>
    <x v="3"/>
    <s v="OFF-LA-10001569"/>
    <x v="1"/>
    <x v="2"/>
    <x v="633"/>
    <n v="23.904000000000003"/>
    <n v="6"/>
    <n v="0.2"/>
    <n v="7.7687999999999988"/>
  </r>
  <r>
    <n v="6067"/>
    <x v="3024"/>
    <x v="1"/>
    <x v="184"/>
    <d v="2012-01-23T00:00:00"/>
    <s v="Standard Class"/>
    <s v="AH-10465"/>
    <s v="Amy Hunt"/>
    <x v="0"/>
    <x v="0"/>
    <s v="Bartlett"/>
    <x v="18"/>
    <n v="38134"/>
    <x v="0"/>
    <s v="OFF-SU-10000898"/>
    <x v="1"/>
    <x v="14"/>
    <x v="1181"/>
    <n v="88.960000000000008"/>
    <n v="8"/>
    <n v="0.2"/>
    <n v="10.007999999999988"/>
  </r>
  <r>
    <n v="6068"/>
    <x v="3025"/>
    <x v="3"/>
    <x v="968"/>
    <d v="2014-05-25T00:00:00"/>
    <s v="Standard Class"/>
    <s v="CC-12430"/>
    <s v="Chuck Clark"/>
    <x v="2"/>
    <x v="0"/>
    <s v="Lakewood"/>
    <x v="1"/>
    <n v="90712"/>
    <x v="1"/>
    <s v="FUR-CH-10000225"/>
    <x v="0"/>
    <x v="1"/>
    <x v="401"/>
    <n v="518.27200000000005"/>
    <n v="8"/>
    <n v="0.2"/>
    <n v="-97.176000000000073"/>
  </r>
  <r>
    <n v="6069"/>
    <x v="3025"/>
    <x v="3"/>
    <x v="968"/>
    <d v="2014-05-25T00:00:00"/>
    <s v="Standard Class"/>
    <s v="CC-12430"/>
    <s v="Chuck Clark"/>
    <x v="2"/>
    <x v="0"/>
    <s v="Lakewood"/>
    <x v="1"/>
    <n v="90712"/>
    <x v="1"/>
    <s v="FUR-FU-10002191"/>
    <x v="0"/>
    <x v="5"/>
    <x v="762"/>
    <n v="6.98"/>
    <n v="1"/>
    <n v="0"/>
    <n v="3.3504"/>
  </r>
  <r>
    <n v="6070"/>
    <x v="3025"/>
    <x v="3"/>
    <x v="968"/>
    <d v="2014-05-25T00:00:00"/>
    <s v="Standard Class"/>
    <s v="CC-12430"/>
    <s v="Chuck Clark"/>
    <x v="2"/>
    <x v="0"/>
    <s v="Lakewood"/>
    <x v="1"/>
    <n v="90712"/>
    <x v="1"/>
    <s v="TEC-MA-10003176"/>
    <x v="2"/>
    <x v="15"/>
    <x v="1752"/>
    <n v="343.20000000000005"/>
    <n v="1"/>
    <n v="0.2"/>
    <n v="38.609999999999957"/>
  </r>
  <r>
    <n v="6071"/>
    <x v="3026"/>
    <x v="3"/>
    <x v="802"/>
    <d v="2014-08-21T00:00:00"/>
    <s v="Standard Class"/>
    <s v="KD-16495"/>
    <s v="Keith Dawkins"/>
    <x v="1"/>
    <x v="0"/>
    <s v="Philadelphia"/>
    <x v="9"/>
    <n v="19120"/>
    <x v="3"/>
    <s v="OFF-LA-10004093"/>
    <x v="1"/>
    <x v="2"/>
    <x v="670"/>
    <n v="17.544"/>
    <n v="3"/>
    <n v="0.2"/>
    <n v="5.9210999999999983"/>
  </r>
  <r>
    <n v="6072"/>
    <x v="3027"/>
    <x v="1"/>
    <x v="620"/>
    <d v="2013-01-04T00:00:00"/>
    <s v="Standard Class"/>
    <s v="BG-11035"/>
    <s v="Barry Gonzalez"/>
    <x v="0"/>
    <x v="0"/>
    <s v="Austin"/>
    <x v="5"/>
    <n v="78745"/>
    <x v="2"/>
    <s v="OFF-ST-10000025"/>
    <x v="1"/>
    <x v="4"/>
    <x v="615"/>
    <n v="152.68800000000002"/>
    <n v="2"/>
    <n v="0.2"/>
    <n v="-26.720400000000019"/>
  </r>
  <r>
    <n v="6073"/>
    <x v="3027"/>
    <x v="1"/>
    <x v="620"/>
    <d v="2013-01-04T00:00:00"/>
    <s v="Standard Class"/>
    <s v="BG-11035"/>
    <s v="Barry Gonzalez"/>
    <x v="0"/>
    <x v="0"/>
    <s v="Austin"/>
    <x v="5"/>
    <n v="78745"/>
    <x v="2"/>
    <s v="OFF-FA-10001561"/>
    <x v="1"/>
    <x v="13"/>
    <x v="831"/>
    <n v="3.4880000000000004"/>
    <n v="2"/>
    <n v="0.2"/>
    <n v="0.56679999999999997"/>
  </r>
  <r>
    <n v="6074"/>
    <x v="3027"/>
    <x v="1"/>
    <x v="620"/>
    <d v="2013-01-04T00:00:00"/>
    <s v="Standard Class"/>
    <s v="BG-11035"/>
    <s v="Barry Gonzalez"/>
    <x v="0"/>
    <x v="0"/>
    <s v="Austin"/>
    <x v="5"/>
    <n v="78745"/>
    <x v="2"/>
    <s v="OFF-SU-10001225"/>
    <x v="1"/>
    <x v="14"/>
    <x v="33"/>
    <n v="5.8880000000000008"/>
    <n v="2"/>
    <n v="0.2"/>
    <n v="-1.3248000000000004"/>
  </r>
  <r>
    <n v="6075"/>
    <x v="3028"/>
    <x v="3"/>
    <x v="53"/>
    <d v="2014-12-30T00:00:00"/>
    <s v="Standard Class"/>
    <s v="FH-14365"/>
    <s v="Fred Hopkins"/>
    <x v="1"/>
    <x v="0"/>
    <s v="Los Angeles"/>
    <x v="1"/>
    <n v="90008"/>
    <x v="1"/>
    <s v="OFF-BI-10001718"/>
    <x v="1"/>
    <x v="8"/>
    <x v="1216"/>
    <n v="153.55199999999999"/>
    <n v="3"/>
    <n v="0.2"/>
    <n v="51.823799999999999"/>
  </r>
  <r>
    <n v="6076"/>
    <x v="3028"/>
    <x v="3"/>
    <x v="53"/>
    <d v="2014-12-30T00:00:00"/>
    <s v="Standard Class"/>
    <s v="FH-14365"/>
    <s v="Fred Hopkins"/>
    <x v="1"/>
    <x v="0"/>
    <s v="Los Angeles"/>
    <x v="1"/>
    <n v="90008"/>
    <x v="1"/>
    <s v="OFF-ST-10002756"/>
    <x v="1"/>
    <x v="4"/>
    <x v="270"/>
    <n v="270.62"/>
    <n v="2"/>
    <n v="0"/>
    <n v="2.7062000000000239"/>
  </r>
  <r>
    <n v="6077"/>
    <x v="3029"/>
    <x v="0"/>
    <x v="142"/>
    <d v="2013-09-08T00:00:00"/>
    <s v="Standard Class"/>
    <s v="PG-18820"/>
    <s v="Patrick Gardner"/>
    <x v="0"/>
    <x v="0"/>
    <s v="New York City"/>
    <x v="15"/>
    <n v="10011"/>
    <x v="3"/>
    <s v="TEC-AC-10001432"/>
    <x v="2"/>
    <x v="11"/>
    <x v="471"/>
    <n v="468.90000000000003"/>
    <n v="6"/>
    <n v="0"/>
    <n v="206.31600000000006"/>
  </r>
  <r>
    <n v="6078"/>
    <x v="3029"/>
    <x v="0"/>
    <x v="142"/>
    <d v="2013-09-08T00:00:00"/>
    <s v="Standard Class"/>
    <s v="PG-18820"/>
    <s v="Patrick Gardner"/>
    <x v="0"/>
    <x v="0"/>
    <s v="New York City"/>
    <x v="15"/>
    <n v="10011"/>
    <x v="3"/>
    <s v="TEC-AC-10003399"/>
    <x v="2"/>
    <x v="11"/>
    <x v="1497"/>
    <n v="72.48"/>
    <n v="2"/>
    <n v="0"/>
    <n v="30.441600000000001"/>
  </r>
  <r>
    <n v="6079"/>
    <x v="3029"/>
    <x v="0"/>
    <x v="142"/>
    <d v="2013-09-08T00:00:00"/>
    <s v="Standard Class"/>
    <s v="PG-18820"/>
    <s v="Patrick Gardner"/>
    <x v="0"/>
    <x v="0"/>
    <s v="New York City"/>
    <x v="15"/>
    <n v="10011"/>
    <x v="3"/>
    <s v="OFF-SU-10001574"/>
    <x v="1"/>
    <x v="14"/>
    <x v="498"/>
    <n v="10.95"/>
    <n v="3"/>
    <n v="0"/>
    <n v="3.2849999999999993"/>
  </r>
  <r>
    <n v="6080"/>
    <x v="3029"/>
    <x v="0"/>
    <x v="142"/>
    <d v="2013-09-08T00:00:00"/>
    <s v="Standard Class"/>
    <s v="PG-18820"/>
    <s v="Patrick Gardner"/>
    <x v="0"/>
    <x v="0"/>
    <s v="New York City"/>
    <x v="15"/>
    <n v="10011"/>
    <x v="3"/>
    <s v="FUR-FU-10004864"/>
    <x v="0"/>
    <x v="5"/>
    <x v="436"/>
    <n v="191.82"/>
    <n v="3"/>
    <n v="0"/>
    <n v="61.382399999999997"/>
  </r>
  <r>
    <n v="6081"/>
    <x v="3030"/>
    <x v="3"/>
    <x v="485"/>
    <d v="2014-08-09T00:00:00"/>
    <s v="First Class"/>
    <s v="NZ-18565"/>
    <s v="Nick Zandusky"/>
    <x v="2"/>
    <x v="0"/>
    <s v="Houston"/>
    <x v="5"/>
    <n v="77070"/>
    <x v="2"/>
    <s v="OFF-ST-10001172"/>
    <x v="1"/>
    <x v="4"/>
    <x v="1197"/>
    <n v="151.05600000000001"/>
    <n v="9"/>
    <n v="0.2"/>
    <n v="7.5527999999999977"/>
  </r>
  <r>
    <n v="6082"/>
    <x v="3031"/>
    <x v="2"/>
    <x v="1087"/>
    <d v="2011-02-19T00:00:00"/>
    <s v="Same Day"/>
    <s v="TB-21595"/>
    <s v="Troy Blackwell"/>
    <x v="0"/>
    <x v="0"/>
    <s v="Lubbock"/>
    <x v="5"/>
    <n v="79424"/>
    <x v="2"/>
    <s v="FUR-FU-10002396"/>
    <x v="0"/>
    <x v="5"/>
    <x v="1581"/>
    <n v="25.16"/>
    <n v="5"/>
    <n v="0.6"/>
    <n v="-11.321999999999999"/>
  </r>
  <r>
    <n v="6083"/>
    <x v="3032"/>
    <x v="0"/>
    <x v="441"/>
    <d v="2013-11-28T00:00:00"/>
    <s v="Standard Class"/>
    <s v="JE-15475"/>
    <s v="Jeremy Ellison"/>
    <x v="0"/>
    <x v="0"/>
    <s v="Houston"/>
    <x v="5"/>
    <n v="77095"/>
    <x v="2"/>
    <s v="OFF-BI-10004040"/>
    <x v="1"/>
    <x v="8"/>
    <x v="1478"/>
    <n v="6.2159999999999993"/>
    <n v="6"/>
    <n v="0.8"/>
    <n v="-9.634800000000002"/>
  </r>
  <r>
    <n v="6084"/>
    <x v="3032"/>
    <x v="0"/>
    <x v="441"/>
    <d v="2013-11-28T00:00:00"/>
    <s v="Standard Class"/>
    <s v="JE-15475"/>
    <s v="Jeremy Ellison"/>
    <x v="0"/>
    <x v="0"/>
    <s v="Houston"/>
    <x v="5"/>
    <n v="77095"/>
    <x v="2"/>
    <s v="OFF-AR-10003481"/>
    <x v="1"/>
    <x v="6"/>
    <x v="1591"/>
    <n v="23.616"/>
    <n v="9"/>
    <n v="0.2"/>
    <n v="2.6567999999999969"/>
  </r>
  <r>
    <n v="6085"/>
    <x v="3032"/>
    <x v="0"/>
    <x v="441"/>
    <d v="2013-11-28T00:00:00"/>
    <s v="Standard Class"/>
    <s v="JE-15475"/>
    <s v="Jeremy Ellison"/>
    <x v="0"/>
    <x v="0"/>
    <s v="Houston"/>
    <x v="5"/>
    <n v="77095"/>
    <x v="2"/>
    <s v="TEC-AC-10000387"/>
    <x v="2"/>
    <x v="11"/>
    <x v="1350"/>
    <n v="24.032"/>
    <n v="2"/>
    <n v="0.2"/>
    <n v="-0.60080000000000044"/>
  </r>
  <r>
    <n v="6086"/>
    <x v="3032"/>
    <x v="0"/>
    <x v="441"/>
    <d v="2013-11-28T00:00:00"/>
    <s v="Standard Class"/>
    <s v="JE-15475"/>
    <s v="Jeremy Ellison"/>
    <x v="0"/>
    <x v="0"/>
    <s v="Houston"/>
    <x v="5"/>
    <n v="77095"/>
    <x v="2"/>
    <s v="OFF-LA-10000262"/>
    <x v="1"/>
    <x v="2"/>
    <x v="932"/>
    <n v="2.0880000000000001"/>
    <n v="1"/>
    <n v="0.2"/>
    <n v="0.67859999999999987"/>
  </r>
  <r>
    <n v="6087"/>
    <x v="3032"/>
    <x v="0"/>
    <x v="441"/>
    <d v="2013-11-28T00:00:00"/>
    <s v="Standard Class"/>
    <s v="JE-15475"/>
    <s v="Jeremy Ellison"/>
    <x v="0"/>
    <x v="0"/>
    <s v="Houston"/>
    <x v="5"/>
    <n v="77095"/>
    <x v="2"/>
    <s v="OFF-BI-10003196"/>
    <x v="1"/>
    <x v="8"/>
    <x v="1367"/>
    <n v="4.4879999999999995"/>
    <n v="6"/>
    <n v="0.8"/>
    <n v="-6.7320000000000011"/>
  </r>
  <r>
    <n v="6088"/>
    <x v="3033"/>
    <x v="1"/>
    <x v="639"/>
    <d v="2012-12-18T00:00:00"/>
    <s v="Standard Class"/>
    <s v="EH-13945"/>
    <s v="Eric Hoffmann"/>
    <x v="0"/>
    <x v="0"/>
    <s v="Costa Mesa"/>
    <x v="1"/>
    <n v="92627"/>
    <x v="1"/>
    <s v="FUR-FU-10004351"/>
    <x v="0"/>
    <x v="5"/>
    <x v="33"/>
    <n v="29.22"/>
    <n v="3"/>
    <n v="0"/>
    <n v="12.856800000000002"/>
  </r>
  <r>
    <n v="6089"/>
    <x v="3034"/>
    <x v="1"/>
    <x v="385"/>
    <d v="2012-06-17T00:00:00"/>
    <s v="Standard Class"/>
    <s v="BF-10975"/>
    <s v="Barbara Fisher"/>
    <x v="1"/>
    <x v="0"/>
    <s v="Roswell"/>
    <x v="32"/>
    <n v="30076"/>
    <x v="0"/>
    <s v="OFF-PA-10001870"/>
    <x v="1"/>
    <x v="10"/>
    <x v="674"/>
    <n v="6.48"/>
    <n v="1"/>
    <n v="0"/>
    <n v="3.1104000000000003"/>
  </r>
  <r>
    <n v="6090"/>
    <x v="3035"/>
    <x v="3"/>
    <x v="116"/>
    <d v="2015-01-01T00:00:00"/>
    <s v="Second Class"/>
    <s v="PC-18745"/>
    <s v="Pamela Coakley"/>
    <x v="1"/>
    <x v="0"/>
    <s v="Loveland"/>
    <x v="22"/>
    <n v="80538"/>
    <x v="1"/>
    <s v="OFF-BI-10002813"/>
    <x v="1"/>
    <x v="8"/>
    <x v="905"/>
    <n v="1.1880000000000002"/>
    <n v="2"/>
    <n v="0.7"/>
    <n v="-0.98999999999999977"/>
  </r>
  <r>
    <n v="6091"/>
    <x v="3036"/>
    <x v="3"/>
    <x v="1088"/>
    <d v="2014-09-27T00:00:00"/>
    <s v="Standard Class"/>
    <s v="SV-20365"/>
    <s v="Seth Vernon"/>
    <x v="0"/>
    <x v="0"/>
    <s v="New York City"/>
    <x v="15"/>
    <n v="10035"/>
    <x v="3"/>
    <s v="FUR-CH-10003846"/>
    <x v="0"/>
    <x v="1"/>
    <x v="915"/>
    <n v="272.64600000000002"/>
    <n v="3"/>
    <n v="0.1"/>
    <n v="18.176400000000008"/>
  </r>
  <r>
    <n v="6092"/>
    <x v="3036"/>
    <x v="3"/>
    <x v="1088"/>
    <d v="2014-09-27T00:00:00"/>
    <s v="Standard Class"/>
    <s v="SV-20365"/>
    <s v="Seth Vernon"/>
    <x v="0"/>
    <x v="0"/>
    <s v="New York City"/>
    <x v="15"/>
    <n v="10035"/>
    <x v="3"/>
    <s v="TEC-AC-10002647"/>
    <x v="2"/>
    <x v="11"/>
    <x v="1753"/>
    <n v="212.8"/>
    <n v="2"/>
    <n v="0"/>
    <n v="95.759999999999991"/>
  </r>
  <r>
    <n v="6093"/>
    <x v="3036"/>
    <x v="3"/>
    <x v="1088"/>
    <d v="2014-09-27T00:00:00"/>
    <s v="Standard Class"/>
    <s v="SV-20365"/>
    <s v="Seth Vernon"/>
    <x v="0"/>
    <x v="0"/>
    <s v="New York City"/>
    <x v="15"/>
    <n v="10035"/>
    <x v="3"/>
    <s v="OFF-PA-10000807"/>
    <x v="1"/>
    <x v="10"/>
    <x v="1650"/>
    <n v="38.520000000000003"/>
    <n v="9"/>
    <n v="0"/>
    <n v="18.104400000000002"/>
  </r>
  <r>
    <n v="6094"/>
    <x v="3036"/>
    <x v="3"/>
    <x v="1088"/>
    <d v="2014-09-27T00:00:00"/>
    <s v="Standard Class"/>
    <s v="SV-20365"/>
    <s v="Seth Vernon"/>
    <x v="0"/>
    <x v="0"/>
    <s v="New York City"/>
    <x v="15"/>
    <n v="10035"/>
    <x v="3"/>
    <s v="TEC-AC-10001465"/>
    <x v="2"/>
    <x v="11"/>
    <x v="473"/>
    <n v="72.64"/>
    <n v="2"/>
    <n v="0"/>
    <n v="21.791999999999994"/>
  </r>
  <r>
    <n v="6095"/>
    <x v="3036"/>
    <x v="3"/>
    <x v="1088"/>
    <d v="2014-09-27T00:00:00"/>
    <s v="Standard Class"/>
    <s v="SV-20365"/>
    <s v="Seth Vernon"/>
    <x v="0"/>
    <x v="0"/>
    <s v="New York City"/>
    <x v="15"/>
    <n v="10035"/>
    <x v="3"/>
    <s v="OFF-ST-10000615"/>
    <x v="1"/>
    <x v="4"/>
    <x v="75"/>
    <n v="45.4"/>
    <n v="4"/>
    <n v="0"/>
    <n v="12.712000000000003"/>
  </r>
  <r>
    <n v="6096"/>
    <x v="3036"/>
    <x v="3"/>
    <x v="1088"/>
    <d v="2014-09-27T00:00:00"/>
    <s v="Standard Class"/>
    <s v="SV-20365"/>
    <s v="Seth Vernon"/>
    <x v="0"/>
    <x v="0"/>
    <s v="New York City"/>
    <x v="15"/>
    <n v="10035"/>
    <x v="3"/>
    <s v="OFF-PA-10002713"/>
    <x v="1"/>
    <x v="10"/>
    <x v="317"/>
    <n v="13.76"/>
    <n v="2"/>
    <n v="0"/>
    <n v="6.3295999999999992"/>
  </r>
  <r>
    <n v="6097"/>
    <x v="3036"/>
    <x v="3"/>
    <x v="1088"/>
    <d v="2014-09-27T00:00:00"/>
    <s v="Standard Class"/>
    <s v="SV-20365"/>
    <s v="Seth Vernon"/>
    <x v="0"/>
    <x v="0"/>
    <s v="New York City"/>
    <x v="15"/>
    <n v="10035"/>
    <x v="3"/>
    <s v="FUR-CH-10003061"/>
    <x v="0"/>
    <x v="1"/>
    <x v="51"/>
    <n v="80.991"/>
    <n v="1"/>
    <n v="0.1"/>
    <n v="8.0990999999999875"/>
  </r>
  <r>
    <n v="6098"/>
    <x v="3036"/>
    <x v="3"/>
    <x v="1088"/>
    <d v="2014-09-27T00:00:00"/>
    <s v="Standard Class"/>
    <s v="SV-20365"/>
    <s v="Seth Vernon"/>
    <x v="0"/>
    <x v="0"/>
    <s v="New York City"/>
    <x v="15"/>
    <n v="10035"/>
    <x v="3"/>
    <s v="OFF-BI-10000343"/>
    <x v="1"/>
    <x v="8"/>
    <x v="184"/>
    <n v="11.784000000000001"/>
    <n v="3"/>
    <n v="0.2"/>
    <n v="3.9770999999999996"/>
  </r>
  <r>
    <n v="6099"/>
    <x v="3036"/>
    <x v="3"/>
    <x v="1088"/>
    <d v="2014-09-27T00:00:00"/>
    <s v="Standard Class"/>
    <s v="SV-20365"/>
    <s v="Seth Vernon"/>
    <x v="0"/>
    <x v="0"/>
    <s v="New York City"/>
    <x v="15"/>
    <n v="10035"/>
    <x v="3"/>
    <s v="OFF-FA-10000304"/>
    <x v="1"/>
    <x v="13"/>
    <x v="52"/>
    <n v="4.3600000000000003"/>
    <n v="2"/>
    <n v="0"/>
    <n v="1.7876000000000003"/>
  </r>
  <r>
    <n v="6100"/>
    <x v="3036"/>
    <x v="3"/>
    <x v="1088"/>
    <d v="2014-09-27T00:00:00"/>
    <s v="Standard Class"/>
    <s v="SV-20365"/>
    <s v="Seth Vernon"/>
    <x v="0"/>
    <x v="0"/>
    <s v="New York City"/>
    <x v="15"/>
    <n v="10035"/>
    <x v="3"/>
    <s v="FUR-CH-10004086"/>
    <x v="0"/>
    <x v="1"/>
    <x v="281"/>
    <n v="2888.1270000000004"/>
    <n v="11"/>
    <n v="0.1"/>
    <n v="609.71569999999997"/>
  </r>
  <r>
    <n v="6101"/>
    <x v="3036"/>
    <x v="3"/>
    <x v="1088"/>
    <d v="2014-09-27T00:00:00"/>
    <s v="Standard Class"/>
    <s v="SV-20365"/>
    <s v="Seth Vernon"/>
    <x v="0"/>
    <x v="0"/>
    <s v="New York City"/>
    <x v="15"/>
    <n v="10035"/>
    <x v="3"/>
    <s v="TEC-PH-10002885"/>
    <x v="2"/>
    <x v="7"/>
    <x v="1127"/>
    <n v="1299.6600000000001"/>
    <n v="2"/>
    <n v="0"/>
    <n v="350.90820000000008"/>
  </r>
  <r>
    <n v="6102"/>
    <x v="3036"/>
    <x v="3"/>
    <x v="1088"/>
    <d v="2014-09-27T00:00:00"/>
    <s v="Standard Class"/>
    <s v="SV-20365"/>
    <s v="Seth Vernon"/>
    <x v="0"/>
    <x v="0"/>
    <s v="New York City"/>
    <x v="15"/>
    <n v="10035"/>
    <x v="3"/>
    <s v="FUR-CH-10001215"/>
    <x v="0"/>
    <x v="1"/>
    <x v="440"/>
    <n v="2254.41"/>
    <n v="5"/>
    <n v="0.1"/>
    <n v="375.73500000000001"/>
  </r>
  <r>
    <n v="6103"/>
    <x v="3036"/>
    <x v="3"/>
    <x v="1088"/>
    <d v="2014-09-27T00:00:00"/>
    <s v="Standard Class"/>
    <s v="SV-20365"/>
    <s v="Seth Vernon"/>
    <x v="0"/>
    <x v="0"/>
    <s v="New York City"/>
    <x v="15"/>
    <n v="10035"/>
    <x v="3"/>
    <s v="TEC-PH-10000215"/>
    <x v="2"/>
    <x v="7"/>
    <x v="139"/>
    <n v="104.85000000000001"/>
    <n v="3"/>
    <n v="0"/>
    <n v="28.309500000000007"/>
  </r>
  <r>
    <n v="6104"/>
    <x v="3036"/>
    <x v="3"/>
    <x v="1088"/>
    <d v="2014-09-27T00:00:00"/>
    <s v="Standard Class"/>
    <s v="SV-20365"/>
    <s v="Seth Vernon"/>
    <x v="0"/>
    <x v="0"/>
    <s v="New York City"/>
    <x v="15"/>
    <n v="10035"/>
    <x v="3"/>
    <s v="TEC-AC-10001998"/>
    <x v="2"/>
    <x v="11"/>
    <x v="84"/>
    <n v="59.97"/>
    <n v="3"/>
    <n v="0"/>
    <n v="20.389799999999994"/>
  </r>
  <r>
    <n v="6105"/>
    <x v="3037"/>
    <x v="3"/>
    <x v="1029"/>
    <d v="2014-08-25T00:00:00"/>
    <s v="First Class"/>
    <s v="Dp-13240"/>
    <s v="Dean percer"/>
    <x v="2"/>
    <x v="0"/>
    <s v="Philadelphia"/>
    <x v="9"/>
    <n v="19143"/>
    <x v="3"/>
    <s v="FUR-TA-10002356"/>
    <x v="0"/>
    <x v="3"/>
    <x v="728"/>
    <n v="314.53199999999998"/>
    <n v="2"/>
    <n v="0.4"/>
    <n v="-83.875200000000035"/>
  </r>
  <r>
    <n v="6106"/>
    <x v="3038"/>
    <x v="1"/>
    <x v="652"/>
    <d v="2012-06-22T00:00:00"/>
    <s v="Standard Class"/>
    <s v="HR-14830"/>
    <s v="Harold Ryan"/>
    <x v="1"/>
    <x v="0"/>
    <s v="Miami"/>
    <x v="2"/>
    <n v="33178"/>
    <x v="0"/>
    <s v="OFF-AR-10002399"/>
    <x v="1"/>
    <x v="6"/>
    <x v="316"/>
    <n v="13.632"/>
    <n v="4"/>
    <n v="0.2"/>
    <n v="3.5783999999999998"/>
  </r>
  <r>
    <n v="6107"/>
    <x v="3039"/>
    <x v="2"/>
    <x v="414"/>
    <d v="2011-12-25T00:00:00"/>
    <s v="Standard Class"/>
    <s v="WB-21850"/>
    <s v="William Brown"/>
    <x v="0"/>
    <x v="0"/>
    <s v="Grand Prairie"/>
    <x v="5"/>
    <n v="75051"/>
    <x v="2"/>
    <s v="OFF-AP-10001563"/>
    <x v="1"/>
    <x v="9"/>
    <x v="530"/>
    <n v="19.431999999999995"/>
    <n v="2"/>
    <n v="0.8"/>
    <n v="-49.551600000000022"/>
  </r>
  <r>
    <n v="6108"/>
    <x v="3039"/>
    <x v="2"/>
    <x v="414"/>
    <d v="2011-12-25T00:00:00"/>
    <s v="Standard Class"/>
    <s v="WB-21850"/>
    <s v="William Brown"/>
    <x v="0"/>
    <x v="0"/>
    <s v="Grand Prairie"/>
    <x v="5"/>
    <n v="75051"/>
    <x v="2"/>
    <s v="TEC-AC-10004510"/>
    <x v="2"/>
    <x v="11"/>
    <x v="944"/>
    <n v="65.44"/>
    <n v="5"/>
    <n v="0.2"/>
    <n v="-8.1800000000000033"/>
  </r>
  <r>
    <n v="6109"/>
    <x v="3040"/>
    <x v="0"/>
    <x v="108"/>
    <d v="2013-09-17T00:00:00"/>
    <s v="Standard Class"/>
    <s v="AS-10090"/>
    <s v="Adam Shillingsburg"/>
    <x v="0"/>
    <x v="0"/>
    <s v="Chicago"/>
    <x v="10"/>
    <n v="60653"/>
    <x v="2"/>
    <s v="OFF-LA-10001982"/>
    <x v="1"/>
    <x v="2"/>
    <x v="1529"/>
    <n v="6"/>
    <n v="2"/>
    <n v="0.2"/>
    <n v="2.0999999999999996"/>
  </r>
  <r>
    <n v="6110"/>
    <x v="3040"/>
    <x v="0"/>
    <x v="108"/>
    <d v="2013-09-17T00:00:00"/>
    <s v="Standard Class"/>
    <s v="AS-10090"/>
    <s v="Adam Shillingsburg"/>
    <x v="0"/>
    <x v="0"/>
    <s v="Chicago"/>
    <x v="10"/>
    <n v="60653"/>
    <x v="2"/>
    <s v="OFF-BI-10004141"/>
    <x v="1"/>
    <x v="8"/>
    <x v="1287"/>
    <n v="1.9079999999999997"/>
    <n v="3"/>
    <n v="0.8"/>
    <n v="-3.2436000000000016"/>
  </r>
  <r>
    <n v="6111"/>
    <x v="3041"/>
    <x v="0"/>
    <x v="396"/>
    <d v="2013-11-17T00:00:00"/>
    <s v="Standard Class"/>
    <s v="SP-20920"/>
    <s v="Susan Pistek"/>
    <x v="0"/>
    <x v="0"/>
    <s v="Parma"/>
    <x v="24"/>
    <n v="44134"/>
    <x v="3"/>
    <s v="FUR-CH-10004495"/>
    <x v="0"/>
    <x v="1"/>
    <x v="1475"/>
    <n v="1474.8020000000001"/>
    <n v="7"/>
    <n v="0.3"/>
    <n v="-21.068600000000174"/>
  </r>
  <r>
    <n v="6112"/>
    <x v="3041"/>
    <x v="0"/>
    <x v="396"/>
    <d v="2013-11-17T00:00:00"/>
    <s v="Standard Class"/>
    <s v="SP-20920"/>
    <s v="Susan Pistek"/>
    <x v="0"/>
    <x v="0"/>
    <s v="Parma"/>
    <x v="24"/>
    <n v="44134"/>
    <x v="3"/>
    <s v="OFF-AP-10002311"/>
    <x v="1"/>
    <x v="9"/>
    <x v="14"/>
    <n v="110.096"/>
    <n v="2"/>
    <n v="0.2"/>
    <n v="33.028800000000004"/>
  </r>
  <r>
    <n v="6113"/>
    <x v="3041"/>
    <x v="0"/>
    <x v="396"/>
    <d v="2013-11-17T00:00:00"/>
    <s v="Standard Class"/>
    <s v="SP-20920"/>
    <s v="Susan Pistek"/>
    <x v="0"/>
    <x v="0"/>
    <s v="Parma"/>
    <x v="24"/>
    <n v="44134"/>
    <x v="3"/>
    <s v="OFF-FA-10000585"/>
    <x v="1"/>
    <x v="13"/>
    <x v="202"/>
    <n v="16.752000000000002"/>
    <n v="6"/>
    <n v="0.2"/>
    <n v="5.4443999999999999"/>
  </r>
  <r>
    <n v="6114"/>
    <x v="3041"/>
    <x v="0"/>
    <x v="396"/>
    <d v="2013-11-17T00:00:00"/>
    <s v="Standard Class"/>
    <s v="SP-20920"/>
    <s v="Susan Pistek"/>
    <x v="0"/>
    <x v="0"/>
    <s v="Parma"/>
    <x v="24"/>
    <n v="44134"/>
    <x v="3"/>
    <s v="FUR-CH-10000454"/>
    <x v="0"/>
    <x v="1"/>
    <x v="1"/>
    <n v="1537.0739999999998"/>
    <n v="9"/>
    <n v="0.3"/>
    <n v="0"/>
  </r>
  <r>
    <n v="6115"/>
    <x v="3041"/>
    <x v="0"/>
    <x v="396"/>
    <d v="2013-11-17T00:00:00"/>
    <s v="Standard Class"/>
    <s v="SP-20920"/>
    <s v="Susan Pistek"/>
    <x v="0"/>
    <x v="0"/>
    <s v="Parma"/>
    <x v="24"/>
    <n v="44134"/>
    <x v="3"/>
    <s v="FUR-CH-10003746"/>
    <x v="0"/>
    <x v="1"/>
    <x v="617"/>
    <n v="449.37200000000001"/>
    <n v="2"/>
    <n v="0.3"/>
    <n v="-12.839199999999977"/>
  </r>
  <r>
    <n v="6116"/>
    <x v="3042"/>
    <x v="0"/>
    <x v="560"/>
    <d v="2013-03-21T00:00:00"/>
    <s v="Standard Class"/>
    <s v="SP-20650"/>
    <s v="Stephanie Phelps"/>
    <x v="1"/>
    <x v="0"/>
    <s v="Redwood City"/>
    <x v="1"/>
    <n v="94061"/>
    <x v="1"/>
    <s v="OFF-BI-10003291"/>
    <x v="1"/>
    <x v="8"/>
    <x v="44"/>
    <n v="41.904000000000003"/>
    <n v="6"/>
    <n v="0.2"/>
    <n v="14.142599999999996"/>
  </r>
  <r>
    <n v="6117"/>
    <x v="3043"/>
    <x v="0"/>
    <x v="373"/>
    <d v="2013-11-20T00:00:00"/>
    <s v="Standard Class"/>
    <s v="CM-12655"/>
    <s v="Corinna Mitchell"/>
    <x v="2"/>
    <x v="0"/>
    <s v="New York City"/>
    <x v="15"/>
    <n v="10011"/>
    <x v="3"/>
    <s v="TEC-PH-10002114"/>
    <x v="2"/>
    <x v="7"/>
    <x v="1754"/>
    <n v="2279.96"/>
    <n v="4"/>
    <n v="0"/>
    <n v="592.78960000000006"/>
  </r>
  <r>
    <n v="6118"/>
    <x v="3043"/>
    <x v="0"/>
    <x v="373"/>
    <d v="2013-11-20T00:00:00"/>
    <s v="Standard Class"/>
    <s v="CM-12655"/>
    <s v="Corinna Mitchell"/>
    <x v="2"/>
    <x v="0"/>
    <s v="New York City"/>
    <x v="15"/>
    <n v="10011"/>
    <x v="3"/>
    <s v="OFF-LA-10001569"/>
    <x v="1"/>
    <x v="2"/>
    <x v="633"/>
    <n v="14.940000000000001"/>
    <n v="3"/>
    <n v="0"/>
    <n v="6.8723999999999998"/>
  </r>
  <r>
    <n v="6119"/>
    <x v="3044"/>
    <x v="3"/>
    <x v="20"/>
    <d v="2014-09-26T00:00:00"/>
    <s v="Standard Class"/>
    <s v="JR-16210"/>
    <s v="Justin Ritter"/>
    <x v="1"/>
    <x v="0"/>
    <s v="Springfield"/>
    <x v="21"/>
    <n v="97477"/>
    <x v="1"/>
    <s v="TEC-PH-10001425"/>
    <x v="2"/>
    <x v="7"/>
    <x v="511"/>
    <n v="191.976"/>
    <n v="3"/>
    <n v="0.2"/>
    <n v="19.197599999999994"/>
  </r>
  <r>
    <n v="6120"/>
    <x v="3044"/>
    <x v="3"/>
    <x v="20"/>
    <d v="2014-09-26T00:00:00"/>
    <s v="Standard Class"/>
    <s v="JR-16210"/>
    <s v="Justin Ritter"/>
    <x v="1"/>
    <x v="0"/>
    <s v="Springfield"/>
    <x v="21"/>
    <n v="97477"/>
    <x v="1"/>
    <s v="OFF-AR-10001915"/>
    <x v="1"/>
    <x v="6"/>
    <x v="1048"/>
    <n v="23.832000000000001"/>
    <n v="3"/>
    <n v="0.2"/>
    <n v="6.5538000000000007"/>
  </r>
  <r>
    <n v="6121"/>
    <x v="3044"/>
    <x v="3"/>
    <x v="20"/>
    <d v="2014-09-26T00:00:00"/>
    <s v="Standard Class"/>
    <s v="JR-16210"/>
    <s v="Justin Ritter"/>
    <x v="1"/>
    <x v="0"/>
    <s v="Springfield"/>
    <x v="21"/>
    <n v="97477"/>
    <x v="1"/>
    <s v="FUR-FU-10004864"/>
    <x v="0"/>
    <x v="5"/>
    <x v="436"/>
    <n v="409.21600000000001"/>
    <n v="8"/>
    <n v="0.2"/>
    <n v="61.38239999999999"/>
  </r>
  <r>
    <n v="6122"/>
    <x v="3044"/>
    <x v="3"/>
    <x v="20"/>
    <d v="2014-09-26T00:00:00"/>
    <s v="Standard Class"/>
    <s v="JR-16210"/>
    <s v="Justin Ritter"/>
    <x v="1"/>
    <x v="0"/>
    <s v="Springfield"/>
    <x v="21"/>
    <n v="97477"/>
    <x v="1"/>
    <s v="FUR-BO-10001972"/>
    <x v="0"/>
    <x v="0"/>
    <x v="362"/>
    <n v="72.588000000000008"/>
    <n v="2"/>
    <n v="0.7"/>
    <n v="-128.2388"/>
  </r>
  <r>
    <n v="6123"/>
    <x v="3045"/>
    <x v="3"/>
    <x v="769"/>
    <d v="2014-12-10T00:00:00"/>
    <s v="Standard Class"/>
    <s v="CB-12415"/>
    <s v="Christy Brittain"/>
    <x v="0"/>
    <x v="0"/>
    <s v="Chicago"/>
    <x v="10"/>
    <n v="60610"/>
    <x v="2"/>
    <s v="OFF-ST-10000532"/>
    <x v="1"/>
    <x v="4"/>
    <x v="1403"/>
    <n v="61.567999999999998"/>
    <n v="2"/>
    <n v="0.2"/>
    <n v="4.6175999999999995"/>
  </r>
  <r>
    <n v="6124"/>
    <x v="3046"/>
    <x v="1"/>
    <x v="284"/>
    <d v="2012-09-05T00:00:00"/>
    <s v="Standard Class"/>
    <s v="SD-20485"/>
    <s v="Shirley Daniels"/>
    <x v="2"/>
    <x v="0"/>
    <s v="Bedford"/>
    <x v="5"/>
    <n v="76021"/>
    <x v="2"/>
    <s v="OFF-PA-10003883"/>
    <x v="1"/>
    <x v="10"/>
    <x v="1229"/>
    <n v="20.96"/>
    <n v="4"/>
    <n v="0.2"/>
    <n v="6.8119999999999994"/>
  </r>
  <r>
    <n v="6125"/>
    <x v="3047"/>
    <x v="3"/>
    <x v="95"/>
    <d v="2014-06-08T00:00:00"/>
    <s v="Standard Class"/>
    <s v="SS-20140"/>
    <s v="Saphhira Shifley"/>
    <x v="1"/>
    <x v="0"/>
    <s v="Los Angeles"/>
    <x v="1"/>
    <n v="90036"/>
    <x v="1"/>
    <s v="TEC-AC-10003038"/>
    <x v="2"/>
    <x v="11"/>
    <x v="1024"/>
    <n v="44.75"/>
    <n v="5"/>
    <n v="0"/>
    <n v="8.5024999999999942"/>
  </r>
  <r>
    <n v="6126"/>
    <x v="3047"/>
    <x v="3"/>
    <x v="95"/>
    <d v="2014-06-08T00:00:00"/>
    <s v="Standard Class"/>
    <s v="SS-20140"/>
    <s v="Saphhira Shifley"/>
    <x v="1"/>
    <x v="0"/>
    <s v="Los Angeles"/>
    <x v="1"/>
    <n v="90036"/>
    <x v="1"/>
    <s v="OFF-PA-10001593"/>
    <x v="1"/>
    <x v="10"/>
    <x v="1755"/>
    <n v="11.96"/>
    <n v="2"/>
    <n v="0"/>
    <n v="5.3819999999999997"/>
  </r>
  <r>
    <n v="6127"/>
    <x v="3047"/>
    <x v="3"/>
    <x v="95"/>
    <d v="2014-06-08T00:00:00"/>
    <s v="Standard Class"/>
    <s v="SS-20140"/>
    <s v="Saphhira Shifley"/>
    <x v="1"/>
    <x v="0"/>
    <s v="Los Angeles"/>
    <x v="1"/>
    <n v="90036"/>
    <x v="1"/>
    <s v="OFF-BI-10002049"/>
    <x v="1"/>
    <x v="8"/>
    <x v="758"/>
    <n v="3.9119999999999999"/>
    <n v="1"/>
    <n v="0.2"/>
    <n v="1.2713999999999996"/>
  </r>
  <r>
    <n v="6128"/>
    <x v="3048"/>
    <x v="0"/>
    <x v="1044"/>
    <d v="2013-04-07T00:00:00"/>
    <s v="Standard Class"/>
    <s v="EH-13990"/>
    <s v="Erica Hackney"/>
    <x v="0"/>
    <x v="0"/>
    <s v="New York City"/>
    <x v="15"/>
    <n v="10009"/>
    <x v="3"/>
    <s v="FUR-CH-10003817"/>
    <x v="0"/>
    <x v="1"/>
    <x v="162"/>
    <n v="327.99600000000004"/>
    <n v="6"/>
    <n v="0.1"/>
    <n v="54.666000000000011"/>
  </r>
  <r>
    <n v="6129"/>
    <x v="3049"/>
    <x v="2"/>
    <x v="1089"/>
    <d v="2011-10-28T00:00:00"/>
    <s v="First Class"/>
    <s v="AH-10030"/>
    <s v="Aaron Hawkins"/>
    <x v="1"/>
    <x v="0"/>
    <s v="San Francisco"/>
    <x v="1"/>
    <n v="94109"/>
    <x v="1"/>
    <s v="OFF-BI-10002353"/>
    <x v="1"/>
    <x v="8"/>
    <x v="1068"/>
    <n v="49.408000000000001"/>
    <n v="4"/>
    <n v="0.2"/>
    <n v="18.527999999999999"/>
  </r>
  <r>
    <n v="6130"/>
    <x v="3050"/>
    <x v="3"/>
    <x v="606"/>
    <d v="2014-04-03T00:00:00"/>
    <s v="Standard Class"/>
    <s v="EM-14200"/>
    <s v="Evan Minnotte"/>
    <x v="2"/>
    <x v="0"/>
    <s v="Virginia Beach"/>
    <x v="17"/>
    <n v="23464"/>
    <x v="0"/>
    <s v="TEC-AC-10003116"/>
    <x v="2"/>
    <x v="11"/>
    <x v="920"/>
    <n v="53.25"/>
    <n v="3"/>
    <n v="0"/>
    <n v="20.767499999999998"/>
  </r>
  <r>
    <n v="6131"/>
    <x v="3050"/>
    <x v="3"/>
    <x v="606"/>
    <d v="2014-04-03T00:00:00"/>
    <s v="Standard Class"/>
    <s v="EM-14200"/>
    <s v="Evan Minnotte"/>
    <x v="2"/>
    <x v="0"/>
    <s v="Virginia Beach"/>
    <x v="17"/>
    <n v="23464"/>
    <x v="0"/>
    <s v="OFF-FA-10003021"/>
    <x v="1"/>
    <x v="13"/>
    <x v="33"/>
    <n v="3.76"/>
    <n v="2"/>
    <n v="0"/>
    <n v="1.3159999999999998"/>
  </r>
  <r>
    <n v="6132"/>
    <x v="3051"/>
    <x v="2"/>
    <x v="422"/>
    <d v="2011-12-31T00:00:00"/>
    <s v="Standard Class"/>
    <s v="TB-21190"/>
    <s v="Thomas Brumley"/>
    <x v="2"/>
    <x v="0"/>
    <s v="New York City"/>
    <x v="15"/>
    <n v="10011"/>
    <x v="3"/>
    <s v="FUR-CH-10004477"/>
    <x v="0"/>
    <x v="1"/>
    <x v="211"/>
    <n v="767.21400000000006"/>
    <n v="14"/>
    <n v="0.1"/>
    <n v="161.96739999999997"/>
  </r>
  <r>
    <n v="6133"/>
    <x v="3052"/>
    <x v="3"/>
    <x v="175"/>
    <d v="2014-09-21T00:00:00"/>
    <s v="Standard Class"/>
    <s v="AB-10165"/>
    <s v="Alan Barnes"/>
    <x v="0"/>
    <x v="0"/>
    <s v="Lebanon"/>
    <x v="18"/>
    <n v="37087"/>
    <x v="0"/>
    <s v="OFF-PA-10001033"/>
    <x v="1"/>
    <x v="10"/>
    <x v="1500"/>
    <n v="163.96"/>
    <n v="5"/>
    <n v="0.2"/>
    <n v="59.435499999999998"/>
  </r>
  <r>
    <n v="6134"/>
    <x v="3053"/>
    <x v="0"/>
    <x v="765"/>
    <d v="2013-08-20T00:00:00"/>
    <s v="First Class"/>
    <s v="AO-10810"/>
    <s v="Anthony O'Donnell"/>
    <x v="1"/>
    <x v="0"/>
    <s v="Los Angeles"/>
    <x v="1"/>
    <n v="90045"/>
    <x v="1"/>
    <s v="FUR-TA-10004152"/>
    <x v="0"/>
    <x v="3"/>
    <x v="1507"/>
    <n v="161.28"/>
    <n v="2"/>
    <n v="0.2"/>
    <n v="12.095999999999997"/>
  </r>
  <r>
    <n v="6135"/>
    <x v="3054"/>
    <x v="0"/>
    <x v="254"/>
    <d v="2013-11-05T00:00:00"/>
    <s v="Same Day"/>
    <s v="TT-21220"/>
    <s v="Thomas Thornton"/>
    <x v="0"/>
    <x v="0"/>
    <s v="Chula Vista"/>
    <x v="1"/>
    <n v="91911"/>
    <x v="1"/>
    <s v="OFF-AR-10002135"/>
    <x v="1"/>
    <x v="6"/>
    <x v="278"/>
    <n v="192.8"/>
    <n v="4"/>
    <n v="0"/>
    <n v="55.911999999999978"/>
  </r>
  <r>
    <n v="6136"/>
    <x v="3055"/>
    <x v="1"/>
    <x v="1090"/>
    <d v="2012-10-22T00:00:00"/>
    <s v="Standard Class"/>
    <s v="KN-16705"/>
    <s v="Kristina Nunn"/>
    <x v="2"/>
    <x v="0"/>
    <s v="Mcallen"/>
    <x v="5"/>
    <n v="78501"/>
    <x v="2"/>
    <s v="TEC-AC-10000521"/>
    <x v="2"/>
    <x v="11"/>
    <x v="1557"/>
    <n v="27.695999999999998"/>
    <n v="3"/>
    <n v="0.2"/>
    <n v="3.4619999999999997"/>
  </r>
  <r>
    <n v="6137"/>
    <x v="3055"/>
    <x v="1"/>
    <x v="1090"/>
    <d v="2012-10-22T00:00:00"/>
    <s v="Standard Class"/>
    <s v="KN-16705"/>
    <s v="Kristina Nunn"/>
    <x v="2"/>
    <x v="0"/>
    <s v="Mcallen"/>
    <x v="5"/>
    <n v="78501"/>
    <x v="2"/>
    <s v="OFF-AP-10000026"/>
    <x v="1"/>
    <x v="9"/>
    <x v="1282"/>
    <n v="73.163999999999987"/>
    <n v="6"/>
    <n v="0.8"/>
    <n v="-186.56820000000005"/>
  </r>
  <r>
    <n v="6138"/>
    <x v="3056"/>
    <x v="0"/>
    <x v="731"/>
    <d v="2013-11-05T00:00:00"/>
    <s v="Second Class"/>
    <s v="FO-14305"/>
    <s v="Frank Olsen"/>
    <x v="0"/>
    <x v="0"/>
    <s v="Hollywood"/>
    <x v="2"/>
    <n v="33021"/>
    <x v="0"/>
    <s v="OFF-PA-10002986"/>
    <x v="1"/>
    <x v="10"/>
    <x v="477"/>
    <n v="32.064"/>
    <n v="6"/>
    <n v="0.2"/>
    <n v="11.222399999999999"/>
  </r>
  <r>
    <n v="6139"/>
    <x v="3057"/>
    <x v="2"/>
    <x v="809"/>
    <d v="2011-04-04T00:00:00"/>
    <s v="Standard Class"/>
    <s v="GA-14725"/>
    <s v="Guy Armstrong"/>
    <x v="0"/>
    <x v="0"/>
    <s v="San Francisco"/>
    <x v="1"/>
    <n v="94110"/>
    <x v="1"/>
    <s v="FUR-BO-10001337"/>
    <x v="0"/>
    <x v="0"/>
    <x v="425"/>
    <n v="205.666"/>
    <n v="2"/>
    <n v="0.15"/>
    <n v="-12.097999999999999"/>
  </r>
  <r>
    <n v="6140"/>
    <x v="3058"/>
    <x v="1"/>
    <x v="24"/>
    <d v="2012-04-20T00:00:00"/>
    <s v="First Class"/>
    <s v="NC-18415"/>
    <s v="Nathan Cano"/>
    <x v="0"/>
    <x v="0"/>
    <s v="Santa Maria"/>
    <x v="1"/>
    <n v="93454"/>
    <x v="1"/>
    <s v="OFF-ST-10000532"/>
    <x v="1"/>
    <x v="4"/>
    <x v="1403"/>
    <n v="115.44"/>
    <n v="3"/>
    <n v="0"/>
    <n v="30.014399999999998"/>
  </r>
  <r>
    <n v="6141"/>
    <x v="3059"/>
    <x v="3"/>
    <x v="362"/>
    <d v="2014-07-16T00:00:00"/>
    <s v="Standard Class"/>
    <s v="JF-15190"/>
    <s v="Jamie Frazer"/>
    <x v="0"/>
    <x v="0"/>
    <s v="Manchester"/>
    <x v="29"/>
    <n v="6040"/>
    <x v="3"/>
    <s v="OFF-PA-10001497"/>
    <x v="1"/>
    <x v="10"/>
    <x v="1746"/>
    <n v="274.8"/>
    <n v="5"/>
    <n v="0"/>
    <n v="134.65199999999999"/>
  </r>
  <r>
    <n v="6142"/>
    <x v="3059"/>
    <x v="3"/>
    <x v="362"/>
    <d v="2014-07-16T00:00:00"/>
    <s v="Standard Class"/>
    <s v="JF-15190"/>
    <s v="Jamie Frazer"/>
    <x v="0"/>
    <x v="0"/>
    <s v="Manchester"/>
    <x v="29"/>
    <n v="6040"/>
    <x v="3"/>
    <s v="OFF-ST-10002554"/>
    <x v="1"/>
    <x v="4"/>
    <x v="1144"/>
    <n v="195.64"/>
    <n v="4"/>
    <n v="0"/>
    <n v="3.9128000000000043"/>
  </r>
  <r>
    <n v="6143"/>
    <x v="3059"/>
    <x v="3"/>
    <x v="362"/>
    <d v="2014-07-16T00:00:00"/>
    <s v="Standard Class"/>
    <s v="JF-15190"/>
    <s v="Jamie Frazer"/>
    <x v="0"/>
    <x v="0"/>
    <s v="Manchester"/>
    <x v="29"/>
    <n v="6040"/>
    <x v="3"/>
    <s v="TEC-PH-10001336"/>
    <x v="2"/>
    <x v="7"/>
    <x v="941"/>
    <n v="257.98"/>
    <n v="2"/>
    <n v="0"/>
    <n v="74.8142"/>
  </r>
  <r>
    <n v="6144"/>
    <x v="3059"/>
    <x v="3"/>
    <x v="362"/>
    <d v="2014-07-16T00:00:00"/>
    <s v="Standard Class"/>
    <s v="JF-15190"/>
    <s v="Jamie Frazer"/>
    <x v="0"/>
    <x v="0"/>
    <s v="Manchester"/>
    <x v="29"/>
    <n v="6040"/>
    <x v="3"/>
    <s v="OFF-AR-10002987"/>
    <x v="1"/>
    <x v="6"/>
    <x v="1553"/>
    <n v="119.03999999999999"/>
    <n v="6"/>
    <n v="0"/>
    <n v="48.806400000000011"/>
  </r>
  <r>
    <n v="6145"/>
    <x v="3060"/>
    <x v="3"/>
    <x v="818"/>
    <d v="2014-07-02T00:00:00"/>
    <s v="Standard Class"/>
    <s v="GT-14710"/>
    <s v="Greg Tran"/>
    <x v="0"/>
    <x v="0"/>
    <s v="Omaha"/>
    <x v="8"/>
    <n v="68104"/>
    <x v="2"/>
    <s v="OFF-PA-10000575"/>
    <x v="1"/>
    <x v="10"/>
    <x v="1050"/>
    <n v="20.07"/>
    <n v="3"/>
    <n v="0"/>
    <n v="9.2321999999999989"/>
  </r>
  <r>
    <n v="6146"/>
    <x v="3061"/>
    <x v="2"/>
    <x v="1091"/>
    <d v="2011-12-26T00:00:00"/>
    <s v="Standard Class"/>
    <s v="KM-16660"/>
    <s v="Khloe Miller"/>
    <x v="0"/>
    <x v="0"/>
    <s v="San Jose"/>
    <x v="1"/>
    <n v="95123"/>
    <x v="1"/>
    <s v="OFF-AR-10003394"/>
    <x v="1"/>
    <x v="6"/>
    <x v="496"/>
    <n v="11.76"/>
    <n v="4"/>
    <n v="0"/>
    <n v="3.1752000000000002"/>
  </r>
  <r>
    <n v="6147"/>
    <x v="3062"/>
    <x v="3"/>
    <x v="610"/>
    <d v="2014-11-26T00:00:00"/>
    <s v="Standard Class"/>
    <s v="PJ-18835"/>
    <s v="Patrick Jones"/>
    <x v="1"/>
    <x v="0"/>
    <s v="San Francisco"/>
    <x v="1"/>
    <n v="94122"/>
    <x v="1"/>
    <s v="OFF-AR-10003394"/>
    <x v="1"/>
    <x v="6"/>
    <x v="496"/>
    <n v="11.76"/>
    <n v="4"/>
    <n v="0"/>
    <n v="3.1752000000000002"/>
  </r>
  <r>
    <n v="6148"/>
    <x v="3062"/>
    <x v="3"/>
    <x v="610"/>
    <d v="2014-11-26T00:00:00"/>
    <s v="Standard Class"/>
    <s v="PJ-18835"/>
    <s v="Patrick Jones"/>
    <x v="1"/>
    <x v="0"/>
    <s v="San Francisco"/>
    <x v="1"/>
    <n v="94122"/>
    <x v="1"/>
    <s v="OFF-BI-10001191"/>
    <x v="1"/>
    <x v="8"/>
    <x v="970"/>
    <n v="40.736000000000004"/>
    <n v="2"/>
    <n v="0.2"/>
    <n v="14.7668"/>
  </r>
  <r>
    <n v="6149"/>
    <x v="3063"/>
    <x v="0"/>
    <x v="812"/>
    <d v="2013-06-30T00:00:00"/>
    <s v="Second Class"/>
    <s v="AC-10660"/>
    <s v="Anna Chung"/>
    <x v="0"/>
    <x v="0"/>
    <s v="San Francisco"/>
    <x v="1"/>
    <n v="94109"/>
    <x v="1"/>
    <s v="TEC-PH-10003484"/>
    <x v="2"/>
    <x v="7"/>
    <x v="1530"/>
    <n v="201.584"/>
    <n v="2"/>
    <n v="0.2"/>
    <n v="12.599000000000004"/>
  </r>
  <r>
    <n v="6150"/>
    <x v="3064"/>
    <x v="3"/>
    <x v="116"/>
    <d v="2015-01-01T00:00:00"/>
    <s v="First Class"/>
    <s v="JG-15310"/>
    <s v="Jason Gross"/>
    <x v="1"/>
    <x v="0"/>
    <s v="Long Beach"/>
    <x v="1"/>
    <n v="90805"/>
    <x v="1"/>
    <s v="FUR-CH-10003968"/>
    <x v="0"/>
    <x v="1"/>
    <x v="56"/>
    <n v="340.70400000000006"/>
    <n v="6"/>
    <n v="0.2"/>
    <n v="-34.070400000000006"/>
  </r>
  <r>
    <n v="6151"/>
    <x v="3065"/>
    <x v="0"/>
    <x v="143"/>
    <d v="2013-04-12T00:00:00"/>
    <s v="First Class"/>
    <s v="RM-19375"/>
    <s v="Raymond Messe"/>
    <x v="0"/>
    <x v="0"/>
    <s v="Columbus"/>
    <x v="32"/>
    <n v="31907"/>
    <x v="0"/>
    <s v="FUR-BO-10001608"/>
    <x v="0"/>
    <x v="0"/>
    <x v="1523"/>
    <n v="354.90000000000003"/>
    <n v="5"/>
    <n v="0"/>
    <n v="88.725000000000023"/>
  </r>
  <r>
    <n v="6152"/>
    <x v="3066"/>
    <x v="2"/>
    <x v="772"/>
    <d v="2011-03-21T00:00:00"/>
    <s v="Second Class"/>
    <s v="EK-13795"/>
    <s v="Eileen Kiefer"/>
    <x v="2"/>
    <x v="0"/>
    <s v="San Francisco"/>
    <x v="1"/>
    <n v="94110"/>
    <x v="1"/>
    <s v="FUR-BO-10004218"/>
    <x v="0"/>
    <x v="0"/>
    <x v="1584"/>
    <n v="1198.33"/>
    <n v="10"/>
    <n v="0.15"/>
    <n v="70.490000000000009"/>
  </r>
  <r>
    <n v="6153"/>
    <x v="3067"/>
    <x v="3"/>
    <x v="445"/>
    <d v="2014-07-09T00:00:00"/>
    <s v="Standard Class"/>
    <s v="RD-19585"/>
    <s v="Rob Dowd"/>
    <x v="0"/>
    <x v="0"/>
    <s v="Los Angeles"/>
    <x v="1"/>
    <n v="90004"/>
    <x v="1"/>
    <s v="OFF-ST-10002485"/>
    <x v="1"/>
    <x v="4"/>
    <x v="209"/>
    <n v="87.92"/>
    <n v="4"/>
    <n v="0"/>
    <n v="0.87919999999999732"/>
  </r>
  <r>
    <n v="6154"/>
    <x v="3068"/>
    <x v="3"/>
    <x v="693"/>
    <d v="2014-04-24T00:00:00"/>
    <s v="First Class"/>
    <s v="CV-12805"/>
    <s v="Cynthia Voltz"/>
    <x v="1"/>
    <x v="0"/>
    <s v="Philadelphia"/>
    <x v="9"/>
    <n v="19120"/>
    <x v="3"/>
    <s v="FUR-FU-10001876"/>
    <x v="0"/>
    <x v="5"/>
    <x v="1394"/>
    <n v="51.967999999999996"/>
    <n v="2"/>
    <n v="0.2"/>
    <n v="10.393599999999998"/>
  </r>
  <r>
    <n v="6155"/>
    <x v="3068"/>
    <x v="3"/>
    <x v="693"/>
    <d v="2014-04-24T00:00:00"/>
    <s v="First Class"/>
    <s v="CV-12805"/>
    <s v="Cynthia Voltz"/>
    <x v="1"/>
    <x v="0"/>
    <s v="Philadelphia"/>
    <x v="9"/>
    <n v="19120"/>
    <x v="3"/>
    <s v="OFF-ST-10002370"/>
    <x v="1"/>
    <x v="4"/>
    <x v="80"/>
    <n v="51.336000000000006"/>
    <n v="3"/>
    <n v="0.2"/>
    <n v="5.7752999999999961"/>
  </r>
  <r>
    <n v="6156"/>
    <x v="3068"/>
    <x v="3"/>
    <x v="693"/>
    <d v="2014-04-24T00:00:00"/>
    <s v="First Class"/>
    <s v="CV-12805"/>
    <s v="Cynthia Voltz"/>
    <x v="1"/>
    <x v="0"/>
    <s v="Philadelphia"/>
    <x v="9"/>
    <n v="19120"/>
    <x v="3"/>
    <s v="OFF-ST-10000142"/>
    <x v="1"/>
    <x v="4"/>
    <x v="399"/>
    <n v="332.70400000000001"/>
    <n v="1"/>
    <n v="0.2"/>
    <n v="33.270399999999981"/>
  </r>
  <r>
    <n v="6157"/>
    <x v="3068"/>
    <x v="3"/>
    <x v="693"/>
    <d v="2014-04-24T00:00:00"/>
    <s v="First Class"/>
    <s v="CV-12805"/>
    <s v="Cynthia Voltz"/>
    <x v="1"/>
    <x v="0"/>
    <s v="Philadelphia"/>
    <x v="9"/>
    <n v="19120"/>
    <x v="3"/>
    <s v="FUR-FU-10004671"/>
    <x v="0"/>
    <x v="5"/>
    <x v="1357"/>
    <n v="42.408000000000008"/>
    <n v="3"/>
    <n v="0.2"/>
    <n v="9.5418000000000003"/>
  </r>
  <r>
    <n v="6158"/>
    <x v="3069"/>
    <x v="0"/>
    <x v="1092"/>
    <d v="2013-08-06T00:00:00"/>
    <s v="Second Class"/>
    <s v="AG-10330"/>
    <s v="Alex Grayson"/>
    <x v="0"/>
    <x v="0"/>
    <s v="Tulsa"/>
    <x v="26"/>
    <n v="74133"/>
    <x v="2"/>
    <s v="OFF-EN-10002504"/>
    <x v="1"/>
    <x v="12"/>
    <x v="113"/>
    <n v="81.539999999999992"/>
    <n v="3"/>
    <n v="0"/>
    <n v="38.323799999999999"/>
  </r>
  <r>
    <n v="6159"/>
    <x v="3069"/>
    <x v="0"/>
    <x v="1092"/>
    <d v="2013-08-06T00:00:00"/>
    <s v="Second Class"/>
    <s v="AG-10330"/>
    <s v="Alex Grayson"/>
    <x v="0"/>
    <x v="0"/>
    <s v="Tulsa"/>
    <x v="26"/>
    <n v="74133"/>
    <x v="2"/>
    <s v="TEC-AC-10004803"/>
    <x v="2"/>
    <x v="11"/>
    <x v="1756"/>
    <n v="167.28"/>
    <n v="12"/>
    <n v="0"/>
    <n v="23.419200000000011"/>
  </r>
  <r>
    <n v="6160"/>
    <x v="3070"/>
    <x v="0"/>
    <x v="275"/>
    <d v="2013-12-10T00:00:00"/>
    <s v="Standard Class"/>
    <s v="GM-14440"/>
    <s v="Gary McGarr"/>
    <x v="0"/>
    <x v="0"/>
    <s v="Los Angeles"/>
    <x v="1"/>
    <n v="90049"/>
    <x v="1"/>
    <s v="OFF-ST-10001932"/>
    <x v="1"/>
    <x v="4"/>
    <x v="1641"/>
    <n v="772.68"/>
    <n v="4"/>
    <n v="0"/>
    <n v="108.17520000000002"/>
  </r>
  <r>
    <n v="6161"/>
    <x v="3071"/>
    <x v="2"/>
    <x v="1093"/>
    <d v="2011-03-21T00:00:00"/>
    <s v="First Class"/>
    <s v="MC-17605"/>
    <s v="Matt Connell"/>
    <x v="1"/>
    <x v="0"/>
    <s v="Lakeland"/>
    <x v="2"/>
    <n v="33801"/>
    <x v="0"/>
    <s v="TEC-PH-10004667"/>
    <x v="2"/>
    <x v="7"/>
    <x v="519"/>
    <n v="323.97600000000006"/>
    <n v="3"/>
    <n v="0.2"/>
    <n v="28.347899999999981"/>
  </r>
  <r>
    <n v="6162"/>
    <x v="3071"/>
    <x v="2"/>
    <x v="1093"/>
    <d v="2011-03-21T00:00:00"/>
    <s v="First Class"/>
    <s v="MC-17605"/>
    <s v="Matt Connell"/>
    <x v="1"/>
    <x v="0"/>
    <s v="Lakeland"/>
    <x v="2"/>
    <n v="33801"/>
    <x v="0"/>
    <s v="OFF-LA-10000443"/>
    <x v="1"/>
    <x v="2"/>
    <x v="1118"/>
    <n v="11.808"/>
    <n v="4"/>
    <n v="0.2"/>
    <n v="3.9851999999999999"/>
  </r>
  <r>
    <n v="6163"/>
    <x v="3071"/>
    <x v="2"/>
    <x v="1093"/>
    <d v="2011-03-21T00:00:00"/>
    <s v="First Class"/>
    <s v="MC-17605"/>
    <s v="Matt Connell"/>
    <x v="1"/>
    <x v="0"/>
    <s v="Lakeland"/>
    <x v="2"/>
    <n v="33801"/>
    <x v="0"/>
    <s v="OFF-ST-10000918"/>
    <x v="1"/>
    <x v="4"/>
    <x v="372"/>
    <n v="26.160000000000004"/>
    <n v="3"/>
    <n v="0.2"/>
    <n v="1.961999999999998"/>
  </r>
  <r>
    <n v="6164"/>
    <x v="3071"/>
    <x v="2"/>
    <x v="1093"/>
    <d v="2011-03-21T00:00:00"/>
    <s v="First Class"/>
    <s v="MC-17605"/>
    <s v="Matt Connell"/>
    <x v="1"/>
    <x v="0"/>
    <s v="Lakeland"/>
    <x v="2"/>
    <n v="33801"/>
    <x v="0"/>
    <s v="OFF-BI-10001196"/>
    <x v="1"/>
    <x v="8"/>
    <x v="1381"/>
    <n v="33.57"/>
    <n v="5"/>
    <n v="0.7"/>
    <n v="-25.737000000000002"/>
  </r>
  <r>
    <n v="6165"/>
    <x v="3071"/>
    <x v="2"/>
    <x v="1093"/>
    <d v="2011-03-21T00:00:00"/>
    <s v="First Class"/>
    <s v="MC-17605"/>
    <s v="Matt Connell"/>
    <x v="1"/>
    <x v="0"/>
    <s v="Lakeland"/>
    <x v="2"/>
    <n v="33801"/>
    <x v="0"/>
    <s v="FUR-FU-10003981"/>
    <x v="0"/>
    <x v="5"/>
    <x v="322"/>
    <n v="4.9920000000000009"/>
    <n v="3"/>
    <n v="0.2"/>
    <n v="1.3728000000000002"/>
  </r>
  <r>
    <n v="6166"/>
    <x v="3071"/>
    <x v="2"/>
    <x v="1093"/>
    <d v="2011-03-21T00:00:00"/>
    <s v="First Class"/>
    <s v="MC-17605"/>
    <s v="Matt Connell"/>
    <x v="1"/>
    <x v="0"/>
    <s v="Lakeland"/>
    <x v="2"/>
    <n v="33801"/>
    <x v="0"/>
    <s v="FUR-FU-10002508"/>
    <x v="0"/>
    <x v="5"/>
    <x v="1661"/>
    <n v="20.016000000000002"/>
    <n v="3"/>
    <n v="0.2"/>
    <n v="5.5044000000000013"/>
  </r>
  <r>
    <n v="6167"/>
    <x v="3071"/>
    <x v="2"/>
    <x v="1093"/>
    <d v="2011-03-21T00:00:00"/>
    <s v="First Class"/>
    <s v="MC-17605"/>
    <s v="Matt Connell"/>
    <x v="1"/>
    <x v="0"/>
    <s v="Lakeland"/>
    <x v="2"/>
    <n v="33801"/>
    <x v="0"/>
    <s v="TEC-AC-10002647"/>
    <x v="2"/>
    <x v="11"/>
    <x v="1753"/>
    <n v="170.24"/>
    <n v="2"/>
    <n v="0.2"/>
    <n v="53.199999999999989"/>
  </r>
  <r>
    <n v="6168"/>
    <x v="3072"/>
    <x v="1"/>
    <x v="704"/>
    <d v="2012-04-25T00:00:00"/>
    <s v="Standard Class"/>
    <s v="ES-14020"/>
    <s v="Erica Smith"/>
    <x v="0"/>
    <x v="0"/>
    <s v="Houston"/>
    <x v="5"/>
    <n v="77036"/>
    <x v="2"/>
    <s v="OFF-PA-10002377"/>
    <x v="1"/>
    <x v="10"/>
    <x v="127"/>
    <n v="117.456"/>
    <n v="3"/>
    <n v="0.2"/>
    <n v="44.045999999999992"/>
  </r>
  <r>
    <n v="6169"/>
    <x v="3073"/>
    <x v="1"/>
    <x v="444"/>
    <d v="2012-09-22T00:00:00"/>
    <s v="Second Class"/>
    <s v="RW-19540"/>
    <s v="Rick Wilson"/>
    <x v="1"/>
    <x v="0"/>
    <s v="Los Angeles"/>
    <x v="1"/>
    <n v="90008"/>
    <x v="1"/>
    <s v="OFF-PA-10004530"/>
    <x v="1"/>
    <x v="10"/>
    <x v="491"/>
    <n v="22.96"/>
    <n v="2"/>
    <n v="0"/>
    <n v="11.250400000000001"/>
  </r>
  <r>
    <n v="6170"/>
    <x v="3074"/>
    <x v="2"/>
    <x v="9"/>
    <d v="2011-08-30T00:00:00"/>
    <s v="Second Class"/>
    <s v="MM-17920"/>
    <s v="Michael Moore"/>
    <x v="0"/>
    <x v="0"/>
    <s v="Springfield"/>
    <x v="17"/>
    <n v="22153"/>
    <x v="0"/>
    <s v="OFF-PA-10002986"/>
    <x v="1"/>
    <x v="10"/>
    <x v="477"/>
    <n v="13.36"/>
    <n v="2"/>
    <n v="0"/>
    <n v="6.4127999999999998"/>
  </r>
  <r>
    <n v="6171"/>
    <x v="3075"/>
    <x v="0"/>
    <x v="1054"/>
    <d v="2013-12-25T00:00:00"/>
    <s v="Second Class"/>
    <s v="MH-17440"/>
    <s v="Mark Haberlin"/>
    <x v="1"/>
    <x v="0"/>
    <s v="New York City"/>
    <x v="15"/>
    <n v="10035"/>
    <x v="3"/>
    <s v="OFF-BI-10000948"/>
    <x v="1"/>
    <x v="8"/>
    <x v="1373"/>
    <n v="34.248000000000005"/>
    <n v="3"/>
    <n v="0.2"/>
    <n v="11.558699999999998"/>
  </r>
  <r>
    <n v="6172"/>
    <x v="3075"/>
    <x v="0"/>
    <x v="1054"/>
    <d v="2013-12-25T00:00:00"/>
    <s v="Second Class"/>
    <s v="MH-17440"/>
    <s v="Mark Haberlin"/>
    <x v="1"/>
    <x v="0"/>
    <s v="New York City"/>
    <x v="15"/>
    <n v="10035"/>
    <x v="3"/>
    <s v="OFF-AR-10001545"/>
    <x v="1"/>
    <x v="6"/>
    <x v="812"/>
    <n v="3.52"/>
    <n v="2"/>
    <n v="0"/>
    <n v="1.0207999999999999"/>
  </r>
  <r>
    <n v="6173"/>
    <x v="3076"/>
    <x v="2"/>
    <x v="1094"/>
    <d v="2011-08-08T00:00:00"/>
    <s v="Standard Class"/>
    <s v="NZ-18565"/>
    <s v="Nick Zandusky"/>
    <x v="2"/>
    <x v="0"/>
    <s v="Springfield"/>
    <x v="25"/>
    <n v="65807"/>
    <x v="2"/>
    <s v="OFF-BI-10001758"/>
    <x v="1"/>
    <x v="8"/>
    <x v="935"/>
    <n v="26.7"/>
    <n v="5"/>
    <n v="0"/>
    <n v="12.548999999999999"/>
  </r>
  <r>
    <n v="6174"/>
    <x v="3076"/>
    <x v="2"/>
    <x v="1094"/>
    <d v="2011-08-08T00:00:00"/>
    <s v="Standard Class"/>
    <s v="NZ-18565"/>
    <s v="Nick Zandusky"/>
    <x v="2"/>
    <x v="0"/>
    <s v="Springfield"/>
    <x v="25"/>
    <n v="65807"/>
    <x v="2"/>
    <s v="TEC-AC-10003237"/>
    <x v="2"/>
    <x v="11"/>
    <x v="1631"/>
    <n v="21.2"/>
    <n v="2"/>
    <n v="0"/>
    <n v="9.1160000000000014"/>
  </r>
  <r>
    <n v="6175"/>
    <x v="3076"/>
    <x v="2"/>
    <x v="1094"/>
    <d v="2011-08-08T00:00:00"/>
    <s v="Standard Class"/>
    <s v="NZ-18565"/>
    <s v="Nick Zandusky"/>
    <x v="2"/>
    <x v="0"/>
    <s v="Springfield"/>
    <x v="25"/>
    <n v="65807"/>
    <x v="2"/>
    <s v="OFF-ST-10002011"/>
    <x v="1"/>
    <x v="4"/>
    <x v="1055"/>
    <n v="838.38"/>
    <n v="2"/>
    <n v="0"/>
    <n v="226.36260000000004"/>
  </r>
  <r>
    <n v="6176"/>
    <x v="3077"/>
    <x v="1"/>
    <x v="481"/>
    <d v="2012-09-26T00:00:00"/>
    <s v="Standard Class"/>
    <s v="GB-14575"/>
    <s v="Giulietta Baptist"/>
    <x v="0"/>
    <x v="0"/>
    <s v="Columbia"/>
    <x v="20"/>
    <n v="29203"/>
    <x v="0"/>
    <s v="FUR-CH-10000309"/>
    <x v="0"/>
    <x v="1"/>
    <x v="765"/>
    <n v="1690.04"/>
    <n v="4"/>
    <n v="0"/>
    <n v="422.51"/>
  </r>
  <r>
    <n v="6177"/>
    <x v="3077"/>
    <x v="1"/>
    <x v="481"/>
    <d v="2012-09-26T00:00:00"/>
    <s v="Standard Class"/>
    <s v="GB-14575"/>
    <s v="Giulietta Baptist"/>
    <x v="0"/>
    <x v="0"/>
    <s v="Columbia"/>
    <x v="20"/>
    <n v="29203"/>
    <x v="0"/>
    <s v="OFF-ST-10002444"/>
    <x v="1"/>
    <x v="4"/>
    <x v="571"/>
    <n v="85.96"/>
    <n v="7"/>
    <n v="0"/>
    <n v="24.068799999999996"/>
  </r>
  <r>
    <n v="6178"/>
    <x v="3077"/>
    <x v="1"/>
    <x v="481"/>
    <d v="2012-09-26T00:00:00"/>
    <s v="Standard Class"/>
    <s v="GB-14575"/>
    <s v="Giulietta Baptist"/>
    <x v="0"/>
    <x v="0"/>
    <s v="Columbia"/>
    <x v="20"/>
    <n v="29203"/>
    <x v="0"/>
    <s v="OFF-EN-10001453"/>
    <x v="1"/>
    <x v="12"/>
    <x v="1676"/>
    <n v="121.96"/>
    <n v="2"/>
    <n v="0"/>
    <n v="57.32119999999999"/>
  </r>
  <r>
    <n v="6179"/>
    <x v="3077"/>
    <x v="1"/>
    <x v="481"/>
    <d v="2012-09-26T00:00:00"/>
    <s v="Standard Class"/>
    <s v="GB-14575"/>
    <s v="Giulietta Baptist"/>
    <x v="0"/>
    <x v="0"/>
    <s v="Columbia"/>
    <x v="20"/>
    <n v="29203"/>
    <x v="0"/>
    <s v="OFF-PA-10001801"/>
    <x v="1"/>
    <x v="10"/>
    <x v="1757"/>
    <n v="23.92"/>
    <n v="4"/>
    <n v="0"/>
    <n v="11.720800000000001"/>
  </r>
  <r>
    <n v="6180"/>
    <x v="3077"/>
    <x v="1"/>
    <x v="481"/>
    <d v="2012-09-26T00:00:00"/>
    <s v="Standard Class"/>
    <s v="GB-14575"/>
    <s v="Giulietta Baptist"/>
    <x v="0"/>
    <x v="0"/>
    <s v="Columbia"/>
    <x v="20"/>
    <n v="29203"/>
    <x v="0"/>
    <s v="OFF-ST-10000563"/>
    <x v="1"/>
    <x v="4"/>
    <x v="894"/>
    <n v="63.96"/>
    <n v="2"/>
    <n v="0"/>
    <n v="6.3960000000000008"/>
  </r>
  <r>
    <n v="6181"/>
    <x v="3077"/>
    <x v="1"/>
    <x v="481"/>
    <d v="2012-09-26T00:00:00"/>
    <s v="Standard Class"/>
    <s v="GB-14575"/>
    <s v="Giulietta Baptist"/>
    <x v="0"/>
    <x v="0"/>
    <s v="Columbia"/>
    <x v="20"/>
    <n v="29203"/>
    <x v="0"/>
    <s v="TEC-PH-10000369"/>
    <x v="2"/>
    <x v="7"/>
    <x v="1346"/>
    <n v="629.94999999999993"/>
    <n v="5"/>
    <n v="0"/>
    <n v="176.38600000000002"/>
  </r>
  <r>
    <n v="6182"/>
    <x v="3077"/>
    <x v="1"/>
    <x v="481"/>
    <d v="2012-09-26T00:00:00"/>
    <s v="Standard Class"/>
    <s v="GB-14575"/>
    <s v="Giulietta Baptist"/>
    <x v="0"/>
    <x v="0"/>
    <s v="Columbia"/>
    <x v="20"/>
    <n v="29203"/>
    <x v="0"/>
    <s v="TEC-PH-10002538"/>
    <x v="2"/>
    <x v="7"/>
    <x v="524"/>
    <n v="113.72999999999999"/>
    <n v="3"/>
    <n v="0"/>
    <n v="32.981699999999989"/>
  </r>
  <r>
    <n v="6183"/>
    <x v="3077"/>
    <x v="1"/>
    <x v="481"/>
    <d v="2012-09-26T00:00:00"/>
    <s v="Standard Class"/>
    <s v="GB-14575"/>
    <s v="Giulietta Baptist"/>
    <x v="0"/>
    <x v="0"/>
    <s v="Columbia"/>
    <x v="20"/>
    <n v="29203"/>
    <x v="0"/>
    <s v="OFF-BI-10000050"/>
    <x v="1"/>
    <x v="8"/>
    <x v="343"/>
    <n v="14.6"/>
    <n v="2"/>
    <n v="0"/>
    <n v="6.8619999999999992"/>
  </r>
  <r>
    <n v="6184"/>
    <x v="3077"/>
    <x v="1"/>
    <x v="481"/>
    <d v="2012-09-26T00:00:00"/>
    <s v="Standard Class"/>
    <s v="GB-14575"/>
    <s v="Giulietta Baptist"/>
    <x v="0"/>
    <x v="0"/>
    <s v="Columbia"/>
    <x v="20"/>
    <n v="29203"/>
    <x v="0"/>
    <s v="OFF-ST-10004186"/>
    <x v="1"/>
    <x v="4"/>
    <x v="16"/>
    <n v="887.84"/>
    <n v="8"/>
    <n v="0"/>
    <n v="17.756799999999998"/>
  </r>
  <r>
    <n v="6185"/>
    <x v="3078"/>
    <x v="0"/>
    <x v="25"/>
    <d v="2013-12-14T00:00:00"/>
    <s v="First Class"/>
    <s v="DB-13270"/>
    <s v="Deborah Brumfield"/>
    <x v="2"/>
    <x v="0"/>
    <s v="Portland"/>
    <x v="21"/>
    <n v="97206"/>
    <x v="1"/>
    <s v="FUR-CH-10004218"/>
    <x v="0"/>
    <x v="1"/>
    <x v="38"/>
    <n v="403.92"/>
    <n v="5"/>
    <n v="0.2"/>
    <n v="25.245000000000019"/>
  </r>
  <r>
    <n v="6186"/>
    <x v="3079"/>
    <x v="1"/>
    <x v="976"/>
    <d v="2012-08-12T00:00:00"/>
    <s v="Standard Class"/>
    <s v="JK-15625"/>
    <s v="Jim Karlsson"/>
    <x v="0"/>
    <x v="0"/>
    <s v="Philadelphia"/>
    <x v="9"/>
    <n v="19120"/>
    <x v="3"/>
    <s v="OFF-AR-10002952"/>
    <x v="1"/>
    <x v="6"/>
    <x v="806"/>
    <n v="106.8"/>
    <n v="10"/>
    <n v="0.2"/>
    <n v="10.679999999999996"/>
  </r>
  <r>
    <n v="6187"/>
    <x v="3080"/>
    <x v="1"/>
    <x v="219"/>
    <d v="2012-11-17T00:00:00"/>
    <s v="First Class"/>
    <s v="MH-17785"/>
    <s v="Maya Herman"/>
    <x v="1"/>
    <x v="0"/>
    <s v="New York City"/>
    <x v="15"/>
    <n v="10035"/>
    <x v="3"/>
    <s v="OFF-ST-10003058"/>
    <x v="1"/>
    <x v="4"/>
    <x v="388"/>
    <n v="70.949999999999989"/>
    <n v="3"/>
    <n v="0"/>
    <n v="20.575499999999998"/>
  </r>
  <r>
    <n v="6188"/>
    <x v="3080"/>
    <x v="1"/>
    <x v="219"/>
    <d v="2012-11-17T00:00:00"/>
    <s v="First Class"/>
    <s v="MH-17785"/>
    <s v="Maya Herman"/>
    <x v="1"/>
    <x v="0"/>
    <s v="New York City"/>
    <x v="15"/>
    <n v="10035"/>
    <x v="3"/>
    <s v="OFF-BI-10003963"/>
    <x v="1"/>
    <x v="8"/>
    <x v="1320"/>
    <n v="34.944000000000003"/>
    <n v="6"/>
    <n v="0.2"/>
    <n v="11.793599999999998"/>
  </r>
  <r>
    <n v="6189"/>
    <x v="3080"/>
    <x v="1"/>
    <x v="219"/>
    <d v="2012-11-17T00:00:00"/>
    <s v="First Class"/>
    <s v="MH-17785"/>
    <s v="Maya Herman"/>
    <x v="1"/>
    <x v="0"/>
    <s v="New York City"/>
    <x v="15"/>
    <n v="10035"/>
    <x v="3"/>
    <s v="OFF-AR-10001955"/>
    <x v="1"/>
    <x v="6"/>
    <x v="1021"/>
    <n v="119.03999999999999"/>
    <n v="6"/>
    <n v="0"/>
    <n v="35.711999999999989"/>
  </r>
  <r>
    <n v="6190"/>
    <x v="3081"/>
    <x v="3"/>
    <x v="1095"/>
    <d v="2014-04-09T00:00:00"/>
    <s v="Standard Class"/>
    <s v="AM-10705"/>
    <s v="Anne McFarland"/>
    <x v="0"/>
    <x v="0"/>
    <s v="Des Plaines"/>
    <x v="10"/>
    <n v="60016"/>
    <x v="2"/>
    <s v="TEC-PH-10004345"/>
    <x v="2"/>
    <x v="7"/>
    <x v="1167"/>
    <n v="383.84000000000003"/>
    <n v="4"/>
    <n v="0.2"/>
    <n v="47.97999999999999"/>
  </r>
  <r>
    <n v="6191"/>
    <x v="3082"/>
    <x v="0"/>
    <x v="435"/>
    <d v="2013-12-29T00:00:00"/>
    <s v="Standard Class"/>
    <s v="JM-15535"/>
    <s v="Jessica Myrick"/>
    <x v="0"/>
    <x v="0"/>
    <s v="New York City"/>
    <x v="15"/>
    <n v="10035"/>
    <x v="3"/>
    <s v="FUR-FU-10003192"/>
    <x v="0"/>
    <x v="5"/>
    <x v="1720"/>
    <n v="799.56000000000006"/>
    <n v="9"/>
    <n v="0"/>
    <n v="207.88559999999998"/>
  </r>
  <r>
    <n v="6192"/>
    <x v="3083"/>
    <x v="3"/>
    <x v="1096"/>
    <d v="2014-12-14T00:00:00"/>
    <s v="Same Day"/>
    <s v="MW-18220"/>
    <s v="Mitch Webber"/>
    <x v="0"/>
    <x v="0"/>
    <s v="Seattle"/>
    <x v="4"/>
    <n v="98103"/>
    <x v="1"/>
    <s v="OFF-ST-10001325"/>
    <x v="1"/>
    <x v="4"/>
    <x v="466"/>
    <n v="31.44"/>
    <n v="3"/>
    <n v="0"/>
    <n v="8.4888000000000012"/>
  </r>
  <r>
    <n v="6193"/>
    <x v="3084"/>
    <x v="3"/>
    <x v="66"/>
    <d v="2014-12-27T00:00:00"/>
    <s v="Standard Class"/>
    <s v="AG-10330"/>
    <s v="Alex Grayson"/>
    <x v="0"/>
    <x v="0"/>
    <s v="Houston"/>
    <x v="5"/>
    <n v="77095"/>
    <x v="2"/>
    <s v="OFF-PA-10000019"/>
    <x v="1"/>
    <x v="10"/>
    <x v="704"/>
    <n v="25.920000000000005"/>
    <n v="5"/>
    <n v="0.2"/>
    <n v="9.0719999999999992"/>
  </r>
  <r>
    <n v="6194"/>
    <x v="3084"/>
    <x v="3"/>
    <x v="66"/>
    <d v="2014-12-27T00:00:00"/>
    <s v="Standard Class"/>
    <s v="AG-10330"/>
    <s v="Alex Grayson"/>
    <x v="0"/>
    <x v="0"/>
    <s v="Houston"/>
    <x v="5"/>
    <n v="77095"/>
    <x v="2"/>
    <s v="OFF-BI-10003429"/>
    <x v="1"/>
    <x v="8"/>
    <x v="844"/>
    <n v="6.3299999999999992"/>
    <n v="5"/>
    <n v="0.8"/>
    <n v="-9.8114999999999988"/>
  </r>
  <r>
    <n v="6195"/>
    <x v="3084"/>
    <x v="3"/>
    <x v="66"/>
    <d v="2014-12-27T00:00:00"/>
    <s v="Standard Class"/>
    <s v="AG-10330"/>
    <s v="Alex Grayson"/>
    <x v="0"/>
    <x v="0"/>
    <s v="Houston"/>
    <x v="5"/>
    <n v="77095"/>
    <x v="2"/>
    <s v="OFF-PA-10000176"/>
    <x v="1"/>
    <x v="10"/>
    <x v="634"/>
    <n v="75.88"/>
    <n v="5"/>
    <n v="0.2"/>
    <n v="26.557999999999993"/>
  </r>
  <r>
    <n v="6196"/>
    <x v="3085"/>
    <x v="3"/>
    <x v="208"/>
    <d v="2014-10-29T00:00:00"/>
    <s v="Standard Class"/>
    <s v="CM-12160"/>
    <s v="Charles McCrossin"/>
    <x v="0"/>
    <x v="0"/>
    <s v="Philadelphia"/>
    <x v="9"/>
    <n v="19143"/>
    <x v="3"/>
    <s v="TEC-PH-10004165"/>
    <x v="2"/>
    <x v="7"/>
    <x v="886"/>
    <n v="329.988"/>
    <n v="2"/>
    <n v="0.4"/>
    <n v="-76.997200000000021"/>
  </r>
  <r>
    <n v="6197"/>
    <x v="3085"/>
    <x v="3"/>
    <x v="208"/>
    <d v="2014-10-29T00:00:00"/>
    <s v="Standard Class"/>
    <s v="CM-12160"/>
    <s v="Charles McCrossin"/>
    <x v="0"/>
    <x v="0"/>
    <s v="Philadelphia"/>
    <x v="9"/>
    <n v="19143"/>
    <x v="3"/>
    <s v="OFF-ST-10000352"/>
    <x v="1"/>
    <x v="4"/>
    <x v="1049"/>
    <n v="71.376000000000005"/>
    <n v="3"/>
    <n v="0.2"/>
    <n v="-4.460999999999995"/>
  </r>
  <r>
    <n v="6198"/>
    <x v="3086"/>
    <x v="1"/>
    <x v="50"/>
    <d v="2012-11-17T00:00:00"/>
    <s v="Standard Class"/>
    <s v="RA-19915"/>
    <s v="Russell Applegate"/>
    <x v="0"/>
    <x v="0"/>
    <s v="Columbus"/>
    <x v="14"/>
    <n v="47201"/>
    <x v="2"/>
    <s v="OFF-PA-10000726"/>
    <x v="1"/>
    <x v="10"/>
    <x v="1322"/>
    <n v="63.769999999999996"/>
    <n v="7"/>
    <n v="0"/>
    <n v="28.696499999999993"/>
  </r>
  <r>
    <n v="6199"/>
    <x v="3086"/>
    <x v="1"/>
    <x v="50"/>
    <d v="2012-11-17T00:00:00"/>
    <s v="Standard Class"/>
    <s v="RA-19915"/>
    <s v="Russell Applegate"/>
    <x v="0"/>
    <x v="0"/>
    <s v="Columbus"/>
    <x v="14"/>
    <n v="47201"/>
    <x v="2"/>
    <s v="TEC-PH-10001536"/>
    <x v="2"/>
    <x v="7"/>
    <x v="1234"/>
    <n v="50.97"/>
    <n v="3"/>
    <n v="0"/>
    <n v="13.252199999999997"/>
  </r>
  <r>
    <n v="6200"/>
    <x v="3086"/>
    <x v="1"/>
    <x v="50"/>
    <d v="2012-11-17T00:00:00"/>
    <s v="Standard Class"/>
    <s v="RA-19915"/>
    <s v="Russell Applegate"/>
    <x v="0"/>
    <x v="0"/>
    <s v="Columbus"/>
    <x v="14"/>
    <n v="47201"/>
    <x v="2"/>
    <s v="OFF-PA-10001790"/>
    <x v="1"/>
    <x v="10"/>
    <x v="687"/>
    <n v="96.08"/>
    <n v="2"/>
    <n v="0"/>
    <n v="46.118399999999994"/>
  </r>
  <r>
    <n v="6201"/>
    <x v="3087"/>
    <x v="1"/>
    <x v="392"/>
    <d v="2012-04-20T00:00:00"/>
    <s v="Standard Class"/>
    <s v="SB-20185"/>
    <s v="Sarah Brown"/>
    <x v="0"/>
    <x v="0"/>
    <s v="Evanston"/>
    <x v="10"/>
    <n v="60201"/>
    <x v="2"/>
    <s v="TEC-CO-10001766"/>
    <x v="2"/>
    <x v="16"/>
    <x v="1058"/>
    <n v="1439.9680000000001"/>
    <n v="4"/>
    <n v="0.2"/>
    <n v="485.98919999999993"/>
  </r>
  <r>
    <n v="6202"/>
    <x v="3087"/>
    <x v="1"/>
    <x v="392"/>
    <d v="2012-04-20T00:00:00"/>
    <s v="Standard Class"/>
    <s v="SB-20185"/>
    <s v="Sarah Brown"/>
    <x v="0"/>
    <x v="0"/>
    <s v="Evanston"/>
    <x v="10"/>
    <n v="60201"/>
    <x v="2"/>
    <s v="TEC-AC-10004396"/>
    <x v="2"/>
    <x v="11"/>
    <x v="1679"/>
    <n v="43.56"/>
    <n v="3"/>
    <n v="0.2"/>
    <n v="-4.9004999999999974"/>
  </r>
  <r>
    <n v="6203"/>
    <x v="3088"/>
    <x v="0"/>
    <x v="186"/>
    <d v="2013-12-24T00:00:00"/>
    <s v="Standard Class"/>
    <s v="PK-19075"/>
    <s v="Pete Kriz"/>
    <x v="0"/>
    <x v="0"/>
    <s v="Apple Valley"/>
    <x v="1"/>
    <n v="92307"/>
    <x v="1"/>
    <s v="FUR-CH-10001708"/>
    <x v="0"/>
    <x v="1"/>
    <x v="884"/>
    <n v="563.91999999999996"/>
    <n v="5"/>
    <n v="0.2"/>
    <n v="7.0489999999999498"/>
  </r>
  <r>
    <n v="6204"/>
    <x v="3089"/>
    <x v="0"/>
    <x v="147"/>
    <d v="2013-10-28T00:00:00"/>
    <s v="Standard Class"/>
    <s v="SV-20935"/>
    <s v="Susan Vittorini"/>
    <x v="0"/>
    <x v="0"/>
    <s v="Columbus"/>
    <x v="24"/>
    <n v="43229"/>
    <x v="3"/>
    <s v="TEC-PH-10001305"/>
    <x v="2"/>
    <x v="7"/>
    <x v="1671"/>
    <n v="235.15199999999999"/>
    <n v="8"/>
    <n v="0.4"/>
    <n v="-47.030399999999986"/>
  </r>
  <r>
    <n v="6205"/>
    <x v="3090"/>
    <x v="3"/>
    <x v="96"/>
    <d v="2014-12-04T00:00:00"/>
    <s v="First Class"/>
    <s v="MG-17650"/>
    <s v="Matthew Grinstein"/>
    <x v="2"/>
    <x v="0"/>
    <s v="Marion"/>
    <x v="24"/>
    <n v="43302"/>
    <x v="3"/>
    <s v="FUR-FU-10002885"/>
    <x v="0"/>
    <x v="5"/>
    <x v="755"/>
    <n v="7.7120000000000006"/>
    <n v="2"/>
    <n v="0.2"/>
    <n v="1.7352000000000005"/>
  </r>
  <r>
    <n v="6206"/>
    <x v="3091"/>
    <x v="0"/>
    <x v="201"/>
    <d v="2013-10-25T00:00:00"/>
    <s v="Second Class"/>
    <s v="CM-12445"/>
    <s v="Chuck Magee"/>
    <x v="0"/>
    <x v="0"/>
    <s v="Houston"/>
    <x v="5"/>
    <n v="77095"/>
    <x v="2"/>
    <s v="OFF-PA-10000726"/>
    <x v="1"/>
    <x v="10"/>
    <x v="1322"/>
    <n v="51.016000000000005"/>
    <n v="7"/>
    <n v="0.2"/>
    <n v="15.942499999999992"/>
  </r>
  <r>
    <n v="6207"/>
    <x v="3091"/>
    <x v="0"/>
    <x v="201"/>
    <d v="2013-10-25T00:00:00"/>
    <s v="Second Class"/>
    <s v="CM-12445"/>
    <s v="Chuck Magee"/>
    <x v="0"/>
    <x v="0"/>
    <s v="Houston"/>
    <x v="5"/>
    <n v="77095"/>
    <x v="2"/>
    <s v="OFF-FA-10003112"/>
    <x v="1"/>
    <x v="13"/>
    <x v="33"/>
    <n v="25.248000000000001"/>
    <n v="4"/>
    <n v="0.2"/>
    <n v="7.8899999999999979"/>
  </r>
  <r>
    <n v="6208"/>
    <x v="3091"/>
    <x v="0"/>
    <x v="201"/>
    <d v="2013-10-25T00:00:00"/>
    <s v="Second Class"/>
    <s v="CM-12445"/>
    <s v="Chuck Magee"/>
    <x v="0"/>
    <x v="0"/>
    <s v="Houston"/>
    <x v="5"/>
    <n v="77095"/>
    <x v="2"/>
    <s v="FUR-CH-10002372"/>
    <x v="0"/>
    <x v="1"/>
    <x v="390"/>
    <n v="56.686"/>
    <n v="1"/>
    <n v="0.3"/>
    <n v="-14.576399999999996"/>
  </r>
  <r>
    <n v="6209"/>
    <x v="3092"/>
    <x v="3"/>
    <x v="365"/>
    <d v="2014-10-04T00:00:00"/>
    <s v="Standard Class"/>
    <s v="ME-18010"/>
    <s v="Michelle Ellison"/>
    <x v="1"/>
    <x v="0"/>
    <s v="Marion"/>
    <x v="24"/>
    <n v="43302"/>
    <x v="3"/>
    <s v="OFF-ST-10000563"/>
    <x v="1"/>
    <x v="4"/>
    <x v="894"/>
    <n v="51.168000000000006"/>
    <n v="2"/>
    <n v="0.2"/>
    <n v="-6.3960000000000008"/>
  </r>
  <r>
    <n v="6210"/>
    <x v="3093"/>
    <x v="3"/>
    <x v="238"/>
    <d v="2014-08-26T00:00:00"/>
    <s v="Standard Class"/>
    <s v="YS-21880"/>
    <s v="Yana Sorensen"/>
    <x v="1"/>
    <x v="0"/>
    <s v="Seattle"/>
    <x v="4"/>
    <n v="98103"/>
    <x v="1"/>
    <s v="OFF-BI-10003925"/>
    <x v="1"/>
    <x v="8"/>
    <x v="751"/>
    <n v="2793.5280000000002"/>
    <n v="9"/>
    <n v="0.2"/>
    <n v="942.81569999999988"/>
  </r>
  <r>
    <n v="6211"/>
    <x v="3093"/>
    <x v="3"/>
    <x v="238"/>
    <d v="2014-08-26T00:00:00"/>
    <s v="Standard Class"/>
    <s v="YS-21880"/>
    <s v="Yana Sorensen"/>
    <x v="1"/>
    <x v="0"/>
    <s v="Seattle"/>
    <x v="4"/>
    <n v="98103"/>
    <x v="1"/>
    <s v="OFF-ST-10003306"/>
    <x v="1"/>
    <x v="4"/>
    <x v="380"/>
    <n v="1000.0200000000001"/>
    <n v="7"/>
    <n v="0"/>
    <n v="290.00579999999991"/>
  </r>
  <r>
    <n v="6212"/>
    <x v="3093"/>
    <x v="3"/>
    <x v="238"/>
    <d v="2014-08-26T00:00:00"/>
    <s v="Standard Class"/>
    <s v="YS-21880"/>
    <s v="Yana Sorensen"/>
    <x v="1"/>
    <x v="0"/>
    <s v="Seattle"/>
    <x v="4"/>
    <n v="98103"/>
    <x v="1"/>
    <s v="FUR-FU-10001475"/>
    <x v="0"/>
    <x v="5"/>
    <x v="499"/>
    <n v="65.94"/>
    <n v="3"/>
    <n v="0"/>
    <n v="22.419600000000003"/>
  </r>
  <r>
    <n v="6213"/>
    <x v="3094"/>
    <x v="3"/>
    <x v="105"/>
    <d v="2014-11-17T00:00:00"/>
    <s v="Second Class"/>
    <s v="MB-17305"/>
    <s v="Maria Bertelson"/>
    <x v="0"/>
    <x v="0"/>
    <s v="Longview"/>
    <x v="4"/>
    <n v="98632"/>
    <x v="1"/>
    <s v="OFF-FA-10003495"/>
    <x v="1"/>
    <x v="13"/>
    <x v="33"/>
    <n v="18.240000000000002"/>
    <n v="3"/>
    <n v="0"/>
    <n v="9.120000000000001"/>
  </r>
  <r>
    <n v="6214"/>
    <x v="3094"/>
    <x v="3"/>
    <x v="105"/>
    <d v="2014-11-17T00:00:00"/>
    <s v="Second Class"/>
    <s v="MB-17305"/>
    <s v="Maria Bertelson"/>
    <x v="0"/>
    <x v="0"/>
    <s v="Longview"/>
    <x v="4"/>
    <n v="98632"/>
    <x v="1"/>
    <s v="OFF-AP-10004708"/>
    <x v="1"/>
    <x v="9"/>
    <x v="508"/>
    <n v="76.12"/>
    <n v="2"/>
    <n v="0"/>
    <n v="22.074799999999996"/>
  </r>
  <r>
    <n v="6215"/>
    <x v="3095"/>
    <x v="2"/>
    <x v="856"/>
    <d v="2011-10-15T00:00:00"/>
    <s v="Standard Class"/>
    <s v="AS-10240"/>
    <s v="Alan Shonely"/>
    <x v="0"/>
    <x v="0"/>
    <s v="Redondo Beach"/>
    <x v="1"/>
    <n v="90278"/>
    <x v="1"/>
    <s v="OFF-EN-10001219"/>
    <x v="1"/>
    <x v="12"/>
    <x v="583"/>
    <n v="7.64"/>
    <n v="1"/>
    <n v="0"/>
    <n v="3.7435999999999998"/>
  </r>
  <r>
    <n v="6216"/>
    <x v="3096"/>
    <x v="1"/>
    <x v="109"/>
    <d v="2012-12-03T00:00:00"/>
    <s v="Standard Class"/>
    <s v="MC-17425"/>
    <s v="Mark Cousins"/>
    <x v="1"/>
    <x v="0"/>
    <s v="New York City"/>
    <x v="15"/>
    <n v="10035"/>
    <x v="3"/>
    <s v="FUR-FU-10000087"/>
    <x v="0"/>
    <x v="5"/>
    <x v="204"/>
    <n v="68.16"/>
    <n v="3"/>
    <n v="0"/>
    <n v="27.945600000000002"/>
  </r>
  <r>
    <n v="6217"/>
    <x v="3096"/>
    <x v="1"/>
    <x v="109"/>
    <d v="2012-12-03T00:00:00"/>
    <s v="Standard Class"/>
    <s v="MC-17425"/>
    <s v="Mark Cousins"/>
    <x v="1"/>
    <x v="0"/>
    <s v="New York City"/>
    <x v="15"/>
    <n v="10035"/>
    <x v="3"/>
    <s v="OFF-EN-10001539"/>
    <x v="1"/>
    <x v="12"/>
    <x v="33"/>
    <n v="62.24"/>
    <n v="8"/>
    <n v="0"/>
    <n v="29.252800000000001"/>
  </r>
  <r>
    <n v="6218"/>
    <x v="3097"/>
    <x v="1"/>
    <x v="1097"/>
    <d v="2012-08-02T00:00:00"/>
    <s v="Standard Class"/>
    <s v="PG-18820"/>
    <s v="Patrick Gardner"/>
    <x v="0"/>
    <x v="0"/>
    <s v="Louisville"/>
    <x v="0"/>
    <n v="40214"/>
    <x v="0"/>
    <s v="TEC-PH-10004897"/>
    <x v="2"/>
    <x v="7"/>
    <x v="1115"/>
    <n v="29.97"/>
    <n v="3"/>
    <n v="0"/>
    <n v="0.29969999999999963"/>
  </r>
  <r>
    <n v="6219"/>
    <x v="3098"/>
    <x v="0"/>
    <x v="201"/>
    <d v="2013-10-27T00:00:00"/>
    <s v="Standard Class"/>
    <s v="JS-16030"/>
    <s v="Joy Smith"/>
    <x v="0"/>
    <x v="0"/>
    <s v="Trenton"/>
    <x v="12"/>
    <n v="48183"/>
    <x v="2"/>
    <s v="TEC-PH-10001300"/>
    <x v="2"/>
    <x v="7"/>
    <x v="1002"/>
    <n v="125.69999999999999"/>
    <n v="6"/>
    <n v="0"/>
    <n v="35.195999999999998"/>
  </r>
  <r>
    <n v="6220"/>
    <x v="3098"/>
    <x v="0"/>
    <x v="201"/>
    <d v="2013-10-27T00:00:00"/>
    <s v="Standard Class"/>
    <s v="JS-16030"/>
    <s v="Joy Smith"/>
    <x v="0"/>
    <x v="0"/>
    <s v="Trenton"/>
    <x v="12"/>
    <n v="48183"/>
    <x v="2"/>
    <s v="TEC-PH-10001557"/>
    <x v="2"/>
    <x v="7"/>
    <x v="658"/>
    <n v="191.98"/>
    <n v="2"/>
    <n v="0"/>
    <n v="51.834599999999995"/>
  </r>
  <r>
    <n v="6221"/>
    <x v="3098"/>
    <x v="0"/>
    <x v="201"/>
    <d v="2013-10-27T00:00:00"/>
    <s v="Standard Class"/>
    <s v="JS-16030"/>
    <s v="Joy Smith"/>
    <x v="0"/>
    <x v="0"/>
    <s v="Trenton"/>
    <x v="12"/>
    <n v="48183"/>
    <x v="2"/>
    <s v="OFF-ST-10000617"/>
    <x v="1"/>
    <x v="4"/>
    <x v="379"/>
    <n v="20.86"/>
    <n v="7"/>
    <n v="0"/>
    <n v="1.4601999999999977"/>
  </r>
  <r>
    <n v="6222"/>
    <x v="3099"/>
    <x v="3"/>
    <x v="32"/>
    <d v="2014-09-19T00:00:00"/>
    <s v="Second Class"/>
    <s v="JB-16000"/>
    <s v="Joy Bell-"/>
    <x v="0"/>
    <x v="0"/>
    <s v="Los Angeles"/>
    <x v="1"/>
    <n v="90045"/>
    <x v="1"/>
    <s v="OFF-LA-10000121"/>
    <x v="1"/>
    <x v="2"/>
    <x v="902"/>
    <n v="56.699999999999996"/>
    <n v="9"/>
    <n v="0"/>
    <n v="26.081999999999997"/>
  </r>
  <r>
    <n v="6223"/>
    <x v="3100"/>
    <x v="3"/>
    <x v="331"/>
    <d v="2014-12-28T00:00:00"/>
    <s v="Standard Class"/>
    <s v="DK-12985"/>
    <s v="Darren Koutras"/>
    <x v="0"/>
    <x v="0"/>
    <s v="Hendersonville"/>
    <x v="18"/>
    <n v="37075"/>
    <x v="0"/>
    <s v="FUR-FU-10000087"/>
    <x v="0"/>
    <x v="5"/>
    <x v="204"/>
    <n v="72.703999999999994"/>
    <n v="4"/>
    <n v="0.2"/>
    <n v="19.084800000000005"/>
  </r>
  <r>
    <n v="6224"/>
    <x v="3100"/>
    <x v="3"/>
    <x v="331"/>
    <d v="2014-12-28T00:00:00"/>
    <s v="Standard Class"/>
    <s v="DK-12985"/>
    <s v="Darren Koutras"/>
    <x v="0"/>
    <x v="0"/>
    <s v="Hendersonville"/>
    <x v="18"/>
    <n v="37075"/>
    <x v="0"/>
    <s v="OFF-AR-10000422"/>
    <x v="1"/>
    <x v="6"/>
    <x v="892"/>
    <n v="12.263999999999999"/>
    <n v="7"/>
    <n v="0.2"/>
    <n v="1.0730999999999993"/>
  </r>
  <r>
    <n v="6225"/>
    <x v="3100"/>
    <x v="3"/>
    <x v="331"/>
    <d v="2014-12-28T00:00:00"/>
    <s v="Standard Class"/>
    <s v="DK-12985"/>
    <s v="Darren Koutras"/>
    <x v="0"/>
    <x v="0"/>
    <s v="Hendersonville"/>
    <x v="18"/>
    <n v="37075"/>
    <x v="0"/>
    <s v="OFF-ST-10004123"/>
    <x v="1"/>
    <x v="4"/>
    <x v="72"/>
    <n v="218.35200000000003"/>
    <n v="3"/>
    <n v="0.2"/>
    <n v="-54.588000000000008"/>
  </r>
  <r>
    <n v="6226"/>
    <x v="3101"/>
    <x v="1"/>
    <x v="348"/>
    <d v="2012-10-09T00:00:00"/>
    <s v="Standard Class"/>
    <s v="JF-15490"/>
    <s v="Jeremy Farry"/>
    <x v="0"/>
    <x v="0"/>
    <s v="Portland"/>
    <x v="21"/>
    <n v="97206"/>
    <x v="1"/>
    <s v="FUR-BO-10003660"/>
    <x v="0"/>
    <x v="0"/>
    <x v="1465"/>
    <n v="66.294000000000011"/>
    <n v="1"/>
    <n v="0.7"/>
    <n v="-103.86059999999998"/>
  </r>
  <r>
    <n v="6227"/>
    <x v="3101"/>
    <x v="1"/>
    <x v="348"/>
    <d v="2012-10-09T00:00:00"/>
    <s v="Standard Class"/>
    <s v="JF-15490"/>
    <s v="Jeremy Farry"/>
    <x v="0"/>
    <x v="0"/>
    <s v="Portland"/>
    <x v="21"/>
    <n v="97206"/>
    <x v="1"/>
    <s v="FUR-CH-10000422"/>
    <x v="0"/>
    <x v="1"/>
    <x v="1432"/>
    <n v="291.16800000000001"/>
    <n v="4"/>
    <n v="0.2"/>
    <n v="-14.558399999999978"/>
  </r>
  <r>
    <n v="6228"/>
    <x v="3102"/>
    <x v="2"/>
    <x v="981"/>
    <d v="2011-11-07T00:00:00"/>
    <s v="Standard Class"/>
    <s v="PO-18850"/>
    <s v="Patrick O'Brill"/>
    <x v="0"/>
    <x v="0"/>
    <s v="Irving"/>
    <x v="5"/>
    <n v="75061"/>
    <x v="2"/>
    <s v="TEC-PH-10002923"/>
    <x v="2"/>
    <x v="7"/>
    <x v="680"/>
    <n v="88.77600000000001"/>
    <n v="3"/>
    <n v="0.2"/>
    <n v="7.7679000000000009"/>
  </r>
  <r>
    <n v="6229"/>
    <x v="3103"/>
    <x v="0"/>
    <x v="115"/>
    <d v="2013-01-27T00:00:00"/>
    <s v="Standard Class"/>
    <s v="BT-11530"/>
    <s v="Bradley Talbott"/>
    <x v="2"/>
    <x v="0"/>
    <s v="Cleveland"/>
    <x v="24"/>
    <n v="44105"/>
    <x v="3"/>
    <s v="TEC-PH-10004093"/>
    <x v="2"/>
    <x v="7"/>
    <x v="40"/>
    <n v="110.376"/>
    <n v="4"/>
    <n v="0.4"/>
    <n v="-20.235600000000005"/>
  </r>
  <r>
    <n v="6230"/>
    <x v="3103"/>
    <x v="0"/>
    <x v="115"/>
    <d v="2013-01-27T00:00:00"/>
    <s v="Standard Class"/>
    <s v="BT-11530"/>
    <s v="Bradley Talbott"/>
    <x v="2"/>
    <x v="0"/>
    <s v="Cleveland"/>
    <x v="24"/>
    <n v="44105"/>
    <x v="3"/>
    <s v="TEC-AC-10000171"/>
    <x v="2"/>
    <x v="11"/>
    <x v="43"/>
    <n v="55.176000000000002"/>
    <n v="3"/>
    <n v="0.2"/>
    <n v="15.863099999999999"/>
  </r>
  <r>
    <n v="6231"/>
    <x v="3104"/>
    <x v="3"/>
    <x v="497"/>
    <d v="2014-07-18T00:00:00"/>
    <s v="Standard Class"/>
    <s v="NW-18400"/>
    <s v="Natalie Webber"/>
    <x v="0"/>
    <x v="0"/>
    <s v="Waterloo"/>
    <x v="23"/>
    <n v="50701"/>
    <x v="2"/>
    <s v="OFF-AR-10001166"/>
    <x v="1"/>
    <x v="6"/>
    <x v="33"/>
    <n v="30.32"/>
    <n v="4"/>
    <n v="0"/>
    <n v="11.8248"/>
  </r>
  <r>
    <n v="6232"/>
    <x v="3105"/>
    <x v="3"/>
    <x v="220"/>
    <d v="2014-09-12T00:00:00"/>
    <s v="Same Day"/>
    <s v="JF-15415"/>
    <s v="Jennifer Ferguson"/>
    <x v="0"/>
    <x v="0"/>
    <s v="Seattle"/>
    <x v="4"/>
    <n v="98105"/>
    <x v="1"/>
    <s v="FUR-CH-10003199"/>
    <x v="0"/>
    <x v="1"/>
    <x v="631"/>
    <n v="177.56800000000001"/>
    <n v="2"/>
    <n v="0.2"/>
    <n v="8.8783999999999921"/>
  </r>
  <r>
    <n v="6233"/>
    <x v="3105"/>
    <x v="3"/>
    <x v="220"/>
    <d v="2014-09-12T00:00:00"/>
    <s v="Same Day"/>
    <s v="JF-15415"/>
    <s v="Jennifer Ferguson"/>
    <x v="0"/>
    <x v="0"/>
    <s v="Seattle"/>
    <x v="4"/>
    <n v="98105"/>
    <x v="1"/>
    <s v="OFF-PA-10002005"/>
    <x v="1"/>
    <x v="10"/>
    <x v="505"/>
    <n v="19.440000000000001"/>
    <n v="3"/>
    <n v="0"/>
    <n v="9.3312000000000008"/>
  </r>
  <r>
    <n v="6234"/>
    <x v="3105"/>
    <x v="3"/>
    <x v="220"/>
    <d v="2014-09-12T00:00:00"/>
    <s v="Same Day"/>
    <s v="JF-15415"/>
    <s v="Jennifer Ferguson"/>
    <x v="0"/>
    <x v="0"/>
    <s v="Seattle"/>
    <x v="4"/>
    <n v="98105"/>
    <x v="1"/>
    <s v="OFF-PA-10004101"/>
    <x v="1"/>
    <x v="10"/>
    <x v="506"/>
    <n v="71.28"/>
    <n v="11"/>
    <n v="0"/>
    <n v="34.214400000000005"/>
  </r>
  <r>
    <n v="6235"/>
    <x v="3105"/>
    <x v="3"/>
    <x v="220"/>
    <d v="2014-09-12T00:00:00"/>
    <s v="Same Day"/>
    <s v="JF-15415"/>
    <s v="Jennifer Ferguson"/>
    <x v="0"/>
    <x v="0"/>
    <s v="Seattle"/>
    <x v="4"/>
    <n v="98105"/>
    <x v="1"/>
    <s v="OFF-BI-10004600"/>
    <x v="1"/>
    <x v="8"/>
    <x v="1477"/>
    <n v="1471.96"/>
    <n v="5"/>
    <n v="0.2"/>
    <n v="459.98749999999995"/>
  </r>
  <r>
    <n v="6236"/>
    <x v="3105"/>
    <x v="3"/>
    <x v="220"/>
    <d v="2014-09-12T00:00:00"/>
    <s v="Same Day"/>
    <s v="JF-15415"/>
    <s v="Jennifer Ferguson"/>
    <x v="0"/>
    <x v="0"/>
    <s v="Seattle"/>
    <x v="4"/>
    <n v="98105"/>
    <x v="1"/>
    <s v="TEC-PH-10000127"/>
    <x v="2"/>
    <x v="7"/>
    <x v="1758"/>
    <n v="79.959999999999994"/>
    <n v="5"/>
    <n v="0.2"/>
    <n v="-17.991000000000003"/>
  </r>
  <r>
    <n v="6237"/>
    <x v="3106"/>
    <x v="0"/>
    <x v="1098"/>
    <d v="2013-02-27T00:00:00"/>
    <s v="Standard Class"/>
    <s v="AC-10420"/>
    <s v="Alyssa Crouse"/>
    <x v="1"/>
    <x v="0"/>
    <s v="Philadelphia"/>
    <x v="9"/>
    <n v="19120"/>
    <x v="3"/>
    <s v="OFF-EN-10004386"/>
    <x v="1"/>
    <x v="12"/>
    <x v="242"/>
    <n v="57.576000000000001"/>
    <n v="3"/>
    <n v="0.2"/>
    <n v="21.591000000000001"/>
  </r>
  <r>
    <n v="6238"/>
    <x v="3107"/>
    <x v="0"/>
    <x v="115"/>
    <d v="2013-01-29T00:00:00"/>
    <s v="Standard Class"/>
    <s v="TB-21280"/>
    <s v="Toby Braunhardt"/>
    <x v="0"/>
    <x v="0"/>
    <s v="New York City"/>
    <x v="15"/>
    <n v="10009"/>
    <x v="3"/>
    <s v="OFF-BI-10004506"/>
    <x v="1"/>
    <x v="8"/>
    <x v="1238"/>
    <n v="26.336000000000002"/>
    <n v="4"/>
    <n v="0.2"/>
    <n v="9.2176000000000009"/>
  </r>
  <r>
    <n v="6239"/>
    <x v="3108"/>
    <x v="1"/>
    <x v="295"/>
    <d v="2012-12-16T00:00:00"/>
    <s v="Standard Class"/>
    <s v="HA-14905"/>
    <s v="Helen Abelman"/>
    <x v="0"/>
    <x v="0"/>
    <s v="San Jose"/>
    <x v="1"/>
    <n v="95123"/>
    <x v="1"/>
    <s v="FUR-FU-10004597"/>
    <x v="0"/>
    <x v="5"/>
    <x v="1257"/>
    <n v="166.5"/>
    <n v="3"/>
    <n v="0"/>
    <n v="21.64500000000001"/>
  </r>
  <r>
    <n v="6240"/>
    <x v="3108"/>
    <x v="1"/>
    <x v="295"/>
    <d v="2012-12-16T00:00:00"/>
    <s v="Standard Class"/>
    <s v="HA-14905"/>
    <s v="Helen Abelman"/>
    <x v="0"/>
    <x v="0"/>
    <s v="San Jose"/>
    <x v="1"/>
    <n v="95123"/>
    <x v="1"/>
    <s v="OFF-ST-10001496"/>
    <x v="1"/>
    <x v="4"/>
    <x v="726"/>
    <n v="360.38"/>
    <n v="2"/>
    <n v="0"/>
    <n v="93.698800000000006"/>
  </r>
  <r>
    <n v="6241"/>
    <x v="3109"/>
    <x v="0"/>
    <x v="517"/>
    <d v="2013-11-02T00:00:00"/>
    <s v="Second Class"/>
    <s v="LH-17155"/>
    <s v="Logan Haushalter"/>
    <x v="0"/>
    <x v="0"/>
    <s v="Los Angeles"/>
    <x v="1"/>
    <n v="90008"/>
    <x v="1"/>
    <s v="OFF-BI-10004236"/>
    <x v="1"/>
    <x v="8"/>
    <x v="891"/>
    <n v="11.744"/>
    <n v="1"/>
    <n v="0.2"/>
    <n v="3.8167999999999997"/>
  </r>
  <r>
    <n v="6242"/>
    <x v="3110"/>
    <x v="3"/>
    <x v="39"/>
    <d v="2014-06-01T00:00:00"/>
    <s v="Second Class"/>
    <s v="LO-17170"/>
    <s v="Lori Olson"/>
    <x v="1"/>
    <x v="0"/>
    <s v="Concord"/>
    <x v="38"/>
    <n v="3301"/>
    <x v="3"/>
    <s v="FUR-FU-10001185"/>
    <x v="0"/>
    <x v="5"/>
    <x v="1414"/>
    <n v="247.44"/>
    <n v="8"/>
    <n v="0"/>
    <n v="101.4504"/>
  </r>
  <r>
    <n v="6243"/>
    <x v="3111"/>
    <x v="2"/>
    <x v="1059"/>
    <d v="2011-12-28T00:00:00"/>
    <s v="Standard Class"/>
    <s v="DP-13390"/>
    <s v="Dennis Pardue"/>
    <x v="2"/>
    <x v="0"/>
    <s v="Columbia"/>
    <x v="18"/>
    <n v="38401"/>
    <x v="0"/>
    <s v="OFF-BI-10000977"/>
    <x v="1"/>
    <x v="8"/>
    <x v="982"/>
    <n v="18.240000000000002"/>
    <n v="2"/>
    <n v="0.7"/>
    <n v="-14.591999999999999"/>
  </r>
  <r>
    <n v="6244"/>
    <x v="3112"/>
    <x v="0"/>
    <x v="390"/>
    <d v="2013-11-29T00:00:00"/>
    <s v="Standard Class"/>
    <s v="CR-12580"/>
    <s v="Clay Rozendal"/>
    <x v="2"/>
    <x v="0"/>
    <s v="Bellevue"/>
    <x v="4"/>
    <n v="98006"/>
    <x v="1"/>
    <s v="OFF-SU-10004782"/>
    <x v="1"/>
    <x v="14"/>
    <x v="1548"/>
    <n v="25.349999999999998"/>
    <n v="3"/>
    <n v="0"/>
    <n v="7.6049999999999978"/>
  </r>
  <r>
    <n v="6245"/>
    <x v="3113"/>
    <x v="1"/>
    <x v="312"/>
    <d v="2012-11-25T00:00:00"/>
    <s v="Standard Class"/>
    <s v="KB-16405"/>
    <s v="Katrina Bavinger"/>
    <x v="2"/>
    <x v="0"/>
    <s v="Seattle"/>
    <x v="4"/>
    <n v="98105"/>
    <x v="1"/>
    <s v="OFF-AR-10002067"/>
    <x v="1"/>
    <x v="6"/>
    <x v="1145"/>
    <n v="119.03999999999999"/>
    <n v="6"/>
    <n v="0"/>
    <n v="30.950400000000002"/>
  </r>
  <r>
    <n v="6246"/>
    <x v="3113"/>
    <x v="1"/>
    <x v="312"/>
    <d v="2012-11-25T00:00:00"/>
    <s v="Standard Class"/>
    <s v="KB-16405"/>
    <s v="Katrina Bavinger"/>
    <x v="2"/>
    <x v="0"/>
    <s v="Seattle"/>
    <x v="4"/>
    <n v="98105"/>
    <x v="1"/>
    <s v="FUR-FU-10002364"/>
    <x v="0"/>
    <x v="5"/>
    <x v="1231"/>
    <n v="22.14"/>
    <n v="3"/>
    <n v="0"/>
    <n v="6.4205999999999976"/>
  </r>
  <r>
    <n v="6247"/>
    <x v="3113"/>
    <x v="1"/>
    <x v="312"/>
    <d v="2012-11-25T00:00:00"/>
    <s v="Standard Class"/>
    <s v="KB-16405"/>
    <s v="Katrina Bavinger"/>
    <x v="2"/>
    <x v="0"/>
    <s v="Seattle"/>
    <x v="4"/>
    <n v="98105"/>
    <x v="1"/>
    <s v="TEC-AC-10002018"/>
    <x v="2"/>
    <x v="11"/>
    <x v="1674"/>
    <n v="13.98"/>
    <n v="2"/>
    <n v="0"/>
    <n v="6.011400000000001"/>
  </r>
  <r>
    <n v="6248"/>
    <x v="3114"/>
    <x v="3"/>
    <x v="148"/>
    <d v="2014-06-05T00:00:00"/>
    <s v="Standard Class"/>
    <s v="ML-17410"/>
    <s v="Maris LaWare"/>
    <x v="0"/>
    <x v="0"/>
    <s v="Columbus"/>
    <x v="14"/>
    <n v="47201"/>
    <x v="2"/>
    <s v="OFF-BI-10000632"/>
    <x v="1"/>
    <x v="8"/>
    <x v="1288"/>
    <n v="43.41"/>
    <n v="1"/>
    <n v="0"/>
    <n v="19.968599999999999"/>
  </r>
  <r>
    <n v="6249"/>
    <x v="3114"/>
    <x v="3"/>
    <x v="148"/>
    <d v="2014-06-05T00:00:00"/>
    <s v="Standard Class"/>
    <s v="ML-17410"/>
    <s v="Maris LaWare"/>
    <x v="0"/>
    <x v="0"/>
    <s v="Columbus"/>
    <x v="14"/>
    <n v="47201"/>
    <x v="2"/>
    <s v="FUR-FU-10003981"/>
    <x v="0"/>
    <x v="5"/>
    <x v="322"/>
    <n v="6.24"/>
    <n v="3"/>
    <n v="0"/>
    <n v="2.6208000000000005"/>
  </r>
  <r>
    <n v="6250"/>
    <x v="3114"/>
    <x v="3"/>
    <x v="148"/>
    <d v="2014-06-05T00:00:00"/>
    <s v="Standard Class"/>
    <s v="ML-17410"/>
    <s v="Maris LaWare"/>
    <x v="0"/>
    <x v="0"/>
    <s v="Columbus"/>
    <x v="14"/>
    <n v="47201"/>
    <x v="2"/>
    <s v="OFF-AP-10001564"/>
    <x v="1"/>
    <x v="9"/>
    <x v="1759"/>
    <n v="465.16"/>
    <n v="2"/>
    <n v="0"/>
    <n v="120.94159999999999"/>
  </r>
  <r>
    <n v="6251"/>
    <x v="3114"/>
    <x v="3"/>
    <x v="148"/>
    <d v="2014-06-05T00:00:00"/>
    <s v="Standard Class"/>
    <s v="ML-17410"/>
    <s v="Maris LaWare"/>
    <x v="0"/>
    <x v="0"/>
    <s v="Columbus"/>
    <x v="14"/>
    <n v="47201"/>
    <x v="2"/>
    <s v="OFF-PA-10004082"/>
    <x v="1"/>
    <x v="10"/>
    <x v="224"/>
    <n v="7.98"/>
    <n v="1"/>
    <n v="0"/>
    <n v="3.99"/>
  </r>
  <r>
    <n v="6252"/>
    <x v="3115"/>
    <x v="2"/>
    <x v="266"/>
    <d v="2011-12-04T00:00:00"/>
    <s v="First Class"/>
    <s v="MC-17575"/>
    <s v="Matt Collins"/>
    <x v="0"/>
    <x v="0"/>
    <s v="Chicago"/>
    <x v="10"/>
    <n v="60623"/>
    <x v="2"/>
    <s v="OFF-AP-10004249"/>
    <x v="1"/>
    <x v="9"/>
    <x v="33"/>
    <n v="2.3939999999999997"/>
    <n v="1"/>
    <n v="0.8"/>
    <n v="-6.344100000000001"/>
  </r>
  <r>
    <n v="6253"/>
    <x v="3116"/>
    <x v="2"/>
    <x v="884"/>
    <d v="2011-04-07T00:00:00"/>
    <s v="Same Day"/>
    <s v="VM-21685"/>
    <s v="Valerie Mitchum"/>
    <x v="2"/>
    <x v="0"/>
    <s v="Marietta"/>
    <x v="32"/>
    <n v="30062"/>
    <x v="0"/>
    <s v="OFF-PA-10003441"/>
    <x v="1"/>
    <x v="10"/>
    <x v="485"/>
    <n v="58.320000000000007"/>
    <n v="9"/>
    <n v="0"/>
    <n v="27.993600000000001"/>
  </r>
  <r>
    <n v="6254"/>
    <x v="3116"/>
    <x v="2"/>
    <x v="884"/>
    <d v="2011-04-07T00:00:00"/>
    <s v="Same Day"/>
    <s v="VM-21685"/>
    <s v="Valerie Mitchum"/>
    <x v="2"/>
    <x v="0"/>
    <s v="Marietta"/>
    <x v="32"/>
    <n v="30062"/>
    <x v="0"/>
    <s v="TEC-PH-10004922"/>
    <x v="2"/>
    <x v="7"/>
    <x v="1067"/>
    <n v="200.96999999999997"/>
    <n v="3"/>
    <n v="0"/>
    <n v="50.242500000000007"/>
  </r>
  <r>
    <n v="6255"/>
    <x v="3117"/>
    <x v="1"/>
    <x v="1014"/>
    <d v="2012-09-14T00:00:00"/>
    <s v="Standard Class"/>
    <s v="VW-21775"/>
    <s v="Victoria Wilson"/>
    <x v="1"/>
    <x v="0"/>
    <s v="Montgomery"/>
    <x v="19"/>
    <n v="36116"/>
    <x v="0"/>
    <s v="FUR-FU-10001731"/>
    <x v="0"/>
    <x v="5"/>
    <x v="1547"/>
    <n v="21.36"/>
    <n v="8"/>
    <n v="0"/>
    <n v="8.1167999999999996"/>
  </r>
  <r>
    <n v="6256"/>
    <x v="3118"/>
    <x v="3"/>
    <x v="428"/>
    <d v="2014-09-16T00:00:00"/>
    <s v="Standard Class"/>
    <s v="GK-14620"/>
    <s v="Grace Kelly"/>
    <x v="1"/>
    <x v="0"/>
    <s v="Plano"/>
    <x v="5"/>
    <n v="75023"/>
    <x v="2"/>
    <s v="OFF-LA-10000134"/>
    <x v="1"/>
    <x v="2"/>
    <x v="85"/>
    <n v="9.8560000000000016"/>
    <n v="4"/>
    <n v="0.2"/>
    <n v="3.4495999999999993"/>
  </r>
  <r>
    <n v="6257"/>
    <x v="3119"/>
    <x v="1"/>
    <x v="684"/>
    <d v="2012-09-08T00:00:00"/>
    <s v="Second Class"/>
    <s v="AT-10435"/>
    <s v="Alyssa Tate"/>
    <x v="2"/>
    <x v="0"/>
    <s v="Tamarac"/>
    <x v="2"/>
    <n v="33319"/>
    <x v="0"/>
    <s v="OFF-BI-10003166"/>
    <x v="1"/>
    <x v="8"/>
    <x v="1405"/>
    <n v="3.4440000000000008"/>
    <n v="1"/>
    <n v="0.7"/>
    <n v="-2.5255999999999998"/>
  </r>
  <r>
    <n v="6258"/>
    <x v="3120"/>
    <x v="3"/>
    <x v="808"/>
    <d v="2014-11-07T00:00:00"/>
    <s v="Second Class"/>
    <s v="AR-10825"/>
    <s v="Anthony Rawles"/>
    <x v="1"/>
    <x v="0"/>
    <s v="Columbus"/>
    <x v="24"/>
    <n v="43229"/>
    <x v="3"/>
    <s v="OFF-SU-10000646"/>
    <x v="1"/>
    <x v="14"/>
    <x v="259"/>
    <n v="384.59200000000004"/>
    <n v="2"/>
    <n v="0.2"/>
    <n v="-81.725799999999978"/>
  </r>
  <r>
    <n v="6259"/>
    <x v="3121"/>
    <x v="1"/>
    <x v="262"/>
    <d v="2012-03-30T00:00:00"/>
    <s v="Second Class"/>
    <s v="JH-15820"/>
    <s v="John Huston"/>
    <x v="0"/>
    <x v="0"/>
    <s v="New York City"/>
    <x v="15"/>
    <n v="10009"/>
    <x v="3"/>
    <s v="OFF-EN-10004459"/>
    <x v="1"/>
    <x v="12"/>
    <x v="655"/>
    <n v="22.919999999999998"/>
    <n v="3"/>
    <n v="0"/>
    <n v="11.230799999999999"/>
  </r>
  <r>
    <n v="6260"/>
    <x v="3122"/>
    <x v="1"/>
    <x v="863"/>
    <d v="2012-08-17T00:00:00"/>
    <s v="Second Class"/>
    <s v="RA-19285"/>
    <s v="Ralph Arnett"/>
    <x v="0"/>
    <x v="0"/>
    <s v="Richmond"/>
    <x v="14"/>
    <n v="47374"/>
    <x v="2"/>
    <s v="OFF-BI-10003529"/>
    <x v="1"/>
    <x v="8"/>
    <x v="788"/>
    <n v="11.36"/>
    <n v="4"/>
    <n v="0"/>
    <n v="5.5663999999999998"/>
  </r>
  <r>
    <n v="6261"/>
    <x v="3123"/>
    <x v="1"/>
    <x v="793"/>
    <d v="2012-05-18T00:00:00"/>
    <s v="Standard Class"/>
    <s v="RO-19780"/>
    <s v="Rose O'Brian"/>
    <x v="0"/>
    <x v="0"/>
    <s v="Seattle"/>
    <x v="4"/>
    <n v="98115"/>
    <x v="1"/>
    <s v="OFF-BI-10002949"/>
    <x v="1"/>
    <x v="8"/>
    <x v="520"/>
    <n v="14.592000000000002"/>
    <n v="3"/>
    <n v="0.2"/>
    <n v="4.9247999999999985"/>
  </r>
  <r>
    <n v="6262"/>
    <x v="3124"/>
    <x v="3"/>
    <x v="283"/>
    <d v="2014-07-28T00:00:00"/>
    <s v="Standard Class"/>
    <s v="LR-17035"/>
    <s v="Lisa Ryan"/>
    <x v="1"/>
    <x v="0"/>
    <s v="Long Beach"/>
    <x v="15"/>
    <n v="11561"/>
    <x v="3"/>
    <s v="OFF-LA-10001158"/>
    <x v="1"/>
    <x v="2"/>
    <x v="319"/>
    <n v="41.4"/>
    <n v="4"/>
    <n v="0"/>
    <n v="19.872"/>
  </r>
  <r>
    <n v="6263"/>
    <x v="3125"/>
    <x v="0"/>
    <x v="446"/>
    <d v="2013-09-27T00:00:00"/>
    <s v="First Class"/>
    <s v="MK-17905"/>
    <s v="Michael Kennedy"/>
    <x v="1"/>
    <x v="0"/>
    <s v="Rockford"/>
    <x v="10"/>
    <n v="61107"/>
    <x v="2"/>
    <s v="OFF-BI-10004584"/>
    <x v="1"/>
    <x v="8"/>
    <x v="378"/>
    <n v="442.37199999999996"/>
    <n v="7"/>
    <n v="0.8"/>
    <n v="-729.91380000000004"/>
  </r>
  <r>
    <n v="6264"/>
    <x v="3126"/>
    <x v="3"/>
    <x v="1024"/>
    <d v="2014-05-11T00:00:00"/>
    <s v="Standard Class"/>
    <s v="YS-21880"/>
    <s v="Yana Sorensen"/>
    <x v="1"/>
    <x v="0"/>
    <s v="Columbus"/>
    <x v="32"/>
    <n v="31907"/>
    <x v="0"/>
    <s v="OFF-BI-10004965"/>
    <x v="1"/>
    <x v="8"/>
    <x v="1005"/>
    <n v="34.5"/>
    <n v="3"/>
    <n v="0"/>
    <n v="15.524999999999999"/>
  </r>
  <r>
    <n v="6265"/>
    <x v="3127"/>
    <x v="0"/>
    <x v="1099"/>
    <d v="2013-10-07T00:00:00"/>
    <s v="Same Day"/>
    <s v="JH-15910"/>
    <s v="Jonathan Howell"/>
    <x v="0"/>
    <x v="0"/>
    <s v="Tulsa"/>
    <x v="26"/>
    <n v="74133"/>
    <x v="2"/>
    <s v="OFF-BI-10004654"/>
    <x v="1"/>
    <x v="8"/>
    <x v="68"/>
    <n v="28.849999999999998"/>
    <n v="5"/>
    <n v="0"/>
    <n v="14.424999999999999"/>
  </r>
  <r>
    <n v="6266"/>
    <x v="3128"/>
    <x v="2"/>
    <x v="935"/>
    <d v="2011-11-08T00:00:00"/>
    <s v="Standard Class"/>
    <s v="AT-10735"/>
    <s v="Annie Thurman"/>
    <x v="0"/>
    <x v="0"/>
    <s v="Nashville"/>
    <x v="18"/>
    <n v="37211"/>
    <x v="0"/>
    <s v="OFF-PA-10000141"/>
    <x v="1"/>
    <x v="10"/>
    <x v="821"/>
    <n v="3.4880000000000004"/>
    <n v="2"/>
    <n v="0.2"/>
    <n v="1.1771999999999998"/>
  </r>
  <r>
    <n v="6267"/>
    <x v="3128"/>
    <x v="2"/>
    <x v="935"/>
    <d v="2011-11-08T00:00:00"/>
    <s v="Standard Class"/>
    <s v="AT-10735"/>
    <s v="Annie Thurman"/>
    <x v="0"/>
    <x v="0"/>
    <s v="Nashville"/>
    <x v="18"/>
    <n v="37211"/>
    <x v="0"/>
    <s v="OFF-PA-10001019"/>
    <x v="1"/>
    <x v="10"/>
    <x v="675"/>
    <n v="143.85600000000002"/>
    <n v="9"/>
    <n v="0.2"/>
    <n v="48.551399999999994"/>
  </r>
  <r>
    <n v="6268"/>
    <x v="3129"/>
    <x v="1"/>
    <x v="486"/>
    <d v="2012-10-04T00:00:00"/>
    <s v="Second Class"/>
    <s v="RM-19675"/>
    <s v="Robert Marley"/>
    <x v="2"/>
    <x v="0"/>
    <s v="Cambridge"/>
    <x v="31"/>
    <n v="2138"/>
    <x v="3"/>
    <s v="TEC-PH-10002496"/>
    <x v="2"/>
    <x v="7"/>
    <x v="490"/>
    <n v="311.98"/>
    <n v="2"/>
    <n v="0"/>
    <n v="93.593999999999994"/>
  </r>
  <r>
    <n v="6269"/>
    <x v="3129"/>
    <x v="1"/>
    <x v="486"/>
    <d v="2012-10-04T00:00:00"/>
    <s v="Second Class"/>
    <s v="RM-19675"/>
    <s v="Robert Marley"/>
    <x v="2"/>
    <x v="0"/>
    <s v="Cambridge"/>
    <x v="31"/>
    <n v="2138"/>
    <x v="3"/>
    <s v="OFF-BI-10000829"/>
    <x v="1"/>
    <x v="8"/>
    <x v="304"/>
    <n v="22.450000000000003"/>
    <n v="5"/>
    <n v="0"/>
    <n v="10.327"/>
  </r>
  <r>
    <n v="6270"/>
    <x v="3130"/>
    <x v="3"/>
    <x v="574"/>
    <d v="2014-12-07T00:00:00"/>
    <s v="Standard Class"/>
    <s v="BB-11545"/>
    <s v="Brenda Bowman"/>
    <x v="1"/>
    <x v="0"/>
    <s v="Oakland"/>
    <x v="1"/>
    <n v="94601"/>
    <x v="1"/>
    <s v="TEC-PH-10001448"/>
    <x v="2"/>
    <x v="7"/>
    <x v="140"/>
    <n v="39.992000000000004"/>
    <n v="1"/>
    <n v="0.2"/>
    <n v="-7.9984000000000073"/>
  </r>
  <r>
    <n v="6271"/>
    <x v="3130"/>
    <x v="3"/>
    <x v="574"/>
    <d v="2014-12-07T00:00:00"/>
    <s v="Standard Class"/>
    <s v="BB-11545"/>
    <s v="Brenda Bowman"/>
    <x v="1"/>
    <x v="0"/>
    <s v="Oakland"/>
    <x v="1"/>
    <n v="94601"/>
    <x v="1"/>
    <s v="FUR-CH-10004983"/>
    <x v="0"/>
    <x v="1"/>
    <x v="1560"/>
    <n v="1159.056"/>
    <n v="9"/>
    <n v="0.2"/>
    <n v="43.464599999999905"/>
  </r>
  <r>
    <n v="6272"/>
    <x v="3130"/>
    <x v="3"/>
    <x v="574"/>
    <d v="2014-12-07T00:00:00"/>
    <s v="Standard Class"/>
    <s v="BB-11545"/>
    <s v="Brenda Bowman"/>
    <x v="1"/>
    <x v="0"/>
    <s v="Oakland"/>
    <x v="1"/>
    <n v="94601"/>
    <x v="1"/>
    <s v="OFF-AR-10004022"/>
    <x v="1"/>
    <x v="6"/>
    <x v="898"/>
    <n v="179.89999999999998"/>
    <n v="5"/>
    <n v="0"/>
    <n v="44.974999999999987"/>
  </r>
  <r>
    <n v="6273"/>
    <x v="3131"/>
    <x v="3"/>
    <x v="157"/>
    <d v="2014-12-13T00:00:00"/>
    <s v="First Class"/>
    <s v="AS-10285"/>
    <s v="Alejandro Savely"/>
    <x v="1"/>
    <x v="0"/>
    <s v="Palatine"/>
    <x v="10"/>
    <n v="60067"/>
    <x v="2"/>
    <s v="TEC-AC-10001284"/>
    <x v="2"/>
    <x v="11"/>
    <x v="1172"/>
    <n v="116.312"/>
    <n v="7"/>
    <n v="0.2"/>
    <n v="23.262400000000003"/>
  </r>
  <r>
    <n v="6274"/>
    <x v="3132"/>
    <x v="0"/>
    <x v="19"/>
    <d v="2013-07-23T00:00:00"/>
    <s v="Second Class"/>
    <s v="DK-13375"/>
    <s v="Dennis Kane"/>
    <x v="0"/>
    <x v="0"/>
    <s v="Seattle"/>
    <x v="4"/>
    <n v="98105"/>
    <x v="1"/>
    <s v="FUR-FU-10001847"/>
    <x v="0"/>
    <x v="5"/>
    <x v="1355"/>
    <n v="12.419999999999998"/>
    <n v="3"/>
    <n v="0"/>
    <n v="4.4711999999999996"/>
  </r>
  <r>
    <n v="6275"/>
    <x v="3132"/>
    <x v="0"/>
    <x v="19"/>
    <d v="2013-07-23T00:00:00"/>
    <s v="Second Class"/>
    <s v="DK-13375"/>
    <s v="Dennis Kane"/>
    <x v="0"/>
    <x v="0"/>
    <s v="Seattle"/>
    <x v="4"/>
    <n v="98105"/>
    <x v="1"/>
    <s v="TEC-AC-10004595"/>
    <x v="2"/>
    <x v="11"/>
    <x v="1760"/>
    <n v="428.40000000000003"/>
    <n v="3"/>
    <n v="0"/>
    <n v="89.963999999999999"/>
  </r>
  <r>
    <n v="6276"/>
    <x v="3132"/>
    <x v="0"/>
    <x v="19"/>
    <d v="2013-07-23T00:00:00"/>
    <s v="Second Class"/>
    <s v="DK-13375"/>
    <s v="Dennis Kane"/>
    <x v="0"/>
    <x v="0"/>
    <s v="Seattle"/>
    <x v="4"/>
    <n v="98105"/>
    <x v="1"/>
    <s v="FUR-FU-10004164"/>
    <x v="0"/>
    <x v="5"/>
    <x v="1575"/>
    <n v="24.75"/>
    <n v="5"/>
    <n v="0"/>
    <n v="10.890000000000002"/>
  </r>
  <r>
    <n v="6277"/>
    <x v="3132"/>
    <x v="0"/>
    <x v="19"/>
    <d v="2013-07-23T00:00:00"/>
    <s v="Second Class"/>
    <s v="DK-13375"/>
    <s v="Dennis Kane"/>
    <x v="0"/>
    <x v="0"/>
    <s v="Seattle"/>
    <x v="4"/>
    <n v="98105"/>
    <x v="1"/>
    <s v="OFF-LA-10001074"/>
    <x v="1"/>
    <x v="2"/>
    <x v="297"/>
    <n v="87.71"/>
    <n v="7"/>
    <n v="0"/>
    <n v="41.223699999999994"/>
  </r>
  <r>
    <n v="6278"/>
    <x v="3132"/>
    <x v="0"/>
    <x v="19"/>
    <d v="2013-07-23T00:00:00"/>
    <s v="Second Class"/>
    <s v="DK-13375"/>
    <s v="Dennis Kane"/>
    <x v="0"/>
    <x v="0"/>
    <s v="Seattle"/>
    <x v="4"/>
    <n v="98105"/>
    <x v="1"/>
    <s v="OFF-ST-10000604"/>
    <x v="1"/>
    <x v="4"/>
    <x v="54"/>
    <n v="69.52"/>
    <n v="2"/>
    <n v="0"/>
    <n v="17.379999999999995"/>
  </r>
  <r>
    <n v="6279"/>
    <x v="3132"/>
    <x v="0"/>
    <x v="19"/>
    <d v="2013-07-23T00:00:00"/>
    <s v="Second Class"/>
    <s v="DK-13375"/>
    <s v="Dennis Kane"/>
    <x v="0"/>
    <x v="0"/>
    <s v="Seattle"/>
    <x v="4"/>
    <n v="98105"/>
    <x v="1"/>
    <s v="TEC-PH-10000148"/>
    <x v="2"/>
    <x v="7"/>
    <x v="771"/>
    <n v="20.784000000000002"/>
    <n v="2"/>
    <n v="0.2"/>
    <n v="-4.6764000000000001"/>
  </r>
  <r>
    <n v="6280"/>
    <x v="3132"/>
    <x v="0"/>
    <x v="19"/>
    <d v="2013-07-23T00:00:00"/>
    <s v="Second Class"/>
    <s v="DK-13375"/>
    <s v="Dennis Kane"/>
    <x v="0"/>
    <x v="0"/>
    <s v="Seattle"/>
    <x v="4"/>
    <n v="98105"/>
    <x v="1"/>
    <s v="OFF-BI-10000042"/>
    <x v="1"/>
    <x v="8"/>
    <x v="945"/>
    <n v="12.816000000000001"/>
    <n v="3"/>
    <n v="0.2"/>
    <n v="4.1651999999999987"/>
  </r>
  <r>
    <n v="6281"/>
    <x v="3133"/>
    <x v="3"/>
    <x v="605"/>
    <d v="2014-05-17T00:00:00"/>
    <s v="Standard Class"/>
    <s v="JH-15910"/>
    <s v="Jonathan Howell"/>
    <x v="0"/>
    <x v="0"/>
    <s v="Cincinnati"/>
    <x v="24"/>
    <n v="45231"/>
    <x v="3"/>
    <s v="OFF-LA-10000443"/>
    <x v="1"/>
    <x v="2"/>
    <x v="1118"/>
    <n v="5.9039999999999999"/>
    <n v="2"/>
    <n v="0.2"/>
    <n v="1.9925999999999999"/>
  </r>
  <r>
    <n v="6282"/>
    <x v="3134"/>
    <x v="1"/>
    <x v="312"/>
    <d v="2012-11-26T00:00:00"/>
    <s v="Standard Class"/>
    <s v="JK-15205"/>
    <s v="Jamie Kunitz"/>
    <x v="0"/>
    <x v="0"/>
    <s v="Marion"/>
    <x v="24"/>
    <n v="43302"/>
    <x v="3"/>
    <s v="FUR-FU-10002874"/>
    <x v="0"/>
    <x v="5"/>
    <x v="1761"/>
    <n v="63.824000000000005"/>
    <n v="2"/>
    <n v="0.2"/>
    <n v="9.5735999999999937"/>
  </r>
  <r>
    <n v="6283"/>
    <x v="3134"/>
    <x v="1"/>
    <x v="312"/>
    <d v="2012-11-26T00:00:00"/>
    <s v="Standard Class"/>
    <s v="JK-15205"/>
    <s v="Jamie Kunitz"/>
    <x v="0"/>
    <x v="0"/>
    <s v="Marion"/>
    <x v="24"/>
    <n v="43302"/>
    <x v="3"/>
    <s v="OFF-ST-10003994"/>
    <x v="1"/>
    <x v="4"/>
    <x v="1736"/>
    <n v="141.55199999999999"/>
    <n v="3"/>
    <n v="0.2"/>
    <n v="-26.541000000000004"/>
  </r>
  <r>
    <n v="6284"/>
    <x v="3135"/>
    <x v="0"/>
    <x v="446"/>
    <d v="2013-09-29T00:00:00"/>
    <s v="Standard Class"/>
    <s v="EH-13765"/>
    <s v="Edward Hooks"/>
    <x v="1"/>
    <x v="0"/>
    <s v="Los Angeles"/>
    <x v="1"/>
    <n v="90049"/>
    <x v="1"/>
    <s v="OFF-EN-10001453"/>
    <x v="1"/>
    <x v="12"/>
    <x v="1676"/>
    <n v="304.89999999999998"/>
    <n v="5"/>
    <n v="0"/>
    <n v="143.30299999999997"/>
  </r>
  <r>
    <n v="6285"/>
    <x v="3135"/>
    <x v="0"/>
    <x v="446"/>
    <d v="2013-09-29T00:00:00"/>
    <s v="Standard Class"/>
    <s v="EH-13765"/>
    <s v="Edward Hooks"/>
    <x v="1"/>
    <x v="0"/>
    <s v="Los Angeles"/>
    <x v="1"/>
    <n v="90049"/>
    <x v="1"/>
    <s v="FUR-CH-10000988"/>
    <x v="0"/>
    <x v="1"/>
    <x v="1132"/>
    <n v="563.24"/>
    <n v="5"/>
    <n v="0.2"/>
    <n v="56.324000000000012"/>
  </r>
  <r>
    <n v="6286"/>
    <x v="3136"/>
    <x v="0"/>
    <x v="147"/>
    <d v="2013-10-27T00:00:00"/>
    <s v="Standard Class"/>
    <s v="VW-21775"/>
    <s v="Victoria Wilson"/>
    <x v="1"/>
    <x v="0"/>
    <s v="Lakewood"/>
    <x v="24"/>
    <n v="44107"/>
    <x v="3"/>
    <s v="FUR-TA-10003238"/>
    <x v="0"/>
    <x v="3"/>
    <x v="1233"/>
    <n v="661.17600000000004"/>
    <n v="2"/>
    <n v="0.4"/>
    <n v="-231.41160000000008"/>
  </r>
  <r>
    <n v="6287"/>
    <x v="3137"/>
    <x v="0"/>
    <x v="1057"/>
    <d v="2013-11-01T00:00:00"/>
    <s v="Standard Class"/>
    <s v="CG-12040"/>
    <s v="Catherine Glotzbach"/>
    <x v="2"/>
    <x v="0"/>
    <s v="Lebanon"/>
    <x v="18"/>
    <n v="37087"/>
    <x v="0"/>
    <s v="TEC-PH-10001061"/>
    <x v="2"/>
    <x v="7"/>
    <x v="822"/>
    <n v="239.976"/>
    <n v="3"/>
    <n v="0.2"/>
    <n v="17.998199999999997"/>
  </r>
  <r>
    <n v="6288"/>
    <x v="3138"/>
    <x v="2"/>
    <x v="1001"/>
    <d v="2011-07-12T00:00:00"/>
    <s v="Standard Class"/>
    <s v="EB-13705"/>
    <s v="Ed Braxton"/>
    <x v="1"/>
    <x v="0"/>
    <s v="San Francisco"/>
    <x v="1"/>
    <n v="94122"/>
    <x v="1"/>
    <s v="FUR-TA-10003715"/>
    <x v="0"/>
    <x v="3"/>
    <x v="1003"/>
    <n v="502.48800000000006"/>
    <n v="3"/>
    <n v="0.2"/>
    <n v="-87.935400000000044"/>
  </r>
  <r>
    <n v="6289"/>
    <x v="3138"/>
    <x v="2"/>
    <x v="1001"/>
    <d v="2011-07-12T00:00:00"/>
    <s v="Standard Class"/>
    <s v="EB-13705"/>
    <s v="Ed Braxton"/>
    <x v="1"/>
    <x v="0"/>
    <s v="San Francisco"/>
    <x v="1"/>
    <n v="94122"/>
    <x v="1"/>
    <s v="OFF-BI-10001597"/>
    <x v="1"/>
    <x v="8"/>
    <x v="790"/>
    <n v="196.70400000000001"/>
    <n v="6"/>
    <n v="0.2"/>
    <n v="68.846399999999974"/>
  </r>
  <r>
    <n v="6290"/>
    <x v="3139"/>
    <x v="1"/>
    <x v="649"/>
    <d v="2012-03-18T00:00:00"/>
    <s v="Second Class"/>
    <s v="NF-18595"/>
    <s v="Nicole Fjeld"/>
    <x v="2"/>
    <x v="0"/>
    <s v="Chico"/>
    <x v="1"/>
    <n v="95928"/>
    <x v="1"/>
    <s v="FUR-CH-10004063"/>
    <x v="0"/>
    <x v="1"/>
    <x v="120"/>
    <n v="915.13600000000008"/>
    <n v="4"/>
    <n v="0.2"/>
    <n v="102.95279999999988"/>
  </r>
  <r>
    <n v="6291"/>
    <x v="3139"/>
    <x v="1"/>
    <x v="649"/>
    <d v="2012-03-18T00:00:00"/>
    <s v="Second Class"/>
    <s v="NF-18595"/>
    <s v="Nicole Fjeld"/>
    <x v="2"/>
    <x v="0"/>
    <s v="Chico"/>
    <x v="1"/>
    <n v="95928"/>
    <x v="1"/>
    <s v="FUR-FU-10001979"/>
    <x v="0"/>
    <x v="5"/>
    <x v="509"/>
    <n v="327.76"/>
    <n v="8"/>
    <n v="0"/>
    <n v="91.772800000000018"/>
  </r>
  <r>
    <n v="6292"/>
    <x v="3140"/>
    <x v="3"/>
    <x v="574"/>
    <d v="2014-12-06T00:00:00"/>
    <s v="First Class"/>
    <s v="ME-17725"/>
    <s v="Max Engle"/>
    <x v="0"/>
    <x v="0"/>
    <s v="Salem"/>
    <x v="17"/>
    <n v="24153"/>
    <x v="0"/>
    <s v="FUR-CH-10001854"/>
    <x v="0"/>
    <x v="1"/>
    <x v="1110"/>
    <n v="701.96"/>
    <n v="2"/>
    <n v="0"/>
    <n v="168.47040000000004"/>
  </r>
  <r>
    <n v="6293"/>
    <x v="3141"/>
    <x v="1"/>
    <x v="1100"/>
    <d v="2012-04-26T00:00:00"/>
    <s v="Standard Class"/>
    <s v="AZ-10750"/>
    <s v="Annie Zypern"/>
    <x v="0"/>
    <x v="0"/>
    <s v="Los Angeles"/>
    <x v="1"/>
    <n v="90008"/>
    <x v="1"/>
    <s v="TEC-PH-10002923"/>
    <x v="2"/>
    <x v="7"/>
    <x v="680"/>
    <n v="88.77600000000001"/>
    <n v="3"/>
    <n v="0.2"/>
    <n v="7.7679000000000009"/>
  </r>
  <r>
    <n v="6294"/>
    <x v="3141"/>
    <x v="1"/>
    <x v="1100"/>
    <d v="2012-04-26T00:00:00"/>
    <s v="Standard Class"/>
    <s v="AZ-10750"/>
    <s v="Annie Zypern"/>
    <x v="0"/>
    <x v="0"/>
    <s v="Los Angeles"/>
    <x v="1"/>
    <n v="90008"/>
    <x v="1"/>
    <s v="OFF-AR-10004691"/>
    <x v="1"/>
    <x v="6"/>
    <x v="1371"/>
    <n v="64.14"/>
    <n v="3"/>
    <n v="0"/>
    <n v="16.676400000000001"/>
  </r>
  <r>
    <n v="6295"/>
    <x v="3142"/>
    <x v="2"/>
    <x v="1101"/>
    <d v="2011-09-19T00:00:00"/>
    <s v="First Class"/>
    <s v="RF-19345"/>
    <s v="Randy Ferguson"/>
    <x v="1"/>
    <x v="0"/>
    <s v="New York City"/>
    <x v="15"/>
    <n v="10024"/>
    <x v="3"/>
    <s v="OFF-BI-10002931"/>
    <x v="1"/>
    <x v="8"/>
    <x v="727"/>
    <n v="33.552"/>
    <n v="1"/>
    <n v="0.2"/>
    <n v="12.581999999999999"/>
  </r>
  <r>
    <n v="6296"/>
    <x v="3143"/>
    <x v="2"/>
    <x v="129"/>
    <d v="2012-01-01T00:00:00"/>
    <s v="Standard Class"/>
    <s v="AJ-10780"/>
    <s v="Anthony Jacobs"/>
    <x v="1"/>
    <x v="0"/>
    <s v="Beverly"/>
    <x v="31"/>
    <n v="1915"/>
    <x v="3"/>
    <s v="OFF-AP-10002651"/>
    <x v="1"/>
    <x v="9"/>
    <x v="1341"/>
    <n v="1737.1799999999998"/>
    <n v="6"/>
    <n v="0"/>
    <n v="503.78219999999976"/>
  </r>
  <r>
    <n v="6297"/>
    <x v="3143"/>
    <x v="2"/>
    <x v="129"/>
    <d v="2012-01-01T00:00:00"/>
    <s v="Standard Class"/>
    <s v="AJ-10780"/>
    <s v="Anthony Jacobs"/>
    <x v="1"/>
    <x v="0"/>
    <s v="Beverly"/>
    <x v="31"/>
    <n v="1915"/>
    <x v="3"/>
    <s v="OFF-ST-10000689"/>
    <x v="1"/>
    <x v="4"/>
    <x v="421"/>
    <n v="704.25"/>
    <n v="5"/>
    <n v="0"/>
    <n v="84.51"/>
  </r>
  <r>
    <n v="6298"/>
    <x v="3143"/>
    <x v="2"/>
    <x v="129"/>
    <d v="2012-01-01T00:00:00"/>
    <s v="Standard Class"/>
    <s v="AJ-10780"/>
    <s v="Anthony Jacobs"/>
    <x v="1"/>
    <x v="0"/>
    <s v="Beverly"/>
    <x v="31"/>
    <n v="1915"/>
    <x v="3"/>
    <s v="OFF-PA-10003302"/>
    <x v="1"/>
    <x v="10"/>
    <x v="1712"/>
    <n v="141.76"/>
    <n v="4"/>
    <n v="0"/>
    <n v="66.627199999999988"/>
  </r>
  <r>
    <n v="6299"/>
    <x v="3144"/>
    <x v="2"/>
    <x v="618"/>
    <d v="2011-10-26T00:00:00"/>
    <s v="Standard Class"/>
    <s v="SF-20965"/>
    <s v="Sylvia Foulston"/>
    <x v="1"/>
    <x v="0"/>
    <s v="San Diego"/>
    <x v="1"/>
    <n v="92024"/>
    <x v="1"/>
    <s v="OFF-BI-10001460"/>
    <x v="1"/>
    <x v="8"/>
    <x v="58"/>
    <n v="36.36"/>
    <n v="3"/>
    <n v="0.2"/>
    <n v="12.2715"/>
  </r>
  <r>
    <n v="6300"/>
    <x v="3145"/>
    <x v="3"/>
    <x v="329"/>
    <d v="2014-12-04T00:00:00"/>
    <s v="First Class"/>
    <s v="MZ-17335"/>
    <s v="Maria Zettner"/>
    <x v="2"/>
    <x v="0"/>
    <s v="San Francisco"/>
    <x v="1"/>
    <n v="94109"/>
    <x v="1"/>
    <s v="FUR-FU-10003489"/>
    <x v="0"/>
    <x v="5"/>
    <x v="1762"/>
    <n v="25.83"/>
    <n v="3"/>
    <n v="0"/>
    <n v="9.5570999999999984"/>
  </r>
  <r>
    <n v="6301"/>
    <x v="3146"/>
    <x v="2"/>
    <x v="571"/>
    <d v="2011-06-12T00:00:00"/>
    <s v="Standard Class"/>
    <s v="SB-20170"/>
    <s v="Sarah Bern"/>
    <x v="0"/>
    <x v="0"/>
    <s v="Chicago"/>
    <x v="10"/>
    <n v="60623"/>
    <x v="2"/>
    <s v="OFF-BI-10002794"/>
    <x v="1"/>
    <x v="8"/>
    <x v="102"/>
    <n v="24.587999999999994"/>
    <n v="3"/>
    <n v="0.8"/>
    <n v="-38.11140000000001"/>
  </r>
  <r>
    <n v="6302"/>
    <x v="3146"/>
    <x v="2"/>
    <x v="571"/>
    <d v="2011-06-12T00:00:00"/>
    <s v="Standard Class"/>
    <s v="SB-20170"/>
    <s v="Sarah Bern"/>
    <x v="0"/>
    <x v="0"/>
    <s v="Chicago"/>
    <x v="10"/>
    <n v="60623"/>
    <x v="2"/>
    <s v="OFF-EN-10000461"/>
    <x v="1"/>
    <x v="12"/>
    <x v="746"/>
    <n v="13.984000000000002"/>
    <n v="2"/>
    <n v="0.2"/>
    <n v="4.7195999999999998"/>
  </r>
  <r>
    <n v="6303"/>
    <x v="3147"/>
    <x v="3"/>
    <x v="51"/>
    <d v="2014-11-28T00:00:00"/>
    <s v="Standard Class"/>
    <s v="AH-10210"/>
    <s v="Alan Hwang"/>
    <x v="0"/>
    <x v="0"/>
    <s v="Dallas"/>
    <x v="5"/>
    <n v="75220"/>
    <x v="2"/>
    <s v="TEC-PH-10001305"/>
    <x v="2"/>
    <x v="7"/>
    <x v="1671"/>
    <n v="195.96000000000004"/>
    <n v="5"/>
    <n v="0.2"/>
    <n v="19.596000000000018"/>
  </r>
  <r>
    <n v="6304"/>
    <x v="3148"/>
    <x v="3"/>
    <x v="978"/>
    <d v="2014-06-21T00:00:00"/>
    <s v="Second Class"/>
    <s v="NK-18490"/>
    <s v="Neil Knudson"/>
    <x v="2"/>
    <x v="0"/>
    <s v="Corpus Christi"/>
    <x v="5"/>
    <n v="78415"/>
    <x v="2"/>
    <s v="OFF-PA-10000167"/>
    <x v="1"/>
    <x v="10"/>
    <x v="1071"/>
    <n v="74.352000000000004"/>
    <n v="3"/>
    <n v="0.2"/>
    <n v="23.234999999999992"/>
  </r>
  <r>
    <n v="6305"/>
    <x v="3149"/>
    <x v="3"/>
    <x v="1024"/>
    <d v="2014-05-06T00:00:00"/>
    <s v="Same Day"/>
    <s v="AI-10855"/>
    <s v="Arianne Irving"/>
    <x v="0"/>
    <x v="0"/>
    <s v="New York City"/>
    <x v="15"/>
    <n v="10035"/>
    <x v="3"/>
    <s v="OFF-PA-10002947"/>
    <x v="1"/>
    <x v="10"/>
    <x v="703"/>
    <n v="6.68"/>
    <n v="1"/>
    <n v="0"/>
    <n v="3.2063999999999999"/>
  </r>
  <r>
    <n v="6306"/>
    <x v="3150"/>
    <x v="0"/>
    <x v="254"/>
    <d v="2013-11-07T00:00:00"/>
    <s v="Second Class"/>
    <s v="TP-21565"/>
    <s v="Tracy Poddar"/>
    <x v="1"/>
    <x v="0"/>
    <s v="Eugene"/>
    <x v="21"/>
    <n v="97405"/>
    <x v="1"/>
    <s v="OFF-SU-10002301"/>
    <x v="1"/>
    <x v="14"/>
    <x v="1573"/>
    <n v="17.584000000000003"/>
    <n v="7"/>
    <n v="0.2"/>
    <n v="-4.1761999999999997"/>
  </r>
  <r>
    <n v="6307"/>
    <x v="3150"/>
    <x v="0"/>
    <x v="254"/>
    <d v="2013-11-07T00:00:00"/>
    <s v="Second Class"/>
    <s v="TP-21565"/>
    <s v="Tracy Poddar"/>
    <x v="1"/>
    <x v="0"/>
    <s v="Eugene"/>
    <x v="21"/>
    <n v="97405"/>
    <x v="1"/>
    <s v="FUR-CH-10003298"/>
    <x v="0"/>
    <x v="1"/>
    <x v="1567"/>
    <n v="104.78399999999999"/>
    <n v="1"/>
    <n v="0.2"/>
    <n v="-14.407800000000009"/>
  </r>
  <r>
    <n v="6308"/>
    <x v="3150"/>
    <x v="0"/>
    <x v="254"/>
    <d v="2013-11-07T00:00:00"/>
    <s v="Second Class"/>
    <s v="TP-21565"/>
    <s v="Tracy Poddar"/>
    <x v="1"/>
    <x v="0"/>
    <s v="Eugene"/>
    <x v="21"/>
    <n v="97405"/>
    <x v="1"/>
    <s v="OFF-PA-10004353"/>
    <x v="1"/>
    <x v="10"/>
    <x v="1652"/>
    <n v="47.952000000000005"/>
    <n v="3"/>
    <n v="0.2"/>
    <n v="16.783200000000001"/>
  </r>
  <r>
    <n v="6309"/>
    <x v="3150"/>
    <x v="0"/>
    <x v="254"/>
    <d v="2013-11-07T00:00:00"/>
    <s v="Second Class"/>
    <s v="TP-21565"/>
    <s v="Tracy Poddar"/>
    <x v="1"/>
    <x v="0"/>
    <s v="Eugene"/>
    <x v="21"/>
    <n v="97405"/>
    <x v="1"/>
    <s v="FUR-CH-10000229"/>
    <x v="0"/>
    <x v="1"/>
    <x v="1612"/>
    <n v="650.35200000000009"/>
    <n v="3"/>
    <n v="0.2"/>
    <n v="-97.552800000000076"/>
  </r>
  <r>
    <n v="6310"/>
    <x v="3150"/>
    <x v="0"/>
    <x v="254"/>
    <d v="2013-11-07T00:00:00"/>
    <s v="Second Class"/>
    <s v="TP-21565"/>
    <s v="Tracy Poddar"/>
    <x v="1"/>
    <x v="0"/>
    <s v="Eugene"/>
    <x v="21"/>
    <n v="97405"/>
    <x v="1"/>
    <s v="OFF-LA-10003930"/>
    <x v="1"/>
    <x v="2"/>
    <x v="503"/>
    <n v="629.18400000000008"/>
    <n v="8"/>
    <n v="0.2"/>
    <n v="228.07919999999999"/>
  </r>
  <r>
    <n v="6311"/>
    <x v="3150"/>
    <x v="0"/>
    <x v="254"/>
    <d v="2013-11-07T00:00:00"/>
    <s v="Second Class"/>
    <s v="TP-21565"/>
    <s v="Tracy Poddar"/>
    <x v="1"/>
    <x v="0"/>
    <s v="Eugene"/>
    <x v="21"/>
    <n v="97405"/>
    <x v="1"/>
    <s v="OFF-PA-10000176"/>
    <x v="1"/>
    <x v="10"/>
    <x v="634"/>
    <n v="15.176"/>
    <n v="1"/>
    <n v="0.2"/>
    <n v="5.3115999999999985"/>
  </r>
  <r>
    <n v="6312"/>
    <x v="3151"/>
    <x v="2"/>
    <x v="1102"/>
    <d v="2011-09-16T00:00:00"/>
    <s v="Standard Class"/>
    <s v="LW-17125"/>
    <s v="Liz Willingham"/>
    <x v="0"/>
    <x v="0"/>
    <s v="Oxnard"/>
    <x v="1"/>
    <n v="93030"/>
    <x v="1"/>
    <s v="FUR-FU-10004006"/>
    <x v="0"/>
    <x v="5"/>
    <x v="101"/>
    <n v="127.94999999999999"/>
    <n v="3"/>
    <n v="0"/>
    <n v="21.751499999999986"/>
  </r>
  <r>
    <n v="6313"/>
    <x v="3152"/>
    <x v="3"/>
    <x v="911"/>
    <d v="2014-02-22T00:00:00"/>
    <s v="Standard Class"/>
    <s v="NG-18355"/>
    <s v="Nat Gilpin"/>
    <x v="1"/>
    <x v="0"/>
    <s v="Fairfield"/>
    <x v="29"/>
    <n v="6824"/>
    <x v="3"/>
    <s v="OFF-ST-10001932"/>
    <x v="1"/>
    <x v="4"/>
    <x v="1641"/>
    <n v="579.51"/>
    <n v="3"/>
    <n v="0"/>
    <n v="81.131400000000014"/>
  </r>
  <r>
    <n v="6314"/>
    <x v="3152"/>
    <x v="3"/>
    <x v="911"/>
    <d v="2014-02-22T00:00:00"/>
    <s v="Standard Class"/>
    <s v="NG-18355"/>
    <s v="Nat Gilpin"/>
    <x v="1"/>
    <x v="0"/>
    <s v="Fairfield"/>
    <x v="29"/>
    <n v="6824"/>
    <x v="3"/>
    <s v="TEC-PH-10000923"/>
    <x v="2"/>
    <x v="7"/>
    <x v="1225"/>
    <n v="14.99"/>
    <n v="1"/>
    <n v="0"/>
    <n v="7.3451000000000004"/>
  </r>
  <r>
    <n v="6315"/>
    <x v="3153"/>
    <x v="2"/>
    <x v="156"/>
    <d v="2011-11-29T00:00:00"/>
    <s v="Standard Class"/>
    <s v="NG-18355"/>
    <s v="Nat Gilpin"/>
    <x v="1"/>
    <x v="0"/>
    <s v="Jackson"/>
    <x v="12"/>
    <n v="49201"/>
    <x v="2"/>
    <s v="OFF-AR-10000380"/>
    <x v="1"/>
    <x v="6"/>
    <x v="108"/>
    <n v="151.91999999999999"/>
    <n v="4"/>
    <n v="0"/>
    <n v="45.575999999999979"/>
  </r>
  <r>
    <n v="6316"/>
    <x v="3153"/>
    <x v="2"/>
    <x v="156"/>
    <d v="2011-11-29T00:00:00"/>
    <s v="Standard Class"/>
    <s v="NG-18355"/>
    <s v="Nat Gilpin"/>
    <x v="1"/>
    <x v="0"/>
    <s v="Jackson"/>
    <x v="12"/>
    <n v="49201"/>
    <x v="2"/>
    <s v="OFF-LA-10003930"/>
    <x v="1"/>
    <x v="2"/>
    <x v="503"/>
    <n v="196.62"/>
    <n v="2"/>
    <n v="0"/>
    <n v="96.343800000000002"/>
  </r>
  <r>
    <n v="6317"/>
    <x v="3153"/>
    <x v="2"/>
    <x v="156"/>
    <d v="2011-11-29T00:00:00"/>
    <s v="Standard Class"/>
    <s v="NG-18355"/>
    <s v="Nat Gilpin"/>
    <x v="1"/>
    <x v="0"/>
    <s v="Jackson"/>
    <x v="12"/>
    <n v="49201"/>
    <x v="2"/>
    <s v="OFF-PA-10001815"/>
    <x v="1"/>
    <x v="10"/>
    <x v="1393"/>
    <n v="144.12"/>
    <n v="3"/>
    <n v="0"/>
    <n v="69.177599999999984"/>
  </r>
  <r>
    <n v="6318"/>
    <x v="3153"/>
    <x v="2"/>
    <x v="156"/>
    <d v="2011-11-29T00:00:00"/>
    <s v="Standard Class"/>
    <s v="NG-18355"/>
    <s v="Nat Gilpin"/>
    <x v="1"/>
    <x v="0"/>
    <s v="Jackson"/>
    <x v="12"/>
    <n v="49201"/>
    <x v="2"/>
    <s v="OFF-PA-10004082"/>
    <x v="1"/>
    <x v="10"/>
    <x v="224"/>
    <n v="15.96"/>
    <n v="2"/>
    <n v="0"/>
    <n v="7.98"/>
  </r>
  <r>
    <n v="6319"/>
    <x v="3154"/>
    <x v="3"/>
    <x v="920"/>
    <d v="2014-11-30T00:00:00"/>
    <s v="Second Class"/>
    <s v="EB-13750"/>
    <s v="Edward Becker"/>
    <x v="1"/>
    <x v="0"/>
    <s v="Laguna Niguel"/>
    <x v="1"/>
    <n v="92677"/>
    <x v="1"/>
    <s v="TEC-PH-10004071"/>
    <x v="2"/>
    <x v="7"/>
    <x v="1537"/>
    <n v="39.960000000000008"/>
    <n v="5"/>
    <n v="0.2"/>
    <n v="3.4964999999999993"/>
  </r>
  <r>
    <n v="6320"/>
    <x v="3154"/>
    <x v="3"/>
    <x v="920"/>
    <d v="2014-11-30T00:00:00"/>
    <s v="Second Class"/>
    <s v="EB-13750"/>
    <s v="Edward Becker"/>
    <x v="1"/>
    <x v="0"/>
    <s v="Laguna Niguel"/>
    <x v="1"/>
    <n v="92677"/>
    <x v="1"/>
    <s v="OFF-PA-10002377"/>
    <x v="1"/>
    <x v="10"/>
    <x v="557"/>
    <n v="34.08"/>
    <n v="6"/>
    <n v="0"/>
    <n v="15.335999999999999"/>
  </r>
  <r>
    <n v="6321"/>
    <x v="3155"/>
    <x v="3"/>
    <x v="394"/>
    <d v="2014-10-03T00:00:00"/>
    <s v="Standard Class"/>
    <s v="SP-20860"/>
    <s v="Sung Pak"/>
    <x v="1"/>
    <x v="0"/>
    <s v="Jacksonville"/>
    <x v="2"/>
    <n v="32216"/>
    <x v="0"/>
    <s v="OFF-PA-10001800"/>
    <x v="1"/>
    <x v="10"/>
    <x v="580"/>
    <n v="10.368000000000002"/>
    <n v="2"/>
    <n v="0.2"/>
    <n v="3.6288"/>
  </r>
  <r>
    <n v="6322"/>
    <x v="3156"/>
    <x v="2"/>
    <x v="303"/>
    <d v="2011-10-17T00:00:00"/>
    <s v="Standard Class"/>
    <s v="SP-20545"/>
    <s v="Sibella Parks"/>
    <x v="1"/>
    <x v="0"/>
    <s v="Mount Vernon"/>
    <x v="15"/>
    <n v="10550"/>
    <x v="3"/>
    <s v="OFF-BI-10002764"/>
    <x v="1"/>
    <x v="8"/>
    <x v="502"/>
    <n v="7.7520000000000007"/>
    <n v="3"/>
    <n v="0.2"/>
    <n v="2.8100999999999998"/>
  </r>
  <r>
    <n v="6323"/>
    <x v="3157"/>
    <x v="2"/>
    <x v="561"/>
    <d v="2011-06-07T00:00:00"/>
    <s v="Second Class"/>
    <s v="RB-19795"/>
    <s v="Ross Baird"/>
    <x v="2"/>
    <x v="0"/>
    <s v="Midland"/>
    <x v="12"/>
    <n v="48640"/>
    <x v="2"/>
    <s v="OFF-EN-10004459"/>
    <x v="1"/>
    <x v="12"/>
    <x v="655"/>
    <n v="15.28"/>
    <n v="2"/>
    <n v="0"/>
    <n v="7.4871999999999996"/>
  </r>
  <r>
    <n v="6324"/>
    <x v="3158"/>
    <x v="2"/>
    <x v="1103"/>
    <d v="2011-06-23T00:00:00"/>
    <s v="Standard Class"/>
    <s v="DB-13660"/>
    <s v="Duane Benoit"/>
    <x v="0"/>
    <x v="0"/>
    <s v="Newark"/>
    <x v="13"/>
    <n v="19711"/>
    <x v="3"/>
    <s v="TEC-MA-10000423"/>
    <x v="2"/>
    <x v="15"/>
    <x v="1713"/>
    <n v="65.97"/>
    <n v="3"/>
    <n v="0"/>
    <n v="31.005899999999997"/>
  </r>
  <r>
    <n v="6325"/>
    <x v="3159"/>
    <x v="1"/>
    <x v="1104"/>
    <d v="2012-11-02T00:00:00"/>
    <s v="Standard Class"/>
    <s v="NB-18655"/>
    <s v="Nona Balk"/>
    <x v="1"/>
    <x v="0"/>
    <s v="San Francisco"/>
    <x v="1"/>
    <n v="94109"/>
    <x v="1"/>
    <s v="OFF-PA-10002986"/>
    <x v="1"/>
    <x v="10"/>
    <x v="477"/>
    <n v="33.4"/>
    <n v="5"/>
    <n v="0"/>
    <n v="16.032"/>
  </r>
  <r>
    <n v="6326"/>
    <x v="3159"/>
    <x v="1"/>
    <x v="1104"/>
    <d v="2012-11-02T00:00:00"/>
    <s v="Standard Class"/>
    <s v="NB-18655"/>
    <s v="Nona Balk"/>
    <x v="1"/>
    <x v="0"/>
    <s v="San Francisco"/>
    <x v="1"/>
    <n v="94109"/>
    <x v="1"/>
    <s v="OFF-EN-10001434"/>
    <x v="1"/>
    <x v="12"/>
    <x v="434"/>
    <n v="210.84"/>
    <n v="4"/>
    <n v="0"/>
    <n v="103.3116"/>
  </r>
  <r>
    <n v="6327"/>
    <x v="3160"/>
    <x v="2"/>
    <x v="407"/>
    <d v="2011-01-27T00:00:00"/>
    <s v="Standard Class"/>
    <s v="XP-21865"/>
    <s v="Xylona Preis"/>
    <x v="0"/>
    <x v="0"/>
    <s v="Westland"/>
    <x v="12"/>
    <n v="48185"/>
    <x v="2"/>
    <s v="OFF-ST-10000760"/>
    <x v="1"/>
    <x v="4"/>
    <x v="4"/>
    <n v="13.98"/>
    <n v="1"/>
    <n v="0"/>
    <n v="4.0541999999999998"/>
  </r>
  <r>
    <n v="6328"/>
    <x v="3160"/>
    <x v="2"/>
    <x v="407"/>
    <d v="2011-01-27T00:00:00"/>
    <s v="Standard Class"/>
    <s v="XP-21865"/>
    <s v="Xylona Preis"/>
    <x v="0"/>
    <x v="0"/>
    <s v="Westland"/>
    <x v="12"/>
    <n v="48185"/>
    <x v="2"/>
    <s v="FUR-FU-10002918"/>
    <x v="0"/>
    <x v="5"/>
    <x v="266"/>
    <n v="272.94"/>
    <n v="3"/>
    <n v="0"/>
    <n v="30.023400000000009"/>
  </r>
  <r>
    <n v="6329"/>
    <x v="3160"/>
    <x v="2"/>
    <x v="407"/>
    <d v="2011-01-27T00:00:00"/>
    <s v="Standard Class"/>
    <s v="XP-21865"/>
    <s v="Xylona Preis"/>
    <x v="0"/>
    <x v="0"/>
    <s v="Westland"/>
    <x v="12"/>
    <n v="48185"/>
    <x v="2"/>
    <s v="OFF-BI-10000605"/>
    <x v="1"/>
    <x v="8"/>
    <x v="531"/>
    <n v="19.05"/>
    <n v="5"/>
    <n v="0"/>
    <n v="8.9534999999999982"/>
  </r>
  <r>
    <n v="6330"/>
    <x v="3160"/>
    <x v="2"/>
    <x v="407"/>
    <d v="2011-01-27T00:00:00"/>
    <s v="Standard Class"/>
    <s v="XP-21865"/>
    <s v="Xylona Preis"/>
    <x v="0"/>
    <x v="0"/>
    <s v="Westland"/>
    <x v="12"/>
    <n v="48185"/>
    <x v="2"/>
    <s v="OFF-AP-10002311"/>
    <x v="1"/>
    <x v="9"/>
    <x v="14"/>
    <n v="247.71600000000001"/>
    <n v="4"/>
    <n v="0.1"/>
    <n v="93.581600000000009"/>
  </r>
  <r>
    <n v="6331"/>
    <x v="3160"/>
    <x v="2"/>
    <x v="407"/>
    <d v="2011-01-27T00:00:00"/>
    <s v="Standard Class"/>
    <s v="XP-21865"/>
    <s v="Xylona Preis"/>
    <x v="0"/>
    <x v="0"/>
    <s v="Westland"/>
    <x v="12"/>
    <n v="48185"/>
    <x v="2"/>
    <s v="OFF-ST-10003123"/>
    <x v="1"/>
    <x v="4"/>
    <x v="1268"/>
    <n v="66.58"/>
    <n v="2"/>
    <n v="0"/>
    <n v="15.979199999999999"/>
  </r>
  <r>
    <n v="6332"/>
    <x v="3160"/>
    <x v="2"/>
    <x v="407"/>
    <d v="2011-01-27T00:00:00"/>
    <s v="Standard Class"/>
    <s v="XP-21865"/>
    <s v="Xylona Preis"/>
    <x v="0"/>
    <x v="0"/>
    <s v="Westland"/>
    <x v="12"/>
    <n v="48185"/>
    <x v="2"/>
    <s v="OFF-AR-10004456"/>
    <x v="1"/>
    <x v="6"/>
    <x v="1044"/>
    <n v="43.92"/>
    <n v="3"/>
    <n v="0"/>
    <n v="12.736799999999999"/>
  </r>
  <r>
    <n v="6333"/>
    <x v="3160"/>
    <x v="2"/>
    <x v="407"/>
    <d v="2011-01-27T00:00:00"/>
    <s v="Standard Class"/>
    <s v="XP-21865"/>
    <s v="Xylona Preis"/>
    <x v="0"/>
    <x v="0"/>
    <s v="Westland"/>
    <x v="12"/>
    <n v="48185"/>
    <x v="2"/>
    <s v="FUR-FU-10002268"/>
    <x v="0"/>
    <x v="5"/>
    <x v="860"/>
    <n v="14.73"/>
    <n v="3"/>
    <n v="0"/>
    <n v="4.8608999999999991"/>
  </r>
  <r>
    <n v="6334"/>
    <x v="3160"/>
    <x v="2"/>
    <x v="407"/>
    <d v="2011-01-27T00:00:00"/>
    <s v="Standard Class"/>
    <s v="XP-21865"/>
    <s v="Xylona Preis"/>
    <x v="0"/>
    <x v="0"/>
    <s v="Westland"/>
    <x v="12"/>
    <n v="48185"/>
    <x v="2"/>
    <s v="OFF-BI-10004364"/>
    <x v="1"/>
    <x v="8"/>
    <x v="302"/>
    <n v="29.700000000000003"/>
    <n v="5"/>
    <n v="0"/>
    <n v="13.365"/>
  </r>
  <r>
    <n v="6335"/>
    <x v="3161"/>
    <x v="2"/>
    <x v="384"/>
    <d v="2011-07-15T00:00:00"/>
    <s v="Standard Class"/>
    <s v="MH-17455"/>
    <s v="Mark Hamilton"/>
    <x v="0"/>
    <x v="0"/>
    <s v="New York City"/>
    <x v="15"/>
    <n v="10011"/>
    <x v="3"/>
    <s v="OFF-PA-10001970"/>
    <x v="1"/>
    <x v="10"/>
    <x v="311"/>
    <n v="49.12"/>
    <n v="4"/>
    <n v="0"/>
    <n v="23.086399999999998"/>
  </r>
  <r>
    <n v="6336"/>
    <x v="3161"/>
    <x v="2"/>
    <x v="384"/>
    <d v="2011-07-15T00:00:00"/>
    <s v="Standard Class"/>
    <s v="MH-17455"/>
    <s v="Mark Hamilton"/>
    <x v="0"/>
    <x v="0"/>
    <s v="New York City"/>
    <x v="15"/>
    <n v="10011"/>
    <x v="3"/>
    <s v="OFF-BI-10002954"/>
    <x v="1"/>
    <x v="8"/>
    <x v="1179"/>
    <n v="18.28"/>
    <n v="5"/>
    <n v="0.2"/>
    <n v="6.3979999999999997"/>
  </r>
  <r>
    <n v="6337"/>
    <x v="3162"/>
    <x v="0"/>
    <x v="133"/>
    <d v="2013-09-07T00:00:00"/>
    <s v="Standard Class"/>
    <s v="BG-11740"/>
    <s v="Bruce Geld"/>
    <x v="0"/>
    <x v="0"/>
    <s v="Los Angeles"/>
    <x v="1"/>
    <n v="90008"/>
    <x v="1"/>
    <s v="FUR-FU-10000672"/>
    <x v="0"/>
    <x v="5"/>
    <x v="1508"/>
    <n v="47.04"/>
    <n v="4"/>
    <n v="0"/>
    <n v="15.993599999999997"/>
  </r>
  <r>
    <n v="6338"/>
    <x v="3162"/>
    <x v="0"/>
    <x v="133"/>
    <d v="2013-09-07T00:00:00"/>
    <s v="Standard Class"/>
    <s v="BG-11740"/>
    <s v="Bruce Geld"/>
    <x v="0"/>
    <x v="0"/>
    <s v="Los Angeles"/>
    <x v="1"/>
    <n v="90008"/>
    <x v="1"/>
    <s v="TEC-PH-10004908"/>
    <x v="2"/>
    <x v="7"/>
    <x v="1474"/>
    <n v="339.96000000000004"/>
    <n v="5"/>
    <n v="0.2"/>
    <n v="42.494999999999948"/>
  </r>
  <r>
    <n v="6339"/>
    <x v="3163"/>
    <x v="3"/>
    <x v="361"/>
    <d v="2014-10-10T00:00:00"/>
    <s v="Standard Class"/>
    <s v="TS-21370"/>
    <s v="Todd Sumrall"/>
    <x v="1"/>
    <x v="0"/>
    <s v="New York City"/>
    <x v="15"/>
    <n v="10035"/>
    <x v="3"/>
    <s v="TEC-PH-10003095"/>
    <x v="2"/>
    <x v="7"/>
    <x v="1491"/>
    <n v="87.8"/>
    <n v="4"/>
    <n v="0"/>
    <n v="43.9"/>
  </r>
  <r>
    <n v="6340"/>
    <x v="3163"/>
    <x v="3"/>
    <x v="361"/>
    <d v="2014-10-10T00:00:00"/>
    <s v="Standard Class"/>
    <s v="TS-21370"/>
    <s v="Todd Sumrall"/>
    <x v="1"/>
    <x v="0"/>
    <s v="New York City"/>
    <x v="15"/>
    <n v="10035"/>
    <x v="3"/>
    <s v="FUR-CH-10002880"/>
    <x v="0"/>
    <x v="1"/>
    <x v="801"/>
    <n v="221.38200000000001"/>
    <n v="2"/>
    <n v="0.1"/>
    <n v="2.4597999999999871"/>
  </r>
  <r>
    <n v="6341"/>
    <x v="3163"/>
    <x v="3"/>
    <x v="361"/>
    <d v="2014-10-10T00:00:00"/>
    <s v="Standard Class"/>
    <s v="TS-21370"/>
    <s v="Todd Sumrall"/>
    <x v="1"/>
    <x v="0"/>
    <s v="New York City"/>
    <x v="15"/>
    <n v="10035"/>
    <x v="3"/>
    <s v="TEC-MA-10001047"/>
    <x v="2"/>
    <x v="15"/>
    <x v="1626"/>
    <n v="5199.96"/>
    <n v="4"/>
    <n v="0"/>
    <n v="1351.9895999999999"/>
  </r>
  <r>
    <n v="6342"/>
    <x v="3164"/>
    <x v="3"/>
    <x v="413"/>
    <d v="2014-01-03T00:00:00"/>
    <s v="First Class"/>
    <s v="DB-13660"/>
    <s v="Duane Benoit"/>
    <x v="0"/>
    <x v="0"/>
    <s v="Lancaster"/>
    <x v="24"/>
    <n v="43130"/>
    <x v="3"/>
    <s v="OFF-ST-10002554"/>
    <x v="1"/>
    <x v="4"/>
    <x v="1144"/>
    <n v="156.512"/>
    <n v="4"/>
    <n v="0.2"/>
    <n v="-35.215199999999996"/>
  </r>
  <r>
    <n v="6343"/>
    <x v="3165"/>
    <x v="1"/>
    <x v="1105"/>
    <d v="2012-03-10T00:00:00"/>
    <s v="First Class"/>
    <s v="EM-14140"/>
    <s v="Eugene Moren"/>
    <x v="2"/>
    <x v="0"/>
    <s v="Newark"/>
    <x v="13"/>
    <n v="19711"/>
    <x v="3"/>
    <s v="TEC-AC-10004469"/>
    <x v="2"/>
    <x v="11"/>
    <x v="238"/>
    <n v="119.85000000000001"/>
    <n v="3"/>
    <n v="0"/>
    <n v="52.734000000000009"/>
  </r>
  <r>
    <n v="6344"/>
    <x v="3165"/>
    <x v="1"/>
    <x v="1105"/>
    <d v="2012-03-10T00:00:00"/>
    <s v="First Class"/>
    <s v="EM-14140"/>
    <s v="Eugene Moren"/>
    <x v="2"/>
    <x v="0"/>
    <s v="Newark"/>
    <x v="13"/>
    <n v="19711"/>
    <x v="3"/>
    <s v="OFF-BI-10000309"/>
    <x v="1"/>
    <x v="8"/>
    <x v="334"/>
    <n v="30.44"/>
    <n v="2"/>
    <n v="0"/>
    <n v="14.9156"/>
  </r>
  <r>
    <n v="6345"/>
    <x v="3165"/>
    <x v="1"/>
    <x v="1105"/>
    <d v="2012-03-10T00:00:00"/>
    <s v="First Class"/>
    <s v="EM-14140"/>
    <s v="Eugene Moren"/>
    <x v="2"/>
    <x v="0"/>
    <s v="Newark"/>
    <x v="13"/>
    <n v="19711"/>
    <x v="3"/>
    <s v="OFF-BI-10001765"/>
    <x v="1"/>
    <x v="8"/>
    <x v="985"/>
    <n v="69.28"/>
    <n v="2"/>
    <n v="0"/>
    <n v="33.254399999999997"/>
  </r>
  <r>
    <n v="6346"/>
    <x v="3165"/>
    <x v="1"/>
    <x v="1105"/>
    <d v="2012-03-10T00:00:00"/>
    <s v="First Class"/>
    <s v="EM-14140"/>
    <s v="Eugene Moren"/>
    <x v="2"/>
    <x v="0"/>
    <s v="Newark"/>
    <x v="13"/>
    <n v="19711"/>
    <x v="3"/>
    <s v="TEC-PH-10001619"/>
    <x v="2"/>
    <x v="7"/>
    <x v="1585"/>
    <n v="587.97"/>
    <n v="3"/>
    <n v="0"/>
    <n v="170.51129999999998"/>
  </r>
  <r>
    <n v="6347"/>
    <x v="3166"/>
    <x v="3"/>
    <x v="179"/>
    <d v="2014-10-21T00:00:00"/>
    <s v="Same Day"/>
    <s v="RB-19465"/>
    <s v="Rick Bensley"/>
    <x v="2"/>
    <x v="0"/>
    <s v="New York City"/>
    <x v="15"/>
    <n v="10024"/>
    <x v="3"/>
    <s v="OFF-LA-10002034"/>
    <x v="1"/>
    <x v="2"/>
    <x v="1102"/>
    <n v="24.55"/>
    <n v="5"/>
    <n v="0"/>
    <n v="12.029499999999999"/>
  </r>
  <r>
    <n v="6348"/>
    <x v="3167"/>
    <x v="1"/>
    <x v="489"/>
    <d v="2012-05-06T00:00:00"/>
    <s v="Standard Class"/>
    <s v="PO-18850"/>
    <s v="Patrick O'Brill"/>
    <x v="0"/>
    <x v="0"/>
    <s v="San Francisco"/>
    <x v="1"/>
    <n v="94109"/>
    <x v="1"/>
    <s v="OFF-BI-10000309"/>
    <x v="1"/>
    <x v="8"/>
    <x v="334"/>
    <n v="12.176000000000002"/>
    <n v="1"/>
    <n v="0.2"/>
    <n v="4.4137999999999993"/>
  </r>
  <r>
    <n v="6349"/>
    <x v="3167"/>
    <x v="1"/>
    <x v="489"/>
    <d v="2012-05-06T00:00:00"/>
    <s v="Standard Class"/>
    <s v="PO-18850"/>
    <s v="Patrick O'Brill"/>
    <x v="0"/>
    <x v="0"/>
    <s v="San Francisco"/>
    <x v="1"/>
    <n v="94109"/>
    <x v="1"/>
    <s v="OFF-ST-10000876"/>
    <x v="1"/>
    <x v="4"/>
    <x v="251"/>
    <n v="37.32"/>
    <n v="3"/>
    <n v="0"/>
    <n v="10.4496"/>
  </r>
  <r>
    <n v="6350"/>
    <x v="3167"/>
    <x v="1"/>
    <x v="489"/>
    <d v="2012-05-06T00:00:00"/>
    <s v="Standard Class"/>
    <s v="PO-18850"/>
    <s v="Patrick O'Brill"/>
    <x v="0"/>
    <x v="0"/>
    <s v="San Francisco"/>
    <x v="1"/>
    <n v="94109"/>
    <x v="1"/>
    <s v="OFF-SU-10002573"/>
    <x v="1"/>
    <x v="14"/>
    <x v="350"/>
    <n v="35.06"/>
    <n v="2"/>
    <n v="0"/>
    <n v="10.517999999999997"/>
  </r>
  <r>
    <n v="6351"/>
    <x v="3168"/>
    <x v="3"/>
    <x v="213"/>
    <d v="2014-09-09T00:00:00"/>
    <s v="Standard Class"/>
    <s v="AG-10900"/>
    <s v="Arthur Gainer"/>
    <x v="0"/>
    <x v="0"/>
    <s v="Dallas"/>
    <x v="5"/>
    <n v="75217"/>
    <x v="2"/>
    <s v="FUR-FU-10004622"/>
    <x v="0"/>
    <x v="5"/>
    <x v="787"/>
    <n v="108.40000000000002"/>
    <n v="5"/>
    <n v="0.6"/>
    <n v="-105.69000000000003"/>
  </r>
  <r>
    <n v="6352"/>
    <x v="3169"/>
    <x v="3"/>
    <x v="132"/>
    <d v="2014-11-09T00:00:00"/>
    <s v="Standard Class"/>
    <s v="BF-11275"/>
    <s v="Beth Fritzler"/>
    <x v="1"/>
    <x v="0"/>
    <s v="Miami"/>
    <x v="2"/>
    <n v="33178"/>
    <x v="0"/>
    <s v="TEC-PH-10002549"/>
    <x v="2"/>
    <x v="7"/>
    <x v="928"/>
    <n v="361.37600000000003"/>
    <n v="2"/>
    <n v="0.2"/>
    <n v="27.103200000000001"/>
  </r>
  <r>
    <n v="6353"/>
    <x v="3170"/>
    <x v="1"/>
    <x v="1023"/>
    <d v="2012-09-19T00:00:00"/>
    <s v="Standard Class"/>
    <s v="HG-14845"/>
    <s v="Harry Greene"/>
    <x v="0"/>
    <x v="0"/>
    <s v="Philadelphia"/>
    <x v="9"/>
    <n v="19120"/>
    <x v="3"/>
    <s v="OFF-BI-10004209"/>
    <x v="1"/>
    <x v="8"/>
    <x v="1206"/>
    <n v="2.4119999999999999"/>
    <n v="1"/>
    <n v="0.7"/>
    <n v="-2.0099999999999998"/>
  </r>
  <r>
    <n v="6354"/>
    <x v="3171"/>
    <x v="1"/>
    <x v="684"/>
    <d v="2012-09-12T00:00:00"/>
    <s v="Standard Class"/>
    <s v="BS-11590"/>
    <s v="Brendan Sweed"/>
    <x v="1"/>
    <x v="0"/>
    <s v="New York City"/>
    <x v="15"/>
    <n v="10011"/>
    <x v="3"/>
    <s v="OFF-AP-10001962"/>
    <x v="1"/>
    <x v="9"/>
    <x v="1594"/>
    <n v="8.39"/>
    <n v="1"/>
    <n v="0"/>
    <n v="2.0975000000000001"/>
  </r>
  <r>
    <n v="6355"/>
    <x v="3171"/>
    <x v="1"/>
    <x v="684"/>
    <d v="2012-09-12T00:00:00"/>
    <s v="Standard Class"/>
    <s v="BS-11590"/>
    <s v="Brendan Sweed"/>
    <x v="1"/>
    <x v="0"/>
    <s v="New York City"/>
    <x v="15"/>
    <n v="10011"/>
    <x v="3"/>
    <s v="TEC-PH-10002922"/>
    <x v="2"/>
    <x v="7"/>
    <x v="965"/>
    <n v="337.98"/>
    <n v="2"/>
    <n v="0"/>
    <n v="101.39399999999998"/>
  </r>
  <r>
    <n v="6356"/>
    <x v="3172"/>
    <x v="2"/>
    <x v="191"/>
    <d v="2011-10-13T00:00:00"/>
    <s v="Standard Class"/>
    <s v="JD-16015"/>
    <s v="Joy Daniels"/>
    <x v="0"/>
    <x v="0"/>
    <s v="Philadelphia"/>
    <x v="9"/>
    <n v="19120"/>
    <x v="3"/>
    <s v="OFF-ST-10000642"/>
    <x v="1"/>
    <x v="4"/>
    <x v="192"/>
    <n v="83.920000000000016"/>
    <n v="5"/>
    <n v="0.2"/>
    <n v="-13.637000000000011"/>
  </r>
  <r>
    <n v="6357"/>
    <x v="3173"/>
    <x v="3"/>
    <x v="205"/>
    <d v="2014-01-29T00:00:00"/>
    <s v="Standard Class"/>
    <s v="CS-12250"/>
    <s v="Chris Selesnick"/>
    <x v="1"/>
    <x v="0"/>
    <s v="Seattle"/>
    <x v="4"/>
    <n v="98103"/>
    <x v="1"/>
    <s v="OFF-BI-10001757"/>
    <x v="1"/>
    <x v="8"/>
    <x v="1158"/>
    <n v="19.68"/>
    <n v="5"/>
    <n v="0.2"/>
    <n v="6.8879999999999981"/>
  </r>
  <r>
    <n v="6358"/>
    <x v="3173"/>
    <x v="3"/>
    <x v="205"/>
    <d v="2014-01-29T00:00:00"/>
    <s v="Standard Class"/>
    <s v="CS-12250"/>
    <s v="Chris Selesnick"/>
    <x v="1"/>
    <x v="0"/>
    <s v="Seattle"/>
    <x v="4"/>
    <n v="98103"/>
    <x v="1"/>
    <s v="OFF-PA-10004621"/>
    <x v="1"/>
    <x v="10"/>
    <x v="738"/>
    <n v="25.92"/>
    <n v="4"/>
    <n v="0"/>
    <n v="12.441600000000001"/>
  </r>
  <r>
    <n v="6359"/>
    <x v="3173"/>
    <x v="3"/>
    <x v="205"/>
    <d v="2014-01-29T00:00:00"/>
    <s v="Standard Class"/>
    <s v="CS-12250"/>
    <s v="Chris Selesnick"/>
    <x v="1"/>
    <x v="0"/>
    <s v="Seattle"/>
    <x v="4"/>
    <n v="98103"/>
    <x v="1"/>
    <s v="OFF-PA-10002262"/>
    <x v="1"/>
    <x v="10"/>
    <x v="992"/>
    <n v="6.48"/>
    <n v="1"/>
    <n v="0"/>
    <n v="3.1104000000000003"/>
  </r>
  <r>
    <n v="6360"/>
    <x v="3173"/>
    <x v="3"/>
    <x v="205"/>
    <d v="2014-01-29T00:00:00"/>
    <s v="Standard Class"/>
    <s v="CS-12250"/>
    <s v="Chris Selesnick"/>
    <x v="1"/>
    <x v="0"/>
    <s v="Seattle"/>
    <x v="4"/>
    <n v="98103"/>
    <x v="1"/>
    <s v="TEC-PH-10004100"/>
    <x v="2"/>
    <x v="7"/>
    <x v="1743"/>
    <n v="86.352000000000004"/>
    <n v="6"/>
    <n v="0.2"/>
    <n v="8.6352000000000011"/>
  </r>
  <r>
    <n v="6361"/>
    <x v="3174"/>
    <x v="1"/>
    <x v="895"/>
    <d v="2012-12-15T00:00:00"/>
    <s v="Standard Class"/>
    <s v="FC-14245"/>
    <s v="Frank Carlisle"/>
    <x v="2"/>
    <x v="0"/>
    <s v="Los Angeles"/>
    <x v="1"/>
    <n v="90032"/>
    <x v="1"/>
    <s v="OFF-AR-10003582"/>
    <x v="1"/>
    <x v="6"/>
    <x v="1451"/>
    <n v="56.3"/>
    <n v="2"/>
    <n v="0"/>
    <n v="15.764000000000003"/>
  </r>
  <r>
    <n v="6362"/>
    <x v="3175"/>
    <x v="2"/>
    <x v="641"/>
    <d v="2011-11-30T00:00:00"/>
    <s v="Standard Class"/>
    <s v="SE-20110"/>
    <s v="Sanjit Engle"/>
    <x v="0"/>
    <x v="0"/>
    <s v="Springfield"/>
    <x v="21"/>
    <n v="97477"/>
    <x v="1"/>
    <s v="OFF-AR-10003179"/>
    <x v="1"/>
    <x v="6"/>
    <x v="1565"/>
    <n v="51.016000000000005"/>
    <n v="7"/>
    <n v="0.2"/>
    <n v="8.2900999999999954"/>
  </r>
  <r>
    <n v="6363"/>
    <x v="3176"/>
    <x v="3"/>
    <x v="610"/>
    <d v="2014-11-26T00:00:00"/>
    <s v="Standard Class"/>
    <s v="CK-12205"/>
    <s v="Chloris Kastensmidt"/>
    <x v="0"/>
    <x v="0"/>
    <s v="Renton"/>
    <x v="4"/>
    <n v="98059"/>
    <x v="1"/>
    <s v="OFF-BI-10001670"/>
    <x v="1"/>
    <x v="8"/>
    <x v="438"/>
    <n v="150.80000000000001"/>
    <n v="5"/>
    <n v="0.2"/>
    <n v="56.55"/>
  </r>
  <r>
    <n v="6364"/>
    <x v="3176"/>
    <x v="3"/>
    <x v="610"/>
    <d v="2014-11-26T00:00:00"/>
    <s v="Standard Class"/>
    <s v="CK-12205"/>
    <s v="Chloris Kastensmidt"/>
    <x v="0"/>
    <x v="0"/>
    <s v="Renton"/>
    <x v="4"/>
    <n v="98059"/>
    <x v="1"/>
    <s v="TEC-MA-10002073"/>
    <x v="2"/>
    <x v="15"/>
    <x v="1763"/>
    <n v="1039.992"/>
    <n v="1"/>
    <n v="0.2"/>
    <n v="103.99920000000003"/>
  </r>
  <r>
    <n v="6365"/>
    <x v="3176"/>
    <x v="3"/>
    <x v="610"/>
    <d v="2014-11-26T00:00:00"/>
    <s v="Standard Class"/>
    <s v="CK-12205"/>
    <s v="Chloris Kastensmidt"/>
    <x v="0"/>
    <x v="0"/>
    <s v="Renton"/>
    <x v="4"/>
    <n v="98059"/>
    <x v="1"/>
    <s v="OFF-PA-10003797"/>
    <x v="1"/>
    <x v="10"/>
    <x v="1701"/>
    <n v="51.84"/>
    <n v="8"/>
    <n v="0"/>
    <n v="24.883200000000002"/>
  </r>
  <r>
    <n v="6366"/>
    <x v="3177"/>
    <x v="3"/>
    <x v="1095"/>
    <d v="2014-04-06T00:00:00"/>
    <s v="First Class"/>
    <s v="DS-13030"/>
    <s v="Darrin Sayre"/>
    <x v="2"/>
    <x v="0"/>
    <s v="New York City"/>
    <x v="15"/>
    <n v="10009"/>
    <x v="3"/>
    <s v="TEC-PH-10004006"/>
    <x v="2"/>
    <x v="7"/>
    <x v="1764"/>
    <n v="41.22"/>
    <n v="1"/>
    <n v="0"/>
    <n v="11.1294"/>
  </r>
  <r>
    <n v="6367"/>
    <x v="3177"/>
    <x v="3"/>
    <x v="1095"/>
    <d v="2014-04-06T00:00:00"/>
    <s v="First Class"/>
    <s v="DS-13030"/>
    <s v="Darrin Sayre"/>
    <x v="2"/>
    <x v="0"/>
    <s v="New York City"/>
    <x v="15"/>
    <n v="10009"/>
    <x v="3"/>
    <s v="OFF-SU-10000646"/>
    <x v="1"/>
    <x v="14"/>
    <x v="259"/>
    <n v="240.37"/>
    <n v="1"/>
    <n v="0"/>
    <n v="7.2111000000000161"/>
  </r>
  <r>
    <n v="6368"/>
    <x v="3177"/>
    <x v="3"/>
    <x v="1095"/>
    <d v="2014-04-06T00:00:00"/>
    <s v="First Class"/>
    <s v="DS-13030"/>
    <s v="Darrin Sayre"/>
    <x v="2"/>
    <x v="0"/>
    <s v="New York City"/>
    <x v="15"/>
    <n v="10009"/>
    <x v="3"/>
    <s v="TEC-PH-10002262"/>
    <x v="2"/>
    <x v="7"/>
    <x v="472"/>
    <n v="119.02"/>
    <n v="2"/>
    <n v="0"/>
    <n v="33.325600000000009"/>
  </r>
  <r>
    <n v="6369"/>
    <x v="3178"/>
    <x v="3"/>
    <x v="240"/>
    <d v="2014-05-25T00:00:00"/>
    <s v="Standard Class"/>
    <s v="SA-20830"/>
    <s v="Sue Ann Reed"/>
    <x v="0"/>
    <x v="0"/>
    <s v="San Jose"/>
    <x v="1"/>
    <n v="95123"/>
    <x v="1"/>
    <s v="OFF-BI-10002082"/>
    <x v="1"/>
    <x v="8"/>
    <x v="1173"/>
    <n v="133.12"/>
    <n v="5"/>
    <n v="0.2"/>
    <n v="49.92"/>
  </r>
  <r>
    <n v="6370"/>
    <x v="3179"/>
    <x v="0"/>
    <x v="339"/>
    <d v="2013-10-08T00:00:00"/>
    <s v="Standard Class"/>
    <s v="TP-21565"/>
    <s v="Tracy Poddar"/>
    <x v="1"/>
    <x v="0"/>
    <s v="Grand Prairie"/>
    <x v="5"/>
    <n v="75051"/>
    <x v="2"/>
    <s v="FUR-FU-10001756"/>
    <x v="0"/>
    <x v="5"/>
    <x v="282"/>
    <n v="38.08"/>
    <n v="5"/>
    <n v="0.6"/>
    <n v="-29.512000000000008"/>
  </r>
  <r>
    <n v="6371"/>
    <x v="3180"/>
    <x v="0"/>
    <x v="831"/>
    <d v="2013-11-22T00:00:00"/>
    <s v="Same Day"/>
    <s v="JK-16120"/>
    <s v="Julie Kriz"/>
    <x v="2"/>
    <x v="0"/>
    <s v="New York City"/>
    <x v="15"/>
    <n v="10009"/>
    <x v="3"/>
    <s v="FUR-BO-10002598"/>
    <x v="0"/>
    <x v="0"/>
    <x v="1509"/>
    <n v="113.56800000000001"/>
    <n v="2"/>
    <n v="0.2"/>
    <n v="12.776399999999988"/>
  </r>
  <r>
    <n v="6372"/>
    <x v="3181"/>
    <x v="3"/>
    <x v="621"/>
    <d v="2014-10-06T00:00:00"/>
    <s v="Second Class"/>
    <s v="CC-12430"/>
    <s v="Chuck Clark"/>
    <x v="2"/>
    <x v="0"/>
    <s v="New York City"/>
    <x v="15"/>
    <n v="10009"/>
    <x v="3"/>
    <s v="FUR-FU-10001934"/>
    <x v="0"/>
    <x v="5"/>
    <x v="107"/>
    <n v="83.92"/>
    <n v="4"/>
    <n v="0"/>
    <n v="21.819200000000002"/>
  </r>
  <r>
    <n v="6373"/>
    <x v="3181"/>
    <x v="3"/>
    <x v="621"/>
    <d v="2014-10-06T00:00:00"/>
    <s v="Second Class"/>
    <s v="CC-12430"/>
    <s v="Chuck Clark"/>
    <x v="2"/>
    <x v="0"/>
    <s v="New York City"/>
    <x v="15"/>
    <n v="10009"/>
    <x v="3"/>
    <s v="OFF-AR-10001130"/>
    <x v="1"/>
    <x v="6"/>
    <x v="780"/>
    <n v="6.63"/>
    <n v="3"/>
    <n v="0"/>
    <n v="3.1160999999999999"/>
  </r>
  <r>
    <n v="6374"/>
    <x v="3181"/>
    <x v="3"/>
    <x v="621"/>
    <d v="2014-10-06T00:00:00"/>
    <s v="Second Class"/>
    <s v="CC-12430"/>
    <s v="Chuck Clark"/>
    <x v="2"/>
    <x v="0"/>
    <s v="New York City"/>
    <x v="15"/>
    <n v="10009"/>
    <x v="3"/>
    <s v="TEC-AC-10002049"/>
    <x v="2"/>
    <x v="11"/>
    <x v="688"/>
    <n v="371.96999999999997"/>
    <n v="3"/>
    <n v="0"/>
    <n v="66.954599999999971"/>
  </r>
  <r>
    <n v="6375"/>
    <x v="3182"/>
    <x v="2"/>
    <x v="333"/>
    <d v="2011-05-03T00:00:00"/>
    <s v="Standard Class"/>
    <s v="LA-16780"/>
    <s v="Laura Armstrong"/>
    <x v="1"/>
    <x v="0"/>
    <s v="Memphis"/>
    <x v="18"/>
    <n v="38109"/>
    <x v="0"/>
    <s v="FUR-CH-10001394"/>
    <x v="0"/>
    <x v="1"/>
    <x v="648"/>
    <n v="561.58400000000006"/>
    <n v="2"/>
    <n v="0.2"/>
    <n v="70.197999999999922"/>
  </r>
  <r>
    <n v="6376"/>
    <x v="3182"/>
    <x v="2"/>
    <x v="333"/>
    <d v="2011-05-03T00:00:00"/>
    <s v="Standard Class"/>
    <s v="LA-16780"/>
    <s v="Laura Armstrong"/>
    <x v="1"/>
    <x v="0"/>
    <s v="Memphis"/>
    <x v="18"/>
    <n v="38109"/>
    <x v="0"/>
    <s v="OFF-ST-10000798"/>
    <x v="1"/>
    <x v="4"/>
    <x v="348"/>
    <n v="99.920000000000016"/>
    <n v="5"/>
    <n v="0.2"/>
    <n v="-1.249000000000013"/>
  </r>
  <r>
    <n v="6377"/>
    <x v="3183"/>
    <x v="0"/>
    <x v="877"/>
    <d v="2013-10-11T00:00:00"/>
    <s v="First Class"/>
    <s v="AW-10930"/>
    <s v="Arthur Wiediger"/>
    <x v="2"/>
    <x v="0"/>
    <s v="Philadelphia"/>
    <x v="9"/>
    <n v="19143"/>
    <x v="3"/>
    <s v="OFF-LA-10000134"/>
    <x v="1"/>
    <x v="2"/>
    <x v="85"/>
    <n v="4.9280000000000008"/>
    <n v="2"/>
    <n v="0.2"/>
    <n v="1.7247999999999997"/>
  </r>
  <r>
    <n v="6378"/>
    <x v="3184"/>
    <x v="0"/>
    <x v="272"/>
    <d v="2013-12-23T00:00:00"/>
    <s v="Standard Class"/>
    <s v="BP-11230"/>
    <s v="Benjamin Patterson"/>
    <x v="0"/>
    <x v="0"/>
    <s v="Los Angeles"/>
    <x v="1"/>
    <n v="90004"/>
    <x v="1"/>
    <s v="FUR-FU-10002364"/>
    <x v="0"/>
    <x v="5"/>
    <x v="1231"/>
    <n v="14.76"/>
    <n v="2"/>
    <n v="0"/>
    <n v="4.2803999999999984"/>
  </r>
  <r>
    <n v="6379"/>
    <x v="3185"/>
    <x v="3"/>
    <x v="318"/>
    <d v="2014-04-15T00:00:00"/>
    <s v="Standard Class"/>
    <s v="DB-13360"/>
    <s v="Dennis Bolton"/>
    <x v="2"/>
    <x v="0"/>
    <s v="Waterbury"/>
    <x v="29"/>
    <n v="6708"/>
    <x v="3"/>
    <s v="TEC-AC-10004571"/>
    <x v="2"/>
    <x v="11"/>
    <x v="404"/>
    <n v="99.99"/>
    <n v="1"/>
    <n v="0"/>
    <n v="41.995800000000003"/>
  </r>
  <r>
    <n v="6380"/>
    <x v="3185"/>
    <x v="3"/>
    <x v="318"/>
    <d v="2014-04-15T00:00:00"/>
    <s v="Standard Class"/>
    <s v="DB-13360"/>
    <s v="Dennis Bolton"/>
    <x v="2"/>
    <x v="0"/>
    <s v="Waterbury"/>
    <x v="29"/>
    <n v="6708"/>
    <x v="3"/>
    <s v="OFF-ST-10003692"/>
    <x v="1"/>
    <x v="4"/>
    <x v="1253"/>
    <n v="286.14999999999998"/>
    <n v="5"/>
    <n v="0"/>
    <n v="71.537499999999994"/>
  </r>
  <r>
    <n v="6381"/>
    <x v="3186"/>
    <x v="2"/>
    <x v="918"/>
    <d v="2011-04-13T00:00:00"/>
    <s v="Standard Class"/>
    <s v="PC-19000"/>
    <s v="Pauline Chand"/>
    <x v="2"/>
    <x v="0"/>
    <s v="Chandler"/>
    <x v="16"/>
    <n v="85224"/>
    <x v="1"/>
    <s v="OFF-FA-10001883"/>
    <x v="1"/>
    <x v="13"/>
    <x v="1484"/>
    <n v="49.792000000000002"/>
    <n v="8"/>
    <n v="0.2"/>
    <n v="-11.825600000000001"/>
  </r>
  <r>
    <n v="6382"/>
    <x v="3187"/>
    <x v="0"/>
    <x v="892"/>
    <d v="2013-04-03T00:00:00"/>
    <s v="Standard Class"/>
    <s v="TB-21595"/>
    <s v="Troy Blackwell"/>
    <x v="0"/>
    <x v="0"/>
    <s v="Springfield"/>
    <x v="24"/>
    <n v="45503"/>
    <x v="3"/>
    <s v="FUR-BO-10004015"/>
    <x v="0"/>
    <x v="0"/>
    <x v="569"/>
    <n v="299.97499999999997"/>
    <n v="5"/>
    <n v="0.5"/>
    <n v="-167.98600000000002"/>
  </r>
  <r>
    <n v="6383"/>
    <x v="3187"/>
    <x v="0"/>
    <x v="892"/>
    <d v="2013-04-03T00:00:00"/>
    <s v="Standard Class"/>
    <s v="TB-21595"/>
    <s v="Troy Blackwell"/>
    <x v="0"/>
    <x v="0"/>
    <s v="Springfield"/>
    <x v="24"/>
    <n v="45503"/>
    <x v="3"/>
    <s v="TEC-PH-10000141"/>
    <x v="2"/>
    <x v="7"/>
    <x v="1303"/>
    <n v="158.37599999999998"/>
    <n v="4"/>
    <n v="0.4"/>
    <n v="-36.954399999999993"/>
  </r>
  <r>
    <n v="6384"/>
    <x v="3188"/>
    <x v="3"/>
    <x v="787"/>
    <d v="2014-01-19T00:00:00"/>
    <s v="First Class"/>
    <s v="TB-21250"/>
    <s v="Tim Brockman"/>
    <x v="0"/>
    <x v="0"/>
    <s v="Austin"/>
    <x v="5"/>
    <n v="78745"/>
    <x v="2"/>
    <s v="OFF-BI-10001597"/>
    <x v="1"/>
    <x v="8"/>
    <x v="790"/>
    <n v="32.783999999999992"/>
    <n v="4"/>
    <n v="0.8"/>
    <n v="-52.454400000000007"/>
  </r>
  <r>
    <n v="6385"/>
    <x v="3188"/>
    <x v="3"/>
    <x v="787"/>
    <d v="2014-01-19T00:00:00"/>
    <s v="First Class"/>
    <s v="TB-21250"/>
    <s v="Tim Brockman"/>
    <x v="0"/>
    <x v="0"/>
    <s v="Austin"/>
    <x v="5"/>
    <n v="78745"/>
    <x v="2"/>
    <s v="TEC-AC-10003628"/>
    <x v="2"/>
    <x v="11"/>
    <x v="244"/>
    <n v="47.984000000000002"/>
    <n v="2"/>
    <n v="0.2"/>
    <n v="14.395200000000004"/>
  </r>
  <r>
    <n v="6386"/>
    <x v="3188"/>
    <x v="3"/>
    <x v="787"/>
    <d v="2014-01-19T00:00:00"/>
    <s v="First Class"/>
    <s v="TB-21250"/>
    <s v="Tim Brockman"/>
    <x v="0"/>
    <x v="0"/>
    <s v="Austin"/>
    <x v="5"/>
    <n v="78745"/>
    <x v="2"/>
    <s v="TEC-AC-10002331"/>
    <x v="2"/>
    <x v="11"/>
    <x v="1582"/>
    <n v="62.591999999999999"/>
    <n v="8"/>
    <n v="0.2"/>
    <n v="13.300799999999999"/>
  </r>
  <r>
    <n v="6387"/>
    <x v="3188"/>
    <x v="3"/>
    <x v="787"/>
    <d v="2014-01-19T00:00:00"/>
    <s v="First Class"/>
    <s v="TB-21250"/>
    <s v="Tim Brockman"/>
    <x v="0"/>
    <x v="0"/>
    <s v="Austin"/>
    <x v="5"/>
    <n v="78745"/>
    <x v="2"/>
    <s v="OFF-BI-10001098"/>
    <x v="1"/>
    <x v="8"/>
    <x v="405"/>
    <n v="4.2759999999999989"/>
    <n v="1"/>
    <n v="0.8"/>
    <n v="-6.6278000000000006"/>
  </r>
  <r>
    <n v="6388"/>
    <x v="3189"/>
    <x v="2"/>
    <x v="1106"/>
    <d v="2011-02-05T00:00:00"/>
    <s v="Standard Class"/>
    <s v="MV-18190"/>
    <s v="Mike Vittorini"/>
    <x v="0"/>
    <x v="0"/>
    <s v="Detroit"/>
    <x v="12"/>
    <n v="48234"/>
    <x v="2"/>
    <s v="OFF-PA-10001204"/>
    <x v="1"/>
    <x v="10"/>
    <x v="518"/>
    <n v="10.56"/>
    <n v="2"/>
    <n v="0"/>
    <n v="4.7519999999999998"/>
  </r>
  <r>
    <n v="6389"/>
    <x v="3189"/>
    <x v="2"/>
    <x v="1106"/>
    <d v="2011-02-05T00:00:00"/>
    <s v="Standard Class"/>
    <s v="MV-18190"/>
    <s v="Mike Vittorini"/>
    <x v="0"/>
    <x v="0"/>
    <s v="Detroit"/>
    <x v="12"/>
    <n v="48234"/>
    <x v="2"/>
    <s v="OFF-ST-10000991"/>
    <x v="1"/>
    <x v="4"/>
    <x v="155"/>
    <n v="229.94"/>
    <n v="2"/>
    <n v="0"/>
    <n v="6.8982000000000028"/>
  </r>
  <r>
    <n v="6390"/>
    <x v="3190"/>
    <x v="1"/>
    <x v="1107"/>
    <d v="2012-02-11T00:00:00"/>
    <s v="Standard Class"/>
    <s v="DK-12835"/>
    <s v="Damala Kotsonis"/>
    <x v="1"/>
    <x v="0"/>
    <s v="Springfield"/>
    <x v="17"/>
    <n v="22153"/>
    <x v="0"/>
    <s v="OFF-EN-10000056"/>
    <x v="1"/>
    <x v="12"/>
    <x v="627"/>
    <n v="311.14999999999998"/>
    <n v="5"/>
    <n v="0"/>
    <n v="146.24049999999997"/>
  </r>
  <r>
    <n v="6391"/>
    <x v="3190"/>
    <x v="1"/>
    <x v="1107"/>
    <d v="2012-02-11T00:00:00"/>
    <s v="Standard Class"/>
    <s v="DK-12835"/>
    <s v="Damala Kotsonis"/>
    <x v="1"/>
    <x v="0"/>
    <s v="Springfield"/>
    <x v="17"/>
    <n v="22153"/>
    <x v="0"/>
    <s v="OFF-PA-10003349"/>
    <x v="1"/>
    <x v="10"/>
    <x v="218"/>
    <n v="12.96"/>
    <n v="2"/>
    <n v="0"/>
    <n v="6.3504000000000005"/>
  </r>
  <r>
    <n v="6392"/>
    <x v="3191"/>
    <x v="0"/>
    <x v="882"/>
    <d v="2013-12-20T00:00:00"/>
    <s v="Standard Class"/>
    <s v="PK-19075"/>
    <s v="Pete Kriz"/>
    <x v="0"/>
    <x v="0"/>
    <s v="New York City"/>
    <x v="15"/>
    <n v="10011"/>
    <x v="3"/>
    <s v="OFF-PA-10001471"/>
    <x v="1"/>
    <x v="10"/>
    <x v="1468"/>
    <n v="14.62"/>
    <n v="2"/>
    <n v="0"/>
    <n v="6.7251999999999992"/>
  </r>
  <r>
    <n v="6393"/>
    <x v="3191"/>
    <x v="0"/>
    <x v="882"/>
    <d v="2013-12-20T00:00:00"/>
    <s v="Standard Class"/>
    <s v="PK-19075"/>
    <s v="Pete Kriz"/>
    <x v="0"/>
    <x v="0"/>
    <s v="New York City"/>
    <x v="15"/>
    <n v="10011"/>
    <x v="3"/>
    <s v="OFF-LA-10003190"/>
    <x v="1"/>
    <x v="2"/>
    <x v="1163"/>
    <n v="5.76"/>
    <n v="2"/>
    <n v="0"/>
    <n v="2.8224"/>
  </r>
  <r>
    <n v="6394"/>
    <x v="3191"/>
    <x v="0"/>
    <x v="882"/>
    <d v="2013-12-20T00:00:00"/>
    <s v="Standard Class"/>
    <s v="PK-19075"/>
    <s v="Pete Kriz"/>
    <x v="0"/>
    <x v="0"/>
    <s v="New York City"/>
    <x v="15"/>
    <n v="10011"/>
    <x v="3"/>
    <s v="OFF-FA-10000621"/>
    <x v="1"/>
    <x v="13"/>
    <x v="110"/>
    <n v="21.48"/>
    <n v="6"/>
    <n v="0"/>
    <n v="10.5252"/>
  </r>
  <r>
    <n v="6395"/>
    <x v="3191"/>
    <x v="0"/>
    <x v="882"/>
    <d v="2013-12-20T00:00:00"/>
    <s v="Standard Class"/>
    <s v="PK-19075"/>
    <s v="Pete Kriz"/>
    <x v="0"/>
    <x v="0"/>
    <s v="New York City"/>
    <x v="15"/>
    <n v="10011"/>
    <x v="3"/>
    <s v="FUR-FU-10002937"/>
    <x v="0"/>
    <x v="5"/>
    <x v="1051"/>
    <n v="396.92"/>
    <n v="4"/>
    <n v="0"/>
    <n v="198.46"/>
  </r>
  <r>
    <n v="6396"/>
    <x v="3191"/>
    <x v="0"/>
    <x v="882"/>
    <d v="2013-12-20T00:00:00"/>
    <s v="Standard Class"/>
    <s v="PK-19075"/>
    <s v="Pete Kriz"/>
    <x v="0"/>
    <x v="0"/>
    <s v="New York City"/>
    <x v="15"/>
    <n v="10011"/>
    <x v="3"/>
    <s v="OFF-ST-10004507"/>
    <x v="1"/>
    <x v="4"/>
    <x v="452"/>
    <n v="17.149999999999999"/>
    <n v="1"/>
    <n v="0"/>
    <n v="4.6304999999999996"/>
  </r>
  <r>
    <n v="6397"/>
    <x v="3191"/>
    <x v="0"/>
    <x v="882"/>
    <d v="2013-12-20T00:00:00"/>
    <s v="Standard Class"/>
    <s v="PK-19075"/>
    <s v="Pete Kriz"/>
    <x v="0"/>
    <x v="0"/>
    <s v="New York City"/>
    <x v="15"/>
    <n v="10011"/>
    <x v="3"/>
    <s v="OFF-BI-10000279"/>
    <x v="1"/>
    <x v="8"/>
    <x v="1765"/>
    <n v="23.12"/>
    <n v="2"/>
    <n v="0.2"/>
    <n v="7.8029999999999982"/>
  </r>
  <r>
    <n v="6398"/>
    <x v="3192"/>
    <x v="3"/>
    <x v="1108"/>
    <d v="2014-11-05T00:00:00"/>
    <s v="Standard Class"/>
    <s v="AH-10120"/>
    <s v="Adrian Hane"/>
    <x v="2"/>
    <x v="0"/>
    <s v="Dallas"/>
    <x v="5"/>
    <n v="75217"/>
    <x v="2"/>
    <s v="OFF-AR-10003651"/>
    <x v="1"/>
    <x v="6"/>
    <x v="276"/>
    <n v="5.2480000000000002"/>
    <n v="2"/>
    <n v="0.2"/>
    <n v="0.59039999999999915"/>
  </r>
  <r>
    <n v="6399"/>
    <x v="3193"/>
    <x v="3"/>
    <x v="634"/>
    <d v="2014-08-13T00:00:00"/>
    <s v="Standard Class"/>
    <s v="GM-14455"/>
    <s v="Gary Mitchum"/>
    <x v="2"/>
    <x v="0"/>
    <s v="Concord"/>
    <x v="38"/>
    <n v="3301"/>
    <x v="3"/>
    <s v="TEC-PH-10003601"/>
    <x v="2"/>
    <x v="7"/>
    <x v="1383"/>
    <n v="824.95"/>
    <n v="5"/>
    <n v="0"/>
    <n v="247.48499999999993"/>
  </r>
  <r>
    <n v="6400"/>
    <x v="3193"/>
    <x v="3"/>
    <x v="634"/>
    <d v="2014-08-13T00:00:00"/>
    <s v="Standard Class"/>
    <s v="GM-14455"/>
    <s v="Gary Mitchum"/>
    <x v="2"/>
    <x v="0"/>
    <s v="Concord"/>
    <x v="38"/>
    <n v="3301"/>
    <x v="3"/>
    <s v="OFF-LA-10002195"/>
    <x v="1"/>
    <x v="2"/>
    <x v="1019"/>
    <n v="24.64"/>
    <n v="8"/>
    <n v="0"/>
    <n v="11.827199999999999"/>
  </r>
  <r>
    <n v="6401"/>
    <x v="3193"/>
    <x v="3"/>
    <x v="634"/>
    <d v="2014-08-13T00:00:00"/>
    <s v="Standard Class"/>
    <s v="GM-14455"/>
    <s v="Gary Mitchum"/>
    <x v="2"/>
    <x v="0"/>
    <s v="Concord"/>
    <x v="38"/>
    <n v="3301"/>
    <x v="3"/>
    <s v="OFF-AR-10000380"/>
    <x v="1"/>
    <x v="6"/>
    <x v="108"/>
    <n v="227.88"/>
    <n v="6"/>
    <n v="0"/>
    <n v="68.363999999999976"/>
  </r>
  <r>
    <n v="6402"/>
    <x v="3194"/>
    <x v="3"/>
    <x v="1109"/>
    <d v="2014-06-01T00:00:00"/>
    <s v="First Class"/>
    <s v="BD-11725"/>
    <s v="Bruce Degenhardt"/>
    <x v="0"/>
    <x v="0"/>
    <s v="Lafayette"/>
    <x v="28"/>
    <n v="70506"/>
    <x v="0"/>
    <s v="FUR-BO-10000330"/>
    <x v="0"/>
    <x v="0"/>
    <x v="1098"/>
    <n v="241.96"/>
    <n v="2"/>
    <n v="0"/>
    <n v="33.874400000000009"/>
  </r>
  <r>
    <n v="6403"/>
    <x v="3194"/>
    <x v="3"/>
    <x v="1109"/>
    <d v="2014-06-01T00:00:00"/>
    <s v="First Class"/>
    <s v="BD-11725"/>
    <s v="Bruce Degenhardt"/>
    <x v="0"/>
    <x v="0"/>
    <s v="Lafayette"/>
    <x v="28"/>
    <n v="70506"/>
    <x v="0"/>
    <s v="OFF-BI-10000591"/>
    <x v="1"/>
    <x v="8"/>
    <x v="1045"/>
    <n v="3.89"/>
    <n v="1"/>
    <n v="0"/>
    <n v="1.8672"/>
  </r>
  <r>
    <n v="6404"/>
    <x v="3194"/>
    <x v="3"/>
    <x v="1109"/>
    <d v="2014-06-01T00:00:00"/>
    <s v="First Class"/>
    <s v="BD-11725"/>
    <s v="Bruce Degenhardt"/>
    <x v="0"/>
    <x v="0"/>
    <s v="Lafayette"/>
    <x v="28"/>
    <n v="70506"/>
    <x v="0"/>
    <s v="FUR-FU-10001731"/>
    <x v="0"/>
    <x v="5"/>
    <x v="1547"/>
    <n v="8.01"/>
    <n v="3"/>
    <n v="0"/>
    <n v="3.0438000000000001"/>
  </r>
  <r>
    <n v="6405"/>
    <x v="3195"/>
    <x v="1"/>
    <x v="672"/>
    <d v="2012-12-05T00:00:00"/>
    <s v="Standard Class"/>
    <s v="RM-19375"/>
    <s v="Raymond Messe"/>
    <x v="0"/>
    <x v="0"/>
    <s v="Raleigh"/>
    <x v="3"/>
    <n v="27604"/>
    <x v="0"/>
    <s v="TEC-PH-10001198"/>
    <x v="2"/>
    <x v="7"/>
    <x v="1168"/>
    <n v="177.48000000000002"/>
    <n v="3"/>
    <n v="0.2"/>
    <n v="19.966499999999982"/>
  </r>
  <r>
    <n v="6406"/>
    <x v="3196"/>
    <x v="3"/>
    <x v="515"/>
    <d v="2014-09-03T00:00:00"/>
    <s v="Second Class"/>
    <s v="BW-11110"/>
    <s v="Bart Watters"/>
    <x v="1"/>
    <x v="0"/>
    <s v="Spokane"/>
    <x v="4"/>
    <n v="99207"/>
    <x v="1"/>
    <s v="FUR-CH-10002331"/>
    <x v="0"/>
    <x v="1"/>
    <x v="402"/>
    <n v="569.5680000000001"/>
    <n v="2"/>
    <n v="0.2"/>
    <n v="7.119599999999906"/>
  </r>
  <r>
    <n v="6407"/>
    <x v="3196"/>
    <x v="3"/>
    <x v="515"/>
    <d v="2014-09-03T00:00:00"/>
    <s v="Second Class"/>
    <s v="BW-11110"/>
    <s v="Bart Watters"/>
    <x v="1"/>
    <x v="0"/>
    <s v="Spokane"/>
    <x v="4"/>
    <n v="99207"/>
    <x v="1"/>
    <s v="OFF-ST-10002370"/>
    <x v="1"/>
    <x v="4"/>
    <x v="80"/>
    <n v="149.73000000000002"/>
    <n v="7"/>
    <n v="0"/>
    <n v="43.421699999999994"/>
  </r>
  <r>
    <n v="6408"/>
    <x v="3197"/>
    <x v="3"/>
    <x v="304"/>
    <d v="2014-05-16T00:00:00"/>
    <s v="First Class"/>
    <s v="GT-14710"/>
    <s v="Greg Tran"/>
    <x v="0"/>
    <x v="0"/>
    <s v="Houston"/>
    <x v="5"/>
    <n v="77041"/>
    <x v="2"/>
    <s v="FUR-CH-10003981"/>
    <x v="0"/>
    <x v="1"/>
    <x v="1166"/>
    <n v="899.43"/>
    <n v="5"/>
    <n v="0.3"/>
    <n v="-12.84900000000016"/>
  </r>
  <r>
    <n v="6409"/>
    <x v="3197"/>
    <x v="3"/>
    <x v="304"/>
    <d v="2014-05-16T00:00:00"/>
    <s v="First Class"/>
    <s v="GT-14710"/>
    <s v="Greg Tran"/>
    <x v="0"/>
    <x v="0"/>
    <s v="Houston"/>
    <x v="5"/>
    <n v="77041"/>
    <x v="2"/>
    <s v="OFF-AR-10001446"/>
    <x v="1"/>
    <x v="6"/>
    <x v="1152"/>
    <n v="46.2"/>
    <n v="5"/>
    <n v="0.2"/>
    <n v="5.7749999999999986"/>
  </r>
  <r>
    <n v="6410"/>
    <x v="3197"/>
    <x v="3"/>
    <x v="304"/>
    <d v="2014-05-16T00:00:00"/>
    <s v="First Class"/>
    <s v="GT-14710"/>
    <s v="Greg Tran"/>
    <x v="0"/>
    <x v="0"/>
    <s v="Houston"/>
    <x v="5"/>
    <n v="77041"/>
    <x v="2"/>
    <s v="OFF-PA-10000300"/>
    <x v="1"/>
    <x v="10"/>
    <x v="1766"/>
    <n v="47.952000000000005"/>
    <n v="3"/>
    <n v="0.2"/>
    <n v="16.183799999999998"/>
  </r>
  <r>
    <n v="6411"/>
    <x v="3197"/>
    <x v="3"/>
    <x v="304"/>
    <d v="2014-05-16T00:00:00"/>
    <s v="First Class"/>
    <s v="GT-14710"/>
    <s v="Greg Tran"/>
    <x v="0"/>
    <x v="0"/>
    <s v="Houston"/>
    <x v="5"/>
    <n v="77041"/>
    <x v="2"/>
    <s v="TEC-PH-10004071"/>
    <x v="2"/>
    <x v="7"/>
    <x v="1537"/>
    <n v="7.9920000000000009"/>
    <n v="1"/>
    <n v="0.2"/>
    <n v="0.69930000000000003"/>
  </r>
  <r>
    <n v="6412"/>
    <x v="3197"/>
    <x v="3"/>
    <x v="304"/>
    <d v="2014-05-16T00:00:00"/>
    <s v="First Class"/>
    <s v="GT-14710"/>
    <s v="Greg Tran"/>
    <x v="0"/>
    <x v="0"/>
    <s v="Houston"/>
    <x v="5"/>
    <n v="77041"/>
    <x v="2"/>
    <s v="OFF-PA-10003134"/>
    <x v="1"/>
    <x v="10"/>
    <x v="1663"/>
    <n v="76.864000000000004"/>
    <n v="2"/>
    <n v="0.2"/>
    <n v="26.902399999999993"/>
  </r>
  <r>
    <n v="6413"/>
    <x v="3198"/>
    <x v="3"/>
    <x v="629"/>
    <d v="2014-08-24T00:00:00"/>
    <s v="Standard Class"/>
    <s v="AH-10120"/>
    <s v="Adrian Hane"/>
    <x v="2"/>
    <x v="0"/>
    <s v="Louisville"/>
    <x v="0"/>
    <n v="40214"/>
    <x v="0"/>
    <s v="OFF-BI-10002735"/>
    <x v="1"/>
    <x v="8"/>
    <x v="141"/>
    <n v="102.93"/>
    <n v="3"/>
    <n v="0"/>
    <n v="48.377100000000006"/>
  </r>
  <r>
    <n v="6414"/>
    <x v="3198"/>
    <x v="3"/>
    <x v="629"/>
    <d v="2014-08-24T00:00:00"/>
    <s v="Standard Class"/>
    <s v="AH-10120"/>
    <s v="Adrian Hane"/>
    <x v="2"/>
    <x v="0"/>
    <s v="Louisville"/>
    <x v="0"/>
    <n v="40214"/>
    <x v="0"/>
    <s v="TEC-AC-10004510"/>
    <x v="2"/>
    <x v="11"/>
    <x v="944"/>
    <n v="98.16"/>
    <n v="6"/>
    <n v="0"/>
    <n v="9.8159999999999954"/>
  </r>
  <r>
    <n v="6415"/>
    <x v="3199"/>
    <x v="3"/>
    <x v="468"/>
    <d v="2014-11-15T00:00:00"/>
    <s v="Second Class"/>
    <s v="DR-12940"/>
    <s v="Daniel Raglin"/>
    <x v="2"/>
    <x v="0"/>
    <s v="Hollywood"/>
    <x v="2"/>
    <n v="33021"/>
    <x v="0"/>
    <s v="OFF-BI-10004099"/>
    <x v="1"/>
    <x v="8"/>
    <x v="1716"/>
    <n v="11.520000000000001"/>
    <n v="5"/>
    <n v="0.7"/>
    <n v="-7.6799999999999962"/>
  </r>
  <r>
    <n v="6416"/>
    <x v="3200"/>
    <x v="3"/>
    <x v="170"/>
    <d v="2014-08-22T00:00:00"/>
    <s v="Same Day"/>
    <s v="DL-13495"/>
    <s v="Dionis Lloyd"/>
    <x v="1"/>
    <x v="0"/>
    <s v="Chandler"/>
    <x v="16"/>
    <n v="85224"/>
    <x v="1"/>
    <s v="OFF-PA-10003395"/>
    <x v="1"/>
    <x v="10"/>
    <x v="650"/>
    <n v="83.88"/>
    <n v="1"/>
    <n v="0.2"/>
    <n v="29.357999999999997"/>
  </r>
  <r>
    <n v="6417"/>
    <x v="3201"/>
    <x v="0"/>
    <x v="387"/>
    <d v="2013-03-13T00:00:00"/>
    <s v="Standard Class"/>
    <s v="BD-11620"/>
    <s v="Brian DeCherney"/>
    <x v="0"/>
    <x v="0"/>
    <s v="Philadelphia"/>
    <x v="9"/>
    <n v="19120"/>
    <x v="3"/>
    <s v="TEC-PH-10002890"/>
    <x v="2"/>
    <x v="7"/>
    <x v="1387"/>
    <n v="108.57600000000001"/>
    <n v="4"/>
    <n v="0.4"/>
    <n v="-25.334400000000002"/>
  </r>
  <r>
    <n v="6418"/>
    <x v="3201"/>
    <x v="0"/>
    <x v="387"/>
    <d v="2013-03-13T00:00:00"/>
    <s v="Standard Class"/>
    <s v="BD-11620"/>
    <s v="Brian DeCherney"/>
    <x v="0"/>
    <x v="0"/>
    <s v="Philadelphia"/>
    <x v="9"/>
    <n v="19120"/>
    <x v="3"/>
    <s v="OFF-FA-10004968"/>
    <x v="1"/>
    <x v="13"/>
    <x v="1010"/>
    <n v="5.9840000000000009"/>
    <n v="2"/>
    <n v="0.2"/>
    <n v="-1.3463999999999998"/>
  </r>
  <r>
    <n v="6419"/>
    <x v="3202"/>
    <x v="0"/>
    <x v="731"/>
    <d v="2013-11-06T00:00:00"/>
    <s v="Standard Class"/>
    <s v="HW-14935"/>
    <s v="Helen Wasserman"/>
    <x v="1"/>
    <x v="0"/>
    <s v="Tulsa"/>
    <x v="26"/>
    <n v="74133"/>
    <x v="2"/>
    <s v="OFF-SU-10001218"/>
    <x v="1"/>
    <x v="14"/>
    <x v="133"/>
    <n v="21.96"/>
    <n v="2"/>
    <n v="0"/>
    <n v="6.1488000000000014"/>
  </r>
  <r>
    <n v="6420"/>
    <x v="3202"/>
    <x v="0"/>
    <x v="731"/>
    <d v="2013-11-06T00:00:00"/>
    <s v="Standard Class"/>
    <s v="HW-14935"/>
    <s v="Helen Wasserman"/>
    <x v="1"/>
    <x v="0"/>
    <s v="Tulsa"/>
    <x v="26"/>
    <n v="74133"/>
    <x v="2"/>
    <s v="FUR-CH-10002084"/>
    <x v="0"/>
    <x v="1"/>
    <x v="1240"/>
    <n v="368.96999999999997"/>
    <n v="3"/>
    <n v="0"/>
    <n v="81.173400000000001"/>
  </r>
  <r>
    <n v="6421"/>
    <x v="3202"/>
    <x v="0"/>
    <x v="731"/>
    <d v="2013-11-06T00:00:00"/>
    <s v="Standard Class"/>
    <s v="HW-14935"/>
    <s v="Helen Wasserman"/>
    <x v="1"/>
    <x v="0"/>
    <s v="Tulsa"/>
    <x v="26"/>
    <n v="74133"/>
    <x v="2"/>
    <s v="OFF-AR-10004269"/>
    <x v="1"/>
    <x v="6"/>
    <x v="1541"/>
    <n v="12.39"/>
    <n v="3"/>
    <n v="0"/>
    <n v="3.4692000000000003"/>
  </r>
  <r>
    <n v="6422"/>
    <x v="3202"/>
    <x v="0"/>
    <x v="731"/>
    <d v="2013-11-06T00:00:00"/>
    <s v="Standard Class"/>
    <s v="HW-14935"/>
    <s v="Helen Wasserman"/>
    <x v="1"/>
    <x v="0"/>
    <s v="Tulsa"/>
    <x v="26"/>
    <n v="74133"/>
    <x v="2"/>
    <s v="OFF-ST-10001128"/>
    <x v="1"/>
    <x v="4"/>
    <x v="1418"/>
    <n v="332.94"/>
    <n v="3"/>
    <n v="0"/>
    <n v="9.9882000000000204"/>
  </r>
  <r>
    <n v="6423"/>
    <x v="3203"/>
    <x v="2"/>
    <x v="711"/>
    <d v="2011-08-01T00:00:00"/>
    <s v="Standard Class"/>
    <s v="JO-15145"/>
    <s v="Jack O'Briant"/>
    <x v="1"/>
    <x v="0"/>
    <s v="Draper"/>
    <x v="7"/>
    <n v="84020"/>
    <x v="1"/>
    <s v="TEC-AC-10002006"/>
    <x v="2"/>
    <x v="11"/>
    <x v="1078"/>
    <n v="111.93"/>
    <n v="7"/>
    <n v="0"/>
    <n v="34.698299999999996"/>
  </r>
  <r>
    <n v="6424"/>
    <x v="3204"/>
    <x v="1"/>
    <x v="1040"/>
    <d v="2012-10-27T00:00:00"/>
    <s v="First Class"/>
    <s v="RD-19660"/>
    <s v="Robert Dilbeck"/>
    <x v="2"/>
    <x v="0"/>
    <s v="Oakland"/>
    <x v="1"/>
    <n v="94601"/>
    <x v="1"/>
    <s v="FUR-CH-10003956"/>
    <x v="0"/>
    <x v="1"/>
    <x v="363"/>
    <n v="454.27200000000005"/>
    <n v="8"/>
    <n v="0.2"/>
    <n v="-73.819200000000052"/>
  </r>
  <r>
    <n v="6425"/>
    <x v="3205"/>
    <x v="3"/>
    <x v="971"/>
    <d v="2014-08-25T00:00:00"/>
    <s v="Standard Class"/>
    <s v="DO-13645"/>
    <s v="Doug O'Connell"/>
    <x v="0"/>
    <x v="0"/>
    <s v="Lawrence"/>
    <x v="31"/>
    <n v="1841"/>
    <x v="3"/>
    <s v="OFF-PA-10000552"/>
    <x v="1"/>
    <x v="10"/>
    <x v="1532"/>
    <n v="19.440000000000001"/>
    <n v="3"/>
    <n v="0"/>
    <n v="9.3312000000000008"/>
  </r>
  <r>
    <n v="6426"/>
    <x v="3206"/>
    <x v="0"/>
    <x v="454"/>
    <d v="2013-05-28T00:00:00"/>
    <s v="Standard Class"/>
    <s v="CC-12370"/>
    <s v="Christopher Conant"/>
    <x v="0"/>
    <x v="0"/>
    <s v="Philadelphia"/>
    <x v="9"/>
    <n v="19120"/>
    <x v="3"/>
    <s v="TEC-CO-10004722"/>
    <x v="2"/>
    <x v="16"/>
    <x v="1365"/>
    <n v="8399.9759999999987"/>
    <n v="4"/>
    <n v="0.4"/>
    <n v="1119.996799999999"/>
  </r>
  <r>
    <n v="6427"/>
    <x v="3206"/>
    <x v="0"/>
    <x v="454"/>
    <d v="2013-05-28T00:00:00"/>
    <s v="Standard Class"/>
    <s v="CC-12370"/>
    <s v="Christopher Conant"/>
    <x v="0"/>
    <x v="0"/>
    <s v="Philadelphia"/>
    <x v="9"/>
    <n v="19120"/>
    <x v="3"/>
    <s v="OFF-BI-10004308"/>
    <x v="1"/>
    <x v="8"/>
    <x v="1767"/>
    <n v="6.2940000000000014"/>
    <n v="1"/>
    <n v="0.7"/>
    <n v="-4.1959999999999997"/>
  </r>
  <r>
    <n v="6428"/>
    <x v="3206"/>
    <x v="0"/>
    <x v="454"/>
    <d v="2013-05-28T00:00:00"/>
    <s v="Standard Class"/>
    <s v="CC-12370"/>
    <s v="Christopher Conant"/>
    <x v="0"/>
    <x v="0"/>
    <s v="Philadelphia"/>
    <x v="9"/>
    <n v="19120"/>
    <x v="3"/>
    <s v="OFF-PA-10000029"/>
    <x v="1"/>
    <x v="10"/>
    <x v="803"/>
    <n v="10.368000000000002"/>
    <n v="2"/>
    <n v="0.2"/>
    <n v="3.6288"/>
  </r>
  <r>
    <n v="6429"/>
    <x v="3206"/>
    <x v="0"/>
    <x v="454"/>
    <d v="2013-05-28T00:00:00"/>
    <s v="Standard Class"/>
    <s v="CC-12370"/>
    <s v="Christopher Conant"/>
    <x v="0"/>
    <x v="0"/>
    <s v="Philadelphia"/>
    <x v="9"/>
    <n v="19120"/>
    <x v="3"/>
    <s v="TEC-PH-10004080"/>
    <x v="2"/>
    <x v="7"/>
    <x v="1768"/>
    <n v="122.38199999999999"/>
    <n v="3"/>
    <n v="0.4"/>
    <n v="-24.476399999999998"/>
  </r>
  <r>
    <n v="6430"/>
    <x v="3207"/>
    <x v="2"/>
    <x v="935"/>
    <d v="2011-11-07T00:00:00"/>
    <s v="Standard Class"/>
    <s v="SH-20395"/>
    <s v="Shahid Hopkins"/>
    <x v="0"/>
    <x v="0"/>
    <s v="Jacksonville"/>
    <x v="3"/>
    <n v="28540"/>
    <x v="0"/>
    <s v="OFF-ST-10001558"/>
    <x v="1"/>
    <x v="4"/>
    <x v="712"/>
    <n v="25.983999999999998"/>
    <n v="2"/>
    <n v="0.2"/>
    <n v="-1.6239999999999997"/>
  </r>
  <r>
    <n v="6431"/>
    <x v="3207"/>
    <x v="2"/>
    <x v="935"/>
    <d v="2011-11-07T00:00:00"/>
    <s v="Standard Class"/>
    <s v="SH-20395"/>
    <s v="Shahid Hopkins"/>
    <x v="0"/>
    <x v="0"/>
    <s v="Jacksonville"/>
    <x v="3"/>
    <n v="28540"/>
    <x v="0"/>
    <s v="FUR-TA-10001768"/>
    <x v="0"/>
    <x v="3"/>
    <x v="114"/>
    <n v="945.03600000000006"/>
    <n v="6"/>
    <n v="0.4"/>
    <n v="-299.26140000000009"/>
  </r>
  <r>
    <n v="6432"/>
    <x v="3207"/>
    <x v="2"/>
    <x v="935"/>
    <d v="2011-11-07T00:00:00"/>
    <s v="Standard Class"/>
    <s v="SH-20395"/>
    <s v="Shahid Hopkins"/>
    <x v="0"/>
    <x v="0"/>
    <s v="Jacksonville"/>
    <x v="3"/>
    <n v="28540"/>
    <x v="0"/>
    <s v="OFF-BI-10002982"/>
    <x v="1"/>
    <x v="8"/>
    <x v="1258"/>
    <n v="14.301000000000002"/>
    <n v="7"/>
    <n v="0.7"/>
    <n v="-10.487400000000001"/>
  </r>
  <r>
    <n v="6433"/>
    <x v="3207"/>
    <x v="2"/>
    <x v="935"/>
    <d v="2011-11-07T00:00:00"/>
    <s v="Standard Class"/>
    <s v="SH-20395"/>
    <s v="Shahid Hopkins"/>
    <x v="0"/>
    <x v="0"/>
    <s v="Jacksonville"/>
    <x v="3"/>
    <n v="28540"/>
    <x v="0"/>
    <s v="FUR-FU-10001468"/>
    <x v="0"/>
    <x v="5"/>
    <x v="1280"/>
    <n v="410.35199999999998"/>
    <n v="3"/>
    <n v="0.2"/>
    <n v="-51.29400000000004"/>
  </r>
  <r>
    <n v="6434"/>
    <x v="3208"/>
    <x v="1"/>
    <x v="1110"/>
    <d v="2012-04-04T00:00:00"/>
    <s v="Standard Class"/>
    <s v="FC-14335"/>
    <s v="Fred Chung"/>
    <x v="1"/>
    <x v="0"/>
    <s v="Chicago"/>
    <x v="10"/>
    <n v="60610"/>
    <x v="2"/>
    <s v="OFF-PA-10001838"/>
    <x v="1"/>
    <x v="10"/>
    <x v="999"/>
    <n v="23.52"/>
    <n v="5"/>
    <n v="0.2"/>
    <n v="8.5259999999999998"/>
  </r>
  <r>
    <n v="6435"/>
    <x v="3208"/>
    <x v="1"/>
    <x v="1110"/>
    <d v="2012-04-04T00:00:00"/>
    <s v="Standard Class"/>
    <s v="FC-14335"/>
    <s v="Fred Chung"/>
    <x v="1"/>
    <x v="0"/>
    <s v="Chicago"/>
    <x v="10"/>
    <n v="60610"/>
    <x v="2"/>
    <s v="TEC-PH-10002890"/>
    <x v="2"/>
    <x v="7"/>
    <x v="1387"/>
    <n v="180.96"/>
    <n v="5"/>
    <n v="0.2"/>
    <n v="13.571999999999996"/>
  </r>
  <r>
    <n v="6436"/>
    <x v="3209"/>
    <x v="3"/>
    <x v="837"/>
    <d v="2014-05-30T00:00:00"/>
    <s v="First Class"/>
    <s v="JG-15160"/>
    <s v="James Galang"/>
    <x v="0"/>
    <x v="0"/>
    <s v="Pocatello"/>
    <x v="45"/>
    <n v="83201"/>
    <x v="1"/>
    <s v="FUR-FU-10004963"/>
    <x v="0"/>
    <x v="5"/>
    <x v="1434"/>
    <n v="35"/>
    <n v="4"/>
    <n v="0"/>
    <n v="14.700000000000003"/>
  </r>
  <r>
    <n v="6437"/>
    <x v="3209"/>
    <x v="3"/>
    <x v="837"/>
    <d v="2014-05-30T00:00:00"/>
    <s v="First Class"/>
    <s v="JG-15160"/>
    <s v="James Galang"/>
    <x v="0"/>
    <x v="0"/>
    <s v="Pocatello"/>
    <x v="45"/>
    <n v="83201"/>
    <x v="1"/>
    <s v="OFF-ST-10000025"/>
    <x v="1"/>
    <x v="4"/>
    <x v="615"/>
    <n v="477.15000000000003"/>
    <n v="5"/>
    <n v="0"/>
    <n v="28.628999999999962"/>
  </r>
  <r>
    <n v="6438"/>
    <x v="3209"/>
    <x v="3"/>
    <x v="837"/>
    <d v="2014-05-30T00:00:00"/>
    <s v="First Class"/>
    <s v="JG-15160"/>
    <s v="James Galang"/>
    <x v="0"/>
    <x v="0"/>
    <s v="Pocatello"/>
    <x v="45"/>
    <n v="83201"/>
    <x v="1"/>
    <s v="TEC-PH-10004389"/>
    <x v="2"/>
    <x v="7"/>
    <x v="1422"/>
    <n v="302.37599999999998"/>
    <n v="3"/>
    <n v="0.2"/>
    <n v="22.678200000000018"/>
  </r>
  <r>
    <n v="6439"/>
    <x v="3210"/>
    <x v="3"/>
    <x v="817"/>
    <d v="2014-12-20T00:00:00"/>
    <s v="Standard Class"/>
    <s v="LC-16885"/>
    <s v="Lena Creighton"/>
    <x v="0"/>
    <x v="0"/>
    <s v="Plano"/>
    <x v="5"/>
    <n v="75023"/>
    <x v="2"/>
    <s v="FUR-TA-10000577"/>
    <x v="0"/>
    <x v="3"/>
    <x v="3"/>
    <n v="974.98799999999983"/>
    <n v="4"/>
    <n v="0.3"/>
    <n v="-97.49879999999996"/>
  </r>
  <r>
    <n v="6440"/>
    <x v="3211"/>
    <x v="2"/>
    <x v="777"/>
    <d v="2011-10-06T00:00:00"/>
    <s v="First Class"/>
    <s v="CC-12220"/>
    <s v="Chris Cortes"/>
    <x v="0"/>
    <x v="0"/>
    <s v="New York City"/>
    <x v="15"/>
    <n v="10024"/>
    <x v="3"/>
    <s v="FUR-CH-10003298"/>
    <x v="0"/>
    <x v="1"/>
    <x v="1567"/>
    <n v="589.41"/>
    <n v="5"/>
    <n v="0.1"/>
    <n v="-6.5490000000000492"/>
  </r>
  <r>
    <n v="6441"/>
    <x v="3212"/>
    <x v="0"/>
    <x v="63"/>
    <d v="2013-10-21T00:00:00"/>
    <s v="Standard Class"/>
    <s v="BW-11110"/>
    <s v="Bart Watters"/>
    <x v="1"/>
    <x v="0"/>
    <s v="New York City"/>
    <x v="15"/>
    <n v="10024"/>
    <x v="3"/>
    <s v="OFF-AR-10001860"/>
    <x v="1"/>
    <x v="6"/>
    <x v="907"/>
    <n v="34.700000000000003"/>
    <n v="5"/>
    <n v="0"/>
    <n v="12.492000000000001"/>
  </r>
  <r>
    <n v="6442"/>
    <x v="3212"/>
    <x v="0"/>
    <x v="63"/>
    <d v="2013-10-21T00:00:00"/>
    <s v="Standard Class"/>
    <s v="BW-11110"/>
    <s v="Bart Watters"/>
    <x v="1"/>
    <x v="0"/>
    <s v="New York City"/>
    <x v="15"/>
    <n v="10024"/>
    <x v="3"/>
    <s v="OFF-ST-10003123"/>
    <x v="1"/>
    <x v="4"/>
    <x v="1268"/>
    <n v="99.87"/>
    <n v="3"/>
    <n v="0"/>
    <n v="23.968799999999998"/>
  </r>
  <r>
    <n v="6443"/>
    <x v="3212"/>
    <x v="0"/>
    <x v="63"/>
    <d v="2013-10-21T00:00:00"/>
    <s v="Standard Class"/>
    <s v="BW-11110"/>
    <s v="Bart Watters"/>
    <x v="1"/>
    <x v="0"/>
    <s v="New York City"/>
    <x v="15"/>
    <n v="10024"/>
    <x v="3"/>
    <s v="OFF-PA-10001295"/>
    <x v="1"/>
    <x v="10"/>
    <x v="1211"/>
    <n v="37.94"/>
    <n v="2"/>
    <n v="0"/>
    <n v="18.211199999999998"/>
  </r>
  <r>
    <n v="6444"/>
    <x v="3212"/>
    <x v="0"/>
    <x v="63"/>
    <d v="2013-10-21T00:00:00"/>
    <s v="Standard Class"/>
    <s v="BW-11110"/>
    <s v="Bart Watters"/>
    <x v="1"/>
    <x v="0"/>
    <s v="New York City"/>
    <x v="15"/>
    <n v="10024"/>
    <x v="3"/>
    <s v="OFF-LA-10000407"/>
    <x v="1"/>
    <x v="2"/>
    <x v="1486"/>
    <n v="24.900000000000002"/>
    <n v="5"/>
    <n v="0"/>
    <n v="11.454000000000001"/>
  </r>
  <r>
    <n v="6445"/>
    <x v="3212"/>
    <x v="0"/>
    <x v="63"/>
    <d v="2013-10-21T00:00:00"/>
    <s v="Standard Class"/>
    <s v="BW-11110"/>
    <s v="Bart Watters"/>
    <x v="1"/>
    <x v="0"/>
    <s v="New York City"/>
    <x v="15"/>
    <n v="10024"/>
    <x v="3"/>
    <s v="FUR-FU-10003535"/>
    <x v="0"/>
    <x v="5"/>
    <x v="888"/>
    <n v="82.26"/>
    <n v="3"/>
    <n v="0"/>
    <n v="33.726600000000005"/>
  </r>
  <r>
    <n v="6446"/>
    <x v="3213"/>
    <x v="1"/>
    <x v="616"/>
    <d v="2012-03-10T00:00:00"/>
    <s v="Standard Class"/>
    <s v="JJ-15445"/>
    <s v="Jennifer Jackson"/>
    <x v="0"/>
    <x v="0"/>
    <s v="Chicago"/>
    <x v="10"/>
    <n v="60623"/>
    <x v="2"/>
    <s v="OFF-FA-10000611"/>
    <x v="1"/>
    <x v="13"/>
    <x v="1065"/>
    <n v="7.1039999999999992"/>
    <n v="6"/>
    <n v="0.2"/>
    <n v="2.4863999999999997"/>
  </r>
  <r>
    <n v="6447"/>
    <x v="3214"/>
    <x v="3"/>
    <x v="168"/>
    <d v="2014-03-07T00:00:00"/>
    <s v="Second Class"/>
    <s v="TT-21460"/>
    <s v="Tonja Turnell"/>
    <x v="2"/>
    <x v="0"/>
    <s v="Houston"/>
    <x v="5"/>
    <n v="77095"/>
    <x v="2"/>
    <s v="FUR-FU-10004848"/>
    <x v="0"/>
    <x v="5"/>
    <x v="28"/>
    <n v="103.50000000000001"/>
    <n v="5"/>
    <n v="0.6"/>
    <n v="-77.625"/>
  </r>
  <r>
    <n v="6448"/>
    <x v="3214"/>
    <x v="3"/>
    <x v="168"/>
    <d v="2014-03-07T00:00:00"/>
    <s v="Second Class"/>
    <s v="TT-21460"/>
    <s v="Tonja Turnell"/>
    <x v="2"/>
    <x v="0"/>
    <s v="Houston"/>
    <x v="5"/>
    <n v="77095"/>
    <x v="2"/>
    <s v="OFF-LA-10002381"/>
    <x v="1"/>
    <x v="2"/>
    <x v="1079"/>
    <n v="2.4640000000000004"/>
    <n v="1"/>
    <n v="0.2"/>
    <n v="0.86239999999999983"/>
  </r>
  <r>
    <n v="6449"/>
    <x v="3214"/>
    <x v="3"/>
    <x v="168"/>
    <d v="2014-03-07T00:00:00"/>
    <s v="Second Class"/>
    <s v="TT-21460"/>
    <s v="Tonja Turnell"/>
    <x v="2"/>
    <x v="0"/>
    <s v="Houston"/>
    <x v="5"/>
    <n v="77095"/>
    <x v="2"/>
    <s v="OFF-ST-10000918"/>
    <x v="1"/>
    <x v="4"/>
    <x v="372"/>
    <n v="8.7200000000000006"/>
    <n v="1"/>
    <n v="0.2"/>
    <n v="0.65399999999999947"/>
  </r>
  <r>
    <n v="6450"/>
    <x v="3215"/>
    <x v="1"/>
    <x v="12"/>
    <d v="2012-09-29T00:00:00"/>
    <s v="Standard Class"/>
    <s v="EH-13990"/>
    <s v="Erica Hackney"/>
    <x v="0"/>
    <x v="0"/>
    <s v="Meriden"/>
    <x v="29"/>
    <n v="6450"/>
    <x v="3"/>
    <s v="OFF-BI-10000822"/>
    <x v="1"/>
    <x v="8"/>
    <x v="958"/>
    <n v="10.76"/>
    <n v="2"/>
    <n v="0"/>
    <n v="5.1647999999999996"/>
  </r>
  <r>
    <n v="6451"/>
    <x v="3215"/>
    <x v="1"/>
    <x v="12"/>
    <d v="2012-09-29T00:00:00"/>
    <s v="Standard Class"/>
    <s v="EH-13990"/>
    <s v="Erica Hackney"/>
    <x v="0"/>
    <x v="0"/>
    <s v="Meriden"/>
    <x v="29"/>
    <n v="6450"/>
    <x v="3"/>
    <s v="OFF-PA-10002222"/>
    <x v="1"/>
    <x v="10"/>
    <x v="389"/>
    <n v="45.68"/>
    <n v="2"/>
    <n v="0"/>
    <n v="21.012799999999999"/>
  </r>
  <r>
    <n v="6452"/>
    <x v="3215"/>
    <x v="1"/>
    <x v="12"/>
    <d v="2012-09-29T00:00:00"/>
    <s v="Standard Class"/>
    <s v="EH-13990"/>
    <s v="Erica Hackney"/>
    <x v="0"/>
    <x v="0"/>
    <s v="Meriden"/>
    <x v="29"/>
    <n v="6450"/>
    <x v="3"/>
    <s v="OFF-AR-10004930"/>
    <x v="1"/>
    <x v="6"/>
    <x v="87"/>
    <n v="6.7"/>
    <n v="1"/>
    <n v="0"/>
    <n v="2.2109999999999994"/>
  </r>
  <r>
    <n v="6453"/>
    <x v="3216"/>
    <x v="1"/>
    <x v="546"/>
    <d v="2012-12-23T00:00:00"/>
    <s v="Second Class"/>
    <s v="PR-18880"/>
    <s v="Patrick Ryan"/>
    <x v="0"/>
    <x v="0"/>
    <s v="Glenview"/>
    <x v="10"/>
    <n v="60025"/>
    <x v="2"/>
    <s v="TEC-PH-10001750"/>
    <x v="2"/>
    <x v="7"/>
    <x v="968"/>
    <n v="158.376"/>
    <n v="3"/>
    <n v="0.2"/>
    <n v="13.857900000000008"/>
  </r>
  <r>
    <n v="6454"/>
    <x v="3217"/>
    <x v="1"/>
    <x v="1049"/>
    <d v="2012-10-13T00:00:00"/>
    <s v="Standard Class"/>
    <s v="BT-11680"/>
    <s v="Brian Thompson"/>
    <x v="0"/>
    <x v="0"/>
    <s v="Houston"/>
    <x v="5"/>
    <n v="77036"/>
    <x v="2"/>
    <s v="OFF-AR-10000657"/>
    <x v="1"/>
    <x v="6"/>
    <x v="1518"/>
    <n v="3.44"/>
    <n v="2"/>
    <n v="0.2"/>
    <n v="0.55899999999999961"/>
  </r>
  <r>
    <n v="6455"/>
    <x v="3218"/>
    <x v="3"/>
    <x v="689"/>
    <d v="2014-08-04T00:00:00"/>
    <s v="First Class"/>
    <s v="EC-14050"/>
    <s v="Erin Creighton"/>
    <x v="0"/>
    <x v="0"/>
    <s v="San Francisco"/>
    <x v="1"/>
    <n v="94110"/>
    <x v="1"/>
    <s v="OFF-ST-10003442"/>
    <x v="1"/>
    <x v="4"/>
    <x v="86"/>
    <n v="56.56"/>
    <n v="2"/>
    <n v="0"/>
    <n v="15.2712"/>
  </r>
  <r>
    <n v="6456"/>
    <x v="3218"/>
    <x v="3"/>
    <x v="689"/>
    <d v="2014-08-04T00:00:00"/>
    <s v="First Class"/>
    <s v="EC-14050"/>
    <s v="Erin Creighton"/>
    <x v="0"/>
    <x v="0"/>
    <s v="San Francisco"/>
    <x v="1"/>
    <n v="94110"/>
    <x v="1"/>
    <s v="FUR-FU-10003142"/>
    <x v="0"/>
    <x v="5"/>
    <x v="1201"/>
    <n v="36.96"/>
    <n v="7"/>
    <n v="0"/>
    <n v="11.457599999999998"/>
  </r>
  <r>
    <n v="6457"/>
    <x v="3219"/>
    <x v="2"/>
    <x v="79"/>
    <d v="2011-08-11T00:00:00"/>
    <s v="Standard Class"/>
    <s v="SP-20650"/>
    <s v="Stephanie Phelps"/>
    <x v="1"/>
    <x v="0"/>
    <s v="New York City"/>
    <x v="15"/>
    <n v="10009"/>
    <x v="3"/>
    <s v="TEC-PH-10002468"/>
    <x v="2"/>
    <x v="7"/>
    <x v="1210"/>
    <n v="135.99"/>
    <n v="1"/>
    <n v="0"/>
    <n v="36.717300000000009"/>
  </r>
  <r>
    <n v="6458"/>
    <x v="3219"/>
    <x v="2"/>
    <x v="79"/>
    <d v="2011-08-11T00:00:00"/>
    <s v="Standard Class"/>
    <s v="SP-20650"/>
    <s v="Stephanie Phelps"/>
    <x v="1"/>
    <x v="0"/>
    <s v="New York City"/>
    <x v="15"/>
    <n v="10009"/>
    <x v="3"/>
    <s v="OFF-AR-10004165"/>
    <x v="1"/>
    <x v="6"/>
    <x v="1588"/>
    <n v="15.959999999999999"/>
    <n v="7"/>
    <n v="0"/>
    <n v="7.0224000000000011"/>
  </r>
  <r>
    <n v="6459"/>
    <x v="3220"/>
    <x v="3"/>
    <x v="304"/>
    <d v="2014-05-18T00:00:00"/>
    <s v="First Class"/>
    <s v="AJ-10780"/>
    <s v="Anthony Jacobs"/>
    <x v="1"/>
    <x v="0"/>
    <s v="Baltimore"/>
    <x v="39"/>
    <n v="21215"/>
    <x v="3"/>
    <s v="OFF-AR-10001919"/>
    <x v="1"/>
    <x v="6"/>
    <x v="853"/>
    <n v="3.76"/>
    <n v="2"/>
    <n v="0"/>
    <n v="1.0903999999999998"/>
  </r>
  <r>
    <n v="6460"/>
    <x v="3220"/>
    <x v="3"/>
    <x v="304"/>
    <d v="2014-05-18T00:00:00"/>
    <s v="First Class"/>
    <s v="AJ-10780"/>
    <s v="Anthony Jacobs"/>
    <x v="1"/>
    <x v="0"/>
    <s v="Baltimore"/>
    <x v="39"/>
    <n v="21215"/>
    <x v="3"/>
    <s v="OFF-AR-10003045"/>
    <x v="1"/>
    <x v="6"/>
    <x v="420"/>
    <n v="14.7"/>
    <n v="5"/>
    <n v="0"/>
    <n v="6.6150000000000002"/>
  </r>
  <r>
    <n v="6461"/>
    <x v="3220"/>
    <x v="3"/>
    <x v="304"/>
    <d v="2014-05-18T00:00:00"/>
    <s v="First Class"/>
    <s v="AJ-10780"/>
    <s v="Anthony Jacobs"/>
    <x v="1"/>
    <x v="0"/>
    <s v="Baltimore"/>
    <x v="39"/>
    <n v="21215"/>
    <x v="3"/>
    <s v="OFF-AR-10003338"/>
    <x v="1"/>
    <x v="6"/>
    <x v="1430"/>
    <n v="37.200000000000003"/>
    <n v="5"/>
    <n v="0"/>
    <n v="9.3000000000000007"/>
  </r>
  <r>
    <n v="6462"/>
    <x v="3220"/>
    <x v="3"/>
    <x v="304"/>
    <d v="2014-05-18T00:00:00"/>
    <s v="First Class"/>
    <s v="AJ-10780"/>
    <s v="Anthony Jacobs"/>
    <x v="1"/>
    <x v="0"/>
    <s v="Baltimore"/>
    <x v="39"/>
    <n v="21215"/>
    <x v="3"/>
    <s v="TEC-AC-10003280"/>
    <x v="2"/>
    <x v="11"/>
    <x v="1028"/>
    <n v="89.97"/>
    <n v="3"/>
    <n v="0"/>
    <n v="18.893699999999995"/>
  </r>
  <r>
    <n v="6463"/>
    <x v="3220"/>
    <x v="3"/>
    <x v="304"/>
    <d v="2014-05-18T00:00:00"/>
    <s v="First Class"/>
    <s v="AJ-10780"/>
    <s v="Anthony Jacobs"/>
    <x v="1"/>
    <x v="0"/>
    <s v="Baltimore"/>
    <x v="39"/>
    <n v="21215"/>
    <x v="3"/>
    <s v="FUR-CH-10003298"/>
    <x v="0"/>
    <x v="1"/>
    <x v="1567"/>
    <n v="261.95999999999998"/>
    <n v="2"/>
    <n v="0"/>
    <n v="23.576399999999978"/>
  </r>
  <r>
    <n v="6464"/>
    <x v="3220"/>
    <x v="3"/>
    <x v="304"/>
    <d v="2014-05-18T00:00:00"/>
    <s v="First Class"/>
    <s v="AJ-10780"/>
    <s v="Anthony Jacobs"/>
    <x v="1"/>
    <x v="0"/>
    <s v="Baltimore"/>
    <x v="39"/>
    <n v="21215"/>
    <x v="3"/>
    <s v="OFF-LA-10004544"/>
    <x v="1"/>
    <x v="2"/>
    <x v="197"/>
    <n v="74"/>
    <n v="5"/>
    <n v="0"/>
    <n v="37"/>
  </r>
  <r>
    <n v="6465"/>
    <x v="3221"/>
    <x v="0"/>
    <x v="897"/>
    <d v="2013-09-29T00:00:00"/>
    <s v="Standard Class"/>
    <s v="AS-10630"/>
    <s v="Ann Steele"/>
    <x v="2"/>
    <x v="0"/>
    <s v="Louisville"/>
    <x v="0"/>
    <n v="40214"/>
    <x v="0"/>
    <s v="FUR-FU-10004586"/>
    <x v="0"/>
    <x v="5"/>
    <x v="1473"/>
    <n v="13.28"/>
    <n v="2"/>
    <n v="0"/>
    <n v="6.3743999999999996"/>
  </r>
  <r>
    <n v="6466"/>
    <x v="3222"/>
    <x v="1"/>
    <x v="50"/>
    <d v="2012-11-17T00:00:00"/>
    <s v="Standard Class"/>
    <s v="AA-10375"/>
    <s v="Allen Armold"/>
    <x v="0"/>
    <x v="0"/>
    <s v="Lebanon"/>
    <x v="18"/>
    <n v="37087"/>
    <x v="0"/>
    <s v="OFF-ST-10003572"/>
    <x v="1"/>
    <x v="4"/>
    <x v="1735"/>
    <n v="84.960000000000008"/>
    <n v="6"/>
    <n v="0.2"/>
    <n v="6.3719999999999999"/>
  </r>
  <r>
    <n v="6467"/>
    <x v="3223"/>
    <x v="3"/>
    <x v="1053"/>
    <d v="2014-05-26T00:00:00"/>
    <s v="Second Class"/>
    <s v="EH-13945"/>
    <s v="Eric Hoffmann"/>
    <x v="0"/>
    <x v="0"/>
    <s v="Los Angeles"/>
    <x v="1"/>
    <n v="90008"/>
    <x v="1"/>
    <s v="TEC-AC-10002331"/>
    <x v="2"/>
    <x v="11"/>
    <x v="1582"/>
    <n v="68.459999999999994"/>
    <n v="7"/>
    <n v="0"/>
    <n v="25.330199999999998"/>
  </r>
  <r>
    <n v="6468"/>
    <x v="3224"/>
    <x v="0"/>
    <x v="499"/>
    <d v="2013-12-09T00:00:00"/>
    <s v="Standard Class"/>
    <s v="DB-13270"/>
    <s v="Deborah Brumfield"/>
    <x v="2"/>
    <x v="0"/>
    <s v="Providence"/>
    <x v="34"/>
    <n v="2908"/>
    <x v="3"/>
    <s v="OFF-ST-10000142"/>
    <x v="1"/>
    <x v="4"/>
    <x v="399"/>
    <n v="2079.4"/>
    <n v="5"/>
    <n v="0"/>
    <n v="582.23199999999997"/>
  </r>
  <r>
    <n v="6469"/>
    <x v="3224"/>
    <x v="0"/>
    <x v="499"/>
    <d v="2013-12-09T00:00:00"/>
    <s v="Standard Class"/>
    <s v="DB-13270"/>
    <s v="Deborah Brumfield"/>
    <x v="2"/>
    <x v="0"/>
    <s v="Providence"/>
    <x v="34"/>
    <n v="2908"/>
    <x v="3"/>
    <s v="TEC-PH-10000441"/>
    <x v="2"/>
    <x v="7"/>
    <x v="1046"/>
    <n v="629.94999999999993"/>
    <n v="5"/>
    <n v="0"/>
    <n v="176.38600000000002"/>
  </r>
  <r>
    <n v="6470"/>
    <x v="3224"/>
    <x v="0"/>
    <x v="499"/>
    <d v="2013-12-09T00:00:00"/>
    <s v="Standard Class"/>
    <s v="DB-13270"/>
    <s v="Deborah Brumfield"/>
    <x v="2"/>
    <x v="0"/>
    <s v="Providence"/>
    <x v="34"/>
    <n v="2908"/>
    <x v="3"/>
    <s v="FUR-FU-10004864"/>
    <x v="0"/>
    <x v="5"/>
    <x v="1710"/>
    <n v="72.42"/>
    <n v="6"/>
    <n v="0"/>
    <n v="23.898600000000002"/>
  </r>
  <r>
    <n v="6471"/>
    <x v="3225"/>
    <x v="1"/>
    <x v="1111"/>
    <d v="2012-09-02T00:00:00"/>
    <s v="Standard Class"/>
    <s v="CC-12100"/>
    <s v="Chad Cunningham"/>
    <x v="2"/>
    <x v="0"/>
    <s v="Detroit"/>
    <x v="12"/>
    <n v="48234"/>
    <x v="2"/>
    <s v="TEC-PH-10001750"/>
    <x v="2"/>
    <x v="7"/>
    <x v="968"/>
    <n v="131.97999999999999"/>
    <n v="2"/>
    <n v="0"/>
    <n v="35.634600000000006"/>
  </r>
  <r>
    <n v="6472"/>
    <x v="3225"/>
    <x v="1"/>
    <x v="1111"/>
    <d v="2012-09-02T00:00:00"/>
    <s v="Standard Class"/>
    <s v="CC-12100"/>
    <s v="Chad Cunningham"/>
    <x v="2"/>
    <x v="0"/>
    <s v="Detroit"/>
    <x v="12"/>
    <n v="48234"/>
    <x v="2"/>
    <s v="TEC-AC-10004510"/>
    <x v="2"/>
    <x v="11"/>
    <x v="944"/>
    <n v="114.52"/>
    <n v="7"/>
    <n v="0"/>
    <n v="11.451999999999995"/>
  </r>
  <r>
    <n v="6473"/>
    <x v="3226"/>
    <x v="2"/>
    <x v="571"/>
    <d v="2011-06-10T00:00:00"/>
    <s v="Standard Class"/>
    <s v="VT-21700"/>
    <s v="Valerie Takahito"/>
    <x v="2"/>
    <x v="0"/>
    <s v="Houston"/>
    <x v="5"/>
    <n v="77070"/>
    <x v="2"/>
    <s v="OFF-LA-10001074"/>
    <x v="1"/>
    <x v="2"/>
    <x v="297"/>
    <n v="100.24000000000001"/>
    <n v="10"/>
    <n v="0.2"/>
    <n v="33.830999999999989"/>
  </r>
  <r>
    <n v="6474"/>
    <x v="3227"/>
    <x v="0"/>
    <x v="196"/>
    <d v="2013-03-21T00:00:00"/>
    <s v="Second Class"/>
    <s v="DB-13060"/>
    <s v="Dave Brooks"/>
    <x v="0"/>
    <x v="0"/>
    <s v="Columbia"/>
    <x v="18"/>
    <n v="38401"/>
    <x v="0"/>
    <s v="OFF-AP-10003590"/>
    <x v="1"/>
    <x v="9"/>
    <x v="947"/>
    <n v="871.80000000000007"/>
    <n v="3"/>
    <n v="0.2"/>
    <n v="87.180000000000092"/>
  </r>
  <r>
    <n v="6475"/>
    <x v="3228"/>
    <x v="2"/>
    <x v="1112"/>
    <d v="2011-01-16T00:00:00"/>
    <s v="First Class"/>
    <s v="BS-11590"/>
    <s v="Brendan Sweed"/>
    <x v="1"/>
    <x v="0"/>
    <s v="Philadelphia"/>
    <x v="9"/>
    <n v="19140"/>
    <x v="3"/>
    <s v="FUR-BO-10003433"/>
    <x v="0"/>
    <x v="0"/>
    <x v="911"/>
    <n v="61.96"/>
    <n v="4"/>
    <n v="0.5"/>
    <n v="-53.285600000000009"/>
  </r>
  <r>
    <n v="6476"/>
    <x v="3229"/>
    <x v="3"/>
    <x v="95"/>
    <d v="2014-06-11T00:00:00"/>
    <s v="Standard Class"/>
    <s v="NR-18550"/>
    <s v="Nick Radford"/>
    <x v="0"/>
    <x v="0"/>
    <s v="Pembroke Pines"/>
    <x v="2"/>
    <n v="33024"/>
    <x v="0"/>
    <s v="OFF-BI-10002432"/>
    <x v="1"/>
    <x v="8"/>
    <x v="866"/>
    <n v="4.5540000000000003"/>
    <n v="3"/>
    <n v="0.7"/>
    <n v="-3.4913999999999987"/>
  </r>
  <r>
    <n v="6477"/>
    <x v="3229"/>
    <x v="3"/>
    <x v="95"/>
    <d v="2014-06-11T00:00:00"/>
    <s v="Standard Class"/>
    <s v="NR-18550"/>
    <s v="Nick Radford"/>
    <x v="0"/>
    <x v="0"/>
    <s v="Pembroke Pines"/>
    <x v="2"/>
    <n v="33024"/>
    <x v="0"/>
    <s v="OFF-AP-10003622"/>
    <x v="1"/>
    <x v="9"/>
    <x v="188"/>
    <n v="5.2"/>
    <n v="2"/>
    <n v="0.2"/>
    <n v="0.58499999999999974"/>
  </r>
  <r>
    <n v="6478"/>
    <x v="3229"/>
    <x v="3"/>
    <x v="95"/>
    <d v="2014-06-11T00:00:00"/>
    <s v="Standard Class"/>
    <s v="NR-18550"/>
    <s v="Nick Radford"/>
    <x v="0"/>
    <x v="0"/>
    <s v="Pembroke Pines"/>
    <x v="2"/>
    <n v="33024"/>
    <x v="0"/>
    <s v="TEC-AC-10003832"/>
    <x v="2"/>
    <x v="11"/>
    <x v="216"/>
    <n v="205.99200000000002"/>
    <n v="1"/>
    <n v="0.2"/>
    <n v="-2.5749000000000279"/>
  </r>
  <r>
    <n v="6479"/>
    <x v="3229"/>
    <x v="3"/>
    <x v="95"/>
    <d v="2014-06-11T00:00:00"/>
    <s v="Standard Class"/>
    <s v="NR-18550"/>
    <s v="Nick Radford"/>
    <x v="0"/>
    <x v="0"/>
    <s v="Pembroke Pines"/>
    <x v="2"/>
    <n v="33024"/>
    <x v="0"/>
    <s v="OFF-PA-10000809"/>
    <x v="1"/>
    <x v="10"/>
    <x v="1124"/>
    <n v="15.552000000000003"/>
    <n v="3"/>
    <n v="0.2"/>
    <n v="5.4432"/>
  </r>
  <r>
    <n v="6480"/>
    <x v="3229"/>
    <x v="3"/>
    <x v="95"/>
    <d v="2014-06-11T00:00:00"/>
    <s v="Standard Class"/>
    <s v="NR-18550"/>
    <s v="Nick Radford"/>
    <x v="0"/>
    <x v="0"/>
    <s v="Pembroke Pines"/>
    <x v="2"/>
    <n v="33024"/>
    <x v="0"/>
    <s v="TEC-PH-10000441"/>
    <x v="2"/>
    <x v="7"/>
    <x v="1046"/>
    <n v="503.96000000000004"/>
    <n v="5"/>
    <n v="0.2"/>
    <n v="50.396000000000015"/>
  </r>
  <r>
    <n v="6481"/>
    <x v="3229"/>
    <x v="3"/>
    <x v="95"/>
    <d v="2014-06-11T00:00:00"/>
    <s v="Standard Class"/>
    <s v="NR-18550"/>
    <s v="Nick Radford"/>
    <x v="0"/>
    <x v="0"/>
    <s v="Pembroke Pines"/>
    <x v="2"/>
    <n v="33024"/>
    <x v="0"/>
    <s v="OFF-AP-10002287"/>
    <x v="1"/>
    <x v="9"/>
    <x v="1274"/>
    <n v="24.472000000000001"/>
    <n v="7"/>
    <n v="0.2"/>
    <n v="1.8353999999999999"/>
  </r>
  <r>
    <n v="6482"/>
    <x v="3229"/>
    <x v="3"/>
    <x v="95"/>
    <d v="2014-06-11T00:00:00"/>
    <s v="Standard Class"/>
    <s v="NR-18550"/>
    <s v="Nick Radford"/>
    <x v="0"/>
    <x v="0"/>
    <s v="Pembroke Pines"/>
    <x v="2"/>
    <n v="33024"/>
    <x v="0"/>
    <s v="FUR-BO-10002824"/>
    <x v="0"/>
    <x v="0"/>
    <x v="410"/>
    <n v="241.56799999999998"/>
    <n v="2"/>
    <n v="0.2"/>
    <n v="0"/>
  </r>
  <r>
    <n v="6483"/>
    <x v="3229"/>
    <x v="3"/>
    <x v="95"/>
    <d v="2014-06-11T00:00:00"/>
    <s v="Standard Class"/>
    <s v="NR-18550"/>
    <s v="Nick Radford"/>
    <x v="0"/>
    <x v="0"/>
    <s v="Pembroke Pines"/>
    <x v="2"/>
    <n v="33024"/>
    <x v="0"/>
    <s v="TEC-AC-10002942"/>
    <x v="2"/>
    <x v="11"/>
    <x v="1597"/>
    <n v="110.4"/>
    <n v="2"/>
    <n v="0.2"/>
    <n v="-4.1400000000000077"/>
  </r>
  <r>
    <n v="6484"/>
    <x v="3230"/>
    <x v="3"/>
    <x v="95"/>
    <d v="2014-06-10T00:00:00"/>
    <s v="Standard Class"/>
    <s v="KN-16390"/>
    <s v="Katherine Nockton"/>
    <x v="1"/>
    <x v="0"/>
    <s v="New York City"/>
    <x v="15"/>
    <n v="10011"/>
    <x v="3"/>
    <s v="FUR-TA-10001932"/>
    <x v="0"/>
    <x v="3"/>
    <x v="840"/>
    <n v="384.76799999999997"/>
    <n v="2"/>
    <n v="0.4"/>
    <n v="-115.43040000000002"/>
  </r>
  <r>
    <n v="6485"/>
    <x v="3230"/>
    <x v="3"/>
    <x v="95"/>
    <d v="2014-06-10T00:00:00"/>
    <s v="Standard Class"/>
    <s v="KN-16390"/>
    <s v="Katherine Nockton"/>
    <x v="1"/>
    <x v="0"/>
    <s v="New York City"/>
    <x v="15"/>
    <n v="10011"/>
    <x v="3"/>
    <s v="TEC-MA-10003173"/>
    <x v="2"/>
    <x v="15"/>
    <x v="1706"/>
    <n v="78.66"/>
    <n v="6"/>
    <n v="0"/>
    <n v="36.183599999999991"/>
  </r>
  <r>
    <n v="6486"/>
    <x v="3230"/>
    <x v="3"/>
    <x v="95"/>
    <d v="2014-06-10T00:00:00"/>
    <s v="Standard Class"/>
    <s v="KN-16390"/>
    <s v="Katherine Nockton"/>
    <x v="1"/>
    <x v="0"/>
    <s v="New York City"/>
    <x v="15"/>
    <n v="10011"/>
    <x v="3"/>
    <s v="OFF-PA-10004156"/>
    <x v="1"/>
    <x v="10"/>
    <x v="743"/>
    <n v="45.36"/>
    <n v="4"/>
    <n v="0"/>
    <n v="22.226399999999998"/>
  </r>
  <r>
    <n v="6487"/>
    <x v="3231"/>
    <x v="1"/>
    <x v="1113"/>
    <d v="2012-03-26T00:00:00"/>
    <s v="Standard Class"/>
    <s v="JW-16075"/>
    <s v="Julia West"/>
    <x v="0"/>
    <x v="0"/>
    <s v="Jacksonville"/>
    <x v="3"/>
    <n v="28540"/>
    <x v="0"/>
    <s v="OFF-AP-10002945"/>
    <x v="1"/>
    <x v="9"/>
    <x v="225"/>
    <n v="962.07999999999993"/>
    <n v="4"/>
    <n v="0.2"/>
    <n v="156.33799999999997"/>
  </r>
  <r>
    <n v="6488"/>
    <x v="3231"/>
    <x v="1"/>
    <x v="1113"/>
    <d v="2012-03-26T00:00:00"/>
    <s v="Standard Class"/>
    <s v="JW-16075"/>
    <s v="Julia West"/>
    <x v="0"/>
    <x v="0"/>
    <s v="Jacksonville"/>
    <x v="3"/>
    <n v="28540"/>
    <x v="0"/>
    <s v="OFF-BI-10000948"/>
    <x v="1"/>
    <x v="8"/>
    <x v="1373"/>
    <n v="12.843000000000002"/>
    <n v="3"/>
    <n v="0.7"/>
    <n v="-9.8462999999999994"/>
  </r>
  <r>
    <n v="6489"/>
    <x v="3231"/>
    <x v="1"/>
    <x v="1113"/>
    <d v="2012-03-26T00:00:00"/>
    <s v="Standard Class"/>
    <s v="JW-16075"/>
    <s v="Julia West"/>
    <x v="0"/>
    <x v="0"/>
    <s v="Jacksonville"/>
    <x v="3"/>
    <n v="28540"/>
    <x v="0"/>
    <s v="OFF-PA-10002254"/>
    <x v="1"/>
    <x v="10"/>
    <x v="145"/>
    <n v="295.45600000000002"/>
    <n v="14"/>
    <n v="0.2"/>
    <n v="96.023199999999974"/>
  </r>
  <r>
    <n v="6490"/>
    <x v="3232"/>
    <x v="3"/>
    <x v="20"/>
    <d v="2014-09-25T00:00:00"/>
    <s v="Standard Class"/>
    <s v="JM-15535"/>
    <s v="Jessica Myrick"/>
    <x v="0"/>
    <x v="0"/>
    <s v="New York City"/>
    <x v="15"/>
    <n v="10011"/>
    <x v="3"/>
    <s v="OFF-PA-10004782"/>
    <x v="1"/>
    <x v="10"/>
    <x v="1413"/>
    <n v="32.400000000000006"/>
    <n v="5"/>
    <n v="0"/>
    <n v="15.552000000000001"/>
  </r>
  <r>
    <n v="6491"/>
    <x v="3233"/>
    <x v="2"/>
    <x v="1114"/>
    <d v="2011-09-19T00:00:00"/>
    <s v="Standard Class"/>
    <s v="MF-18250"/>
    <s v="Monica Federle"/>
    <x v="1"/>
    <x v="0"/>
    <s v="Philadelphia"/>
    <x v="9"/>
    <n v="19120"/>
    <x v="3"/>
    <s v="FUR-FU-10000222"/>
    <x v="0"/>
    <x v="5"/>
    <x v="591"/>
    <n v="103.93599999999999"/>
    <n v="4"/>
    <n v="0.2"/>
    <n v="16.889599999999998"/>
  </r>
  <r>
    <n v="6492"/>
    <x v="3234"/>
    <x v="0"/>
    <x v="73"/>
    <d v="2013-11-26T00:00:00"/>
    <s v="Standard Class"/>
    <s v="FA-14230"/>
    <s v="Frank Atkinson"/>
    <x v="1"/>
    <x v="0"/>
    <s v="Orlando"/>
    <x v="2"/>
    <n v="32839"/>
    <x v="0"/>
    <s v="FUR-BO-10004695"/>
    <x v="0"/>
    <x v="0"/>
    <x v="198"/>
    <n v="289.56799999999998"/>
    <n v="2"/>
    <n v="0.2"/>
    <n v="10.858799999999974"/>
  </r>
  <r>
    <n v="6493"/>
    <x v="3234"/>
    <x v="0"/>
    <x v="73"/>
    <d v="2013-11-26T00:00:00"/>
    <s v="Standard Class"/>
    <s v="FA-14230"/>
    <s v="Frank Atkinson"/>
    <x v="1"/>
    <x v="0"/>
    <s v="Orlando"/>
    <x v="2"/>
    <n v="32839"/>
    <x v="0"/>
    <s v="OFF-ST-10003327"/>
    <x v="1"/>
    <x v="4"/>
    <x v="333"/>
    <n v="39.72"/>
    <n v="5"/>
    <n v="0.2"/>
    <n v="4.4684999999999953"/>
  </r>
  <r>
    <n v="6494"/>
    <x v="3234"/>
    <x v="0"/>
    <x v="73"/>
    <d v="2013-11-26T00:00:00"/>
    <s v="Standard Class"/>
    <s v="FA-14230"/>
    <s v="Frank Atkinson"/>
    <x v="1"/>
    <x v="0"/>
    <s v="Orlando"/>
    <x v="2"/>
    <n v="32839"/>
    <x v="0"/>
    <s v="TEC-PH-10003357"/>
    <x v="2"/>
    <x v="7"/>
    <x v="1062"/>
    <n v="244.768"/>
    <n v="4"/>
    <n v="0.2"/>
    <n v="24.476800000000004"/>
  </r>
  <r>
    <n v="6495"/>
    <x v="3235"/>
    <x v="3"/>
    <x v="960"/>
    <d v="2014-11-02T00:00:00"/>
    <s v="Second Class"/>
    <s v="KH-16510"/>
    <s v="Keith Herrera"/>
    <x v="0"/>
    <x v="0"/>
    <s v="Houston"/>
    <x v="5"/>
    <n v="77095"/>
    <x v="2"/>
    <s v="TEC-AC-10002167"/>
    <x v="2"/>
    <x v="11"/>
    <x v="46"/>
    <n v="24"/>
    <n v="2"/>
    <n v="0.2"/>
    <n v="-2.6999999999999993"/>
  </r>
  <r>
    <n v="6496"/>
    <x v="3235"/>
    <x v="3"/>
    <x v="960"/>
    <d v="2014-11-02T00:00:00"/>
    <s v="Second Class"/>
    <s v="KH-16510"/>
    <s v="Keith Herrera"/>
    <x v="0"/>
    <x v="0"/>
    <s v="Houston"/>
    <x v="5"/>
    <n v="77095"/>
    <x v="2"/>
    <s v="OFF-PA-10001937"/>
    <x v="1"/>
    <x v="10"/>
    <x v="286"/>
    <n v="15.552000000000003"/>
    <n v="3"/>
    <n v="0.2"/>
    <n v="5.4432"/>
  </r>
  <r>
    <n v="6497"/>
    <x v="3235"/>
    <x v="3"/>
    <x v="960"/>
    <d v="2014-11-02T00:00:00"/>
    <s v="Second Class"/>
    <s v="KH-16510"/>
    <s v="Keith Herrera"/>
    <x v="0"/>
    <x v="0"/>
    <s v="Houston"/>
    <x v="5"/>
    <n v="77095"/>
    <x v="2"/>
    <s v="TEC-AC-10004510"/>
    <x v="2"/>
    <x v="11"/>
    <x v="944"/>
    <n v="26.176000000000002"/>
    <n v="2"/>
    <n v="0.2"/>
    <n v="-3.272000000000002"/>
  </r>
  <r>
    <n v="6498"/>
    <x v="3236"/>
    <x v="1"/>
    <x v="1115"/>
    <d v="2012-07-28T00:00:00"/>
    <s v="Standard Class"/>
    <s v="SS-20515"/>
    <s v="Shirley Schmidt"/>
    <x v="2"/>
    <x v="0"/>
    <s v="Louisville"/>
    <x v="0"/>
    <n v="40214"/>
    <x v="0"/>
    <s v="FUR-FU-10001487"/>
    <x v="0"/>
    <x v="5"/>
    <x v="5"/>
    <n v="20.94"/>
    <n v="3"/>
    <n v="0"/>
    <n v="6.0725999999999987"/>
  </r>
  <r>
    <n v="6499"/>
    <x v="3236"/>
    <x v="1"/>
    <x v="1115"/>
    <d v="2012-07-28T00:00:00"/>
    <s v="Standard Class"/>
    <s v="SS-20515"/>
    <s v="Shirley Schmidt"/>
    <x v="2"/>
    <x v="0"/>
    <s v="Louisville"/>
    <x v="0"/>
    <n v="40214"/>
    <x v="0"/>
    <s v="OFF-BI-10000069"/>
    <x v="1"/>
    <x v="8"/>
    <x v="486"/>
    <n v="135.09"/>
    <n v="9"/>
    <n v="0"/>
    <n v="62.14139999999999"/>
  </r>
  <r>
    <n v="6500"/>
    <x v="3236"/>
    <x v="1"/>
    <x v="1115"/>
    <d v="2012-07-28T00:00:00"/>
    <s v="Standard Class"/>
    <s v="SS-20515"/>
    <s v="Shirley Schmidt"/>
    <x v="2"/>
    <x v="0"/>
    <s v="Louisville"/>
    <x v="0"/>
    <n v="40214"/>
    <x v="0"/>
    <s v="TEC-AC-10003289"/>
    <x v="2"/>
    <x v="11"/>
    <x v="1209"/>
    <n v="279.85999999999996"/>
    <n v="14"/>
    <n v="0"/>
    <n v="64.367799999999988"/>
  </r>
  <r>
    <n v="6501"/>
    <x v="3236"/>
    <x v="1"/>
    <x v="1115"/>
    <d v="2012-07-28T00:00:00"/>
    <s v="Standard Class"/>
    <s v="SS-20515"/>
    <s v="Shirley Schmidt"/>
    <x v="2"/>
    <x v="0"/>
    <s v="Louisville"/>
    <x v="0"/>
    <n v="40214"/>
    <x v="0"/>
    <s v="OFF-BI-10000069"/>
    <x v="1"/>
    <x v="8"/>
    <x v="486"/>
    <n v="90.06"/>
    <n v="6"/>
    <n v="0"/>
    <n v="41.427599999999991"/>
  </r>
  <r>
    <n v="6502"/>
    <x v="3237"/>
    <x v="2"/>
    <x v="981"/>
    <d v="2011-11-06T00:00:00"/>
    <s v="Standard Class"/>
    <s v="LC-17050"/>
    <s v="Liz Carlisle"/>
    <x v="0"/>
    <x v="0"/>
    <s v="Medina"/>
    <x v="24"/>
    <n v="44256"/>
    <x v="3"/>
    <s v="TEC-PH-10001299"/>
    <x v="2"/>
    <x v="7"/>
    <x v="1480"/>
    <n v="539.96399999999994"/>
    <n v="6"/>
    <n v="0.4"/>
    <n v="-107.99280000000002"/>
  </r>
  <r>
    <n v="6503"/>
    <x v="3237"/>
    <x v="2"/>
    <x v="981"/>
    <d v="2011-11-06T00:00:00"/>
    <s v="Standard Class"/>
    <s v="LC-17050"/>
    <s v="Liz Carlisle"/>
    <x v="0"/>
    <x v="0"/>
    <s v="Medina"/>
    <x v="24"/>
    <n v="44256"/>
    <x v="3"/>
    <s v="TEC-PH-10001552"/>
    <x v="2"/>
    <x v="7"/>
    <x v="178"/>
    <n v="50.231999999999999"/>
    <n v="7"/>
    <n v="0.4"/>
    <n v="-10.046400000000002"/>
  </r>
  <r>
    <n v="6504"/>
    <x v="3237"/>
    <x v="2"/>
    <x v="981"/>
    <d v="2011-11-06T00:00:00"/>
    <s v="Standard Class"/>
    <s v="LC-17050"/>
    <s v="Liz Carlisle"/>
    <x v="0"/>
    <x v="0"/>
    <s v="Medina"/>
    <x v="24"/>
    <n v="44256"/>
    <x v="3"/>
    <s v="OFF-BI-10001098"/>
    <x v="1"/>
    <x v="8"/>
    <x v="405"/>
    <n v="19.242000000000001"/>
    <n v="3"/>
    <n v="0.7"/>
    <n v="-13.4694"/>
  </r>
  <r>
    <n v="6505"/>
    <x v="3238"/>
    <x v="3"/>
    <x v="701"/>
    <d v="2014-11-23T00:00:00"/>
    <s v="Second Class"/>
    <s v="VW-21775"/>
    <s v="Victoria Wilson"/>
    <x v="1"/>
    <x v="0"/>
    <s v="New York City"/>
    <x v="15"/>
    <n v="10011"/>
    <x v="3"/>
    <s v="OFF-ST-10000142"/>
    <x v="1"/>
    <x v="4"/>
    <x v="399"/>
    <n v="1247.6399999999999"/>
    <n v="3"/>
    <n v="0"/>
    <n v="349.33919999999995"/>
  </r>
  <r>
    <n v="6506"/>
    <x v="3239"/>
    <x v="0"/>
    <x v="190"/>
    <d v="2013-07-01T00:00:00"/>
    <s v="Standard Class"/>
    <s v="LD-16855"/>
    <s v="Lela Donovan"/>
    <x v="1"/>
    <x v="0"/>
    <s v="Chicago"/>
    <x v="10"/>
    <n v="60653"/>
    <x v="2"/>
    <s v="OFF-AR-10001547"/>
    <x v="1"/>
    <x v="6"/>
    <x v="147"/>
    <n v="5.3040000000000003"/>
    <n v="3"/>
    <n v="0.2"/>
    <n v="0.46409999999999996"/>
  </r>
  <r>
    <n v="6507"/>
    <x v="3240"/>
    <x v="0"/>
    <x v="790"/>
    <d v="2013-10-12T00:00:00"/>
    <s v="Second Class"/>
    <s v="SP-20545"/>
    <s v="Sibella Parks"/>
    <x v="1"/>
    <x v="0"/>
    <s v="Philadelphia"/>
    <x v="9"/>
    <n v="19143"/>
    <x v="3"/>
    <s v="OFF-PA-10001593"/>
    <x v="1"/>
    <x v="10"/>
    <x v="1755"/>
    <n v="19.136000000000003"/>
    <n v="4"/>
    <n v="0.2"/>
    <n v="5.9799999999999986"/>
  </r>
  <r>
    <n v="6508"/>
    <x v="3240"/>
    <x v="0"/>
    <x v="790"/>
    <d v="2013-10-12T00:00:00"/>
    <s v="Second Class"/>
    <s v="SP-20545"/>
    <s v="Sibella Parks"/>
    <x v="1"/>
    <x v="0"/>
    <s v="Philadelphia"/>
    <x v="9"/>
    <n v="19143"/>
    <x v="3"/>
    <s v="FUR-FU-10004071"/>
    <x v="0"/>
    <x v="5"/>
    <x v="570"/>
    <n v="332.83200000000005"/>
    <n v="4"/>
    <n v="0.2"/>
    <n v="-24.962399999999988"/>
  </r>
  <r>
    <n v="6509"/>
    <x v="3241"/>
    <x v="3"/>
    <x v="698"/>
    <d v="2014-12-27T00:00:00"/>
    <s v="Standard Class"/>
    <s v="DK-13150"/>
    <s v="David Kendrick"/>
    <x v="1"/>
    <x v="0"/>
    <s v="New York City"/>
    <x v="15"/>
    <n v="10009"/>
    <x v="3"/>
    <s v="OFF-PA-10001970"/>
    <x v="1"/>
    <x v="10"/>
    <x v="361"/>
    <n v="279.89999999999998"/>
    <n v="5"/>
    <n v="0"/>
    <n v="137.15100000000001"/>
  </r>
  <r>
    <n v="6510"/>
    <x v="3241"/>
    <x v="3"/>
    <x v="698"/>
    <d v="2014-12-27T00:00:00"/>
    <s v="Standard Class"/>
    <s v="DK-13150"/>
    <s v="David Kendrick"/>
    <x v="1"/>
    <x v="0"/>
    <s v="New York City"/>
    <x v="15"/>
    <n v="10009"/>
    <x v="3"/>
    <s v="OFF-BI-10001524"/>
    <x v="1"/>
    <x v="8"/>
    <x v="298"/>
    <n v="50.352000000000004"/>
    <n v="3"/>
    <n v="0.2"/>
    <n v="17.623199999999997"/>
  </r>
  <r>
    <n v="6511"/>
    <x v="3241"/>
    <x v="3"/>
    <x v="698"/>
    <d v="2014-12-27T00:00:00"/>
    <s v="Standard Class"/>
    <s v="DK-13150"/>
    <s v="David Kendrick"/>
    <x v="1"/>
    <x v="0"/>
    <s v="New York City"/>
    <x v="15"/>
    <n v="10009"/>
    <x v="3"/>
    <s v="OFF-PA-10004156"/>
    <x v="1"/>
    <x v="10"/>
    <x v="743"/>
    <n v="34.019999999999996"/>
    <n v="3"/>
    <n v="0"/>
    <n v="16.669799999999999"/>
  </r>
  <r>
    <n v="6512"/>
    <x v="3242"/>
    <x v="3"/>
    <x v="904"/>
    <d v="2014-03-11T00:00:00"/>
    <s v="Standard Class"/>
    <s v="FC-14245"/>
    <s v="Frank Carlisle"/>
    <x v="2"/>
    <x v="0"/>
    <s v="San Francisco"/>
    <x v="1"/>
    <n v="94109"/>
    <x v="1"/>
    <s v="OFF-AR-10003158"/>
    <x v="1"/>
    <x v="6"/>
    <x v="696"/>
    <n v="23.88"/>
    <n v="6"/>
    <n v="0"/>
    <n v="8.1191999999999993"/>
  </r>
  <r>
    <n v="6513"/>
    <x v="3242"/>
    <x v="3"/>
    <x v="904"/>
    <d v="2014-03-11T00:00:00"/>
    <s v="Standard Class"/>
    <s v="FC-14245"/>
    <s v="Frank Carlisle"/>
    <x v="2"/>
    <x v="0"/>
    <s v="San Francisco"/>
    <x v="1"/>
    <n v="94109"/>
    <x v="1"/>
    <s v="OFF-LA-10004559"/>
    <x v="1"/>
    <x v="2"/>
    <x v="1340"/>
    <n v="11.52"/>
    <n v="4"/>
    <n v="0"/>
    <n v="5.6448"/>
  </r>
  <r>
    <n v="6514"/>
    <x v="3242"/>
    <x v="3"/>
    <x v="904"/>
    <d v="2014-03-11T00:00:00"/>
    <s v="Standard Class"/>
    <s v="FC-14245"/>
    <s v="Frank Carlisle"/>
    <x v="2"/>
    <x v="0"/>
    <s v="San Francisco"/>
    <x v="1"/>
    <n v="94109"/>
    <x v="1"/>
    <s v="OFF-PA-10001033"/>
    <x v="1"/>
    <x v="10"/>
    <x v="1500"/>
    <n v="286.93"/>
    <n v="7"/>
    <n v="0"/>
    <n v="140.59569999999999"/>
  </r>
  <r>
    <n v="6515"/>
    <x v="3242"/>
    <x v="3"/>
    <x v="904"/>
    <d v="2014-03-11T00:00:00"/>
    <s v="Standard Class"/>
    <s v="FC-14245"/>
    <s v="Frank Carlisle"/>
    <x v="2"/>
    <x v="0"/>
    <s v="San Francisco"/>
    <x v="1"/>
    <n v="94109"/>
    <x v="1"/>
    <s v="TEC-PH-10001336"/>
    <x v="2"/>
    <x v="7"/>
    <x v="941"/>
    <n v="206.38400000000001"/>
    <n v="2"/>
    <n v="0.2"/>
    <n v="23.218199999999996"/>
  </r>
  <r>
    <n v="6516"/>
    <x v="3243"/>
    <x v="3"/>
    <x v="175"/>
    <d v="2014-09-20T00:00:00"/>
    <s v="Standard Class"/>
    <s v="RD-19480"/>
    <s v="Rick Duston"/>
    <x v="0"/>
    <x v="0"/>
    <s v="San Francisco"/>
    <x v="1"/>
    <n v="94122"/>
    <x v="1"/>
    <s v="FUR-CH-10002961"/>
    <x v="0"/>
    <x v="1"/>
    <x v="939"/>
    <n v="218.35200000000003"/>
    <n v="3"/>
    <n v="0.2"/>
    <n v="0"/>
  </r>
  <r>
    <n v="6517"/>
    <x v="3243"/>
    <x v="3"/>
    <x v="175"/>
    <d v="2014-09-20T00:00:00"/>
    <s v="Standard Class"/>
    <s v="RD-19480"/>
    <s v="Rick Duston"/>
    <x v="0"/>
    <x v="0"/>
    <s v="San Francisco"/>
    <x v="1"/>
    <n v="94122"/>
    <x v="1"/>
    <s v="FUR-FU-10001488"/>
    <x v="0"/>
    <x v="5"/>
    <x v="1040"/>
    <n v="529.9"/>
    <n v="5"/>
    <n v="0"/>
    <n v="105.97999999999999"/>
  </r>
  <r>
    <n v="6518"/>
    <x v="3243"/>
    <x v="3"/>
    <x v="175"/>
    <d v="2014-09-20T00:00:00"/>
    <s v="Standard Class"/>
    <s v="RD-19480"/>
    <s v="Rick Duston"/>
    <x v="0"/>
    <x v="0"/>
    <s v="San Francisco"/>
    <x v="1"/>
    <n v="94122"/>
    <x v="1"/>
    <s v="OFF-AR-10001915"/>
    <x v="1"/>
    <x v="6"/>
    <x v="1048"/>
    <n v="99.3"/>
    <n v="10"/>
    <n v="0"/>
    <n v="41.706000000000003"/>
  </r>
  <r>
    <n v="6519"/>
    <x v="3243"/>
    <x v="3"/>
    <x v="175"/>
    <d v="2014-09-20T00:00:00"/>
    <s v="Standard Class"/>
    <s v="RD-19480"/>
    <s v="Rick Duston"/>
    <x v="0"/>
    <x v="0"/>
    <s v="San Francisco"/>
    <x v="1"/>
    <n v="94122"/>
    <x v="1"/>
    <s v="OFF-AP-10001205"/>
    <x v="1"/>
    <x v="9"/>
    <x v="1285"/>
    <n v="108.96"/>
    <n v="2"/>
    <n v="0"/>
    <n v="30.508800000000008"/>
  </r>
  <r>
    <n v="6520"/>
    <x v="3243"/>
    <x v="3"/>
    <x v="175"/>
    <d v="2014-09-20T00:00:00"/>
    <s v="Standard Class"/>
    <s v="RD-19480"/>
    <s v="Rick Duston"/>
    <x v="0"/>
    <x v="0"/>
    <s v="San Francisco"/>
    <x v="1"/>
    <n v="94122"/>
    <x v="1"/>
    <s v="OFF-BI-10004528"/>
    <x v="1"/>
    <x v="8"/>
    <x v="468"/>
    <n v="2.6880000000000002"/>
    <n v="1"/>
    <n v="0.2"/>
    <n v="0.83999999999999975"/>
  </r>
  <r>
    <n v="6521"/>
    <x v="3244"/>
    <x v="3"/>
    <x v="1034"/>
    <d v="2014-01-19T00:00:00"/>
    <s v="Second Class"/>
    <s v="AR-10540"/>
    <s v="Andy Reiter"/>
    <x v="0"/>
    <x v="0"/>
    <s v="Jackson"/>
    <x v="12"/>
    <n v="49201"/>
    <x v="2"/>
    <s v="OFF-BI-10004995"/>
    <x v="1"/>
    <x v="8"/>
    <x v="313"/>
    <n v="5443.96"/>
    <n v="4"/>
    <n v="0"/>
    <n v="2504.2215999999999"/>
  </r>
  <r>
    <n v="6522"/>
    <x v="3244"/>
    <x v="3"/>
    <x v="1034"/>
    <d v="2014-01-19T00:00:00"/>
    <s v="Second Class"/>
    <s v="AR-10540"/>
    <s v="Andy Reiter"/>
    <x v="0"/>
    <x v="0"/>
    <s v="Jackson"/>
    <x v="12"/>
    <n v="49201"/>
    <x v="2"/>
    <s v="FUR-CH-10004626"/>
    <x v="0"/>
    <x v="1"/>
    <x v="1697"/>
    <n v="302.67"/>
    <n v="3"/>
    <n v="0"/>
    <n v="72.640799999999999"/>
  </r>
  <r>
    <n v="6523"/>
    <x v="3244"/>
    <x v="3"/>
    <x v="1034"/>
    <d v="2014-01-19T00:00:00"/>
    <s v="Second Class"/>
    <s v="AR-10540"/>
    <s v="Andy Reiter"/>
    <x v="0"/>
    <x v="0"/>
    <s v="Jackson"/>
    <x v="12"/>
    <n v="49201"/>
    <x v="2"/>
    <s v="OFF-PA-10001260"/>
    <x v="1"/>
    <x v="10"/>
    <x v="1769"/>
    <n v="56.07"/>
    <n v="7"/>
    <n v="0"/>
    <n v="25.231499999999997"/>
  </r>
  <r>
    <n v="6524"/>
    <x v="3245"/>
    <x v="0"/>
    <x v="274"/>
    <d v="2013-07-14T00:00:00"/>
    <s v="Standard Class"/>
    <s v="CC-12100"/>
    <s v="Chad Cunningham"/>
    <x v="2"/>
    <x v="0"/>
    <s v="Philadelphia"/>
    <x v="9"/>
    <n v="19120"/>
    <x v="3"/>
    <s v="OFF-LA-10002945"/>
    <x v="1"/>
    <x v="2"/>
    <x v="1603"/>
    <n v="10.08"/>
    <n v="2"/>
    <n v="0.2"/>
    <n v="3.2759999999999994"/>
  </r>
  <r>
    <n v="6525"/>
    <x v="3245"/>
    <x v="0"/>
    <x v="274"/>
    <d v="2013-07-14T00:00:00"/>
    <s v="Standard Class"/>
    <s v="CC-12100"/>
    <s v="Chad Cunningham"/>
    <x v="2"/>
    <x v="0"/>
    <s v="Philadelphia"/>
    <x v="9"/>
    <n v="19120"/>
    <x v="3"/>
    <s v="TEC-PH-10002310"/>
    <x v="2"/>
    <x v="7"/>
    <x v="950"/>
    <n v="59.993999999999993"/>
    <n v="1"/>
    <n v="0.4"/>
    <n v="-12.998700000000007"/>
  </r>
  <r>
    <n v="6526"/>
    <x v="3245"/>
    <x v="0"/>
    <x v="274"/>
    <d v="2013-07-14T00:00:00"/>
    <s v="Standard Class"/>
    <s v="CC-12100"/>
    <s v="Chad Cunningham"/>
    <x v="2"/>
    <x v="0"/>
    <s v="Philadelphia"/>
    <x v="9"/>
    <n v="19120"/>
    <x v="3"/>
    <s v="OFF-BI-10001525"/>
    <x v="1"/>
    <x v="8"/>
    <x v="31"/>
    <n v="5.7150000000000016"/>
    <n v="5"/>
    <n v="0.7"/>
    <n v="-4.7625000000000011"/>
  </r>
  <r>
    <n v="6527"/>
    <x v="3245"/>
    <x v="0"/>
    <x v="274"/>
    <d v="2013-07-14T00:00:00"/>
    <s v="Standard Class"/>
    <s v="CC-12100"/>
    <s v="Chad Cunningham"/>
    <x v="2"/>
    <x v="0"/>
    <s v="Philadelphia"/>
    <x v="9"/>
    <n v="19120"/>
    <x v="3"/>
    <s v="OFF-BI-10001308"/>
    <x v="1"/>
    <x v="8"/>
    <x v="1351"/>
    <n v="9.4200000000000017"/>
    <n v="5"/>
    <n v="0.7"/>
    <n v="-7.8500000000000014"/>
  </r>
  <r>
    <n v="6528"/>
    <x v="3246"/>
    <x v="0"/>
    <x v="443"/>
    <d v="2013-12-29T00:00:00"/>
    <s v="Second Class"/>
    <s v="CA-11965"/>
    <s v="Carol Adams"/>
    <x v="1"/>
    <x v="0"/>
    <s v="Warwick"/>
    <x v="34"/>
    <n v="2886"/>
    <x v="3"/>
    <s v="TEC-CO-10002095"/>
    <x v="2"/>
    <x v="16"/>
    <x v="610"/>
    <n v="1999.96"/>
    <n v="4"/>
    <n v="0"/>
    <n v="899.98199999999997"/>
  </r>
  <r>
    <n v="6529"/>
    <x v="3247"/>
    <x v="2"/>
    <x v="1091"/>
    <d v="2011-12-26T00:00:00"/>
    <s v="Standard Class"/>
    <s v="BT-11530"/>
    <s v="Bradley Talbott"/>
    <x v="2"/>
    <x v="0"/>
    <s v="New York City"/>
    <x v="15"/>
    <n v="10024"/>
    <x v="3"/>
    <s v="OFF-ST-10004946"/>
    <x v="1"/>
    <x v="4"/>
    <x v="1770"/>
    <n v="216.4"/>
    <n v="4"/>
    <n v="0"/>
    <n v="56.26400000000001"/>
  </r>
  <r>
    <n v="6530"/>
    <x v="3248"/>
    <x v="2"/>
    <x v="1116"/>
    <d v="2011-02-28T00:00:00"/>
    <s v="Standard Class"/>
    <s v="MG-17875"/>
    <s v="Michael Grace"/>
    <x v="2"/>
    <x v="0"/>
    <s v="El Paso"/>
    <x v="5"/>
    <n v="79907"/>
    <x v="2"/>
    <s v="OFF-LA-10004425"/>
    <x v="1"/>
    <x v="2"/>
    <x v="33"/>
    <n v="6.9360000000000008"/>
    <n v="3"/>
    <n v="0.2"/>
    <n v="2.3409000000000004"/>
  </r>
  <r>
    <n v="6531"/>
    <x v="3248"/>
    <x v="2"/>
    <x v="1116"/>
    <d v="2011-02-28T00:00:00"/>
    <s v="Standard Class"/>
    <s v="MG-17875"/>
    <s v="Michael Grace"/>
    <x v="2"/>
    <x v="0"/>
    <s v="El Paso"/>
    <x v="5"/>
    <n v="79907"/>
    <x v="2"/>
    <s v="OFF-BI-10000320"/>
    <x v="1"/>
    <x v="8"/>
    <x v="768"/>
    <n v="4.427999999999999"/>
    <n v="3"/>
    <n v="0.8"/>
    <n v="-6.8633999999999986"/>
  </r>
  <r>
    <n v="6532"/>
    <x v="3249"/>
    <x v="3"/>
    <x v="769"/>
    <d v="2014-12-09T00:00:00"/>
    <s v="Standard Class"/>
    <s v="TP-21130"/>
    <s v="Theone Pippenger"/>
    <x v="0"/>
    <x v="0"/>
    <s v="Rochester"/>
    <x v="11"/>
    <n v="55901"/>
    <x v="2"/>
    <s v="OFF-AR-10001315"/>
    <x v="1"/>
    <x v="6"/>
    <x v="1020"/>
    <n v="8.8000000000000007"/>
    <n v="5"/>
    <n v="0"/>
    <n v="2.5519999999999996"/>
  </r>
  <r>
    <n v="6533"/>
    <x v="3249"/>
    <x v="3"/>
    <x v="769"/>
    <d v="2014-12-09T00:00:00"/>
    <s v="Standard Class"/>
    <s v="TP-21130"/>
    <s v="Theone Pippenger"/>
    <x v="0"/>
    <x v="0"/>
    <s v="Rochester"/>
    <x v="11"/>
    <n v="55901"/>
    <x v="2"/>
    <s v="TEC-AC-10004595"/>
    <x v="2"/>
    <x v="11"/>
    <x v="1760"/>
    <n v="142.80000000000001"/>
    <n v="1"/>
    <n v="0"/>
    <n v="29.988"/>
  </r>
  <r>
    <n v="6534"/>
    <x v="3249"/>
    <x v="3"/>
    <x v="769"/>
    <d v="2014-12-09T00:00:00"/>
    <s v="Standard Class"/>
    <s v="TP-21130"/>
    <s v="Theone Pippenger"/>
    <x v="0"/>
    <x v="0"/>
    <s v="Rochester"/>
    <x v="11"/>
    <n v="55901"/>
    <x v="2"/>
    <s v="TEC-AC-10001539"/>
    <x v="2"/>
    <x v="11"/>
    <x v="1576"/>
    <n v="399.95"/>
    <n v="5"/>
    <n v="0"/>
    <n v="143.982"/>
  </r>
  <r>
    <n v="6535"/>
    <x v="3250"/>
    <x v="2"/>
    <x v="664"/>
    <d v="2011-11-22T00:00:00"/>
    <s v="Standard Class"/>
    <s v="GT-14710"/>
    <s v="Greg Tran"/>
    <x v="0"/>
    <x v="0"/>
    <s v="Buffalo"/>
    <x v="15"/>
    <n v="14215"/>
    <x v="3"/>
    <s v="OFF-BI-10001359"/>
    <x v="1"/>
    <x v="8"/>
    <x v="1153"/>
    <n v="2152.7760000000003"/>
    <n v="3"/>
    <n v="0.2"/>
    <n v="726.56189999999981"/>
  </r>
  <r>
    <n v="6536"/>
    <x v="3250"/>
    <x v="2"/>
    <x v="664"/>
    <d v="2011-11-22T00:00:00"/>
    <s v="Standard Class"/>
    <s v="GT-14710"/>
    <s v="Greg Tran"/>
    <x v="0"/>
    <x v="0"/>
    <s v="Buffalo"/>
    <x v="15"/>
    <n v="14215"/>
    <x v="3"/>
    <s v="FUR-BO-10002213"/>
    <x v="0"/>
    <x v="0"/>
    <x v="1223"/>
    <n v="4007.8400000000006"/>
    <n v="10"/>
    <n v="0.2"/>
    <n v="-50.098000000000297"/>
  </r>
  <r>
    <n v="6537"/>
    <x v="3251"/>
    <x v="2"/>
    <x v="22"/>
    <d v="2011-10-23T00:00:00"/>
    <s v="First Class"/>
    <s v="FH-14365"/>
    <s v="Fred Hopkins"/>
    <x v="1"/>
    <x v="0"/>
    <s v="Knoxville"/>
    <x v="18"/>
    <n v="37918"/>
    <x v="0"/>
    <s v="FUR-TA-10003008"/>
    <x v="0"/>
    <x v="3"/>
    <x v="946"/>
    <n v="328.59000000000003"/>
    <n v="3"/>
    <n v="0.4"/>
    <n v="-147.8655"/>
  </r>
  <r>
    <n v="6538"/>
    <x v="3251"/>
    <x v="2"/>
    <x v="22"/>
    <d v="2011-10-23T00:00:00"/>
    <s v="First Class"/>
    <s v="FH-14365"/>
    <s v="Fred Hopkins"/>
    <x v="1"/>
    <x v="0"/>
    <s v="Knoxville"/>
    <x v="18"/>
    <n v="37918"/>
    <x v="0"/>
    <s v="OFF-ST-10000934"/>
    <x v="1"/>
    <x v="4"/>
    <x v="352"/>
    <n v="98.352000000000004"/>
    <n v="3"/>
    <n v="0.2"/>
    <n v="-24.588000000000001"/>
  </r>
  <r>
    <n v="6539"/>
    <x v="3252"/>
    <x v="1"/>
    <x v="969"/>
    <d v="2012-10-30T00:00:00"/>
    <s v="Standard Class"/>
    <s v="HK-14890"/>
    <s v="Heather Kirkland"/>
    <x v="1"/>
    <x v="0"/>
    <s v="Newark"/>
    <x v="13"/>
    <n v="19711"/>
    <x v="3"/>
    <s v="TEC-PH-10004042"/>
    <x v="2"/>
    <x v="7"/>
    <x v="553"/>
    <n v="158.99"/>
    <n v="1"/>
    <n v="0"/>
    <n v="41.337400000000002"/>
  </r>
  <r>
    <n v="6540"/>
    <x v="3252"/>
    <x v="1"/>
    <x v="969"/>
    <d v="2012-10-30T00:00:00"/>
    <s v="Standard Class"/>
    <s v="HK-14890"/>
    <s v="Heather Kirkland"/>
    <x v="1"/>
    <x v="0"/>
    <s v="Newark"/>
    <x v="13"/>
    <n v="19711"/>
    <x v="3"/>
    <s v="FUR-CH-10002439"/>
    <x v="0"/>
    <x v="1"/>
    <x v="1316"/>
    <n v="291.10000000000002"/>
    <n v="5"/>
    <n v="0"/>
    <n v="75.686000000000007"/>
  </r>
  <r>
    <n v="6541"/>
    <x v="3253"/>
    <x v="3"/>
    <x v="673"/>
    <d v="2014-11-20T00:00:00"/>
    <s v="First Class"/>
    <s v="CC-12220"/>
    <s v="Chris Cortes"/>
    <x v="0"/>
    <x v="0"/>
    <s v="Seattle"/>
    <x v="4"/>
    <n v="98103"/>
    <x v="1"/>
    <s v="OFF-PA-10001363"/>
    <x v="1"/>
    <x v="10"/>
    <x v="1616"/>
    <n v="73.679999999999993"/>
    <n v="6"/>
    <n v="0"/>
    <n v="34.629599999999996"/>
  </r>
  <r>
    <n v="6542"/>
    <x v="3253"/>
    <x v="3"/>
    <x v="673"/>
    <d v="2014-11-20T00:00:00"/>
    <s v="First Class"/>
    <s v="CC-12220"/>
    <s v="Chris Cortes"/>
    <x v="0"/>
    <x v="0"/>
    <s v="Seattle"/>
    <x v="4"/>
    <n v="98103"/>
    <x v="1"/>
    <s v="FUR-FU-10003394"/>
    <x v="0"/>
    <x v="5"/>
    <x v="578"/>
    <n v="139.91999999999999"/>
    <n v="2"/>
    <n v="0"/>
    <n v="23.786399999999986"/>
  </r>
  <r>
    <n v="6543"/>
    <x v="3253"/>
    <x v="3"/>
    <x v="673"/>
    <d v="2014-11-20T00:00:00"/>
    <s v="First Class"/>
    <s v="CC-12220"/>
    <s v="Chris Cortes"/>
    <x v="0"/>
    <x v="0"/>
    <s v="Seattle"/>
    <x v="4"/>
    <n v="98103"/>
    <x v="1"/>
    <s v="TEC-PH-10003171"/>
    <x v="2"/>
    <x v="7"/>
    <x v="1495"/>
    <n v="107.88"/>
    <n v="3"/>
    <n v="0.2"/>
    <n v="10.787999999999997"/>
  </r>
  <r>
    <n v="6544"/>
    <x v="3253"/>
    <x v="3"/>
    <x v="673"/>
    <d v="2014-11-20T00:00:00"/>
    <s v="First Class"/>
    <s v="CC-12220"/>
    <s v="Chris Cortes"/>
    <x v="0"/>
    <x v="0"/>
    <s v="Seattle"/>
    <x v="4"/>
    <n v="98103"/>
    <x v="1"/>
    <s v="OFF-ST-10003123"/>
    <x v="1"/>
    <x v="4"/>
    <x v="1268"/>
    <n v="33.29"/>
    <n v="1"/>
    <n v="0"/>
    <n v="7.9895999999999994"/>
  </r>
  <r>
    <n v="6545"/>
    <x v="3254"/>
    <x v="3"/>
    <x v="304"/>
    <d v="2014-05-19T00:00:00"/>
    <s v="Standard Class"/>
    <s v="DP-13000"/>
    <s v="Darren Powers"/>
    <x v="0"/>
    <x v="0"/>
    <s v="Cleveland"/>
    <x v="24"/>
    <n v="44105"/>
    <x v="3"/>
    <s v="OFF-BI-10003007"/>
    <x v="1"/>
    <x v="8"/>
    <x v="1542"/>
    <n v="58.170000000000009"/>
    <n v="5"/>
    <n v="0.7"/>
    <n v="-46.53600000000003"/>
  </r>
  <r>
    <n v="6546"/>
    <x v="3254"/>
    <x v="3"/>
    <x v="304"/>
    <d v="2014-05-19T00:00:00"/>
    <s v="Standard Class"/>
    <s v="DP-13000"/>
    <s v="Darren Powers"/>
    <x v="0"/>
    <x v="0"/>
    <s v="Cleveland"/>
    <x v="24"/>
    <n v="44105"/>
    <x v="3"/>
    <s v="OFF-LA-10000973"/>
    <x v="1"/>
    <x v="2"/>
    <x v="826"/>
    <n v="5.04"/>
    <n v="2"/>
    <n v="0.2"/>
    <n v="1.764"/>
  </r>
  <r>
    <n v="6547"/>
    <x v="3254"/>
    <x v="3"/>
    <x v="304"/>
    <d v="2014-05-19T00:00:00"/>
    <s v="Standard Class"/>
    <s v="DP-13000"/>
    <s v="Darren Powers"/>
    <x v="0"/>
    <x v="0"/>
    <s v="Cleveland"/>
    <x v="24"/>
    <n v="44105"/>
    <x v="3"/>
    <s v="OFF-PA-10000483"/>
    <x v="1"/>
    <x v="10"/>
    <x v="1672"/>
    <n v="24.784000000000002"/>
    <n v="1"/>
    <n v="0.2"/>
    <n v="7.7449999999999983"/>
  </r>
  <r>
    <n v="6548"/>
    <x v="3255"/>
    <x v="2"/>
    <x v="72"/>
    <d v="2011-03-05T00:00:00"/>
    <s v="Standard Class"/>
    <s v="VF-21715"/>
    <s v="Vicky Freymann"/>
    <x v="2"/>
    <x v="0"/>
    <s v="Elmhurst"/>
    <x v="10"/>
    <n v="60126"/>
    <x v="2"/>
    <s v="FUR-CH-10000863"/>
    <x v="0"/>
    <x v="1"/>
    <x v="83"/>
    <n v="634.11599999999999"/>
    <n v="6"/>
    <n v="0.3"/>
    <n v="-172.11720000000003"/>
  </r>
  <r>
    <n v="6549"/>
    <x v="3255"/>
    <x v="2"/>
    <x v="72"/>
    <d v="2011-03-05T00:00:00"/>
    <s v="Standard Class"/>
    <s v="VF-21715"/>
    <s v="Vicky Freymann"/>
    <x v="2"/>
    <x v="0"/>
    <s v="Elmhurst"/>
    <x v="10"/>
    <n v="60126"/>
    <x v="2"/>
    <s v="OFF-PA-10003036"/>
    <x v="1"/>
    <x v="10"/>
    <x v="1730"/>
    <n v="17.472000000000001"/>
    <n v="3"/>
    <n v="0.2"/>
    <n v="5.6783999999999981"/>
  </r>
  <r>
    <n v="6550"/>
    <x v="3256"/>
    <x v="1"/>
    <x v="117"/>
    <d v="2012-08-01T00:00:00"/>
    <s v="First Class"/>
    <s v="GH-14410"/>
    <s v="Gary Hansen"/>
    <x v="2"/>
    <x v="0"/>
    <s v="Lakeville"/>
    <x v="11"/>
    <n v="55044"/>
    <x v="2"/>
    <s v="FUR-CH-10002304"/>
    <x v="0"/>
    <x v="1"/>
    <x v="782"/>
    <n v="155.88"/>
    <n v="6"/>
    <n v="0"/>
    <n v="38.970000000000006"/>
  </r>
  <r>
    <n v="6551"/>
    <x v="3257"/>
    <x v="1"/>
    <x v="549"/>
    <d v="2012-11-03T00:00:00"/>
    <s v="Second Class"/>
    <s v="JH-16180"/>
    <s v="Justin Hirsh"/>
    <x v="0"/>
    <x v="0"/>
    <s v="New York City"/>
    <x v="15"/>
    <n v="10035"/>
    <x v="3"/>
    <s v="FUR-CH-10000422"/>
    <x v="0"/>
    <x v="1"/>
    <x v="1432"/>
    <n v="327.56399999999996"/>
    <n v="4"/>
    <n v="0.1"/>
    <n v="21.837600000000023"/>
  </r>
  <r>
    <n v="6552"/>
    <x v="3258"/>
    <x v="3"/>
    <x v="819"/>
    <d v="2014-12-22T00:00:00"/>
    <s v="Second Class"/>
    <s v="RB-19465"/>
    <s v="Rick Bensley"/>
    <x v="2"/>
    <x v="0"/>
    <s v="Los Angeles"/>
    <x v="1"/>
    <n v="90036"/>
    <x v="1"/>
    <s v="OFF-PA-10002986"/>
    <x v="1"/>
    <x v="10"/>
    <x v="477"/>
    <n v="13.36"/>
    <n v="2"/>
    <n v="0"/>
    <n v="6.4127999999999998"/>
  </r>
  <r>
    <n v="6553"/>
    <x v="3258"/>
    <x v="3"/>
    <x v="819"/>
    <d v="2014-12-22T00:00:00"/>
    <s v="Second Class"/>
    <s v="RB-19465"/>
    <s v="Rick Bensley"/>
    <x v="2"/>
    <x v="0"/>
    <s v="Los Angeles"/>
    <x v="1"/>
    <n v="90036"/>
    <x v="1"/>
    <s v="OFF-ST-10002289"/>
    <x v="1"/>
    <x v="4"/>
    <x v="951"/>
    <n v="158.9"/>
    <n v="5"/>
    <n v="0"/>
    <n v="7.9449999999999932"/>
  </r>
  <r>
    <n v="6554"/>
    <x v="3259"/>
    <x v="2"/>
    <x v="22"/>
    <d v="2011-10-22T00:00:00"/>
    <s v="Second Class"/>
    <s v="LS-16975"/>
    <s v="Lindsay Shagiari"/>
    <x v="2"/>
    <x v="0"/>
    <s v="Chicago"/>
    <x v="10"/>
    <n v="60653"/>
    <x v="2"/>
    <s v="TEC-AC-10001606"/>
    <x v="2"/>
    <x v="11"/>
    <x v="585"/>
    <n v="319.96800000000002"/>
    <n v="4"/>
    <n v="0.2"/>
    <n v="71.992800000000003"/>
  </r>
  <r>
    <n v="6555"/>
    <x v="3259"/>
    <x v="2"/>
    <x v="22"/>
    <d v="2011-10-22T00:00:00"/>
    <s v="Second Class"/>
    <s v="LS-16975"/>
    <s v="Lindsay Shagiari"/>
    <x v="2"/>
    <x v="0"/>
    <s v="Chicago"/>
    <x v="10"/>
    <n v="60653"/>
    <x v="2"/>
    <s v="OFF-ST-10003805"/>
    <x v="1"/>
    <x v="4"/>
    <x v="1651"/>
    <n v="505.32000000000005"/>
    <n v="3"/>
    <n v="0.2"/>
    <n v="31.582499999999953"/>
  </r>
  <r>
    <n v="6556"/>
    <x v="3259"/>
    <x v="2"/>
    <x v="22"/>
    <d v="2011-10-22T00:00:00"/>
    <s v="Second Class"/>
    <s v="LS-16975"/>
    <s v="Lindsay Shagiari"/>
    <x v="2"/>
    <x v="0"/>
    <s v="Chicago"/>
    <x v="10"/>
    <n v="60653"/>
    <x v="2"/>
    <s v="OFF-PA-10002109"/>
    <x v="1"/>
    <x v="10"/>
    <x v="1771"/>
    <n v="3.8079999999999998"/>
    <n v="1"/>
    <n v="0.2"/>
    <n v="1.2375999999999996"/>
  </r>
  <r>
    <n v="6557"/>
    <x v="3259"/>
    <x v="2"/>
    <x v="22"/>
    <d v="2011-10-22T00:00:00"/>
    <s v="Second Class"/>
    <s v="LS-16975"/>
    <s v="Lindsay Shagiari"/>
    <x v="2"/>
    <x v="0"/>
    <s v="Chicago"/>
    <x v="10"/>
    <n v="60653"/>
    <x v="2"/>
    <s v="OFF-BI-10000632"/>
    <x v="1"/>
    <x v="8"/>
    <x v="1288"/>
    <n v="8.6819999999999968"/>
    <n v="1"/>
    <n v="0.8"/>
    <n v="-14.759400000000003"/>
  </r>
  <r>
    <n v="6558"/>
    <x v="3259"/>
    <x v="2"/>
    <x v="22"/>
    <d v="2011-10-22T00:00:00"/>
    <s v="Second Class"/>
    <s v="LS-16975"/>
    <s v="Lindsay Shagiari"/>
    <x v="2"/>
    <x v="0"/>
    <s v="Chicago"/>
    <x v="10"/>
    <n v="60653"/>
    <x v="2"/>
    <s v="OFF-LA-10003510"/>
    <x v="1"/>
    <x v="2"/>
    <x v="575"/>
    <n v="24.424000000000003"/>
    <n v="1"/>
    <n v="0.2"/>
    <n v="7.9378000000000002"/>
  </r>
  <r>
    <n v="6559"/>
    <x v="3260"/>
    <x v="1"/>
    <x v="1117"/>
    <d v="2012-06-10T00:00:00"/>
    <s v="Standard Class"/>
    <s v="EB-13750"/>
    <s v="Edward Becker"/>
    <x v="1"/>
    <x v="0"/>
    <s v="Buffalo"/>
    <x v="15"/>
    <n v="14215"/>
    <x v="3"/>
    <s v="FUR-CH-10004997"/>
    <x v="0"/>
    <x v="1"/>
    <x v="494"/>
    <n v="1522.6379999999999"/>
    <n v="9"/>
    <n v="0.1"/>
    <n v="169.18200000000004"/>
  </r>
  <r>
    <n v="6560"/>
    <x v="3261"/>
    <x v="0"/>
    <x v="658"/>
    <d v="2013-07-27T00:00:00"/>
    <s v="Standard Class"/>
    <s v="DK-12835"/>
    <s v="Damala Kotsonis"/>
    <x v="1"/>
    <x v="0"/>
    <s v="Roseville"/>
    <x v="1"/>
    <n v="95661"/>
    <x v="1"/>
    <s v="OFF-EN-10003001"/>
    <x v="1"/>
    <x v="12"/>
    <x v="955"/>
    <n v="419.90000000000003"/>
    <n v="5"/>
    <n v="0"/>
    <n v="197.35299999999998"/>
  </r>
  <r>
    <n v="6561"/>
    <x v="3261"/>
    <x v="0"/>
    <x v="658"/>
    <d v="2013-07-27T00:00:00"/>
    <s v="Standard Class"/>
    <s v="DK-12835"/>
    <s v="Damala Kotsonis"/>
    <x v="1"/>
    <x v="0"/>
    <s v="Roseville"/>
    <x v="1"/>
    <n v="95661"/>
    <x v="1"/>
    <s v="OFF-LA-10003766"/>
    <x v="1"/>
    <x v="2"/>
    <x v="360"/>
    <n v="3.15"/>
    <n v="1"/>
    <n v="0"/>
    <n v="1.512"/>
  </r>
  <r>
    <n v="6562"/>
    <x v="3262"/>
    <x v="3"/>
    <x v="185"/>
    <d v="2014-04-03T00:00:00"/>
    <s v="First Class"/>
    <s v="SC-20260"/>
    <s v="Scott Cohen"/>
    <x v="1"/>
    <x v="0"/>
    <s v="Arlington"/>
    <x v="5"/>
    <n v="76017"/>
    <x v="2"/>
    <s v="OFF-AP-10003040"/>
    <x v="1"/>
    <x v="9"/>
    <x v="723"/>
    <n v="33.61999999999999"/>
    <n v="5"/>
    <n v="0.8"/>
    <n v="-90.774000000000029"/>
  </r>
  <r>
    <n v="6563"/>
    <x v="3263"/>
    <x v="2"/>
    <x v="1118"/>
    <d v="2011-05-12T00:00:00"/>
    <s v="Standard Class"/>
    <s v="CT-11995"/>
    <s v="Carol Triggs"/>
    <x v="0"/>
    <x v="0"/>
    <s v="Lawrence"/>
    <x v="31"/>
    <n v="1841"/>
    <x v="3"/>
    <s v="OFF-BI-10001078"/>
    <x v="1"/>
    <x v="8"/>
    <x v="61"/>
    <n v="16.14"/>
    <n v="3"/>
    <n v="0"/>
    <n v="7.9085999999999999"/>
  </r>
  <r>
    <n v="6564"/>
    <x v="3263"/>
    <x v="2"/>
    <x v="1118"/>
    <d v="2011-05-12T00:00:00"/>
    <s v="Standard Class"/>
    <s v="CT-11995"/>
    <s v="Carol Triggs"/>
    <x v="0"/>
    <x v="0"/>
    <s v="Lawrence"/>
    <x v="31"/>
    <n v="1841"/>
    <x v="3"/>
    <s v="FUR-TA-10003469"/>
    <x v="0"/>
    <x v="3"/>
    <x v="1564"/>
    <n v="194.25"/>
    <n v="2"/>
    <n v="0.3"/>
    <n v="-38.849999999999994"/>
  </r>
  <r>
    <n v="6565"/>
    <x v="3263"/>
    <x v="2"/>
    <x v="1118"/>
    <d v="2011-05-12T00:00:00"/>
    <s v="Standard Class"/>
    <s v="CT-11995"/>
    <s v="Carol Triggs"/>
    <x v="0"/>
    <x v="0"/>
    <s v="Lawrence"/>
    <x v="31"/>
    <n v="1841"/>
    <x v="3"/>
    <s v="OFF-AR-10002578"/>
    <x v="1"/>
    <x v="6"/>
    <x v="665"/>
    <n v="8.64"/>
    <n v="3"/>
    <n v="0"/>
    <n v="2.5055999999999998"/>
  </r>
  <r>
    <n v="6566"/>
    <x v="3263"/>
    <x v="2"/>
    <x v="1118"/>
    <d v="2011-05-12T00:00:00"/>
    <s v="Standard Class"/>
    <s v="CT-11995"/>
    <s v="Carol Triggs"/>
    <x v="0"/>
    <x v="0"/>
    <s v="Lawrence"/>
    <x v="31"/>
    <n v="1841"/>
    <x v="3"/>
    <s v="FUR-CH-10004675"/>
    <x v="0"/>
    <x v="1"/>
    <x v="629"/>
    <n v="872.32"/>
    <n v="4"/>
    <n v="0"/>
    <n v="244.24959999999999"/>
  </r>
  <r>
    <n v="6567"/>
    <x v="3264"/>
    <x v="3"/>
    <x v="1119"/>
    <d v="2014-02-09T00:00:00"/>
    <s v="Second Class"/>
    <s v="CB-12025"/>
    <s v="Cassandra Brandow"/>
    <x v="0"/>
    <x v="0"/>
    <s v="Waco"/>
    <x v="5"/>
    <n v="76706"/>
    <x v="2"/>
    <s v="OFF-BI-10004632"/>
    <x v="1"/>
    <x v="8"/>
    <x v="564"/>
    <n v="243.99199999999996"/>
    <n v="4"/>
    <n v="0.8"/>
    <n v="-426.9860000000001"/>
  </r>
  <r>
    <n v="6568"/>
    <x v="3264"/>
    <x v="3"/>
    <x v="1119"/>
    <d v="2014-02-09T00:00:00"/>
    <s v="Second Class"/>
    <s v="CB-12025"/>
    <s v="Cassandra Brandow"/>
    <x v="0"/>
    <x v="0"/>
    <s v="Waco"/>
    <x v="5"/>
    <n v="76706"/>
    <x v="2"/>
    <s v="OFF-AR-10003087"/>
    <x v="1"/>
    <x v="6"/>
    <x v="33"/>
    <n v="7.120000000000001"/>
    <n v="5"/>
    <n v="0.2"/>
    <n v="0.71199999999999974"/>
  </r>
  <r>
    <n v="6569"/>
    <x v="3265"/>
    <x v="2"/>
    <x v="891"/>
    <d v="2011-04-22T00:00:00"/>
    <s v="Standard Class"/>
    <s v="KM-16720"/>
    <s v="Kunst Miller"/>
    <x v="0"/>
    <x v="0"/>
    <s v="Houston"/>
    <x v="5"/>
    <n v="77095"/>
    <x v="2"/>
    <s v="OFF-AR-10001868"/>
    <x v="1"/>
    <x v="6"/>
    <x v="59"/>
    <n v="2.6880000000000002"/>
    <n v="2"/>
    <n v="0.2"/>
    <n v="1.008"/>
  </r>
  <r>
    <n v="6570"/>
    <x v="3265"/>
    <x v="2"/>
    <x v="891"/>
    <d v="2011-04-22T00:00:00"/>
    <s v="Standard Class"/>
    <s v="KM-16720"/>
    <s v="Kunst Miller"/>
    <x v="0"/>
    <x v="0"/>
    <s v="Houston"/>
    <x v="5"/>
    <n v="77095"/>
    <x v="2"/>
    <s v="FUR-CH-10002602"/>
    <x v="0"/>
    <x v="1"/>
    <x v="288"/>
    <n v="317.05799999999999"/>
    <n v="3"/>
    <n v="0.3"/>
    <n v="-18.117599999999996"/>
  </r>
  <r>
    <n v="6571"/>
    <x v="3265"/>
    <x v="2"/>
    <x v="891"/>
    <d v="2011-04-22T00:00:00"/>
    <s v="Standard Class"/>
    <s v="KM-16720"/>
    <s v="Kunst Miller"/>
    <x v="0"/>
    <x v="0"/>
    <s v="Houston"/>
    <x v="5"/>
    <n v="77095"/>
    <x v="2"/>
    <s v="OFF-EN-10000056"/>
    <x v="1"/>
    <x v="12"/>
    <x v="627"/>
    <n v="149.352"/>
    <n v="3"/>
    <n v="0.2"/>
    <n v="50.40629999999998"/>
  </r>
  <r>
    <n v="6572"/>
    <x v="3265"/>
    <x v="2"/>
    <x v="891"/>
    <d v="2011-04-22T00:00:00"/>
    <s v="Standard Class"/>
    <s v="KM-16720"/>
    <s v="Kunst Miller"/>
    <x v="0"/>
    <x v="0"/>
    <s v="Houston"/>
    <x v="5"/>
    <n v="77095"/>
    <x v="2"/>
    <s v="TEC-AC-10000474"/>
    <x v="2"/>
    <x v="11"/>
    <x v="1501"/>
    <n v="227.976"/>
    <n v="3"/>
    <n v="0.2"/>
    <n v="28.496999999999957"/>
  </r>
  <r>
    <n v="6573"/>
    <x v="3266"/>
    <x v="0"/>
    <x v="1120"/>
    <d v="2013-05-17T00:00:00"/>
    <s v="Standard Class"/>
    <s v="RD-19720"/>
    <s v="Roger Demir"/>
    <x v="0"/>
    <x v="0"/>
    <s v="Seattle"/>
    <x v="4"/>
    <n v="98105"/>
    <x v="1"/>
    <s v="OFF-PA-10003971"/>
    <x v="1"/>
    <x v="10"/>
    <x v="1272"/>
    <n v="11.96"/>
    <n v="2"/>
    <n v="0"/>
    <n v="5.8604000000000003"/>
  </r>
  <r>
    <n v="6574"/>
    <x v="3267"/>
    <x v="0"/>
    <x v="881"/>
    <d v="2013-12-01T00:00:00"/>
    <s v="Standard Class"/>
    <s v="BP-11050"/>
    <s v="Barry Pond"/>
    <x v="1"/>
    <x v="0"/>
    <s v="Plainfield"/>
    <x v="30"/>
    <n v="7060"/>
    <x v="3"/>
    <s v="OFF-ST-10000689"/>
    <x v="1"/>
    <x v="4"/>
    <x v="421"/>
    <n v="563.4"/>
    <n v="4"/>
    <n v="0"/>
    <n v="67.608000000000004"/>
  </r>
  <r>
    <n v="6575"/>
    <x v="3267"/>
    <x v="0"/>
    <x v="881"/>
    <d v="2013-12-01T00:00:00"/>
    <s v="Standard Class"/>
    <s v="BP-11050"/>
    <s v="Barry Pond"/>
    <x v="1"/>
    <x v="0"/>
    <s v="Plainfield"/>
    <x v="30"/>
    <n v="7060"/>
    <x v="3"/>
    <s v="TEC-MA-10004255"/>
    <x v="2"/>
    <x v="15"/>
    <x v="1772"/>
    <n v="319.92"/>
    <n v="8"/>
    <n v="0"/>
    <n v="118.37040000000002"/>
  </r>
  <r>
    <n v="6576"/>
    <x v="3268"/>
    <x v="3"/>
    <x v="448"/>
    <d v="2014-03-09T00:00:00"/>
    <s v="Standard Class"/>
    <s v="EJ-13720"/>
    <s v="Ed Jacobs"/>
    <x v="0"/>
    <x v="0"/>
    <s v="Los Angeles"/>
    <x v="1"/>
    <n v="90008"/>
    <x v="1"/>
    <s v="TEC-AC-10000990"/>
    <x v="2"/>
    <x v="11"/>
    <x v="1522"/>
    <n v="1049.44"/>
    <n v="8"/>
    <n v="0"/>
    <n v="440.76480000000004"/>
  </r>
  <r>
    <n v="6577"/>
    <x v="3268"/>
    <x v="3"/>
    <x v="448"/>
    <d v="2014-03-09T00:00:00"/>
    <s v="Standard Class"/>
    <s v="EJ-13720"/>
    <s v="Ed Jacobs"/>
    <x v="0"/>
    <x v="0"/>
    <s v="Los Angeles"/>
    <x v="1"/>
    <n v="90008"/>
    <x v="1"/>
    <s v="FUR-CH-10003968"/>
    <x v="0"/>
    <x v="1"/>
    <x v="56"/>
    <n v="170.35200000000003"/>
    <n v="3"/>
    <n v="0.2"/>
    <n v="-17.035200000000003"/>
  </r>
  <r>
    <n v="6578"/>
    <x v="3269"/>
    <x v="1"/>
    <x v="401"/>
    <d v="2012-12-11T00:00:00"/>
    <s v="Second Class"/>
    <s v="RO-19780"/>
    <s v="Rose O'Brian"/>
    <x v="0"/>
    <x v="0"/>
    <s v="Arlington"/>
    <x v="17"/>
    <n v="22204"/>
    <x v="0"/>
    <s v="TEC-PH-10001615"/>
    <x v="2"/>
    <x v="7"/>
    <x v="1108"/>
    <n v="173.94"/>
    <n v="6"/>
    <n v="0"/>
    <n v="50.442599999999977"/>
  </r>
  <r>
    <n v="6579"/>
    <x v="3270"/>
    <x v="2"/>
    <x v="55"/>
    <d v="2011-08-30T00:00:00"/>
    <s v="Standard Class"/>
    <s v="MW-18220"/>
    <s v="Mitch Webber"/>
    <x v="0"/>
    <x v="0"/>
    <s v="Seattle"/>
    <x v="4"/>
    <n v="98103"/>
    <x v="1"/>
    <s v="TEC-PH-10000895"/>
    <x v="2"/>
    <x v="7"/>
    <x v="1128"/>
    <n v="1007.9440000000002"/>
    <n v="7"/>
    <n v="0.2"/>
    <n v="75.595799999999997"/>
  </r>
  <r>
    <n v="6580"/>
    <x v="3271"/>
    <x v="0"/>
    <x v="332"/>
    <d v="2013-10-23T00:00:00"/>
    <s v="Same Day"/>
    <s v="MS-17530"/>
    <s v="MaryBeth Skach"/>
    <x v="0"/>
    <x v="0"/>
    <s v="Seattle"/>
    <x v="4"/>
    <n v="98105"/>
    <x v="1"/>
    <s v="OFF-PA-10003001"/>
    <x v="1"/>
    <x v="10"/>
    <x v="1064"/>
    <n v="6.68"/>
    <n v="1"/>
    <n v="0"/>
    <n v="3.2063999999999999"/>
  </r>
  <r>
    <n v="6581"/>
    <x v="3271"/>
    <x v="0"/>
    <x v="332"/>
    <d v="2013-10-23T00:00:00"/>
    <s v="Same Day"/>
    <s v="MS-17530"/>
    <s v="MaryBeth Skach"/>
    <x v="0"/>
    <x v="0"/>
    <s v="Seattle"/>
    <x v="4"/>
    <n v="98105"/>
    <x v="1"/>
    <s v="OFF-AR-10002766"/>
    <x v="1"/>
    <x v="6"/>
    <x v="1041"/>
    <n v="8.34"/>
    <n v="3"/>
    <n v="0"/>
    <n v="2.2517999999999998"/>
  </r>
  <r>
    <n v="6582"/>
    <x v="3271"/>
    <x v="0"/>
    <x v="332"/>
    <d v="2013-10-23T00:00:00"/>
    <s v="Same Day"/>
    <s v="MS-17530"/>
    <s v="MaryBeth Skach"/>
    <x v="0"/>
    <x v="0"/>
    <s v="Seattle"/>
    <x v="4"/>
    <n v="98105"/>
    <x v="1"/>
    <s v="FUR-FU-10003095"/>
    <x v="0"/>
    <x v="5"/>
    <x v="1773"/>
    <n v="101.94"/>
    <n v="3"/>
    <n v="0"/>
    <n v="30.581999999999987"/>
  </r>
  <r>
    <n v="6583"/>
    <x v="3272"/>
    <x v="0"/>
    <x v="1121"/>
    <d v="2013-08-12T00:00:00"/>
    <s v="Standard Class"/>
    <s v="DW-13585"/>
    <s v="Dorothy Wardle"/>
    <x v="1"/>
    <x v="0"/>
    <s v="Edmonds"/>
    <x v="4"/>
    <n v="98026"/>
    <x v="1"/>
    <s v="TEC-AC-10003610"/>
    <x v="2"/>
    <x v="11"/>
    <x v="598"/>
    <n v="179.97"/>
    <n v="3"/>
    <n v="0"/>
    <n v="86.385600000000011"/>
  </r>
  <r>
    <n v="6584"/>
    <x v="3273"/>
    <x v="3"/>
    <x v="246"/>
    <d v="2014-07-28T00:00:00"/>
    <s v="Standard Class"/>
    <s v="AM-10705"/>
    <s v="Anne McFarland"/>
    <x v="0"/>
    <x v="0"/>
    <s v="Salem"/>
    <x v="17"/>
    <n v="24153"/>
    <x v="0"/>
    <s v="OFF-AR-10003727"/>
    <x v="1"/>
    <x v="6"/>
    <x v="1362"/>
    <n v="101.94"/>
    <n v="6"/>
    <n v="0"/>
    <n v="29.562599999999986"/>
  </r>
  <r>
    <n v="6585"/>
    <x v="3273"/>
    <x v="3"/>
    <x v="246"/>
    <d v="2014-07-28T00:00:00"/>
    <s v="Standard Class"/>
    <s v="AM-10705"/>
    <s v="Anne McFarland"/>
    <x v="0"/>
    <x v="0"/>
    <s v="Salem"/>
    <x v="17"/>
    <n v="24153"/>
    <x v="0"/>
    <s v="TEC-PH-10002660"/>
    <x v="2"/>
    <x v="7"/>
    <x v="697"/>
    <n v="271.95999999999998"/>
    <n v="4"/>
    <n v="0"/>
    <n v="67.990000000000009"/>
  </r>
  <r>
    <n v="6586"/>
    <x v="3273"/>
    <x v="3"/>
    <x v="246"/>
    <d v="2014-07-28T00:00:00"/>
    <s v="Standard Class"/>
    <s v="AM-10705"/>
    <s v="Anne McFarland"/>
    <x v="0"/>
    <x v="0"/>
    <s v="Salem"/>
    <x v="17"/>
    <n v="24153"/>
    <x v="0"/>
    <s v="FUR-FU-10003274"/>
    <x v="0"/>
    <x v="5"/>
    <x v="245"/>
    <n v="8.8000000000000007"/>
    <n v="5"/>
    <n v="0"/>
    <n v="3.8720000000000003"/>
  </r>
  <r>
    <n v="6587"/>
    <x v="3273"/>
    <x v="3"/>
    <x v="246"/>
    <d v="2014-07-28T00:00:00"/>
    <s v="Standard Class"/>
    <s v="AM-10705"/>
    <s v="Anne McFarland"/>
    <x v="0"/>
    <x v="0"/>
    <s v="Salem"/>
    <x v="17"/>
    <n v="24153"/>
    <x v="0"/>
    <s v="OFF-AR-10003829"/>
    <x v="1"/>
    <x v="6"/>
    <x v="934"/>
    <n v="19.68"/>
    <n v="6"/>
    <n v="0"/>
    <n v="5.7071999999999976"/>
  </r>
  <r>
    <n v="6588"/>
    <x v="3273"/>
    <x v="3"/>
    <x v="246"/>
    <d v="2014-07-28T00:00:00"/>
    <s v="Standard Class"/>
    <s v="AM-10705"/>
    <s v="Anne McFarland"/>
    <x v="0"/>
    <x v="0"/>
    <s v="Salem"/>
    <x v="17"/>
    <n v="24153"/>
    <x v="0"/>
    <s v="FUR-BO-10003441"/>
    <x v="0"/>
    <x v="0"/>
    <x v="705"/>
    <n v="302.94"/>
    <n v="3"/>
    <n v="0"/>
    <n v="69.67619999999998"/>
  </r>
  <r>
    <n v="6589"/>
    <x v="3273"/>
    <x v="3"/>
    <x v="246"/>
    <d v="2014-07-28T00:00:00"/>
    <s v="Standard Class"/>
    <s v="AM-10705"/>
    <s v="Anne McFarland"/>
    <x v="0"/>
    <x v="0"/>
    <s v="Salem"/>
    <x v="17"/>
    <n v="24153"/>
    <x v="0"/>
    <s v="OFF-BI-10003355"/>
    <x v="1"/>
    <x v="8"/>
    <x v="586"/>
    <n v="14.940000000000001"/>
    <n v="3"/>
    <n v="0"/>
    <n v="7.1712000000000007"/>
  </r>
  <r>
    <n v="6590"/>
    <x v="3273"/>
    <x v="3"/>
    <x v="246"/>
    <d v="2014-07-28T00:00:00"/>
    <s v="Standard Class"/>
    <s v="AM-10705"/>
    <s v="Anne McFarland"/>
    <x v="0"/>
    <x v="0"/>
    <s v="Salem"/>
    <x v="17"/>
    <n v="24153"/>
    <x v="0"/>
    <s v="OFF-SU-10003505"/>
    <x v="1"/>
    <x v="14"/>
    <x v="408"/>
    <n v="231.72"/>
    <n v="2"/>
    <n v="0"/>
    <n v="11.585999999999984"/>
  </r>
  <r>
    <n v="6591"/>
    <x v="3274"/>
    <x v="2"/>
    <x v="893"/>
    <d v="2011-03-26T00:00:00"/>
    <s v="First Class"/>
    <s v="BG-11740"/>
    <s v="Bruce Geld"/>
    <x v="0"/>
    <x v="0"/>
    <s v="Delray Beach"/>
    <x v="2"/>
    <n v="33445"/>
    <x v="0"/>
    <s v="OFF-LA-10004484"/>
    <x v="1"/>
    <x v="2"/>
    <x v="612"/>
    <n v="9.9120000000000008"/>
    <n v="3"/>
    <n v="0.2"/>
    <n v="3.2213999999999996"/>
  </r>
  <r>
    <n v="6592"/>
    <x v="3275"/>
    <x v="1"/>
    <x v="28"/>
    <d v="2012-05-06T00:00:00"/>
    <s v="Standard Class"/>
    <s v="KB-16585"/>
    <s v="Ken Black"/>
    <x v="1"/>
    <x v="0"/>
    <s v="San Francisco"/>
    <x v="1"/>
    <n v="94110"/>
    <x v="1"/>
    <s v="OFF-AR-10000658"/>
    <x v="1"/>
    <x v="6"/>
    <x v="328"/>
    <n v="34.650000000000006"/>
    <n v="3"/>
    <n v="0"/>
    <n v="9.702"/>
  </r>
  <r>
    <n v="6593"/>
    <x v="3275"/>
    <x v="1"/>
    <x v="28"/>
    <d v="2012-05-06T00:00:00"/>
    <s v="Standard Class"/>
    <s v="KB-16585"/>
    <s v="Ken Black"/>
    <x v="1"/>
    <x v="0"/>
    <s v="San Francisco"/>
    <x v="1"/>
    <n v="94110"/>
    <x v="1"/>
    <s v="TEC-PH-10000347"/>
    <x v="2"/>
    <x v="7"/>
    <x v="495"/>
    <n v="19.8"/>
    <n v="5"/>
    <n v="0.2"/>
    <n v="1.7324999999999999"/>
  </r>
  <r>
    <n v="6594"/>
    <x v="3276"/>
    <x v="0"/>
    <x v="900"/>
    <d v="2013-06-17T00:00:00"/>
    <s v="Second Class"/>
    <s v="GT-14710"/>
    <s v="Greg Tran"/>
    <x v="0"/>
    <x v="0"/>
    <s v="New York City"/>
    <x v="15"/>
    <n v="10024"/>
    <x v="3"/>
    <s v="OFF-BI-10001989"/>
    <x v="1"/>
    <x v="8"/>
    <x v="537"/>
    <n v="33.568000000000005"/>
    <n v="2"/>
    <n v="0.2"/>
    <n v="11.748799999999997"/>
  </r>
  <r>
    <n v="6595"/>
    <x v="3277"/>
    <x v="1"/>
    <x v="124"/>
    <d v="2012-05-11T00:00:00"/>
    <s v="Standard Class"/>
    <s v="SV-20815"/>
    <s v="Stuart Van"/>
    <x v="1"/>
    <x v="0"/>
    <s v="Indianapolis"/>
    <x v="14"/>
    <n v="46203"/>
    <x v="2"/>
    <s v="OFF-AR-10001897"/>
    <x v="1"/>
    <x v="6"/>
    <x v="640"/>
    <n v="125.92999999999999"/>
    <n v="7"/>
    <n v="0"/>
    <n v="35.260400000000004"/>
  </r>
  <r>
    <n v="6596"/>
    <x v="3278"/>
    <x v="3"/>
    <x v="756"/>
    <d v="2014-04-27T00:00:00"/>
    <s v="First Class"/>
    <s v="GG-14650"/>
    <s v="Greg Guthrie"/>
    <x v="1"/>
    <x v="0"/>
    <s v="Columbus"/>
    <x v="24"/>
    <n v="43229"/>
    <x v="3"/>
    <s v="OFF-BI-10000285"/>
    <x v="1"/>
    <x v="8"/>
    <x v="456"/>
    <n v="11.760000000000002"/>
    <n v="5"/>
    <n v="0.7"/>
    <n v="-7.8399999999999963"/>
  </r>
  <r>
    <n v="6597"/>
    <x v="3278"/>
    <x v="3"/>
    <x v="756"/>
    <d v="2014-04-27T00:00:00"/>
    <s v="First Class"/>
    <s v="GG-14650"/>
    <s v="Greg Guthrie"/>
    <x v="1"/>
    <x v="0"/>
    <s v="Columbus"/>
    <x v="24"/>
    <n v="43229"/>
    <x v="3"/>
    <s v="OFF-PA-10001804"/>
    <x v="1"/>
    <x v="10"/>
    <x v="128"/>
    <n v="5.3440000000000003"/>
    <n v="1"/>
    <n v="0.2"/>
    <n v="1.8703999999999998"/>
  </r>
  <r>
    <n v="6598"/>
    <x v="3279"/>
    <x v="2"/>
    <x v="571"/>
    <d v="2011-06-12T00:00:00"/>
    <s v="Standard Class"/>
    <s v="SV-20785"/>
    <s v="Stewart Visinsky"/>
    <x v="0"/>
    <x v="0"/>
    <s v="Jacksonville"/>
    <x v="2"/>
    <n v="32216"/>
    <x v="0"/>
    <s v="OFF-BI-10002557"/>
    <x v="1"/>
    <x v="8"/>
    <x v="246"/>
    <n v="1.3650000000000002"/>
    <n v="1"/>
    <n v="0.7"/>
    <n v="-0.9099999999999997"/>
  </r>
  <r>
    <n v="6599"/>
    <x v="3279"/>
    <x v="2"/>
    <x v="571"/>
    <d v="2011-06-12T00:00:00"/>
    <s v="Standard Class"/>
    <s v="SV-20785"/>
    <s v="Stewart Visinsky"/>
    <x v="0"/>
    <x v="0"/>
    <s v="Jacksonville"/>
    <x v="2"/>
    <n v="32216"/>
    <x v="0"/>
    <s v="OFF-PA-10002319"/>
    <x v="1"/>
    <x v="10"/>
    <x v="1391"/>
    <n v="62.015999999999998"/>
    <n v="2"/>
    <n v="0.2"/>
    <n v="22.480800000000002"/>
  </r>
  <r>
    <n v="6600"/>
    <x v="3280"/>
    <x v="2"/>
    <x v="266"/>
    <d v="2011-12-07T00:00:00"/>
    <s v="Standard Class"/>
    <s v="ON-18715"/>
    <s v="Odella Nelson"/>
    <x v="1"/>
    <x v="0"/>
    <s v="Clinton"/>
    <x v="39"/>
    <n v="20735"/>
    <x v="3"/>
    <s v="FUR-FU-10003849"/>
    <x v="0"/>
    <x v="5"/>
    <x v="521"/>
    <n v="60.72"/>
    <n v="3"/>
    <n v="0"/>
    <n v="23.680799999999998"/>
  </r>
  <r>
    <n v="6601"/>
    <x v="3280"/>
    <x v="2"/>
    <x v="266"/>
    <d v="2011-12-07T00:00:00"/>
    <s v="Standard Class"/>
    <s v="ON-18715"/>
    <s v="Odella Nelson"/>
    <x v="1"/>
    <x v="0"/>
    <s v="Clinton"/>
    <x v="39"/>
    <n v="20735"/>
    <x v="3"/>
    <s v="OFF-PA-10002923"/>
    <x v="1"/>
    <x v="10"/>
    <x v="1417"/>
    <n v="146.82"/>
    <n v="3"/>
    <n v="0"/>
    <n v="73.41"/>
  </r>
  <r>
    <n v="6602"/>
    <x v="3280"/>
    <x v="2"/>
    <x v="266"/>
    <d v="2011-12-07T00:00:00"/>
    <s v="Standard Class"/>
    <s v="ON-18715"/>
    <s v="Odella Nelson"/>
    <x v="1"/>
    <x v="0"/>
    <s v="Clinton"/>
    <x v="39"/>
    <n v="20735"/>
    <x v="3"/>
    <s v="FUR-CH-10004754"/>
    <x v="0"/>
    <x v="1"/>
    <x v="1123"/>
    <n v="239.84"/>
    <n v="8"/>
    <n v="0"/>
    <n v="64.756799999999998"/>
  </r>
  <r>
    <n v="6603"/>
    <x v="3280"/>
    <x v="2"/>
    <x v="266"/>
    <d v="2011-12-07T00:00:00"/>
    <s v="Standard Class"/>
    <s v="ON-18715"/>
    <s v="Odella Nelson"/>
    <x v="1"/>
    <x v="0"/>
    <s v="Clinton"/>
    <x v="39"/>
    <n v="20735"/>
    <x v="3"/>
    <s v="OFF-LA-10000634"/>
    <x v="1"/>
    <x v="2"/>
    <x v="283"/>
    <n v="15.66"/>
    <n v="6"/>
    <n v="0"/>
    <n v="7.2035999999999998"/>
  </r>
  <r>
    <n v="6604"/>
    <x v="3281"/>
    <x v="3"/>
    <x v="46"/>
    <d v="2014-06-21T00:00:00"/>
    <s v="First Class"/>
    <s v="RA-19945"/>
    <s v="Ryan Akin"/>
    <x v="0"/>
    <x v="0"/>
    <s v="Commerce City"/>
    <x v="22"/>
    <n v="80022"/>
    <x v="1"/>
    <s v="OFF-ST-10001418"/>
    <x v="1"/>
    <x v="4"/>
    <x v="870"/>
    <n v="146.352"/>
    <n v="3"/>
    <n v="0.2"/>
    <n v="-32.929200000000002"/>
  </r>
  <r>
    <n v="6605"/>
    <x v="3282"/>
    <x v="0"/>
    <x v="439"/>
    <d v="2013-06-01T00:00:00"/>
    <s v="Standard Class"/>
    <s v="SV-20785"/>
    <s v="Stewart Visinsky"/>
    <x v="0"/>
    <x v="0"/>
    <s v="Santa Ana"/>
    <x v="1"/>
    <n v="92704"/>
    <x v="1"/>
    <s v="OFF-FA-10003467"/>
    <x v="1"/>
    <x v="13"/>
    <x v="489"/>
    <n v="5.9399999999999995"/>
    <n v="3"/>
    <n v="0"/>
    <n v="0"/>
  </r>
  <r>
    <n v="6606"/>
    <x v="3282"/>
    <x v="0"/>
    <x v="439"/>
    <d v="2013-06-01T00:00:00"/>
    <s v="Standard Class"/>
    <s v="SV-20785"/>
    <s v="Stewart Visinsky"/>
    <x v="0"/>
    <x v="0"/>
    <s v="Santa Ana"/>
    <x v="1"/>
    <n v="92704"/>
    <x v="1"/>
    <s v="OFF-PA-10001293"/>
    <x v="1"/>
    <x v="10"/>
    <x v="987"/>
    <n v="45.36"/>
    <n v="7"/>
    <n v="0"/>
    <n v="21.772800000000004"/>
  </r>
  <r>
    <n v="6607"/>
    <x v="3282"/>
    <x v="0"/>
    <x v="439"/>
    <d v="2013-06-01T00:00:00"/>
    <s v="Standard Class"/>
    <s v="SV-20785"/>
    <s v="Stewart Visinsky"/>
    <x v="0"/>
    <x v="0"/>
    <s v="Santa Ana"/>
    <x v="1"/>
    <n v="92704"/>
    <x v="1"/>
    <s v="TEC-PH-10003885"/>
    <x v="2"/>
    <x v="7"/>
    <x v="772"/>
    <n v="211.16800000000001"/>
    <n v="4"/>
    <n v="0.2"/>
    <n v="23.756399999999985"/>
  </r>
  <r>
    <n v="6608"/>
    <x v="3282"/>
    <x v="0"/>
    <x v="439"/>
    <d v="2013-06-01T00:00:00"/>
    <s v="Standard Class"/>
    <s v="SV-20785"/>
    <s v="Stewart Visinsky"/>
    <x v="0"/>
    <x v="0"/>
    <s v="Santa Ana"/>
    <x v="1"/>
    <n v="92704"/>
    <x v="1"/>
    <s v="FUR-CH-10004860"/>
    <x v="0"/>
    <x v="1"/>
    <x v="210"/>
    <n v="484.70400000000006"/>
    <n v="6"/>
    <n v="0.2"/>
    <n v="-84.823200000000071"/>
  </r>
  <r>
    <n v="6609"/>
    <x v="3282"/>
    <x v="0"/>
    <x v="439"/>
    <d v="2013-06-01T00:00:00"/>
    <s v="Standard Class"/>
    <s v="SV-20785"/>
    <s v="Stewart Visinsky"/>
    <x v="0"/>
    <x v="0"/>
    <s v="Santa Ana"/>
    <x v="1"/>
    <n v="92704"/>
    <x v="1"/>
    <s v="TEC-MA-10002428"/>
    <x v="2"/>
    <x v="15"/>
    <x v="1498"/>
    <n v="371.97600000000006"/>
    <n v="3"/>
    <n v="0.2"/>
    <n v="116.24249999999996"/>
  </r>
  <r>
    <n v="6610"/>
    <x v="3283"/>
    <x v="1"/>
    <x v="366"/>
    <d v="2012-03-10T00:00:00"/>
    <s v="Same Day"/>
    <s v="KB-16585"/>
    <s v="Ken Black"/>
    <x v="1"/>
    <x v="0"/>
    <s v="Clinton"/>
    <x v="39"/>
    <n v="20735"/>
    <x v="3"/>
    <s v="OFF-ST-10002406"/>
    <x v="1"/>
    <x v="4"/>
    <x v="324"/>
    <n v="89.820000000000007"/>
    <n v="6"/>
    <n v="0"/>
    <n v="25.149600000000007"/>
  </r>
  <r>
    <n v="6611"/>
    <x v="3284"/>
    <x v="0"/>
    <x v="201"/>
    <d v="2013-10-23T00:00:00"/>
    <s v="First Class"/>
    <s v="AG-10495"/>
    <s v="Andrew Gjertsen"/>
    <x v="1"/>
    <x v="0"/>
    <s v="Los Angeles"/>
    <x v="1"/>
    <n v="90049"/>
    <x v="1"/>
    <s v="OFF-BI-10004209"/>
    <x v="1"/>
    <x v="8"/>
    <x v="1206"/>
    <n v="19.295999999999999"/>
    <n v="3"/>
    <n v="0.2"/>
    <n v="6.0299999999999994"/>
  </r>
  <r>
    <n v="6612"/>
    <x v="3285"/>
    <x v="1"/>
    <x v="1122"/>
    <d v="2012-04-28T00:00:00"/>
    <s v="Standard Class"/>
    <s v="JK-16090"/>
    <s v="Juliana Krohn"/>
    <x v="0"/>
    <x v="0"/>
    <s v="Louisville"/>
    <x v="0"/>
    <n v="40214"/>
    <x v="0"/>
    <s v="FUR-CH-10001891"/>
    <x v="0"/>
    <x v="1"/>
    <x v="265"/>
    <n v="191.96"/>
    <n v="2"/>
    <n v="0"/>
    <n v="51.829200000000014"/>
  </r>
  <r>
    <n v="6613"/>
    <x v="3285"/>
    <x v="1"/>
    <x v="1122"/>
    <d v="2012-04-28T00:00:00"/>
    <s v="Standard Class"/>
    <s v="JK-16090"/>
    <s v="Juliana Krohn"/>
    <x v="0"/>
    <x v="0"/>
    <s v="Louisville"/>
    <x v="0"/>
    <n v="40214"/>
    <x v="0"/>
    <s v="OFF-BI-10002215"/>
    <x v="1"/>
    <x v="8"/>
    <x v="20"/>
    <n v="21.299999999999997"/>
    <n v="3"/>
    <n v="0"/>
    <n v="9.7979999999999983"/>
  </r>
  <r>
    <n v="6614"/>
    <x v="3285"/>
    <x v="1"/>
    <x v="1122"/>
    <d v="2012-04-28T00:00:00"/>
    <s v="Standard Class"/>
    <s v="JK-16090"/>
    <s v="Juliana Krohn"/>
    <x v="0"/>
    <x v="0"/>
    <s v="Louisville"/>
    <x v="0"/>
    <n v="40214"/>
    <x v="0"/>
    <s v="TEC-PH-10002103"/>
    <x v="2"/>
    <x v="7"/>
    <x v="534"/>
    <n v="469.95"/>
    <n v="5"/>
    <n v="0"/>
    <n v="131.58600000000001"/>
  </r>
  <r>
    <n v="6615"/>
    <x v="3285"/>
    <x v="1"/>
    <x v="1122"/>
    <d v="2012-04-28T00:00:00"/>
    <s v="Standard Class"/>
    <s v="JK-16090"/>
    <s v="Juliana Krohn"/>
    <x v="0"/>
    <x v="0"/>
    <s v="Louisville"/>
    <x v="0"/>
    <n v="40214"/>
    <x v="0"/>
    <s v="FUR-FU-10003394"/>
    <x v="0"/>
    <x v="5"/>
    <x v="578"/>
    <n v="209.88"/>
    <n v="3"/>
    <n v="0"/>
    <n v="35.679599999999979"/>
  </r>
  <r>
    <n v="6616"/>
    <x v="3286"/>
    <x v="0"/>
    <x v="26"/>
    <d v="2013-06-20T00:00:00"/>
    <s v="First Class"/>
    <s v="MV-18190"/>
    <s v="Mike Vittorini"/>
    <x v="0"/>
    <x v="0"/>
    <s v="Los Angeles"/>
    <x v="1"/>
    <n v="90045"/>
    <x v="1"/>
    <s v="FUR-BO-10004218"/>
    <x v="0"/>
    <x v="0"/>
    <x v="1584"/>
    <n v="239.66599999999997"/>
    <n v="2"/>
    <n v="0.15"/>
    <n v="14.097999999999999"/>
  </r>
  <r>
    <n v="6617"/>
    <x v="3286"/>
    <x v="0"/>
    <x v="26"/>
    <d v="2013-06-20T00:00:00"/>
    <s v="First Class"/>
    <s v="MV-18190"/>
    <s v="Mike Vittorini"/>
    <x v="0"/>
    <x v="0"/>
    <s v="Los Angeles"/>
    <x v="1"/>
    <n v="90045"/>
    <x v="1"/>
    <s v="OFF-LA-10000081"/>
    <x v="1"/>
    <x v="2"/>
    <x v="1321"/>
    <n v="22.5"/>
    <n v="6"/>
    <n v="0"/>
    <n v="10.799999999999999"/>
  </r>
  <r>
    <n v="6618"/>
    <x v="3286"/>
    <x v="0"/>
    <x v="26"/>
    <d v="2013-06-20T00:00:00"/>
    <s v="First Class"/>
    <s v="MV-18190"/>
    <s v="Mike Vittorini"/>
    <x v="0"/>
    <x v="0"/>
    <s v="Los Angeles"/>
    <x v="1"/>
    <n v="90045"/>
    <x v="1"/>
    <s v="OFF-PA-10001497"/>
    <x v="1"/>
    <x v="10"/>
    <x v="1746"/>
    <n v="219.84"/>
    <n v="4"/>
    <n v="0"/>
    <n v="107.7216"/>
  </r>
  <r>
    <n v="6619"/>
    <x v="3287"/>
    <x v="3"/>
    <x v="1123"/>
    <d v="2014-01-19T00:00:00"/>
    <s v="Second Class"/>
    <s v="CP-12085"/>
    <s v="Cathy Prescott"/>
    <x v="1"/>
    <x v="0"/>
    <s v="Springfield"/>
    <x v="25"/>
    <n v="65807"/>
    <x v="2"/>
    <s v="OFF-PA-10004983"/>
    <x v="1"/>
    <x v="10"/>
    <x v="1323"/>
    <n v="32.400000000000006"/>
    <n v="5"/>
    <n v="0"/>
    <n v="15.552000000000001"/>
  </r>
  <r>
    <n v="6620"/>
    <x v="3287"/>
    <x v="3"/>
    <x v="1123"/>
    <d v="2014-01-19T00:00:00"/>
    <s v="Second Class"/>
    <s v="CP-12085"/>
    <s v="Cathy Prescott"/>
    <x v="1"/>
    <x v="0"/>
    <s v="Springfield"/>
    <x v="25"/>
    <n v="65807"/>
    <x v="2"/>
    <s v="OFF-AR-10004010"/>
    <x v="1"/>
    <x v="6"/>
    <x v="1734"/>
    <n v="209.94"/>
    <n v="6"/>
    <n v="0"/>
    <n v="54.584400000000002"/>
  </r>
  <r>
    <n v="6621"/>
    <x v="3287"/>
    <x v="3"/>
    <x v="1123"/>
    <d v="2014-01-19T00:00:00"/>
    <s v="Second Class"/>
    <s v="CP-12085"/>
    <s v="Cathy Prescott"/>
    <x v="1"/>
    <x v="0"/>
    <s v="Springfield"/>
    <x v="25"/>
    <n v="65807"/>
    <x v="2"/>
    <s v="OFF-SU-10002881"/>
    <x v="1"/>
    <x v="14"/>
    <x v="461"/>
    <n v="4164.0499999999993"/>
    <n v="5"/>
    <n v="0"/>
    <n v="83.281000000000063"/>
  </r>
  <r>
    <n v="6622"/>
    <x v="3287"/>
    <x v="3"/>
    <x v="1123"/>
    <d v="2014-01-19T00:00:00"/>
    <s v="Second Class"/>
    <s v="CP-12085"/>
    <s v="Cathy Prescott"/>
    <x v="1"/>
    <x v="0"/>
    <s v="Springfield"/>
    <x v="25"/>
    <n v="65807"/>
    <x v="2"/>
    <s v="FUR-BO-10001608"/>
    <x v="0"/>
    <x v="0"/>
    <x v="1523"/>
    <n v="212.94"/>
    <n v="3"/>
    <n v="0"/>
    <n v="53.235000000000014"/>
  </r>
  <r>
    <n v="6623"/>
    <x v="3288"/>
    <x v="2"/>
    <x v="1124"/>
    <d v="2011-09-09T00:00:00"/>
    <s v="First Class"/>
    <s v="VP-21760"/>
    <s v="Victoria Pisteka"/>
    <x v="1"/>
    <x v="0"/>
    <s v="San Francisco"/>
    <x v="1"/>
    <n v="94109"/>
    <x v="1"/>
    <s v="FUR-FU-10001487"/>
    <x v="0"/>
    <x v="5"/>
    <x v="5"/>
    <n v="41.88"/>
    <n v="6"/>
    <n v="0"/>
    <n v="12.145199999999997"/>
  </r>
  <r>
    <n v="6624"/>
    <x v="3288"/>
    <x v="2"/>
    <x v="1124"/>
    <d v="2011-09-09T00:00:00"/>
    <s v="First Class"/>
    <s v="VP-21760"/>
    <s v="Victoria Pisteka"/>
    <x v="1"/>
    <x v="0"/>
    <s v="San Francisco"/>
    <x v="1"/>
    <n v="94109"/>
    <x v="1"/>
    <s v="OFF-LA-10001934"/>
    <x v="1"/>
    <x v="2"/>
    <x v="568"/>
    <n v="58.48"/>
    <n v="8"/>
    <n v="0"/>
    <n v="27.485599999999998"/>
  </r>
  <r>
    <n v="6625"/>
    <x v="3289"/>
    <x v="1"/>
    <x v="1125"/>
    <d v="2012-01-23T00:00:00"/>
    <s v="Standard Class"/>
    <s v="PM-18940"/>
    <s v="Paul MacIntyre"/>
    <x v="0"/>
    <x v="0"/>
    <s v="Texas City"/>
    <x v="5"/>
    <n v="77590"/>
    <x v="2"/>
    <s v="FUR-TA-10002855"/>
    <x v="0"/>
    <x v="3"/>
    <x v="1189"/>
    <n v="102.438"/>
    <n v="1"/>
    <n v="0.3"/>
    <n v="-13.170600000000007"/>
  </r>
  <r>
    <n v="6626"/>
    <x v="3289"/>
    <x v="1"/>
    <x v="1125"/>
    <d v="2012-01-23T00:00:00"/>
    <s v="Standard Class"/>
    <s v="PM-18940"/>
    <s v="Paul MacIntyre"/>
    <x v="0"/>
    <x v="0"/>
    <s v="Texas City"/>
    <x v="5"/>
    <n v="77590"/>
    <x v="2"/>
    <s v="FUR-CH-10004875"/>
    <x v="0"/>
    <x v="1"/>
    <x v="1436"/>
    <n v="199.304"/>
    <n v="4"/>
    <n v="0.3"/>
    <n v="-8.5416000000000025"/>
  </r>
  <r>
    <n v="6627"/>
    <x v="3290"/>
    <x v="2"/>
    <x v="637"/>
    <d v="2011-12-21T00:00:00"/>
    <s v="Standard Class"/>
    <s v="TB-21400"/>
    <s v="Tom Boeckenhauer"/>
    <x v="0"/>
    <x v="0"/>
    <s v="New York City"/>
    <x v="15"/>
    <n v="10024"/>
    <x v="3"/>
    <s v="TEC-MA-10001127"/>
    <x v="2"/>
    <x v="15"/>
    <x v="1610"/>
    <n v="6999.96"/>
    <n v="4"/>
    <n v="0"/>
    <n v="2239.9871999999996"/>
  </r>
  <r>
    <n v="6628"/>
    <x v="3291"/>
    <x v="2"/>
    <x v="235"/>
    <d v="2011-05-27T00:00:00"/>
    <s v="Standard Class"/>
    <s v="EH-13990"/>
    <s v="Erica Hackney"/>
    <x v="0"/>
    <x v="0"/>
    <s v="Bellevue"/>
    <x v="4"/>
    <n v="98006"/>
    <x v="1"/>
    <s v="OFF-PA-10003177"/>
    <x v="1"/>
    <x v="10"/>
    <x v="89"/>
    <n v="12.96"/>
    <n v="2"/>
    <n v="0"/>
    <n v="6.2208000000000006"/>
  </r>
  <r>
    <n v="6629"/>
    <x v="3292"/>
    <x v="1"/>
    <x v="444"/>
    <d v="2012-09-22T00:00:00"/>
    <s v="Second Class"/>
    <s v="GW-14605"/>
    <s v="Giulietta Weimer"/>
    <x v="0"/>
    <x v="0"/>
    <s v="New York City"/>
    <x v="15"/>
    <n v="10024"/>
    <x v="3"/>
    <s v="TEC-PH-10000011"/>
    <x v="2"/>
    <x v="7"/>
    <x v="220"/>
    <n v="279.85999999999996"/>
    <n v="14"/>
    <n v="0"/>
    <n v="134.33279999999996"/>
  </r>
  <r>
    <n v="6630"/>
    <x v="3293"/>
    <x v="1"/>
    <x v="653"/>
    <d v="2012-10-06T00:00:00"/>
    <s v="Standard Class"/>
    <s v="NP-18685"/>
    <s v="Nora Pelletier"/>
    <x v="2"/>
    <x v="0"/>
    <s v="Wilson"/>
    <x v="3"/>
    <n v="27893"/>
    <x v="0"/>
    <s v="OFF-BI-10001757"/>
    <x v="1"/>
    <x v="8"/>
    <x v="1158"/>
    <n v="7.3800000000000008"/>
    <n v="5"/>
    <n v="0.7"/>
    <n v="-5.4120000000000008"/>
  </r>
  <r>
    <n v="6631"/>
    <x v="3294"/>
    <x v="0"/>
    <x v="591"/>
    <d v="2013-12-31T00:00:00"/>
    <s v="Standard Class"/>
    <s v="JE-15715"/>
    <s v="Joe Elijah"/>
    <x v="0"/>
    <x v="0"/>
    <s v="Seattle"/>
    <x v="4"/>
    <n v="98115"/>
    <x v="1"/>
    <s v="FUR-CH-10000847"/>
    <x v="0"/>
    <x v="1"/>
    <x v="986"/>
    <n v="698.35200000000009"/>
    <n v="3"/>
    <n v="0.2"/>
    <n v="52.376399999999961"/>
  </r>
  <r>
    <n v="6632"/>
    <x v="3294"/>
    <x v="0"/>
    <x v="591"/>
    <d v="2013-12-31T00:00:00"/>
    <s v="Standard Class"/>
    <s v="JE-15715"/>
    <s v="Joe Elijah"/>
    <x v="0"/>
    <x v="0"/>
    <s v="Seattle"/>
    <x v="4"/>
    <n v="98115"/>
    <x v="1"/>
    <s v="FUR-TA-10001307"/>
    <x v="0"/>
    <x v="3"/>
    <x v="1090"/>
    <n v="1747.25"/>
    <n v="5"/>
    <n v="0"/>
    <n v="629.01"/>
  </r>
  <r>
    <n v="6633"/>
    <x v="3295"/>
    <x v="0"/>
    <x v="715"/>
    <d v="2013-05-09T00:00:00"/>
    <s v="Second Class"/>
    <s v="BE-11455"/>
    <s v="Brad Eason"/>
    <x v="2"/>
    <x v="0"/>
    <s v="Springfield"/>
    <x v="25"/>
    <n v="65807"/>
    <x v="2"/>
    <s v="OFF-AP-10001205"/>
    <x v="1"/>
    <x v="9"/>
    <x v="1285"/>
    <n v="54.48"/>
    <n v="1"/>
    <n v="0"/>
    <n v="15.254400000000004"/>
  </r>
  <r>
    <n v="6634"/>
    <x v="3296"/>
    <x v="0"/>
    <x v="1057"/>
    <d v="2013-10-25T00:00:00"/>
    <s v="Same Day"/>
    <s v="SS-20590"/>
    <s v="Sonia Sunley"/>
    <x v="0"/>
    <x v="0"/>
    <s v="San Francisco"/>
    <x v="1"/>
    <n v="94109"/>
    <x v="1"/>
    <s v="TEC-AC-10001838"/>
    <x v="2"/>
    <x v="11"/>
    <x v="645"/>
    <n v="199.99"/>
    <n v="1"/>
    <n v="0"/>
    <n v="85.995700000000014"/>
  </r>
  <r>
    <n v="6635"/>
    <x v="3297"/>
    <x v="3"/>
    <x v="636"/>
    <d v="2014-05-07T00:00:00"/>
    <s v="Same Day"/>
    <s v="MB-18085"/>
    <s v="Mick Brown"/>
    <x v="0"/>
    <x v="0"/>
    <s v="Charlotte"/>
    <x v="3"/>
    <n v="28205"/>
    <x v="0"/>
    <s v="OFF-BI-10003982"/>
    <x v="1"/>
    <x v="8"/>
    <x v="346"/>
    <n v="68.541000000000011"/>
    <n v="11"/>
    <n v="0.7"/>
    <n v="-52.548099999999991"/>
  </r>
  <r>
    <n v="6636"/>
    <x v="3297"/>
    <x v="3"/>
    <x v="636"/>
    <d v="2014-05-07T00:00:00"/>
    <s v="Same Day"/>
    <s v="MB-18085"/>
    <s v="Mick Brown"/>
    <x v="0"/>
    <x v="0"/>
    <s v="Charlotte"/>
    <x v="3"/>
    <n v="28205"/>
    <x v="0"/>
    <s v="TEC-PH-10004977"/>
    <x v="2"/>
    <x v="7"/>
    <x v="34"/>
    <n v="627.16800000000012"/>
    <n v="4"/>
    <n v="0.2"/>
    <n v="70.55639999999994"/>
  </r>
  <r>
    <n v="6637"/>
    <x v="3297"/>
    <x v="3"/>
    <x v="636"/>
    <d v="2014-05-07T00:00:00"/>
    <s v="Same Day"/>
    <s v="MB-18085"/>
    <s v="Mick Brown"/>
    <x v="0"/>
    <x v="0"/>
    <s v="Charlotte"/>
    <x v="3"/>
    <n v="28205"/>
    <x v="0"/>
    <s v="OFF-LA-10003510"/>
    <x v="1"/>
    <x v="2"/>
    <x v="575"/>
    <n v="122.12000000000002"/>
    <n v="5"/>
    <n v="0.2"/>
    <n v="39.689000000000007"/>
  </r>
  <r>
    <n v="6638"/>
    <x v="3298"/>
    <x v="3"/>
    <x v="344"/>
    <d v="2014-12-01T00:00:00"/>
    <s v="Second Class"/>
    <s v="RP-19390"/>
    <s v="Resi Pölking"/>
    <x v="0"/>
    <x v="0"/>
    <s v="New York City"/>
    <x v="15"/>
    <n v="10011"/>
    <x v="3"/>
    <s v="OFF-AR-10001573"/>
    <x v="1"/>
    <x v="6"/>
    <x v="368"/>
    <n v="6.99"/>
    <n v="3"/>
    <n v="0"/>
    <n v="2.027099999999999"/>
  </r>
  <r>
    <n v="6639"/>
    <x v="3298"/>
    <x v="3"/>
    <x v="344"/>
    <d v="2014-12-01T00:00:00"/>
    <s v="Second Class"/>
    <s v="RP-19390"/>
    <s v="Resi Pölking"/>
    <x v="0"/>
    <x v="0"/>
    <s v="New York City"/>
    <x v="15"/>
    <n v="10011"/>
    <x v="3"/>
    <s v="OFF-BI-10001196"/>
    <x v="1"/>
    <x v="8"/>
    <x v="1381"/>
    <n v="107.42400000000001"/>
    <n v="6"/>
    <n v="0.2"/>
    <n v="36.255599999999994"/>
  </r>
  <r>
    <n v="6640"/>
    <x v="3299"/>
    <x v="2"/>
    <x v="656"/>
    <d v="2011-11-02T00:00:00"/>
    <s v="Second Class"/>
    <s v="AJ-10780"/>
    <s v="Anthony Jacobs"/>
    <x v="1"/>
    <x v="0"/>
    <s v="Lorain"/>
    <x v="24"/>
    <n v="44052"/>
    <x v="3"/>
    <s v="FUR-TA-10003954"/>
    <x v="0"/>
    <x v="3"/>
    <x v="1208"/>
    <n v="1421.664"/>
    <n v="8"/>
    <n v="0.4"/>
    <n v="-734.52639999999997"/>
  </r>
  <r>
    <n v="6641"/>
    <x v="3300"/>
    <x v="3"/>
    <x v="485"/>
    <d v="2014-08-10T00:00:00"/>
    <s v="Standard Class"/>
    <s v="PO-18865"/>
    <s v="Patrick O'Donnell"/>
    <x v="0"/>
    <x v="0"/>
    <s v="Indianapolis"/>
    <x v="14"/>
    <n v="46203"/>
    <x v="2"/>
    <s v="OFF-BI-10001989"/>
    <x v="1"/>
    <x v="8"/>
    <x v="537"/>
    <n v="125.88"/>
    <n v="6"/>
    <n v="0"/>
    <n v="60.422399999999996"/>
  </r>
  <r>
    <n v="6642"/>
    <x v="3300"/>
    <x v="3"/>
    <x v="485"/>
    <d v="2014-08-10T00:00:00"/>
    <s v="Standard Class"/>
    <s v="PO-18865"/>
    <s v="Patrick O'Donnell"/>
    <x v="0"/>
    <x v="0"/>
    <s v="Indianapolis"/>
    <x v="14"/>
    <n v="46203"/>
    <x v="2"/>
    <s v="TEC-AC-10001714"/>
    <x v="2"/>
    <x v="11"/>
    <x v="678"/>
    <n v="79.78"/>
    <n v="2"/>
    <n v="0"/>
    <n v="29.518599999999999"/>
  </r>
  <r>
    <n v="6643"/>
    <x v="3300"/>
    <x v="3"/>
    <x v="485"/>
    <d v="2014-08-10T00:00:00"/>
    <s v="Standard Class"/>
    <s v="PO-18865"/>
    <s v="Patrick O'Donnell"/>
    <x v="0"/>
    <x v="0"/>
    <s v="Indianapolis"/>
    <x v="14"/>
    <n v="46203"/>
    <x v="2"/>
    <s v="OFF-LA-10003498"/>
    <x v="1"/>
    <x v="2"/>
    <x v="1740"/>
    <n v="133.20000000000002"/>
    <n v="9"/>
    <n v="0"/>
    <n v="66.600000000000009"/>
  </r>
  <r>
    <n v="6644"/>
    <x v="3301"/>
    <x v="1"/>
    <x v="544"/>
    <d v="2012-08-16T00:00:00"/>
    <s v="Standard Class"/>
    <s v="WB-21850"/>
    <s v="William Brown"/>
    <x v="0"/>
    <x v="0"/>
    <s v="Redmond"/>
    <x v="21"/>
    <n v="97756"/>
    <x v="1"/>
    <s v="TEC-PH-10000576"/>
    <x v="2"/>
    <x v="7"/>
    <x v="807"/>
    <n v="438.36800000000005"/>
    <n v="4"/>
    <n v="0.2"/>
    <n v="38.357200000000006"/>
  </r>
  <r>
    <n v="6645"/>
    <x v="3301"/>
    <x v="1"/>
    <x v="544"/>
    <d v="2012-08-16T00:00:00"/>
    <s v="Standard Class"/>
    <s v="WB-21850"/>
    <s v="William Brown"/>
    <x v="0"/>
    <x v="0"/>
    <s v="Redmond"/>
    <x v="21"/>
    <n v="97756"/>
    <x v="1"/>
    <s v="TEC-PH-10004188"/>
    <x v="2"/>
    <x v="7"/>
    <x v="763"/>
    <n v="139.94400000000002"/>
    <n v="7"/>
    <n v="0.2"/>
    <n v="-31.487400000000001"/>
  </r>
  <r>
    <n v="6646"/>
    <x v="3301"/>
    <x v="1"/>
    <x v="544"/>
    <d v="2012-08-16T00:00:00"/>
    <s v="Standard Class"/>
    <s v="WB-21850"/>
    <s v="William Brown"/>
    <x v="0"/>
    <x v="0"/>
    <s v="Redmond"/>
    <x v="21"/>
    <n v="97756"/>
    <x v="1"/>
    <s v="OFF-AP-10001469"/>
    <x v="1"/>
    <x v="9"/>
    <x v="581"/>
    <n v="133.47200000000001"/>
    <n v="4"/>
    <n v="0.2"/>
    <n v="15.015599999999985"/>
  </r>
  <r>
    <n v="6647"/>
    <x v="3302"/>
    <x v="0"/>
    <x v="272"/>
    <d v="2013-12-22T00:00:00"/>
    <s v="Standard Class"/>
    <s v="MP-18175"/>
    <s v="Mike Pelletier"/>
    <x v="2"/>
    <x v="0"/>
    <s v="Springfield"/>
    <x v="21"/>
    <n v="97477"/>
    <x v="1"/>
    <s v="FUR-TA-10003473"/>
    <x v="0"/>
    <x v="3"/>
    <x v="214"/>
    <n v="564.19499999999994"/>
    <n v="3"/>
    <n v="0.5"/>
    <n v="-304.66529999999989"/>
  </r>
  <r>
    <n v="6648"/>
    <x v="3302"/>
    <x v="0"/>
    <x v="272"/>
    <d v="2013-12-22T00:00:00"/>
    <s v="Standard Class"/>
    <s v="MP-18175"/>
    <s v="Mike Pelletier"/>
    <x v="2"/>
    <x v="0"/>
    <s v="Springfield"/>
    <x v="21"/>
    <n v="97477"/>
    <x v="1"/>
    <s v="OFF-AP-10001205"/>
    <x v="1"/>
    <x v="9"/>
    <x v="1285"/>
    <n v="87.168000000000006"/>
    <n v="2"/>
    <n v="0.2"/>
    <n v="8.7168000000000063"/>
  </r>
  <r>
    <n v="6649"/>
    <x v="3303"/>
    <x v="3"/>
    <x v="565"/>
    <d v="2014-09-12T00:00:00"/>
    <s v="First Class"/>
    <s v="BF-11020"/>
    <s v="Barry Französisch"/>
    <x v="1"/>
    <x v="0"/>
    <s v="Arlington"/>
    <x v="5"/>
    <n v="76017"/>
    <x v="2"/>
    <s v="OFF-BI-10002429"/>
    <x v="1"/>
    <x v="8"/>
    <x v="467"/>
    <n v="42.615999999999993"/>
    <n v="7"/>
    <n v="0.8"/>
    <n v="-68.185600000000022"/>
  </r>
  <r>
    <n v="6650"/>
    <x v="3303"/>
    <x v="3"/>
    <x v="565"/>
    <d v="2014-09-12T00:00:00"/>
    <s v="First Class"/>
    <s v="BF-11020"/>
    <s v="Barry Französisch"/>
    <x v="1"/>
    <x v="0"/>
    <s v="Arlington"/>
    <x v="5"/>
    <n v="76017"/>
    <x v="2"/>
    <s v="TEC-CO-10001943"/>
    <x v="2"/>
    <x v="16"/>
    <x v="1666"/>
    <n v="319.98400000000004"/>
    <n v="2"/>
    <n v="0.2"/>
    <n v="107.99459999999999"/>
  </r>
  <r>
    <n v="6651"/>
    <x v="3303"/>
    <x v="3"/>
    <x v="565"/>
    <d v="2014-09-12T00:00:00"/>
    <s v="First Class"/>
    <s v="BF-11020"/>
    <s v="Barry Französisch"/>
    <x v="1"/>
    <x v="0"/>
    <s v="Arlington"/>
    <x v="5"/>
    <n v="76017"/>
    <x v="2"/>
    <s v="OFF-FA-10004854"/>
    <x v="1"/>
    <x v="13"/>
    <x v="268"/>
    <n v="45.92"/>
    <n v="5"/>
    <n v="0.2"/>
    <n v="15.498000000000001"/>
  </r>
  <r>
    <n v="6652"/>
    <x v="3303"/>
    <x v="3"/>
    <x v="565"/>
    <d v="2014-09-12T00:00:00"/>
    <s v="First Class"/>
    <s v="BF-11020"/>
    <s v="Barry Französisch"/>
    <x v="1"/>
    <x v="0"/>
    <s v="Arlington"/>
    <x v="5"/>
    <n v="76017"/>
    <x v="2"/>
    <s v="FUR-FU-10001095"/>
    <x v="0"/>
    <x v="5"/>
    <x v="741"/>
    <n v="21.184000000000001"/>
    <n v="2"/>
    <n v="0.6"/>
    <n v="-11.651199999999999"/>
  </r>
  <r>
    <n v="6653"/>
    <x v="3303"/>
    <x v="3"/>
    <x v="565"/>
    <d v="2014-09-12T00:00:00"/>
    <s v="First Class"/>
    <s v="BF-11020"/>
    <s v="Barry Französisch"/>
    <x v="1"/>
    <x v="0"/>
    <s v="Arlington"/>
    <x v="5"/>
    <n v="76017"/>
    <x v="2"/>
    <s v="OFF-PA-10000061"/>
    <x v="1"/>
    <x v="10"/>
    <x v="179"/>
    <n v="20.736000000000004"/>
    <n v="4"/>
    <n v="0.2"/>
    <n v="7.2576000000000001"/>
  </r>
  <r>
    <n v="6654"/>
    <x v="3303"/>
    <x v="3"/>
    <x v="565"/>
    <d v="2014-09-12T00:00:00"/>
    <s v="First Class"/>
    <s v="BF-11020"/>
    <s v="Barry Französisch"/>
    <x v="1"/>
    <x v="0"/>
    <s v="Arlington"/>
    <x v="5"/>
    <n v="76017"/>
    <x v="2"/>
    <s v="FUR-CH-10003535"/>
    <x v="0"/>
    <x v="1"/>
    <x v="1513"/>
    <n v="213.42999999999995"/>
    <n v="5"/>
    <n v="0.3"/>
    <n v="-39.636999999999993"/>
  </r>
  <r>
    <n v="6655"/>
    <x v="3304"/>
    <x v="3"/>
    <x v="297"/>
    <d v="2014-02-28T00:00:00"/>
    <s v="Standard Class"/>
    <s v="KM-16375"/>
    <s v="Katherine Murray"/>
    <x v="2"/>
    <x v="0"/>
    <s v="Gilbert"/>
    <x v="16"/>
    <n v="85234"/>
    <x v="1"/>
    <s v="TEC-PH-10004447"/>
    <x v="2"/>
    <x v="7"/>
    <x v="857"/>
    <n v="333.57600000000002"/>
    <n v="3"/>
    <n v="0.2"/>
    <n v="25.018199999999993"/>
  </r>
  <r>
    <n v="6656"/>
    <x v="3304"/>
    <x v="3"/>
    <x v="297"/>
    <d v="2014-02-28T00:00:00"/>
    <s v="Standard Class"/>
    <s v="KM-16375"/>
    <s v="Katherine Murray"/>
    <x v="2"/>
    <x v="0"/>
    <s v="Gilbert"/>
    <x v="16"/>
    <n v="85234"/>
    <x v="1"/>
    <s v="TEC-AC-10001114"/>
    <x v="2"/>
    <x v="11"/>
    <x v="1202"/>
    <n v="31.992000000000004"/>
    <n v="1"/>
    <n v="0.2"/>
    <n v="4.7987999999999964"/>
  </r>
  <r>
    <n v="6657"/>
    <x v="3304"/>
    <x v="3"/>
    <x v="297"/>
    <d v="2014-02-28T00:00:00"/>
    <s v="Standard Class"/>
    <s v="KM-16375"/>
    <s v="Katherine Murray"/>
    <x v="2"/>
    <x v="0"/>
    <s v="Gilbert"/>
    <x v="16"/>
    <n v="85234"/>
    <x v="1"/>
    <s v="OFF-ST-10000563"/>
    <x v="1"/>
    <x v="4"/>
    <x v="894"/>
    <n v="51.168000000000006"/>
    <n v="2"/>
    <n v="0.2"/>
    <n v="-6.3960000000000008"/>
  </r>
  <r>
    <n v="6658"/>
    <x v="3304"/>
    <x v="3"/>
    <x v="297"/>
    <d v="2014-02-28T00:00:00"/>
    <s v="Standard Class"/>
    <s v="KM-16375"/>
    <s v="Katherine Murray"/>
    <x v="2"/>
    <x v="0"/>
    <s v="Gilbert"/>
    <x v="16"/>
    <n v="85234"/>
    <x v="1"/>
    <s v="OFF-EN-10004846"/>
    <x v="1"/>
    <x v="12"/>
    <x v="1488"/>
    <n v="10.64"/>
    <n v="5"/>
    <n v="0.2"/>
    <n v="3.8570000000000002"/>
  </r>
  <r>
    <n v="6659"/>
    <x v="3304"/>
    <x v="3"/>
    <x v="297"/>
    <d v="2014-02-28T00:00:00"/>
    <s v="Standard Class"/>
    <s v="KM-16375"/>
    <s v="Katherine Murray"/>
    <x v="2"/>
    <x v="0"/>
    <s v="Gilbert"/>
    <x v="16"/>
    <n v="85234"/>
    <x v="1"/>
    <s v="FUR-FU-10002253"/>
    <x v="0"/>
    <x v="5"/>
    <x v="587"/>
    <n v="68.703999999999994"/>
    <n v="2"/>
    <n v="0.2"/>
    <n v="16.317200000000003"/>
  </r>
  <r>
    <n v="6660"/>
    <x v="3304"/>
    <x v="3"/>
    <x v="297"/>
    <d v="2014-02-28T00:00:00"/>
    <s v="Standard Class"/>
    <s v="KM-16375"/>
    <s v="Katherine Murray"/>
    <x v="2"/>
    <x v="0"/>
    <s v="Gilbert"/>
    <x v="16"/>
    <n v="85234"/>
    <x v="1"/>
    <s v="FUR-TA-10001039"/>
    <x v="0"/>
    <x v="3"/>
    <x v="824"/>
    <n v="386.91"/>
    <n v="9"/>
    <n v="0.5"/>
    <n v="-185.71679999999998"/>
  </r>
  <r>
    <n v="6661"/>
    <x v="3305"/>
    <x v="1"/>
    <x v="816"/>
    <d v="2012-08-10T00:00:00"/>
    <s v="Second Class"/>
    <s v="DB-13405"/>
    <s v="Denny Blanton"/>
    <x v="0"/>
    <x v="0"/>
    <s v="Lawrence"/>
    <x v="31"/>
    <n v="1841"/>
    <x v="3"/>
    <s v="OFF-AR-10004587"/>
    <x v="1"/>
    <x v="6"/>
    <x v="1624"/>
    <n v="39.659999999999997"/>
    <n v="2"/>
    <n v="0"/>
    <n v="11.897999999999996"/>
  </r>
  <r>
    <n v="6662"/>
    <x v="3305"/>
    <x v="1"/>
    <x v="816"/>
    <d v="2012-08-10T00:00:00"/>
    <s v="Second Class"/>
    <s v="DB-13405"/>
    <s v="Denny Blanton"/>
    <x v="0"/>
    <x v="0"/>
    <s v="Lawrence"/>
    <x v="31"/>
    <n v="1841"/>
    <x v="3"/>
    <s v="OFF-AP-10004336"/>
    <x v="1"/>
    <x v="9"/>
    <x v="1031"/>
    <n v="113.92"/>
    <n v="2"/>
    <n v="0"/>
    <n v="33.036799999999985"/>
  </r>
  <r>
    <n v="6663"/>
    <x v="3305"/>
    <x v="1"/>
    <x v="816"/>
    <d v="2012-08-10T00:00:00"/>
    <s v="Second Class"/>
    <s v="DB-13405"/>
    <s v="Denny Blanton"/>
    <x v="0"/>
    <x v="0"/>
    <s v="Lawrence"/>
    <x v="31"/>
    <n v="1841"/>
    <x v="3"/>
    <s v="OFF-BI-10001718"/>
    <x v="1"/>
    <x v="8"/>
    <x v="1216"/>
    <n v="447.85999999999996"/>
    <n v="7"/>
    <n v="0"/>
    <n v="210.49419999999998"/>
  </r>
  <r>
    <n v="6664"/>
    <x v="3306"/>
    <x v="3"/>
    <x v="40"/>
    <d v="2014-11-02T00:00:00"/>
    <s v="Standard Class"/>
    <s v="OT-18730"/>
    <s v="Olvera Toch"/>
    <x v="0"/>
    <x v="0"/>
    <s v="Virginia Beach"/>
    <x v="17"/>
    <n v="23464"/>
    <x v="0"/>
    <s v="FUR-TA-10001520"/>
    <x v="0"/>
    <x v="3"/>
    <x v="711"/>
    <n v="356.85"/>
    <n v="5"/>
    <n v="0"/>
    <n v="60.664499999999961"/>
  </r>
  <r>
    <n v="6665"/>
    <x v="3306"/>
    <x v="3"/>
    <x v="40"/>
    <d v="2014-11-02T00:00:00"/>
    <s v="Standard Class"/>
    <s v="OT-18730"/>
    <s v="Olvera Toch"/>
    <x v="0"/>
    <x v="0"/>
    <s v="Virginia Beach"/>
    <x v="17"/>
    <n v="23464"/>
    <x v="0"/>
    <s v="OFF-EN-10002831"/>
    <x v="1"/>
    <x v="12"/>
    <x v="828"/>
    <n v="251.57999999999998"/>
    <n v="7"/>
    <n v="0"/>
    <n v="113.21099999999998"/>
  </r>
  <r>
    <n v="6666"/>
    <x v="3307"/>
    <x v="0"/>
    <x v="216"/>
    <d v="2013-07-19T00:00:00"/>
    <s v="Second Class"/>
    <s v="JS-15880"/>
    <s v="John Stevenson"/>
    <x v="0"/>
    <x v="0"/>
    <s v="Irving"/>
    <x v="5"/>
    <n v="75061"/>
    <x v="2"/>
    <s v="OFF-PA-10001497"/>
    <x v="1"/>
    <x v="10"/>
    <x v="1746"/>
    <n v="219.84000000000003"/>
    <n v="5"/>
    <n v="0.2"/>
    <n v="79.691999999999979"/>
  </r>
  <r>
    <n v="6667"/>
    <x v="3308"/>
    <x v="3"/>
    <x v="605"/>
    <d v="2014-05-15T00:00:00"/>
    <s v="Second Class"/>
    <s v="CA-12775"/>
    <s v="Cynthia Arntzen"/>
    <x v="0"/>
    <x v="0"/>
    <s v="Vineland"/>
    <x v="30"/>
    <n v="8360"/>
    <x v="3"/>
    <s v="FUR-FU-10000719"/>
    <x v="0"/>
    <x v="5"/>
    <x v="1664"/>
    <n v="42.85"/>
    <n v="5"/>
    <n v="0"/>
    <n v="15.426000000000002"/>
  </r>
  <r>
    <n v="6668"/>
    <x v="3308"/>
    <x v="3"/>
    <x v="605"/>
    <d v="2014-05-15T00:00:00"/>
    <s v="Second Class"/>
    <s v="CA-12775"/>
    <s v="Cynthia Arntzen"/>
    <x v="0"/>
    <x v="0"/>
    <s v="Vineland"/>
    <x v="30"/>
    <n v="8360"/>
    <x v="3"/>
    <s v="OFF-LA-10002271"/>
    <x v="1"/>
    <x v="2"/>
    <x v="635"/>
    <n v="6.16"/>
    <n v="2"/>
    <n v="0"/>
    <n v="2.9567999999999999"/>
  </r>
  <r>
    <n v="6669"/>
    <x v="3308"/>
    <x v="3"/>
    <x v="605"/>
    <d v="2014-05-15T00:00:00"/>
    <s v="Second Class"/>
    <s v="CA-12775"/>
    <s v="Cynthia Arntzen"/>
    <x v="0"/>
    <x v="0"/>
    <s v="Vineland"/>
    <x v="30"/>
    <n v="8360"/>
    <x v="3"/>
    <s v="OFF-SU-10004661"/>
    <x v="1"/>
    <x v="14"/>
    <x v="1748"/>
    <n v="17"/>
    <n v="2"/>
    <n v="0"/>
    <n v="4.42"/>
  </r>
  <r>
    <n v="6670"/>
    <x v="3308"/>
    <x v="3"/>
    <x v="605"/>
    <d v="2014-05-15T00:00:00"/>
    <s v="Second Class"/>
    <s v="CA-12775"/>
    <s v="Cynthia Arntzen"/>
    <x v="0"/>
    <x v="0"/>
    <s v="Vineland"/>
    <x v="30"/>
    <n v="8360"/>
    <x v="3"/>
    <s v="TEC-AC-10004859"/>
    <x v="2"/>
    <x v="11"/>
    <x v="1545"/>
    <n v="87.4"/>
    <n v="5"/>
    <n v="0"/>
    <n v="34.960000000000008"/>
  </r>
  <r>
    <n v="6671"/>
    <x v="3309"/>
    <x v="3"/>
    <x v="1126"/>
    <d v="2014-05-30T00:00:00"/>
    <s v="Standard Class"/>
    <s v="MH-18115"/>
    <s v="Mick Hernandez"/>
    <x v="2"/>
    <x v="0"/>
    <s v="Columbus"/>
    <x v="32"/>
    <n v="31907"/>
    <x v="0"/>
    <s v="OFF-BI-10002824"/>
    <x v="1"/>
    <x v="8"/>
    <x v="523"/>
    <n v="29.84"/>
    <n v="2"/>
    <n v="0"/>
    <n v="13.427999999999997"/>
  </r>
  <r>
    <n v="6672"/>
    <x v="3310"/>
    <x v="2"/>
    <x v="709"/>
    <d v="2011-08-27T00:00:00"/>
    <s v="Second Class"/>
    <s v="RB-19645"/>
    <s v="Robert Barroso"/>
    <x v="1"/>
    <x v="0"/>
    <s v="Los Angeles"/>
    <x v="1"/>
    <n v="90032"/>
    <x v="1"/>
    <s v="OFF-BI-10001575"/>
    <x v="1"/>
    <x v="8"/>
    <x v="577"/>
    <n v="49.568000000000005"/>
    <n v="2"/>
    <n v="0.2"/>
    <n v="17.348799999999997"/>
  </r>
  <r>
    <n v="6673"/>
    <x v="3311"/>
    <x v="1"/>
    <x v="861"/>
    <d v="2012-09-16T00:00:00"/>
    <s v="Standard Class"/>
    <s v="SB-20290"/>
    <s v="Sean Braxton"/>
    <x v="1"/>
    <x v="0"/>
    <s v="San Diego"/>
    <x v="1"/>
    <n v="92024"/>
    <x v="1"/>
    <s v="OFF-AR-10000380"/>
    <x v="1"/>
    <x v="6"/>
    <x v="108"/>
    <n v="265.85999999999996"/>
    <n v="7"/>
    <n v="0"/>
    <n v="79.757999999999967"/>
  </r>
  <r>
    <n v="6674"/>
    <x v="3312"/>
    <x v="1"/>
    <x v="577"/>
    <d v="2012-09-12T00:00:00"/>
    <s v="Standard Class"/>
    <s v="TW-21025"/>
    <s v="Tamara Willingham"/>
    <x v="2"/>
    <x v="0"/>
    <s v="Charlottesville"/>
    <x v="17"/>
    <n v="22901"/>
    <x v="0"/>
    <s v="FUR-FU-10000820"/>
    <x v="0"/>
    <x v="5"/>
    <x v="1774"/>
    <n v="67.959999999999994"/>
    <n v="4"/>
    <n v="0"/>
    <n v="12.232799999999997"/>
  </r>
  <r>
    <n v="6675"/>
    <x v="3313"/>
    <x v="1"/>
    <x v="82"/>
    <d v="2012-11-23T00:00:00"/>
    <s v="Second Class"/>
    <s v="DL-13330"/>
    <s v="Denise Leinenbach"/>
    <x v="0"/>
    <x v="0"/>
    <s v="Lawrence"/>
    <x v="14"/>
    <n v="46226"/>
    <x v="2"/>
    <s v="OFF-AR-10003759"/>
    <x v="1"/>
    <x v="6"/>
    <x v="838"/>
    <n v="10.92"/>
    <n v="6"/>
    <n v="0"/>
    <n v="4.9139999999999997"/>
  </r>
  <r>
    <n v="6676"/>
    <x v="3313"/>
    <x v="1"/>
    <x v="82"/>
    <d v="2012-11-23T00:00:00"/>
    <s v="Second Class"/>
    <s v="DL-13330"/>
    <s v="Denise Leinenbach"/>
    <x v="0"/>
    <x v="0"/>
    <s v="Lawrence"/>
    <x v="14"/>
    <n v="46226"/>
    <x v="2"/>
    <s v="TEC-MA-10002930"/>
    <x v="2"/>
    <x v="15"/>
    <x v="1775"/>
    <n v="83.9"/>
    <n v="2"/>
    <n v="0"/>
    <n v="22.653000000000006"/>
  </r>
  <r>
    <n v="6677"/>
    <x v="3313"/>
    <x v="1"/>
    <x v="82"/>
    <d v="2012-11-23T00:00:00"/>
    <s v="Second Class"/>
    <s v="DL-13330"/>
    <s v="Denise Leinenbach"/>
    <x v="0"/>
    <x v="0"/>
    <s v="Lawrence"/>
    <x v="14"/>
    <n v="46226"/>
    <x v="2"/>
    <s v="OFF-AP-10004052"/>
    <x v="1"/>
    <x v="9"/>
    <x v="1662"/>
    <n v="19.75"/>
    <n v="5"/>
    <n v="0"/>
    <n v="5.1350000000000007"/>
  </r>
  <r>
    <n v="6678"/>
    <x v="3313"/>
    <x v="1"/>
    <x v="82"/>
    <d v="2012-11-23T00:00:00"/>
    <s v="Second Class"/>
    <s v="DL-13330"/>
    <s v="Denise Leinenbach"/>
    <x v="0"/>
    <x v="0"/>
    <s v="Lawrence"/>
    <x v="14"/>
    <n v="46226"/>
    <x v="2"/>
    <s v="TEC-AC-10000990"/>
    <x v="2"/>
    <x v="11"/>
    <x v="1522"/>
    <n v="393.54"/>
    <n v="3"/>
    <n v="0"/>
    <n v="165.28680000000003"/>
  </r>
  <r>
    <n v="6679"/>
    <x v="3314"/>
    <x v="2"/>
    <x v="982"/>
    <d v="2011-10-14T00:00:00"/>
    <s v="Standard Class"/>
    <s v="SD-20485"/>
    <s v="Shirley Daniels"/>
    <x v="2"/>
    <x v="0"/>
    <s v="Phoenix"/>
    <x v="16"/>
    <n v="85023"/>
    <x v="1"/>
    <s v="FUR-FU-10003724"/>
    <x v="0"/>
    <x v="5"/>
    <x v="887"/>
    <n v="46.872"/>
    <n v="7"/>
    <n v="0.2"/>
    <n v="3.5153999999999979"/>
  </r>
  <r>
    <n v="6680"/>
    <x v="3315"/>
    <x v="3"/>
    <x v="264"/>
    <d v="2014-09-08T00:00:00"/>
    <s v="Second Class"/>
    <s v="TB-21055"/>
    <s v="Ted Butterfield"/>
    <x v="0"/>
    <x v="0"/>
    <s v="Meriden"/>
    <x v="29"/>
    <n v="6450"/>
    <x v="3"/>
    <s v="OFF-ST-10000918"/>
    <x v="1"/>
    <x v="4"/>
    <x v="372"/>
    <n v="10.9"/>
    <n v="1"/>
    <n v="0"/>
    <n v="2.8339999999999996"/>
  </r>
  <r>
    <n v="6681"/>
    <x v="3315"/>
    <x v="3"/>
    <x v="264"/>
    <d v="2014-09-08T00:00:00"/>
    <s v="Second Class"/>
    <s v="TB-21055"/>
    <s v="Ted Butterfield"/>
    <x v="0"/>
    <x v="0"/>
    <s v="Meriden"/>
    <x v="29"/>
    <n v="6450"/>
    <x v="3"/>
    <s v="OFF-PA-10000157"/>
    <x v="1"/>
    <x v="10"/>
    <x v="364"/>
    <n v="79.92"/>
    <n v="4"/>
    <n v="0"/>
    <n v="37.562399999999997"/>
  </r>
  <r>
    <n v="6682"/>
    <x v="3315"/>
    <x v="3"/>
    <x v="264"/>
    <d v="2014-09-08T00:00:00"/>
    <s v="Second Class"/>
    <s v="TB-21055"/>
    <s v="Ted Butterfield"/>
    <x v="0"/>
    <x v="0"/>
    <s v="Meriden"/>
    <x v="29"/>
    <n v="6450"/>
    <x v="3"/>
    <s v="OFF-PA-10002499"/>
    <x v="1"/>
    <x v="10"/>
    <x v="1601"/>
    <n v="146.82"/>
    <n v="3"/>
    <n v="0"/>
    <n v="73.41"/>
  </r>
  <r>
    <n v="6683"/>
    <x v="3316"/>
    <x v="3"/>
    <x v="314"/>
    <d v="2014-01-03T00:00:00"/>
    <s v="First Class"/>
    <s v="DP-13390"/>
    <s v="Dennis Pardue"/>
    <x v="2"/>
    <x v="0"/>
    <s v="Franklin"/>
    <x v="6"/>
    <n v="53132"/>
    <x v="2"/>
    <s v="OFF-BI-10002012"/>
    <x v="1"/>
    <x v="8"/>
    <x v="742"/>
    <n v="3.6"/>
    <n v="2"/>
    <n v="0"/>
    <n v="1.728"/>
  </r>
  <r>
    <n v="6684"/>
    <x v="3317"/>
    <x v="2"/>
    <x v="1127"/>
    <d v="2011-11-10T00:00:00"/>
    <s v="Standard Class"/>
    <s v="DE-13255"/>
    <s v="Deanra Eno"/>
    <x v="2"/>
    <x v="0"/>
    <s v="Los Angeles"/>
    <x v="1"/>
    <n v="90008"/>
    <x v="1"/>
    <s v="FUR-FU-10000320"/>
    <x v="0"/>
    <x v="5"/>
    <x v="1512"/>
    <n v="20.04"/>
    <n v="6"/>
    <n v="0"/>
    <n v="8.8176000000000023"/>
  </r>
  <r>
    <n v="6685"/>
    <x v="3318"/>
    <x v="1"/>
    <x v="997"/>
    <d v="2012-12-22T00:00:00"/>
    <s v="Standard Class"/>
    <s v="MC-18100"/>
    <s v="Mick Crebagga"/>
    <x v="0"/>
    <x v="0"/>
    <s v="Bloomington"/>
    <x v="10"/>
    <n v="61701"/>
    <x v="2"/>
    <s v="OFF-ST-10003716"/>
    <x v="1"/>
    <x v="4"/>
    <x v="889"/>
    <n v="180.01600000000002"/>
    <n v="1"/>
    <n v="0.2"/>
    <n v="-15.751400000000004"/>
  </r>
  <r>
    <n v="6686"/>
    <x v="3318"/>
    <x v="1"/>
    <x v="997"/>
    <d v="2012-12-22T00:00:00"/>
    <s v="Standard Class"/>
    <s v="MC-18100"/>
    <s v="Mick Crebagga"/>
    <x v="0"/>
    <x v="0"/>
    <s v="Bloomington"/>
    <x v="10"/>
    <n v="61701"/>
    <x v="2"/>
    <s v="FUR-FU-10000965"/>
    <x v="0"/>
    <x v="5"/>
    <x v="682"/>
    <n v="41.552"/>
    <n v="2"/>
    <n v="0.6"/>
    <n v="-19.737199999999994"/>
  </r>
  <r>
    <n v="6687"/>
    <x v="3318"/>
    <x v="1"/>
    <x v="997"/>
    <d v="2012-12-22T00:00:00"/>
    <s v="Standard Class"/>
    <s v="MC-18100"/>
    <s v="Mick Crebagga"/>
    <x v="0"/>
    <x v="0"/>
    <s v="Bloomington"/>
    <x v="10"/>
    <n v="61701"/>
    <x v="2"/>
    <s v="OFF-AR-10003829"/>
    <x v="1"/>
    <x v="6"/>
    <x v="934"/>
    <n v="13.120000000000001"/>
    <n v="5"/>
    <n v="0.2"/>
    <n v="1.4759999999999982"/>
  </r>
  <r>
    <n v="6688"/>
    <x v="3319"/>
    <x v="1"/>
    <x v="263"/>
    <d v="2012-05-21T00:00:00"/>
    <s v="Standard Class"/>
    <s v="HG-15025"/>
    <s v="Hunter Glantz"/>
    <x v="0"/>
    <x v="0"/>
    <s v="Los Angeles"/>
    <x v="1"/>
    <n v="90032"/>
    <x v="1"/>
    <s v="OFF-ST-10003470"/>
    <x v="1"/>
    <x v="4"/>
    <x v="1339"/>
    <n v="1117.92"/>
    <n v="4"/>
    <n v="0"/>
    <n v="55.895999999999958"/>
  </r>
  <r>
    <n v="6689"/>
    <x v="3320"/>
    <x v="3"/>
    <x v="434"/>
    <d v="2014-03-16T00:00:00"/>
    <s v="Second Class"/>
    <s v="CM-11815"/>
    <s v="Candace McMahon"/>
    <x v="1"/>
    <x v="0"/>
    <s v="San Francisco"/>
    <x v="1"/>
    <n v="94109"/>
    <x v="1"/>
    <s v="TEC-AC-10004568"/>
    <x v="2"/>
    <x v="11"/>
    <x v="1109"/>
    <n v="111.96"/>
    <n v="4"/>
    <n v="0"/>
    <n v="21.27239999999999"/>
  </r>
  <r>
    <n v="6690"/>
    <x v="3321"/>
    <x v="3"/>
    <x v="574"/>
    <d v="2014-12-10T00:00:00"/>
    <s v="Standard Class"/>
    <s v="RP-19855"/>
    <s v="Roy Phan"/>
    <x v="1"/>
    <x v="0"/>
    <s v="Houston"/>
    <x v="5"/>
    <n v="77095"/>
    <x v="2"/>
    <s v="OFF-AR-10000817"/>
    <x v="1"/>
    <x v="6"/>
    <x v="1255"/>
    <n v="12.160000000000002"/>
    <n v="5"/>
    <n v="0.2"/>
    <n v="2.1279999999999988"/>
  </r>
  <r>
    <n v="6691"/>
    <x v="3322"/>
    <x v="3"/>
    <x v="689"/>
    <d v="2014-08-06T00:00:00"/>
    <s v="Standard Class"/>
    <s v="LS-17200"/>
    <s v="Luke Schmidt"/>
    <x v="1"/>
    <x v="0"/>
    <s v="Milwaukee"/>
    <x v="6"/>
    <n v="53209"/>
    <x v="2"/>
    <s v="OFF-BI-10003460"/>
    <x v="1"/>
    <x v="8"/>
    <x v="234"/>
    <n v="17.52"/>
    <n v="4"/>
    <n v="0"/>
    <n v="8.4095999999999993"/>
  </r>
  <r>
    <n v="6692"/>
    <x v="3322"/>
    <x v="3"/>
    <x v="689"/>
    <d v="2014-08-06T00:00:00"/>
    <s v="Standard Class"/>
    <s v="LS-17200"/>
    <s v="Luke Schmidt"/>
    <x v="1"/>
    <x v="0"/>
    <s v="Milwaukee"/>
    <x v="6"/>
    <n v="53209"/>
    <x v="2"/>
    <s v="OFF-AP-10002472"/>
    <x v="1"/>
    <x v="9"/>
    <x v="403"/>
    <n v="155.88"/>
    <n v="6"/>
    <n v="0"/>
    <n v="54.558"/>
  </r>
  <r>
    <n v="6693"/>
    <x v="3323"/>
    <x v="3"/>
    <x v="938"/>
    <d v="2014-08-14T00:00:00"/>
    <s v="Second Class"/>
    <s v="DR-12940"/>
    <s v="Daniel Raglin"/>
    <x v="2"/>
    <x v="0"/>
    <s v="Lake Charles"/>
    <x v="28"/>
    <n v="70601"/>
    <x v="0"/>
    <s v="OFF-BI-10000632"/>
    <x v="1"/>
    <x v="8"/>
    <x v="1288"/>
    <n v="477.51"/>
    <n v="11"/>
    <n v="0"/>
    <n v="219.65459999999999"/>
  </r>
  <r>
    <n v="6694"/>
    <x v="3324"/>
    <x v="3"/>
    <x v="1033"/>
    <d v="2014-10-03T00:00:00"/>
    <s v="Second Class"/>
    <s v="CC-12475"/>
    <s v="Cindy Chapman"/>
    <x v="0"/>
    <x v="0"/>
    <s v="Baltimore"/>
    <x v="39"/>
    <n v="21215"/>
    <x v="3"/>
    <s v="OFF-PA-10000062"/>
    <x v="1"/>
    <x v="10"/>
    <x v="1375"/>
    <n v="164.88"/>
    <n v="3"/>
    <n v="0"/>
    <n v="80.791200000000003"/>
  </r>
  <r>
    <n v="6695"/>
    <x v="3325"/>
    <x v="0"/>
    <x v="370"/>
    <d v="2013-08-31T00:00:00"/>
    <s v="Standard Class"/>
    <s v="SS-20515"/>
    <s v="Shirley Schmidt"/>
    <x v="2"/>
    <x v="0"/>
    <s v="Franklin"/>
    <x v="6"/>
    <n v="53132"/>
    <x v="2"/>
    <s v="TEC-AC-10002006"/>
    <x v="2"/>
    <x v="11"/>
    <x v="1078"/>
    <n v="47.97"/>
    <n v="3"/>
    <n v="0"/>
    <n v="14.870699999999998"/>
  </r>
  <r>
    <n v="6696"/>
    <x v="3326"/>
    <x v="0"/>
    <x v="499"/>
    <d v="2013-12-08T00:00:00"/>
    <s v="Standard Class"/>
    <s v="JF-15190"/>
    <s v="Jamie Frazer"/>
    <x v="0"/>
    <x v="0"/>
    <s v="New York City"/>
    <x v="15"/>
    <n v="10024"/>
    <x v="3"/>
    <s v="OFF-BI-10004318"/>
    <x v="1"/>
    <x v="8"/>
    <x v="1574"/>
    <n v="415.17600000000004"/>
    <n v="3"/>
    <n v="0.2"/>
    <n v="134.93219999999999"/>
  </r>
  <r>
    <n v="6697"/>
    <x v="3326"/>
    <x v="0"/>
    <x v="499"/>
    <d v="2013-12-08T00:00:00"/>
    <s v="Standard Class"/>
    <s v="JF-15190"/>
    <s v="Jamie Frazer"/>
    <x v="0"/>
    <x v="0"/>
    <s v="New York City"/>
    <x v="15"/>
    <n v="10024"/>
    <x v="3"/>
    <s v="OFF-BI-10004236"/>
    <x v="1"/>
    <x v="8"/>
    <x v="891"/>
    <n v="35.231999999999999"/>
    <n v="3"/>
    <n v="0.2"/>
    <n v="11.450399999999998"/>
  </r>
  <r>
    <n v="6698"/>
    <x v="3326"/>
    <x v="0"/>
    <x v="499"/>
    <d v="2013-12-08T00:00:00"/>
    <s v="Standard Class"/>
    <s v="JF-15190"/>
    <s v="Jamie Frazer"/>
    <x v="0"/>
    <x v="0"/>
    <s v="New York City"/>
    <x v="15"/>
    <n v="10024"/>
    <x v="3"/>
    <s v="OFF-PA-10000062"/>
    <x v="1"/>
    <x v="10"/>
    <x v="1375"/>
    <n v="54.96"/>
    <n v="1"/>
    <n v="0"/>
    <n v="26.930399999999999"/>
  </r>
  <r>
    <n v="6699"/>
    <x v="3327"/>
    <x v="3"/>
    <x v="246"/>
    <d v="2014-07-26T00:00:00"/>
    <s v="Standard Class"/>
    <s v="SW-20455"/>
    <s v="Shaun Weien"/>
    <x v="0"/>
    <x v="0"/>
    <s v="San Diego"/>
    <x v="1"/>
    <n v="92024"/>
    <x v="1"/>
    <s v="OFF-PA-10003205"/>
    <x v="1"/>
    <x v="10"/>
    <x v="1776"/>
    <n v="16.34"/>
    <n v="2"/>
    <n v="0"/>
    <n v="7.6798000000000002"/>
  </r>
  <r>
    <n v="6700"/>
    <x v="3327"/>
    <x v="3"/>
    <x v="246"/>
    <d v="2014-07-26T00:00:00"/>
    <s v="Standard Class"/>
    <s v="SW-20455"/>
    <s v="Shaun Weien"/>
    <x v="0"/>
    <x v="0"/>
    <s v="San Diego"/>
    <x v="1"/>
    <n v="92024"/>
    <x v="1"/>
    <s v="FUR-CH-10000988"/>
    <x v="0"/>
    <x v="1"/>
    <x v="1132"/>
    <n v="225.29600000000002"/>
    <n v="2"/>
    <n v="0.2"/>
    <n v="22.529599999999995"/>
  </r>
  <r>
    <n v="6701"/>
    <x v="3327"/>
    <x v="3"/>
    <x v="246"/>
    <d v="2014-07-26T00:00:00"/>
    <s v="Standard Class"/>
    <s v="SW-20455"/>
    <s v="Shaun Weien"/>
    <x v="0"/>
    <x v="0"/>
    <s v="San Diego"/>
    <x v="1"/>
    <n v="92024"/>
    <x v="1"/>
    <s v="OFF-BI-10001524"/>
    <x v="1"/>
    <x v="8"/>
    <x v="298"/>
    <n v="50.352000000000004"/>
    <n v="3"/>
    <n v="0.2"/>
    <n v="17.623199999999997"/>
  </r>
  <r>
    <n v="6702"/>
    <x v="3328"/>
    <x v="1"/>
    <x v="1128"/>
    <d v="2012-05-24T00:00:00"/>
    <s v="Standard Class"/>
    <s v="SG-20470"/>
    <s v="Sheri Gordon"/>
    <x v="0"/>
    <x v="0"/>
    <s v="Wilson"/>
    <x v="3"/>
    <n v="27893"/>
    <x v="0"/>
    <s v="FUR-FU-10001986"/>
    <x v="0"/>
    <x v="5"/>
    <x v="1133"/>
    <n v="163.136"/>
    <n v="4"/>
    <n v="0.2"/>
    <n v="20.391999999999989"/>
  </r>
  <r>
    <n v="6703"/>
    <x v="3328"/>
    <x v="1"/>
    <x v="1128"/>
    <d v="2012-05-24T00:00:00"/>
    <s v="Standard Class"/>
    <s v="SG-20470"/>
    <s v="Sheri Gordon"/>
    <x v="0"/>
    <x v="0"/>
    <s v="Wilson"/>
    <x v="3"/>
    <n v="27893"/>
    <x v="0"/>
    <s v="OFF-BI-10001031"/>
    <x v="1"/>
    <x v="8"/>
    <x v="865"/>
    <n v="6.4080000000000004"/>
    <n v="4"/>
    <n v="0.7"/>
    <n v="-4.9127999999999989"/>
  </r>
  <r>
    <n v="6704"/>
    <x v="3329"/>
    <x v="1"/>
    <x v="537"/>
    <d v="2012-06-28T00:00:00"/>
    <s v="Standard Class"/>
    <s v="CS-12355"/>
    <s v="Christine Sundaresam"/>
    <x v="0"/>
    <x v="0"/>
    <s v="Long Beach"/>
    <x v="1"/>
    <n v="90805"/>
    <x v="1"/>
    <s v="TEC-PH-10002468"/>
    <x v="2"/>
    <x v="7"/>
    <x v="1210"/>
    <n v="217.58400000000003"/>
    <n v="2"/>
    <n v="0.2"/>
    <n v="19.03860000000001"/>
  </r>
  <r>
    <n v="6705"/>
    <x v="3329"/>
    <x v="1"/>
    <x v="537"/>
    <d v="2012-06-28T00:00:00"/>
    <s v="Standard Class"/>
    <s v="CS-12355"/>
    <s v="Christine Sundaresam"/>
    <x v="0"/>
    <x v="0"/>
    <s v="Long Beach"/>
    <x v="1"/>
    <n v="90805"/>
    <x v="1"/>
    <s v="OFF-FA-10003059"/>
    <x v="1"/>
    <x v="13"/>
    <x v="794"/>
    <n v="5.43"/>
    <n v="3"/>
    <n v="0"/>
    <n v="1.7918999999999998"/>
  </r>
  <r>
    <n v="6706"/>
    <x v="3329"/>
    <x v="1"/>
    <x v="537"/>
    <d v="2012-06-28T00:00:00"/>
    <s v="Standard Class"/>
    <s v="CS-12355"/>
    <s v="Christine Sundaresam"/>
    <x v="0"/>
    <x v="0"/>
    <s v="Long Beach"/>
    <x v="1"/>
    <n v="90805"/>
    <x v="1"/>
    <s v="TEC-PH-10003931"/>
    <x v="2"/>
    <x v="7"/>
    <x v="159"/>
    <n v="143.976"/>
    <n v="3"/>
    <n v="0.2"/>
    <n v="8.998500000000007"/>
  </r>
  <r>
    <n v="6707"/>
    <x v="3330"/>
    <x v="0"/>
    <x v="545"/>
    <d v="2013-09-16T00:00:00"/>
    <s v="Standard Class"/>
    <s v="SC-20695"/>
    <s v="Steve Chapman"/>
    <x v="1"/>
    <x v="0"/>
    <s v="Fort Lauderdale"/>
    <x v="2"/>
    <n v="33311"/>
    <x v="0"/>
    <s v="TEC-PH-10003505"/>
    <x v="2"/>
    <x v="7"/>
    <x v="901"/>
    <n v="519.67999999999995"/>
    <n v="7"/>
    <n v="0.2"/>
    <n v="58.46399999999997"/>
  </r>
  <r>
    <n v="6708"/>
    <x v="3331"/>
    <x v="2"/>
    <x v="138"/>
    <d v="2011-04-18T00:00:00"/>
    <s v="Standard Class"/>
    <s v="BF-11170"/>
    <s v="Ben Ferrer"/>
    <x v="2"/>
    <x v="0"/>
    <s v="Baltimore"/>
    <x v="39"/>
    <n v="21215"/>
    <x v="3"/>
    <s v="OFF-LA-10002368"/>
    <x v="1"/>
    <x v="2"/>
    <x v="1777"/>
    <n v="7.83"/>
    <n v="3"/>
    <n v="0"/>
    <n v="3.6017999999999999"/>
  </r>
  <r>
    <n v="6709"/>
    <x v="3332"/>
    <x v="1"/>
    <x v="717"/>
    <d v="2012-11-19T00:00:00"/>
    <s v="Standard Class"/>
    <s v="GZ-14470"/>
    <s v="Gary Zandusky"/>
    <x v="0"/>
    <x v="0"/>
    <s v="Rio Rancho"/>
    <x v="27"/>
    <n v="87124"/>
    <x v="1"/>
    <s v="FUR-CH-10004287"/>
    <x v="0"/>
    <x v="1"/>
    <x v="156"/>
    <n v="883.84"/>
    <n v="4"/>
    <n v="0.2"/>
    <n v="99.431999999999931"/>
  </r>
  <r>
    <n v="6710"/>
    <x v="3332"/>
    <x v="1"/>
    <x v="717"/>
    <d v="2012-11-19T00:00:00"/>
    <s v="Standard Class"/>
    <s v="GZ-14470"/>
    <s v="Gary Zandusky"/>
    <x v="0"/>
    <x v="0"/>
    <s v="Rio Rancho"/>
    <x v="27"/>
    <n v="87124"/>
    <x v="1"/>
    <s v="FUR-CH-10001891"/>
    <x v="0"/>
    <x v="1"/>
    <x v="265"/>
    <n v="230.35200000000003"/>
    <n v="3"/>
    <n v="0.2"/>
    <n v="20.155800000000013"/>
  </r>
  <r>
    <n v="6711"/>
    <x v="3333"/>
    <x v="0"/>
    <x v="10"/>
    <d v="2013-12-13T00:00:00"/>
    <s v="First Class"/>
    <s v="SP-20650"/>
    <s v="Stephanie Phelps"/>
    <x v="1"/>
    <x v="0"/>
    <s v="Stockton"/>
    <x v="1"/>
    <n v="95207"/>
    <x v="1"/>
    <s v="OFF-BI-10002133"/>
    <x v="1"/>
    <x v="8"/>
    <x v="1138"/>
    <n v="273.92"/>
    <n v="8"/>
    <n v="0.2"/>
    <n v="99.295999999999978"/>
  </r>
  <r>
    <n v="6712"/>
    <x v="3334"/>
    <x v="3"/>
    <x v="238"/>
    <d v="2014-08-22T00:00:00"/>
    <s v="Second Class"/>
    <s v="PJ-19015"/>
    <s v="Pauline Johnson"/>
    <x v="0"/>
    <x v="0"/>
    <s v="Columbus"/>
    <x v="24"/>
    <n v="43229"/>
    <x v="3"/>
    <s v="OFF-AR-10001419"/>
    <x v="1"/>
    <x v="6"/>
    <x v="1006"/>
    <n v="9.9120000000000008"/>
    <n v="3"/>
    <n v="0.2"/>
    <n v="1.2389999999999994"/>
  </r>
  <r>
    <n v="6713"/>
    <x v="3335"/>
    <x v="3"/>
    <x v="817"/>
    <d v="2014-12-15T00:00:00"/>
    <s v="Same Day"/>
    <s v="DB-13060"/>
    <s v="Dave Brooks"/>
    <x v="0"/>
    <x v="0"/>
    <s v="Skokie"/>
    <x v="10"/>
    <n v="60076"/>
    <x v="2"/>
    <s v="FUR-FU-10002298"/>
    <x v="0"/>
    <x v="5"/>
    <x v="1296"/>
    <n v="266.35200000000003"/>
    <n v="6"/>
    <n v="0.6"/>
    <n v="-292.98719999999997"/>
  </r>
  <r>
    <n v="6714"/>
    <x v="3335"/>
    <x v="3"/>
    <x v="817"/>
    <d v="2014-12-15T00:00:00"/>
    <s v="Same Day"/>
    <s v="DB-13060"/>
    <s v="Dave Brooks"/>
    <x v="0"/>
    <x v="0"/>
    <s v="Skokie"/>
    <x v="10"/>
    <n v="60076"/>
    <x v="2"/>
    <s v="FUR-FU-10004091"/>
    <x v="0"/>
    <x v="5"/>
    <x v="264"/>
    <n v="56.328000000000003"/>
    <n v="3"/>
    <n v="0.6"/>
    <n v="-26.755799999999994"/>
  </r>
  <r>
    <n v="6715"/>
    <x v="3335"/>
    <x v="3"/>
    <x v="817"/>
    <d v="2014-12-15T00:00:00"/>
    <s v="Same Day"/>
    <s v="DB-13060"/>
    <s v="Dave Brooks"/>
    <x v="0"/>
    <x v="0"/>
    <s v="Skokie"/>
    <x v="10"/>
    <n v="60076"/>
    <x v="2"/>
    <s v="TEC-AC-10004510"/>
    <x v="2"/>
    <x v="11"/>
    <x v="944"/>
    <n v="39.264000000000003"/>
    <n v="3"/>
    <n v="0.2"/>
    <n v="-4.908000000000003"/>
  </r>
  <r>
    <n v="6716"/>
    <x v="3335"/>
    <x v="3"/>
    <x v="817"/>
    <d v="2014-12-15T00:00:00"/>
    <s v="Same Day"/>
    <s v="DB-13060"/>
    <s v="Dave Brooks"/>
    <x v="0"/>
    <x v="0"/>
    <s v="Skokie"/>
    <x v="10"/>
    <n v="60076"/>
    <x v="2"/>
    <s v="OFF-AR-10002987"/>
    <x v="1"/>
    <x v="6"/>
    <x v="1553"/>
    <n v="95.231999999999999"/>
    <n v="6"/>
    <n v="0.2"/>
    <n v="24.998400000000011"/>
  </r>
  <r>
    <n v="6717"/>
    <x v="3336"/>
    <x v="0"/>
    <x v="143"/>
    <d v="2013-04-16T00:00:00"/>
    <s v="Standard Class"/>
    <s v="CK-12325"/>
    <s v="Christine Kargatis"/>
    <x v="2"/>
    <x v="0"/>
    <s v="Hot Springs"/>
    <x v="36"/>
    <n v="71901"/>
    <x v="0"/>
    <s v="OFF-FA-10002280"/>
    <x v="1"/>
    <x v="13"/>
    <x v="653"/>
    <n v="30"/>
    <n v="6"/>
    <n v="0"/>
    <n v="14.399999999999999"/>
  </r>
  <r>
    <n v="6718"/>
    <x v="3336"/>
    <x v="0"/>
    <x v="143"/>
    <d v="2013-04-16T00:00:00"/>
    <s v="Standard Class"/>
    <s v="CK-12325"/>
    <s v="Christine Kargatis"/>
    <x v="2"/>
    <x v="0"/>
    <s v="Hot Springs"/>
    <x v="36"/>
    <n v="71901"/>
    <x v="0"/>
    <s v="OFF-PA-10001934"/>
    <x v="1"/>
    <x v="10"/>
    <x v="543"/>
    <n v="25.92"/>
    <n v="4"/>
    <n v="0"/>
    <n v="12.700800000000001"/>
  </r>
  <r>
    <n v="6719"/>
    <x v="3336"/>
    <x v="0"/>
    <x v="143"/>
    <d v="2013-04-16T00:00:00"/>
    <s v="Standard Class"/>
    <s v="CK-12325"/>
    <s v="Christine Kargatis"/>
    <x v="2"/>
    <x v="0"/>
    <s v="Hot Springs"/>
    <x v="36"/>
    <n v="71901"/>
    <x v="0"/>
    <s v="FUR-FU-10003268"/>
    <x v="0"/>
    <x v="5"/>
    <x v="876"/>
    <n v="159.91999999999999"/>
    <n v="4"/>
    <n v="0"/>
    <n v="31.983999999999995"/>
  </r>
  <r>
    <n v="6720"/>
    <x v="3337"/>
    <x v="0"/>
    <x v="186"/>
    <d v="2013-12-20T00:00:00"/>
    <s v="First Class"/>
    <s v="SF-20065"/>
    <s v="Sandra Flanagan"/>
    <x v="0"/>
    <x v="0"/>
    <s v="Goldsboro"/>
    <x v="3"/>
    <n v="27534"/>
    <x v="0"/>
    <s v="OFF-AP-10004859"/>
    <x v="1"/>
    <x v="9"/>
    <x v="921"/>
    <n v="34.944000000000003"/>
    <n v="3"/>
    <n v="0.2"/>
    <n v="3.0576000000000008"/>
  </r>
  <r>
    <n v="6721"/>
    <x v="3338"/>
    <x v="3"/>
    <x v="20"/>
    <d v="2014-09-25T00:00:00"/>
    <s v="Standard Class"/>
    <s v="DP-13105"/>
    <s v="Dave Poirier"/>
    <x v="1"/>
    <x v="0"/>
    <s v="Los Angeles"/>
    <x v="1"/>
    <n v="90032"/>
    <x v="1"/>
    <s v="TEC-AC-10000057"/>
    <x v="2"/>
    <x v="11"/>
    <x v="626"/>
    <n v="149.94999999999999"/>
    <n v="5"/>
    <n v="0"/>
    <n v="31.489499999999992"/>
  </r>
  <r>
    <n v="6722"/>
    <x v="3338"/>
    <x v="3"/>
    <x v="20"/>
    <d v="2014-09-25T00:00:00"/>
    <s v="Standard Class"/>
    <s v="DP-13105"/>
    <s v="Dave Poirier"/>
    <x v="1"/>
    <x v="0"/>
    <s v="Los Angeles"/>
    <x v="1"/>
    <n v="90032"/>
    <x v="1"/>
    <s v="OFF-AR-10000914"/>
    <x v="1"/>
    <x v="6"/>
    <x v="1739"/>
    <n v="23.32"/>
    <n v="2"/>
    <n v="0"/>
    <n v="6.0632000000000019"/>
  </r>
  <r>
    <n v="6723"/>
    <x v="3338"/>
    <x v="3"/>
    <x v="20"/>
    <d v="2014-09-25T00:00:00"/>
    <s v="Standard Class"/>
    <s v="DP-13105"/>
    <s v="Dave Poirier"/>
    <x v="1"/>
    <x v="0"/>
    <s v="Los Angeles"/>
    <x v="1"/>
    <n v="90032"/>
    <x v="1"/>
    <s v="OFF-AR-10004956"/>
    <x v="1"/>
    <x v="6"/>
    <x v="1235"/>
    <n v="16.740000000000002"/>
    <n v="3"/>
    <n v="0"/>
    <n v="4.8545999999999978"/>
  </r>
  <r>
    <n v="6724"/>
    <x v="3339"/>
    <x v="3"/>
    <x v="507"/>
    <d v="2014-09-07T00:00:00"/>
    <s v="Second Class"/>
    <s v="VM-21835"/>
    <s v="Vivian Mathis"/>
    <x v="0"/>
    <x v="0"/>
    <s v="Nashua"/>
    <x v="38"/>
    <n v="3060"/>
    <x v="3"/>
    <s v="OFF-FA-10001843"/>
    <x v="1"/>
    <x v="13"/>
    <x v="33"/>
    <n v="14.82"/>
    <n v="6"/>
    <n v="0"/>
    <n v="6.9654000000000007"/>
  </r>
  <r>
    <n v="6725"/>
    <x v="3340"/>
    <x v="0"/>
    <x v="126"/>
    <d v="2013-09-17T00:00:00"/>
    <s v="Standard Class"/>
    <s v="SF-20200"/>
    <s v="Sarah Foster"/>
    <x v="0"/>
    <x v="0"/>
    <s v="Seattle"/>
    <x v="4"/>
    <n v="98103"/>
    <x v="1"/>
    <s v="OFF-FA-10000585"/>
    <x v="1"/>
    <x v="13"/>
    <x v="202"/>
    <n v="10.47"/>
    <n v="3"/>
    <n v="0"/>
    <n v="4.8162000000000003"/>
  </r>
  <r>
    <n v="6726"/>
    <x v="3340"/>
    <x v="0"/>
    <x v="126"/>
    <d v="2013-09-17T00:00:00"/>
    <s v="Standard Class"/>
    <s v="SF-20200"/>
    <s v="Sarah Foster"/>
    <x v="0"/>
    <x v="0"/>
    <s v="Seattle"/>
    <x v="4"/>
    <n v="98103"/>
    <x v="1"/>
    <s v="OFF-LA-10003720"/>
    <x v="1"/>
    <x v="2"/>
    <x v="1627"/>
    <n v="11.07"/>
    <n v="3"/>
    <n v="0"/>
    <n v="5.2028999999999996"/>
  </r>
  <r>
    <n v="6727"/>
    <x v="3340"/>
    <x v="0"/>
    <x v="126"/>
    <d v="2013-09-17T00:00:00"/>
    <s v="Standard Class"/>
    <s v="SF-20200"/>
    <s v="Sarah Foster"/>
    <x v="0"/>
    <x v="0"/>
    <s v="Seattle"/>
    <x v="4"/>
    <n v="98103"/>
    <x v="1"/>
    <s v="OFF-BI-10000301"/>
    <x v="1"/>
    <x v="8"/>
    <x v="619"/>
    <n v="20.704000000000001"/>
    <n v="4"/>
    <n v="0.2"/>
    <n v="7.7639999999999993"/>
  </r>
  <r>
    <n v="6728"/>
    <x v="3341"/>
    <x v="3"/>
    <x v="682"/>
    <d v="2014-08-16T00:00:00"/>
    <s v="Second Class"/>
    <s v="SC-20695"/>
    <s v="Steve Chapman"/>
    <x v="1"/>
    <x v="0"/>
    <s v="Richmond"/>
    <x v="14"/>
    <n v="47374"/>
    <x v="2"/>
    <s v="OFF-PA-10003302"/>
    <x v="1"/>
    <x v="10"/>
    <x v="1712"/>
    <n v="177.2"/>
    <n v="5"/>
    <n v="0"/>
    <n v="83.283999999999992"/>
  </r>
  <r>
    <n v="6729"/>
    <x v="3342"/>
    <x v="0"/>
    <x v="254"/>
    <d v="2013-11-10T00:00:00"/>
    <s v="Standard Class"/>
    <s v="MF-17665"/>
    <s v="Maureen Fritzler"/>
    <x v="1"/>
    <x v="0"/>
    <s v="Miami"/>
    <x v="2"/>
    <n v="33180"/>
    <x v="0"/>
    <s v="FUR-FU-10001889"/>
    <x v="0"/>
    <x v="5"/>
    <x v="1149"/>
    <n v="50.496000000000002"/>
    <n v="6"/>
    <n v="0.2"/>
    <n v="8.2055999999999987"/>
  </r>
  <r>
    <n v="6730"/>
    <x v="3343"/>
    <x v="1"/>
    <x v="652"/>
    <d v="2012-06-20T00:00:00"/>
    <s v="First Class"/>
    <s v="BV-11245"/>
    <s v="Benjamin Venier"/>
    <x v="1"/>
    <x v="0"/>
    <s v="Smyrna"/>
    <x v="18"/>
    <n v="37167"/>
    <x v="0"/>
    <s v="OFF-BI-10002982"/>
    <x v="1"/>
    <x v="8"/>
    <x v="1258"/>
    <n v="6.1290000000000004"/>
    <n v="3"/>
    <n v="0.7"/>
    <n v="-4.4945999999999984"/>
  </r>
  <r>
    <n v="6731"/>
    <x v="3343"/>
    <x v="1"/>
    <x v="652"/>
    <d v="2012-06-20T00:00:00"/>
    <s v="First Class"/>
    <s v="BV-11245"/>
    <s v="Benjamin Venier"/>
    <x v="1"/>
    <x v="0"/>
    <s v="Smyrna"/>
    <x v="18"/>
    <n v="37167"/>
    <x v="0"/>
    <s v="FUR-CH-10002965"/>
    <x v="0"/>
    <x v="1"/>
    <x v="226"/>
    <n v="643.13599999999997"/>
    <n v="4"/>
    <n v="0.2"/>
    <n v="56.274400000000014"/>
  </r>
  <r>
    <n v="6732"/>
    <x v="3343"/>
    <x v="1"/>
    <x v="652"/>
    <d v="2012-06-20T00:00:00"/>
    <s v="First Class"/>
    <s v="BV-11245"/>
    <s v="Benjamin Venier"/>
    <x v="1"/>
    <x v="0"/>
    <s v="Smyrna"/>
    <x v="18"/>
    <n v="37167"/>
    <x v="0"/>
    <s v="OFF-PA-10001937"/>
    <x v="1"/>
    <x v="10"/>
    <x v="286"/>
    <n v="20.736000000000004"/>
    <n v="4"/>
    <n v="0.2"/>
    <n v="7.2576000000000001"/>
  </r>
  <r>
    <n v="6733"/>
    <x v="3344"/>
    <x v="2"/>
    <x v="1129"/>
    <d v="2011-07-07T00:00:00"/>
    <s v="First Class"/>
    <s v="KE-16420"/>
    <s v="Katrina Edelman"/>
    <x v="1"/>
    <x v="0"/>
    <s v="Aurora"/>
    <x v="22"/>
    <n v="80013"/>
    <x v="1"/>
    <s v="OFF-PA-10001977"/>
    <x v="1"/>
    <x v="10"/>
    <x v="1464"/>
    <n v="177.536"/>
    <n v="4"/>
    <n v="0.2"/>
    <n v="62.137599999999992"/>
  </r>
  <r>
    <n v="6734"/>
    <x v="3344"/>
    <x v="2"/>
    <x v="1129"/>
    <d v="2011-07-07T00:00:00"/>
    <s v="First Class"/>
    <s v="KE-16420"/>
    <s v="Katrina Edelman"/>
    <x v="1"/>
    <x v="0"/>
    <s v="Aurora"/>
    <x v="22"/>
    <n v="80013"/>
    <x v="1"/>
    <s v="OFF-AP-10000692"/>
    <x v="1"/>
    <x v="9"/>
    <x v="1241"/>
    <n v="32.432000000000002"/>
    <n v="2"/>
    <n v="0.2"/>
    <n v="3.2432000000000016"/>
  </r>
  <r>
    <n v="6735"/>
    <x v="3345"/>
    <x v="1"/>
    <x v="139"/>
    <d v="2012-12-25T00:00:00"/>
    <s v="Standard Class"/>
    <s v="EM-14200"/>
    <s v="Evan Minnotte"/>
    <x v="2"/>
    <x v="0"/>
    <s v="Miami"/>
    <x v="2"/>
    <n v="33142"/>
    <x v="0"/>
    <s v="OFF-LA-10004093"/>
    <x v="1"/>
    <x v="2"/>
    <x v="670"/>
    <n v="11.696"/>
    <n v="2"/>
    <n v="0.2"/>
    <n v="3.9473999999999996"/>
  </r>
  <r>
    <n v="6736"/>
    <x v="3346"/>
    <x v="0"/>
    <x v="342"/>
    <d v="2013-04-18T00:00:00"/>
    <s v="Standard Class"/>
    <s v="BT-11680"/>
    <s v="Brian Thompson"/>
    <x v="0"/>
    <x v="0"/>
    <s v="San Francisco"/>
    <x v="1"/>
    <n v="94122"/>
    <x v="1"/>
    <s v="OFF-AP-10004980"/>
    <x v="1"/>
    <x v="9"/>
    <x v="967"/>
    <n v="113.76"/>
    <n v="3"/>
    <n v="0"/>
    <n v="44.366400000000006"/>
  </r>
  <r>
    <n v="6737"/>
    <x v="3346"/>
    <x v="0"/>
    <x v="342"/>
    <d v="2013-04-18T00:00:00"/>
    <s v="Standard Class"/>
    <s v="BT-11680"/>
    <s v="Brian Thompson"/>
    <x v="0"/>
    <x v="0"/>
    <s v="San Francisco"/>
    <x v="1"/>
    <n v="94122"/>
    <x v="1"/>
    <s v="OFF-ST-10001932"/>
    <x v="1"/>
    <x v="4"/>
    <x v="1641"/>
    <n v="579.51"/>
    <n v="3"/>
    <n v="0"/>
    <n v="81.131400000000014"/>
  </r>
  <r>
    <n v="6738"/>
    <x v="3346"/>
    <x v="0"/>
    <x v="342"/>
    <d v="2013-04-18T00:00:00"/>
    <s v="Standard Class"/>
    <s v="BT-11680"/>
    <s v="Brian Thompson"/>
    <x v="0"/>
    <x v="0"/>
    <s v="San Francisco"/>
    <x v="1"/>
    <n v="94122"/>
    <x v="1"/>
    <s v="OFF-ST-10000636"/>
    <x v="1"/>
    <x v="4"/>
    <x v="1744"/>
    <n v="150.66"/>
    <n v="9"/>
    <n v="0"/>
    <n v="6.0263999999999918"/>
  </r>
  <r>
    <n v="6739"/>
    <x v="3346"/>
    <x v="0"/>
    <x v="342"/>
    <d v="2013-04-18T00:00:00"/>
    <s v="Standard Class"/>
    <s v="BT-11680"/>
    <s v="Brian Thompson"/>
    <x v="0"/>
    <x v="0"/>
    <s v="San Francisco"/>
    <x v="1"/>
    <n v="94122"/>
    <x v="1"/>
    <s v="OFF-BI-10000069"/>
    <x v="1"/>
    <x v="8"/>
    <x v="486"/>
    <n v="48.032000000000004"/>
    <n v="4"/>
    <n v="0.2"/>
    <n v="15.610399999999993"/>
  </r>
  <r>
    <n v="6740"/>
    <x v="3347"/>
    <x v="2"/>
    <x v="542"/>
    <d v="2011-05-31T00:00:00"/>
    <s v="Standard Class"/>
    <s v="MM-18055"/>
    <s v="Michelle Moray"/>
    <x v="0"/>
    <x v="0"/>
    <s v="Chicago"/>
    <x v="10"/>
    <n v="60623"/>
    <x v="2"/>
    <s v="OFF-ST-10001837"/>
    <x v="1"/>
    <x v="4"/>
    <x v="1331"/>
    <n v="102.624"/>
    <n v="3"/>
    <n v="0.2"/>
    <n v="7.6968000000000032"/>
  </r>
  <r>
    <n v="6741"/>
    <x v="3347"/>
    <x v="2"/>
    <x v="542"/>
    <d v="2011-05-31T00:00:00"/>
    <s v="Standard Class"/>
    <s v="MM-18055"/>
    <s v="Michelle Moray"/>
    <x v="0"/>
    <x v="0"/>
    <s v="Chicago"/>
    <x v="10"/>
    <n v="60623"/>
    <x v="2"/>
    <s v="FUR-CH-10003981"/>
    <x v="0"/>
    <x v="1"/>
    <x v="1166"/>
    <n v="359.77199999999999"/>
    <n v="2"/>
    <n v="0.3"/>
    <n v="-5.1396000000000583"/>
  </r>
  <r>
    <n v="6742"/>
    <x v="3347"/>
    <x v="2"/>
    <x v="542"/>
    <d v="2011-05-31T00:00:00"/>
    <s v="Standard Class"/>
    <s v="MM-18055"/>
    <s v="Michelle Moray"/>
    <x v="0"/>
    <x v="0"/>
    <s v="Chicago"/>
    <x v="10"/>
    <n v="60623"/>
    <x v="2"/>
    <s v="OFF-AR-10000716"/>
    <x v="1"/>
    <x v="6"/>
    <x v="786"/>
    <n v="13.392000000000001"/>
    <n v="3"/>
    <n v="0.2"/>
    <n v="3.1806000000000005"/>
  </r>
  <r>
    <n v="6743"/>
    <x v="3348"/>
    <x v="3"/>
    <x v="91"/>
    <d v="2014-07-12T00:00:00"/>
    <s v="Standard Class"/>
    <s v="PO-18850"/>
    <s v="Patrick O'Brill"/>
    <x v="0"/>
    <x v="0"/>
    <s v="Los Angeles"/>
    <x v="1"/>
    <n v="90008"/>
    <x v="1"/>
    <s v="FUR-CH-10001146"/>
    <x v="0"/>
    <x v="1"/>
    <x v="124"/>
    <n v="122.13600000000001"/>
    <n v="3"/>
    <n v="0.2"/>
    <n v="-13.740299999999994"/>
  </r>
  <r>
    <n v="6744"/>
    <x v="3349"/>
    <x v="1"/>
    <x v="1130"/>
    <d v="2012-02-20T00:00:00"/>
    <s v="Standard Class"/>
    <s v="SP-20860"/>
    <s v="Sung Pak"/>
    <x v="1"/>
    <x v="0"/>
    <s v="Dover"/>
    <x v="38"/>
    <n v="3820"/>
    <x v="3"/>
    <s v="OFF-PA-10002751"/>
    <x v="1"/>
    <x v="10"/>
    <x v="150"/>
    <n v="35.880000000000003"/>
    <n v="6"/>
    <n v="0"/>
    <n v="16.146000000000001"/>
  </r>
  <r>
    <n v="6745"/>
    <x v="3350"/>
    <x v="3"/>
    <x v="114"/>
    <d v="2014-06-19T00:00:00"/>
    <s v="Second Class"/>
    <s v="CS-12355"/>
    <s v="Christine Sundaresam"/>
    <x v="0"/>
    <x v="0"/>
    <s v="Dublin"/>
    <x v="24"/>
    <n v="43017"/>
    <x v="3"/>
    <s v="TEC-AC-10001606"/>
    <x v="2"/>
    <x v="11"/>
    <x v="585"/>
    <n v="479.952"/>
    <n v="6"/>
    <n v="0.2"/>
    <n v="107.98920000000001"/>
  </r>
  <r>
    <n v="6746"/>
    <x v="3350"/>
    <x v="3"/>
    <x v="114"/>
    <d v="2014-06-19T00:00:00"/>
    <s v="Second Class"/>
    <s v="CS-12355"/>
    <s v="Christine Sundaresam"/>
    <x v="0"/>
    <x v="0"/>
    <s v="Dublin"/>
    <x v="24"/>
    <n v="43017"/>
    <x v="3"/>
    <s v="OFF-AR-10001427"/>
    <x v="1"/>
    <x v="6"/>
    <x v="248"/>
    <n v="23.92"/>
    <n v="5"/>
    <n v="0.2"/>
    <n v="1.7940000000000005"/>
  </r>
  <r>
    <n v="6747"/>
    <x v="3351"/>
    <x v="3"/>
    <x v="38"/>
    <d v="2014-11-17T00:00:00"/>
    <s v="First Class"/>
    <s v="KB-16600"/>
    <s v="Ken Brennan"/>
    <x v="1"/>
    <x v="0"/>
    <s v="New York City"/>
    <x v="15"/>
    <n v="10009"/>
    <x v="3"/>
    <s v="TEC-PH-10004389"/>
    <x v="2"/>
    <x v="7"/>
    <x v="1422"/>
    <n v="629.94999999999993"/>
    <n v="5"/>
    <n v="0"/>
    <n v="163.78700000000003"/>
  </r>
  <r>
    <n v="6748"/>
    <x v="3352"/>
    <x v="3"/>
    <x v="157"/>
    <d v="2014-12-16T00:00:00"/>
    <s v="Standard Class"/>
    <s v="AA-10375"/>
    <s v="Allen Armold"/>
    <x v="0"/>
    <x v="0"/>
    <s v="New York City"/>
    <x v="15"/>
    <n v="10035"/>
    <x v="3"/>
    <s v="OFF-BI-10002498"/>
    <x v="1"/>
    <x v="8"/>
    <x v="435"/>
    <n v="14.952000000000002"/>
    <n v="1"/>
    <n v="0.2"/>
    <n v="5.0462999999999996"/>
  </r>
  <r>
    <n v="6749"/>
    <x v="3352"/>
    <x v="3"/>
    <x v="157"/>
    <d v="2014-12-16T00:00:00"/>
    <s v="Standard Class"/>
    <s v="AA-10375"/>
    <s v="Allen Armold"/>
    <x v="0"/>
    <x v="0"/>
    <s v="New York City"/>
    <x v="15"/>
    <n v="10035"/>
    <x v="3"/>
    <s v="OFF-PA-10002245"/>
    <x v="1"/>
    <x v="10"/>
    <x v="1334"/>
    <n v="17.940000000000001"/>
    <n v="3"/>
    <n v="0"/>
    <n v="8.0730000000000004"/>
  </r>
  <r>
    <n v="6750"/>
    <x v="3352"/>
    <x v="3"/>
    <x v="157"/>
    <d v="2014-12-16T00:00:00"/>
    <s v="Standard Class"/>
    <s v="AA-10375"/>
    <s v="Allen Armold"/>
    <x v="0"/>
    <x v="0"/>
    <s v="New York City"/>
    <x v="15"/>
    <n v="10035"/>
    <x v="3"/>
    <s v="TEC-PH-10004522"/>
    <x v="2"/>
    <x v="7"/>
    <x v="1695"/>
    <n v="116.98"/>
    <n v="2"/>
    <n v="0"/>
    <n v="29.245000000000005"/>
  </r>
  <r>
    <n v="6751"/>
    <x v="3353"/>
    <x v="0"/>
    <x v="931"/>
    <d v="2013-07-01T00:00:00"/>
    <s v="Second Class"/>
    <s v="BP-11155"/>
    <s v="Becky Pak"/>
    <x v="0"/>
    <x v="0"/>
    <s v="Paterson"/>
    <x v="30"/>
    <n v="7501"/>
    <x v="3"/>
    <s v="FUR-CH-10003535"/>
    <x v="0"/>
    <x v="1"/>
    <x v="1513"/>
    <n v="121.96"/>
    <n v="2"/>
    <n v="0"/>
    <n v="20.733199999999997"/>
  </r>
  <r>
    <n v="6752"/>
    <x v="3353"/>
    <x v="0"/>
    <x v="931"/>
    <d v="2013-07-01T00:00:00"/>
    <s v="Second Class"/>
    <s v="BP-11155"/>
    <s v="Becky Pak"/>
    <x v="0"/>
    <x v="0"/>
    <s v="Paterson"/>
    <x v="30"/>
    <n v="7501"/>
    <x v="3"/>
    <s v="OFF-AP-10000595"/>
    <x v="1"/>
    <x v="9"/>
    <x v="1496"/>
    <n v="8.74"/>
    <n v="2"/>
    <n v="0"/>
    <n v="2.2724000000000002"/>
  </r>
  <r>
    <n v="6753"/>
    <x v="3353"/>
    <x v="0"/>
    <x v="931"/>
    <d v="2013-07-01T00:00:00"/>
    <s v="Second Class"/>
    <s v="BP-11155"/>
    <s v="Becky Pak"/>
    <x v="0"/>
    <x v="0"/>
    <s v="Paterson"/>
    <x v="30"/>
    <n v="7501"/>
    <x v="3"/>
    <s v="OFF-PA-10003039"/>
    <x v="1"/>
    <x v="10"/>
    <x v="330"/>
    <n v="61.96"/>
    <n v="2"/>
    <n v="0"/>
    <n v="27.881999999999998"/>
  </r>
  <r>
    <n v="6754"/>
    <x v="3353"/>
    <x v="0"/>
    <x v="931"/>
    <d v="2013-07-01T00:00:00"/>
    <s v="Second Class"/>
    <s v="BP-11155"/>
    <s v="Becky Pak"/>
    <x v="0"/>
    <x v="0"/>
    <s v="Paterson"/>
    <x v="30"/>
    <n v="7501"/>
    <x v="3"/>
    <s v="OFF-BI-10002003"/>
    <x v="1"/>
    <x v="8"/>
    <x v="1384"/>
    <n v="7.96"/>
    <n v="2"/>
    <n v="0"/>
    <n v="3.7412000000000001"/>
  </r>
  <r>
    <n v="6755"/>
    <x v="3353"/>
    <x v="0"/>
    <x v="931"/>
    <d v="2013-07-01T00:00:00"/>
    <s v="Second Class"/>
    <s v="BP-11155"/>
    <s v="Becky Pak"/>
    <x v="0"/>
    <x v="0"/>
    <s v="Paterson"/>
    <x v="30"/>
    <n v="7501"/>
    <x v="3"/>
    <s v="OFF-AP-10002311"/>
    <x v="1"/>
    <x v="9"/>
    <x v="14"/>
    <n v="275.24"/>
    <n v="4"/>
    <n v="0"/>
    <n v="121.10560000000001"/>
  </r>
  <r>
    <n v="6756"/>
    <x v="3354"/>
    <x v="3"/>
    <x v="175"/>
    <d v="2014-09-20T00:00:00"/>
    <s v="Standard Class"/>
    <s v="TC-21145"/>
    <s v="Theresa Coyne"/>
    <x v="1"/>
    <x v="0"/>
    <s v="Lakewood"/>
    <x v="30"/>
    <n v="8701"/>
    <x v="3"/>
    <s v="FUR-FU-10002445"/>
    <x v="0"/>
    <x v="5"/>
    <x v="1439"/>
    <n v="47.400000000000006"/>
    <n v="5"/>
    <n v="0"/>
    <n v="18.960000000000004"/>
  </r>
  <r>
    <n v="6757"/>
    <x v="3354"/>
    <x v="3"/>
    <x v="175"/>
    <d v="2014-09-20T00:00:00"/>
    <s v="Standard Class"/>
    <s v="TC-21145"/>
    <s v="Theresa Coyne"/>
    <x v="1"/>
    <x v="0"/>
    <s v="Lakewood"/>
    <x v="30"/>
    <n v="8701"/>
    <x v="3"/>
    <s v="FUR-CH-10003606"/>
    <x v="0"/>
    <x v="1"/>
    <x v="1566"/>
    <n v="512.96"/>
    <n v="4"/>
    <n v="0"/>
    <n v="143.62880000000001"/>
  </r>
  <r>
    <n v="6758"/>
    <x v="3354"/>
    <x v="3"/>
    <x v="175"/>
    <d v="2014-09-20T00:00:00"/>
    <s v="Standard Class"/>
    <s v="TC-21145"/>
    <s v="Theresa Coyne"/>
    <x v="1"/>
    <x v="0"/>
    <s v="Lakewood"/>
    <x v="30"/>
    <n v="8701"/>
    <x v="3"/>
    <s v="TEC-PH-10002115"/>
    <x v="2"/>
    <x v="7"/>
    <x v="793"/>
    <n v="395.93999999999994"/>
    <n v="6"/>
    <n v="0"/>
    <n v="102.94440000000002"/>
  </r>
  <r>
    <n v="6759"/>
    <x v="3354"/>
    <x v="3"/>
    <x v="175"/>
    <d v="2014-09-20T00:00:00"/>
    <s v="Standard Class"/>
    <s v="TC-21145"/>
    <s v="Theresa Coyne"/>
    <x v="1"/>
    <x v="0"/>
    <s v="Lakewood"/>
    <x v="30"/>
    <n v="8701"/>
    <x v="3"/>
    <s v="OFF-ST-10000934"/>
    <x v="1"/>
    <x v="4"/>
    <x v="352"/>
    <n v="81.96"/>
    <n v="2"/>
    <n v="0"/>
    <n v="0"/>
  </r>
  <r>
    <n v="6760"/>
    <x v="3355"/>
    <x v="3"/>
    <x v="574"/>
    <d v="2014-12-09T00:00:00"/>
    <s v="Standard Class"/>
    <s v="BG-11035"/>
    <s v="Barry Gonzalez"/>
    <x v="0"/>
    <x v="0"/>
    <s v="Greensboro"/>
    <x v="3"/>
    <n v="27405"/>
    <x v="0"/>
    <s v="OFF-AR-10003903"/>
    <x v="1"/>
    <x v="6"/>
    <x v="878"/>
    <n v="32.776000000000003"/>
    <n v="1"/>
    <n v="0.2"/>
    <n v="2.4581999999999997"/>
  </r>
  <r>
    <n v="6761"/>
    <x v="3356"/>
    <x v="3"/>
    <x v="335"/>
    <d v="2014-07-01T00:00:00"/>
    <s v="Standard Class"/>
    <s v="DO-13435"/>
    <s v="Denny Ordway"/>
    <x v="0"/>
    <x v="0"/>
    <s v="New York City"/>
    <x v="15"/>
    <n v="10035"/>
    <x v="3"/>
    <s v="OFF-ST-10004123"/>
    <x v="1"/>
    <x v="4"/>
    <x v="72"/>
    <n v="272.94"/>
    <n v="3"/>
    <n v="0"/>
    <n v="0"/>
  </r>
  <r>
    <n v="6762"/>
    <x v="3357"/>
    <x v="0"/>
    <x v="1131"/>
    <d v="2013-07-27T00:00:00"/>
    <s v="Second Class"/>
    <s v="DB-12970"/>
    <s v="Darren Budd"/>
    <x v="1"/>
    <x v="0"/>
    <s v="New York City"/>
    <x v="15"/>
    <n v="10035"/>
    <x v="3"/>
    <s v="FUR-CH-10001708"/>
    <x v="0"/>
    <x v="1"/>
    <x v="884"/>
    <n v="253.76399999999998"/>
    <n v="2"/>
    <n v="0.1"/>
    <n v="31.015599999999978"/>
  </r>
  <r>
    <n v="6763"/>
    <x v="3358"/>
    <x v="0"/>
    <x v="476"/>
    <d v="2013-09-09T00:00:00"/>
    <s v="Standard Class"/>
    <s v="RL-19615"/>
    <s v="Rob Lucas"/>
    <x v="0"/>
    <x v="0"/>
    <s v="Chicago"/>
    <x v="10"/>
    <n v="60623"/>
    <x v="2"/>
    <s v="OFF-LA-10000240"/>
    <x v="1"/>
    <x v="2"/>
    <x v="2"/>
    <n v="29.24"/>
    <n v="5"/>
    <n v="0.2"/>
    <n v="9.8685000000000009"/>
  </r>
  <r>
    <n v="6764"/>
    <x v="3358"/>
    <x v="0"/>
    <x v="476"/>
    <d v="2013-09-09T00:00:00"/>
    <s v="Standard Class"/>
    <s v="RL-19615"/>
    <s v="Rob Lucas"/>
    <x v="0"/>
    <x v="0"/>
    <s v="Chicago"/>
    <x v="10"/>
    <n v="60623"/>
    <x v="2"/>
    <s v="OFF-ST-10002485"/>
    <x v="1"/>
    <x v="4"/>
    <x v="209"/>
    <n v="35.167999999999999"/>
    <n v="2"/>
    <n v="0.2"/>
    <n v="-8.3524000000000012"/>
  </r>
  <r>
    <n v="6765"/>
    <x v="3358"/>
    <x v="0"/>
    <x v="476"/>
    <d v="2013-09-09T00:00:00"/>
    <s v="Standard Class"/>
    <s v="RL-19615"/>
    <s v="Rob Lucas"/>
    <x v="0"/>
    <x v="0"/>
    <s v="Chicago"/>
    <x v="10"/>
    <n v="60623"/>
    <x v="2"/>
    <s v="TEC-MA-10003230"/>
    <x v="2"/>
    <x v="15"/>
    <x v="1778"/>
    <n v="1362.8999999999999"/>
    <n v="3"/>
    <n v="0.3"/>
    <n v="-19.470000000000141"/>
  </r>
  <r>
    <n v="6766"/>
    <x v="3359"/>
    <x v="3"/>
    <x v="693"/>
    <d v="2014-04-25T00:00:00"/>
    <s v="Standard Class"/>
    <s v="SJ-20215"/>
    <s v="Sarah Jordon"/>
    <x v="0"/>
    <x v="0"/>
    <s v="Chicago"/>
    <x v="10"/>
    <n v="60653"/>
    <x v="2"/>
    <s v="FUR-CH-10002602"/>
    <x v="0"/>
    <x v="1"/>
    <x v="288"/>
    <n v="317.05799999999999"/>
    <n v="3"/>
    <n v="0.3"/>
    <n v="-18.117599999999996"/>
  </r>
  <r>
    <n v="6767"/>
    <x v="3359"/>
    <x v="3"/>
    <x v="693"/>
    <d v="2014-04-25T00:00:00"/>
    <s v="Standard Class"/>
    <s v="SJ-20215"/>
    <s v="Sarah Jordon"/>
    <x v="0"/>
    <x v="0"/>
    <s v="Chicago"/>
    <x v="10"/>
    <n v="60653"/>
    <x v="2"/>
    <s v="OFF-AR-10001683"/>
    <x v="1"/>
    <x v="6"/>
    <x v="32"/>
    <n v="15.76"/>
    <n v="2"/>
    <n v="0.2"/>
    <n v="3.5460000000000007"/>
  </r>
  <r>
    <n v="6768"/>
    <x v="3359"/>
    <x v="3"/>
    <x v="693"/>
    <d v="2014-04-25T00:00:00"/>
    <s v="Standard Class"/>
    <s v="SJ-20215"/>
    <s v="Sarah Jordon"/>
    <x v="0"/>
    <x v="0"/>
    <s v="Chicago"/>
    <x v="10"/>
    <n v="60653"/>
    <x v="2"/>
    <s v="FUR-FU-10002456"/>
    <x v="0"/>
    <x v="5"/>
    <x v="1009"/>
    <n v="14.560000000000002"/>
    <n v="5"/>
    <n v="0.6"/>
    <n v="-6.1879999999999988"/>
  </r>
  <r>
    <n v="6769"/>
    <x v="3360"/>
    <x v="2"/>
    <x v="1132"/>
    <d v="2011-08-16T00:00:00"/>
    <s v="Standard Class"/>
    <s v="CS-12175"/>
    <s v="Charles Sheldon"/>
    <x v="1"/>
    <x v="0"/>
    <s v="Lakewood"/>
    <x v="30"/>
    <n v="8701"/>
    <x v="3"/>
    <s v="OFF-BI-10002854"/>
    <x v="1"/>
    <x v="8"/>
    <x v="895"/>
    <n v="196.21"/>
    <n v="7"/>
    <n v="0"/>
    <n v="98.105000000000004"/>
  </r>
  <r>
    <n v="6770"/>
    <x v="3361"/>
    <x v="3"/>
    <x v="20"/>
    <d v="2014-09-24T00:00:00"/>
    <s v="Standard Class"/>
    <s v="JP-16135"/>
    <s v="Julie Prescott"/>
    <x v="2"/>
    <x v="0"/>
    <s v="Columbus"/>
    <x v="32"/>
    <n v="31907"/>
    <x v="0"/>
    <s v="OFF-AR-10002445"/>
    <x v="1"/>
    <x v="6"/>
    <x v="1637"/>
    <n v="35.4"/>
    <n v="5"/>
    <n v="0"/>
    <n v="13.452000000000002"/>
  </r>
  <r>
    <n v="6771"/>
    <x v="3362"/>
    <x v="3"/>
    <x v="34"/>
    <d v="2014-12-14T00:00:00"/>
    <s v="Standard Class"/>
    <s v="NC-18535"/>
    <s v="Nick Crebassa"/>
    <x v="1"/>
    <x v="0"/>
    <s v="Phoenix"/>
    <x v="16"/>
    <n v="85023"/>
    <x v="1"/>
    <s v="OFF-PA-10004359"/>
    <x v="1"/>
    <x v="10"/>
    <x v="1059"/>
    <n v="419.4"/>
    <n v="5"/>
    <n v="0.2"/>
    <n v="146.79"/>
  </r>
  <r>
    <n v="6772"/>
    <x v="3362"/>
    <x v="3"/>
    <x v="34"/>
    <d v="2014-12-14T00:00:00"/>
    <s v="Standard Class"/>
    <s v="NC-18535"/>
    <s v="Nick Crebassa"/>
    <x v="1"/>
    <x v="0"/>
    <s v="Phoenix"/>
    <x v="16"/>
    <n v="85023"/>
    <x v="1"/>
    <s v="OFF-BI-10000279"/>
    <x v="1"/>
    <x v="8"/>
    <x v="1765"/>
    <n v="13.005000000000003"/>
    <n v="3"/>
    <n v="0.7"/>
    <n v="-9.9704999999999977"/>
  </r>
  <r>
    <n v="6773"/>
    <x v="3363"/>
    <x v="0"/>
    <x v="254"/>
    <d v="2013-11-09T00:00:00"/>
    <s v="Standard Class"/>
    <s v="CW-11905"/>
    <s v="Carl Weiss"/>
    <x v="2"/>
    <x v="0"/>
    <s v="Los Angeles"/>
    <x v="1"/>
    <n v="90004"/>
    <x v="1"/>
    <s v="OFF-BI-10003314"/>
    <x v="1"/>
    <x v="8"/>
    <x v="305"/>
    <n v="7.7120000000000006"/>
    <n v="2"/>
    <n v="0.2"/>
    <n v="2.7956000000000003"/>
  </r>
  <r>
    <n v="6774"/>
    <x v="3363"/>
    <x v="0"/>
    <x v="254"/>
    <d v="2013-11-09T00:00:00"/>
    <s v="Standard Class"/>
    <s v="CW-11905"/>
    <s v="Carl Weiss"/>
    <x v="2"/>
    <x v="0"/>
    <s v="Los Angeles"/>
    <x v="1"/>
    <n v="90004"/>
    <x v="1"/>
    <s v="OFF-BI-10000494"/>
    <x v="1"/>
    <x v="8"/>
    <x v="1563"/>
    <n v="4.1760000000000002"/>
    <n v="1"/>
    <n v="0.2"/>
    <n v="1.3049999999999997"/>
  </r>
  <r>
    <n v="6775"/>
    <x v="3363"/>
    <x v="0"/>
    <x v="254"/>
    <d v="2013-11-09T00:00:00"/>
    <s v="Standard Class"/>
    <s v="CW-11905"/>
    <s v="Carl Weiss"/>
    <x v="2"/>
    <x v="0"/>
    <s v="Los Angeles"/>
    <x v="1"/>
    <n v="90004"/>
    <x v="1"/>
    <s v="OFF-PA-10000295"/>
    <x v="1"/>
    <x v="10"/>
    <x v="1779"/>
    <n v="38.880000000000003"/>
    <n v="6"/>
    <n v="0"/>
    <n v="18.662400000000002"/>
  </r>
  <r>
    <n v="6776"/>
    <x v="3364"/>
    <x v="1"/>
    <x v="368"/>
    <d v="2012-04-04T00:00:00"/>
    <s v="Standard Class"/>
    <s v="CM-12115"/>
    <s v="Chad McGuire"/>
    <x v="0"/>
    <x v="0"/>
    <s v="New York City"/>
    <x v="15"/>
    <n v="10024"/>
    <x v="3"/>
    <s v="OFF-PA-10002615"/>
    <x v="1"/>
    <x v="10"/>
    <x v="247"/>
    <n v="17.64"/>
    <n v="4"/>
    <n v="0"/>
    <n v="8.1143999999999998"/>
  </r>
  <r>
    <n v="6777"/>
    <x v="3365"/>
    <x v="0"/>
    <x v="64"/>
    <d v="2013-09-12T00:00:00"/>
    <s v="Standard Class"/>
    <s v="PT-19090"/>
    <s v="Pete Takahito"/>
    <x v="0"/>
    <x v="0"/>
    <s v="San Antonio"/>
    <x v="5"/>
    <n v="78207"/>
    <x v="2"/>
    <s v="OFF-ST-10003479"/>
    <x v="1"/>
    <x v="4"/>
    <x v="41"/>
    <n v="93.456000000000003"/>
    <n v="3"/>
    <n v="0.2"/>
    <n v="-17.523000000000014"/>
  </r>
  <r>
    <n v="6778"/>
    <x v="3366"/>
    <x v="3"/>
    <x v="480"/>
    <d v="2014-02-02T00:00:00"/>
    <s v="Standard Class"/>
    <s v="CL-12700"/>
    <s v="Craig Leslie"/>
    <x v="2"/>
    <x v="0"/>
    <s v="New York City"/>
    <x v="15"/>
    <n v="10009"/>
    <x v="3"/>
    <s v="TEC-AC-10002800"/>
    <x v="2"/>
    <x v="11"/>
    <x v="1207"/>
    <n v="449.91"/>
    <n v="9"/>
    <n v="0"/>
    <n v="157.46849999999998"/>
  </r>
  <r>
    <n v="6779"/>
    <x v="3367"/>
    <x v="0"/>
    <x v="323"/>
    <d v="2013-09-09T00:00:00"/>
    <s v="Second Class"/>
    <s v="HF-14995"/>
    <s v="Herbert Flentye"/>
    <x v="0"/>
    <x v="0"/>
    <s v="Baltimore"/>
    <x v="39"/>
    <n v="21215"/>
    <x v="3"/>
    <s v="FUR-BO-10003159"/>
    <x v="0"/>
    <x v="0"/>
    <x v="1100"/>
    <n v="344.94"/>
    <n v="3"/>
    <n v="0"/>
    <n v="31.044599999999974"/>
  </r>
  <r>
    <n v="6780"/>
    <x v="3367"/>
    <x v="0"/>
    <x v="323"/>
    <d v="2013-09-09T00:00:00"/>
    <s v="Second Class"/>
    <s v="HF-14995"/>
    <s v="Herbert Flentye"/>
    <x v="0"/>
    <x v="0"/>
    <s v="Baltimore"/>
    <x v="39"/>
    <n v="21215"/>
    <x v="3"/>
    <s v="FUR-FU-10002364"/>
    <x v="0"/>
    <x v="5"/>
    <x v="1231"/>
    <n v="14.76"/>
    <n v="2"/>
    <n v="0"/>
    <n v="4.2803999999999984"/>
  </r>
  <r>
    <n v="6781"/>
    <x v="3367"/>
    <x v="0"/>
    <x v="323"/>
    <d v="2013-09-09T00:00:00"/>
    <s v="Second Class"/>
    <s v="HF-14995"/>
    <s v="Herbert Flentye"/>
    <x v="0"/>
    <x v="0"/>
    <s v="Baltimore"/>
    <x v="39"/>
    <n v="21215"/>
    <x v="3"/>
    <s v="OFF-BI-10003350"/>
    <x v="1"/>
    <x v="8"/>
    <x v="834"/>
    <n v="12.76"/>
    <n v="2"/>
    <n v="0"/>
    <n v="5.8695999999999993"/>
  </r>
  <r>
    <n v="6782"/>
    <x v="3367"/>
    <x v="0"/>
    <x v="323"/>
    <d v="2013-09-09T00:00:00"/>
    <s v="Second Class"/>
    <s v="HF-14995"/>
    <s v="Herbert Flentye"/>
    <x v="0"/>
    <x v="0"/>
    <s v="Baltimore"/>
    <x v="39"/>
    <n v="21215"/>
    <x v="3"/>
    <s v="OFF-LA-10004093"/>
    <x v="1"/>
    <x v="2"/>
    <x v="670"/>
    <n v="58.48"/>
    <n v="8"/>
    <n v="0"/>
    <n v="27.485599999999998"/>
  </r>
  <r>
    <n v="6783"/>
    <x v="3368"/>
    <x v="3"/>
    <x v="800"/>
    <d v="2014-07-29T00:00:00"/>
    <s v="Second Class"/>
    <s v="JC-15775"/>
    <s v="John Castell"/>
    <x v="0"/>
    <x v="0"/>
    <s v="Philadelphia"/>
    <x v="9"/>
    <n v="19143"/>
    <x v="3"/>
    <s v="FUR-FU-10000732"/>
    <x v="0"/>
    <x v="5"/>
    <x v="540"/>
    <n v="20.096000000000004"/>
    <n v="4"/>
    <n v="0.2"/>
    <n v="3.0143999999999984"/>
  </r>
  <r>
    <n v="6784"/>
    <x v="3368"/>
    <x v="3"/>
    <x v="800"/>
    <d v="2014-07-29T00:00:00"/>
    <s v="Second Class"/>
    <s v="JC-15775"/>
    <s v="John Castell"/>
    <x v="0"/>
    <x v="0"/>
    <s v="Philadelphia"/>
    <x v="9"/>
    <n v="19143"/>
    <x v="3"/>
    <s v="OFF-SU-10004884"/>
    <x v="1"/>
    <x v="14"/>
    <x v="1780"/>
    <n v="37.752000000000002"/>
    <n v="3"/>
    <n v="0.2"/>
    <n v="4.2470999999999943"/>
  </r>
  <r>
    <n v="6785"/>
    <x v="3368"/>
    <x v="3"/>
    <x v="800"/>
    <d v="2014-07-29T00:00:00"/>
    <s v="Second Class"/>
    <s v="JC-15775"/>
    <s v="John Castell"/>
    <x v="0"/>
    <x v="0"/>
    <s v="Philadelphia"/>
    <x v="9"/>
    <n v="19143"/>
    <x v="3"/>
    <s v="FUR-TA-10001771"/>
    <x v="0"/>
    <x v="3"/>
    <x v="1724"/>
    <n v="138.58799999999999"/>
    <n v="1"/>
    <n v="0.4"/>
    <n v="-34.646999999999991"/>
  </r>
  <r>
    <n v="6786"/>
    <x v="3368"/>
    <x v="3"/>
    <x v="800"/>
    <d v="2014-07-29T00:00:00"/>
    <s v="Second Class"/>
    <s v="JC-15775"/>
    <s v="John Castell"/>
    <x v="0"/>
    <x v="0"/>
    <s v="Philadelphia"/>
    <x v="9"/>
    <n v="19143"/>
    <x v="3"/>
    <s v="OFF-ST-10000060"/>
    <x v="1"/>
    <x v="4"/>
    <x v="387"/>
    <n v="259.92000000000007"/>
    <n v="5"/>
    <n v="0.2"/>
    <n v="-25.992000000000004"/>
  </r>
  <r>
    <n v="6787"/>
    <x v="3368"/>
    <x v="3"/>
    <x v="800"/>
    <d v="2014-07-29T00:00:00"/>
    <s v="Second Class"/>
    <s v="JC-15775"/>
    <s v="John Castell"/>
    <x v="0"/>
    <x v="0"/>
    <s v="Philadelphia"/>
    <x v="9"/>
    <n v="19143"/>
    <x v="3"/>
    <s v="OFF-PA-10004100"/>
    <x v="1"/>
    <x v="10"/>
    <x v="257"/>
    <n v="20.736000000000004"/>
    <n v="4"/>
    <n v="0.2"/>
    <n v="7.2576000000000001"/>
  </r>
  <r>
    <n v="6788"/>
    <x v="3369"/>
    <x v="1"/>
    <x v="1023"/>
    <d v="2012-09-20T00:00:00"/>
    <s v="Standard Class"/>
    <s v="JH-15910"/>
    <s v="Jonathan Howell"/>
    <x v="0"/>
    <x v="0"/>
    <s v="Atlanta"/>
    <x v="32"/>
    <n v="30318"/>
    <x v="0"/>
    <s v="FUR-FU-10003975"/>
    <x v="0"/>
    <x v="5"/>
    <x v="775"/>
    <n v="129.93"/>
    <n v="3"/>
    <n v="0"/>
    <n v="12.992999999999988"/>
  </r>
  <r>
    <n v="6789"/>
    <x v="3369"/>
    <x v="1"/>
    <x v="1023"/>
    <d v="2012-09-20T00:00:00"/>
    <s v="Standard Class"/>
    <s v="JH-15910"/>
    <s v="Jonathan Howell"/>
    <x v="0"/>
    <x v="0"/>
    <s v="Atlanta"/>
    <x v="32"/>
    <n v="30318"/>
    <x v="0"/>
    <s v="OFF-PA-10001712"/>
    <x v="1"/>
    <x v="10"/>
    <x v="974"/>
    <n v="69.930000000000007"/>
    <n v="7"/>
    <n v="0"/>
    <n v="31.468499999999999"/>
  </r>
  <r>
    <n v="6790"/>
    <x v="3370"/>
    <x v="1"/>
    <x v="67"/>
    <d v="2012-09-09T00:00:00"/>
    <s v="Second Class"/>
    <s v="CC-12610"/>
    <s v="Corey Catlett"/>
    <x v="1"/>
    <x v="0"/>
    <s v="Durham"/>
    <x v="3"/>
    <n v="27707"/>
    <x v="0"/>
    <s v="OFF-AR-10001953"/>
    <x v="1"/>
    <x v="6"/>
    <x v="395"/>
    <n v="140.73599999999999"/>
    <n v="4"/>
    <n v="0.2"/>
    <n v="12.314400000000006"/>
  </r>
  <r>
    <n v="6791"/>
    <x v="3371"/>
    <x v="0"/>
    <x v="76"/>
    <d v="2013-11-18T00:00:00"/>
    <s v="First Class"/>
    <s v="IM-15055"/>
    <s v="Ionia McGrath"/>
    <x v="0"/>
    <x v="0"/>
    <s v="Roseville"/>
    <x v="1"/>
    <n v="95661"/>
    <x v="1"/>
    <s v="OFF-BI-10004967"/>
    <x v="1"/>
    <x v="8"/>
    <x v="253"/>
    <n v="8.32"/>
    <n v="5"/>
    <n v="0.2"/>
    <n v="2.8079999999999998"/>
  </r>
  <r>
    <n v="6792"/>
    <x v="3372"/>
    <x v="0"/>
    <x v="338"/>
    <d v="2013-11-16T00:00:00"/>
    <s v="Standard Class"/>
    <s v="BF-11170"/>
    <s v="Ben Ferrer"/>
    <x v="2"/>
    <x v="0"/>
    <s v="Sacramento"/>
    <x v="1"/>
    <n v="95823"/>
    <x v="1"/>
    <s v="FUR-FU-10003731"/>
    <x v="0"/>
    <x v="5"/>
    <x v="1593"/>
    <n v="9.98"/>
    <n v="1"/>
    <n v="0"/>
    <n v="2.7944000000000004"/>
  </r>
  <r>
    <n v="6793"/>
    <x v="3373"/>
    <x v="2"/>
    <x v="860"/>
    <d v="2011-08-18T00:00:00"/>
    <s v="First Class"/>
    <s v="CS-12355"/>
    <s v="Christine Sundaresam"/>
    <x v="0"/>
    <x v="0"/>
    <s v="Fairfield"/>
    <x v="29"/>
    <n v="6824"/>
    <x v="3"/>
    <s v="OFF-BI-10001989"/>
    <x v="1"/>
    <x v="8"/>
    <x v="537"/>
    <n v="62.94"/>
    <n v="3"/>
    <n v="0"/>
    <n v="30.211199999999998"/>
  </r>
  <r>
    <n v="6794"/>
    <x v="3374"/>
    <x v="1"/>
    <x v="547"/>
    <d v="2012-11-20T00:00:00"/>
    <s v="Standard Class"/>
    <s v="MC-17605"/>
    <s v="Matt Connell"/>
    <x v="1"/>
    <x v="0"/>
    <s v="Chicago"/>
    <x v="10"/>
    <n v="60610"/>
    <x v="2"/>
    <s v="OFF-ST-10000344"/>
    <x v="1"/>
    <x v="4"/>
    <x v="1013"/>
    <n v="21.488"/>
    <n v="2"/>
    <n v="0.2"/>
    <n v="1.6115999999999993"/>
  </r>
  <r>
    <n v="6795"/>
    <x v="3374"/>
    <x v="1"/>
    <x v="547"/>
    <d v="2012-11-20T00:00:00"/>
    <s v="Standard Class"/>
    <s v="MC-17605"/>
    <s v="Matt Connell"/>
    <x v="1"/>
    <x v="0"/>
    <s v="Chicago"/>
    <x v="10"/>
    <n v="60610"/>
    <x v="2"/>
    <s v="TEC-PH-10001051"/>
    <x v="2"/>
    <x v="7"/>
    <x v="1254"/>
    <n v="239.976"/>
    <n v="3"/>
    <n v="0.2"/>
    <n v="26.997299999999967"/>
  </r>
  <r>
    <n v="6796"/>
    <x v="3374"/>
    <x v="1"/>
    <x v="547"/>
    <d v="2012-11-20T00:00:00"/>
    <s v="Standard Class"/>
    <s v="MC-17605"/>
    <s v="Matt Connell"/>
    <x v="1"/>
    <x v="0"/>
    <s v="Chicago"/>
    <x v="10"/>
    <n v="60610"/>
    <x v="2"/>
    <s v="FUR-FU-10001215"/>
    <x v="0"/>
    <x v="5"/>
    <x v="1600"/>
    <n v="34.504000000000005"/>
    <n v="2"/>
    <n v="0.6"/>
    <n v="-15.526799999999994"/>
  </r>
  <r>
    <n v="6797"/>
    <x v="3375"/>
    <x v="1"/>
    <x v="767"/>
    <d v="2012-08-25T00:00:00"/>
    <s v="Same Day"/>
    <s v="MC-18100"/>
    <s v="Mick Crebagga"/>
    <x v="0"/>
    <x v="0"/>
    <s v="Houston"/>
    <x v="5"/>
    <n v="77041"/>
    <x v="2"/>
    <s v="FUR-FU-10001473"/>
    <x v="0"/>
    <x v="5"/>
    <x v="1244"/>
    <n v="20.103999999999999"/>
    <n v="2"/>
    <n v="0.6"/>
    <n v="-16.585799999999999"/>
  </r>
  <r>
    <n v="6798"/>
    <x v="3375"/>
    <x v="1"/>
    <x v="767"/>
    <d v="2012-08-25T00:00:00"/>
    <s v="Same Day"/>
    <s v="MC-18100"/>
    <s v="Mick Crebagga"/>
    <x v="0"/>
    <x v="0"/>
    <s v="Houston"/>
    <x v="5"/>
    <n v="77041"/>
    <x v="2"/>
    <s v="OFF-BI-10000315"/>
    <x v="1"/>
    <x v="8"/>
    <x v="407"/>
    <n v="3.7979999999999987"/>
    <n v="1"/>
    <n v="0.8"/>
    <n v="-6.0768000000000004"/>
  </r>
  <r>
    <n v="6799"/>
    <x v="3375"/>
    <x v="1"/>
    <x v="767"/>
    <d v="2012-08-25T00:00:00"/>
    <s v="Same Day"/>
    <s v="MC-18100"/>
    <s v="Mick Crebagga"/>
    <x v="0"/>
    <x v="0"/>
    <s v="Houston"/>
    <x v="5"/>
    <n v="77041"/>
    <x v="2"/>
    <s v="FUR-FU-10002240"/>
    <x v="0"/>
    <x v="5"/>
    <x v="1781"/>
    <n v="7.8800000000000008"/>
    <n v="5"/>
    <n v="0.6"/>
    <n v="-3.9399999999999995"/>
  </r>
  <r>
    <n v="6800"/>
    <x v="3376"/>
    <x v="0"/>
    <x v="591"/>
    <d v="2014-01-02T00:00:00"/>
    <s v="Standard Class"/>
    <s v="LW-16825"/>
    <s v="Laurel Workman"/>
    <x v="1"/>
    <x v="0"/>
    <s v="Phoenix"/>
    <x v="16"/>
    <n v="85023"/>
    <x v="1"/>
    <s v="FUR-TA-10002607"/>
    <x v="0"/>
    <x v="3"/>
    <x v="221"/>
    <n v="35.445"/>
    <n v="1"/>
    <n v="0.5"/>
    <n v="-24.102599999999995"/>
  </r>
  <r>
    <n v="6801"/>
    <x v="3376"/>
    <x v="0"/>
    <x v="591"/>
    <d v="2014-01-02T00:00:00"/>
    <s v="Standard Class"/>
    <s v="LW-16825"/>
    <s v="Laurel Workman"/>
    <x v="1"/>
    <x v="0"/>
    <s v="Phoenix"/>
    <x v="16"/>
    <n v="85023"/>
    <x v="1"/>
    <s v="TEC-MA-10003356"/>
    <x v="2"/>
    <x v="15"/>
    <x v="1361"/>
    <n v="269.97000000000003"/>
    <n v="2"/>
    <n v="0.7"/>
    <n v="-386.95699999999999"/>
  </r>
  <r>
    <n v="6802"/>
    <x v="3376"/>
    <x v="0"/>
    <x v="591"/>
    <d v="2014-01-02T00:00:00"/>
    <s v="Standard Class"/>
    <s v="LW-16825"/>
    <s v="Laurel Workman"/>
    <x v="1"/>
    <x v="0"/>
    <s v="Phoenix"/>
    <x v="16"/>
    <n v="85023"/>
    <x v="1"/>
    <s v="TEC-AC-10002217"/>
    <x v="2"/>
    <x v="11"/>
    <x v="1178"/>
    <n v="45.120000000000005"/>
    <n v="3"/>
    <n v="0.2"/>
    <n v="-7.8960000000000008"/>
  </r>
  <r>
    <n v="6803"/>
    <x v="3376"/>
    <x v="0"/>
    <x v="591"/>
    <d v="2014-01-02T00:00:00"/>
    <s v="Standard Class"/>
    <s v="LW-16825"/>
    <s v="Laurel Workman"/>
    <x v="1"/>
    <x v="0"/>
    <s v="Phoenix"/>
    <x v="16"/>
    <n v="85023"/>
    <x v="1"/>
    <s v="TEC-AC-10004353"/>
    <x v="2"/>
    <x v="11"/>
    <x v="717"/>
    <n v="100.80000000000001"/>
    <n v="2"/>
    <n v="0.2"/>
    <n v="21.42"/>
  </r>
  <r>
    <n v="6804"/>
    <x v="3376"/>
    <x v="0"/>
    <x v="591"/>
    <d v="2014-01-02T00:00:00"/>
    <s v="Standard Class"/>
    <s v="LW-16825"/>
    <s v="Laurel Workman"/>
    <x v="1"/>
    <x v="0"/>
    <s v="Phoenix"/>
    <x v="16"/>
    <n v="85023"/>
    <x v="1"/>
    <s v="FUR-CH-10004754"/>
    <x v="0"/>
    <x v="1"/>
    <x v="1123"/>
    <n v="47.968000000000004"/>
    <n v="2"/>
    <n v="0.2"/>
    <n v="4.1971999999999987"/>
  </r>
  <r>
    <n v="6805"/>
    <x v="3377"/>
    <x v="2"/>
    <x v="1082"/>
    <d v="2011-10-06T00:00:00"/>
    <s v="First Class"/>
    <s v="KH-16510"/>
    <s v="Keith Herrera"/>
    <x v="0"/>
    <x v="0"/>
    <s v="Pomona"/>
    <x v="1"/>
    <n v="91767"/>
    <x v="1"/>
    <s v="TEC-AC-10002800"/>
    <x v="2"/>
    <x v="11"/>
    <x v="1207"/>
    <n v="99.98"/>
    <n v="2"/>
    <n v="0"/>
    <n v="34.992999999999995"/>
  </r>
  <r>
    <n v="6806"/>
    <x v="3378"/>
    <x v="2"/>
    <x v="754"/>
    <d v="2011-11-25T00:00:00"/>
    <s v="First Class"/>
    <s v="RB-19645"/>
    <s v="Robert Barroso"/>
    <x v="1"/>
    <x v="0"/>
    <s v="Atlanta"/>
    <x v="32"/>
    <n v="30318"/>
    <x v="0"/>
    <s v="OFF-PA-10001752"/>
    <x v="1"/>
    <x v="10"/>
    <x v="1360"/>
    <n v="9.9600000000000009"/>
    <n v="2"/>
    <n v="0"/>
    <n v="4.8804000000000007"/>
  </r>
  <r>
    <n v="6807"/>
    <x v="3379"/>
    <x v="3"/>
    <x v="53"/>
    <d v="2014-12-30T00:00:00"/>
    <s v="Standard Class"/>
    <s v="GD-14590"/>
    <s v="Giulietta Dortch"/>
    <x v="1"/>
    <x v="0"/>
    <s v="Everett"/>
    <x v="4"/>
    <n v="98208"/>
    <x v="1"/>
    <s v="OFF-BI-10003314"/>
    <x v="1"/>
    <x v="8"/>
    <x v="305"/>
    <n v="3.8560000000000003"/>
    <n v="1"/>
    <n v="0.2"/>
    <n v="1.3978000000000002"/>
  </r>
  <r>
    <n v="6808"/>
    <x v="3380"/>
    <x v="1"/>
    <x v="1052"/>
    <d v="2012-04-05T00:00:00"/>
    <s v="Standard Class"/>
    <s v="EB-13705"/>
    <s v="Ed Braxton"/>
    <x v="1"/>
    <x v="0"/>
    <s v="Houston"/>
    <x v="5"/>
    <n v="77095"/>
    <x v="2"/>
    <s v="OFF-PA-10000357"/>
    <x v="1"/>
    <x v="10"/>
    <x v="442"/>
    <n v="98.376000000000005"/>
    <n v="3"/>
    <n v="0.2"/>
    <n v="35.661300000000004"/>
  </r>
  <r>
    <n v="6809"/>
    <x v="3380"/>
    <x v="1"/>
    <x v="1052"/>
    <d v="2012-04-05T00:00:00"/>
    <s v="Standard Class"/>
    <s v="EB-13705"/>
    <s v="Ed Braxton"/>
    <x v="1"/>
    <x v="0"/>
    <s v="Houston"/>
    <x v="5"/>
    <n v="77095"/>
    <x v="2"/>
    <s v="FUR-FU-10001085"/>
    <x v="0"/>
    <x v="5"/>
    <x v="1590"/>
    <n v="22.38"/>
    <n v="3"/>
    <n v="0.6"/>
    <n v="-7.8330000000000055"/>
  </r>
  <r>
    <n v="6810"/>
    <x v="3381"/>
    <x v="3"/>
    <x v="32"/>
    <d v="2014-09-16T00:00:00"/>
    <s v="First Class"/>
    <s v="PS-18760"/>
    <s v="Pamela Stobb"/>
    <x v="0"/>
    <x v="0"/>
    <s v="Philadelphia"/>
    <x v="9"/>
    <n v="19140"/>
    <x v="3"/>
    <s v="OFF-BI-10000301"/>
    <x v="1"/>
    <x v="8"/>
    <x v="619"/>
    <n v="3.8820000000000006"/>
    <n v="2"/>
    <n v="0.7"/>
    <n v="-2.5880000000000001"/>
  </r>
  <r>
    <n v="6811"/>
    <x v="3381"/>
    <x v="3"/>
    <x v="32"/>
    <d v="2014-09-16T00:00:00"/>
    <s v="First Class"/>
    <s v="PS-18760"/>
    <s v="Pamela Stobb"/>
    <x v="0"/>
    <x v="0"/>
    <s v="Philadelphia"/>
    <x v="9"/>
    <n v="19140"/>
    <x v="3"/>
    <s v="TEC-MA-10002930"/>
    <x v="2"/>
    <x v="15"/>
    <x v="1775"/>
    <n v="12.585000000000003"/>
    <n v="1"/>
    <n v="0.7"/>
    <n v="-18.038499999999996"/>
  </r>
  <r>
    <n v="6812"/>
    <x v="3381"/>
    <x v="3"/>
    <x v="32"/>
    <d v="2014-09-16T00:00:00"/>
    <s v="First Class"/>
    <s v="PS-18760"/>
    <s v="Pamela Stobb"/>
    <x v="0"/>
    <x v="0"/>
    <s v="Philadelphia"/>
    <x v="9"/>
    <n v="19140"/>
    <x v="3"/>
    <s v="FUR-CH-10002372"/>
    <x v="0"/>
    <x v="1"/>
    <x v="390"/>
    <n v="113.372"/>
    <n v="2"/>
    <n v="0.3"/>
    <n v="-29.152799999999992"/>
  </r>
  <r>
    <n v="6813"/>
    <x v="3381"/>
    <x v="3"/>
    <x v="32"/>
    <d v="2014-09-16T00:00:00"/>
    <s v="First Class"/>
    <s v="PS-18760"/>
    <s v="Pamela Stobb"/>
    <x v="0"/>
    <x v="0"/>
    <s v="Philadelphia"/>
    <x v="9"/>
    <n v="19140"/>
    <x v="3"/>
    <s v="OFF-BI-10003707"/>
    <x v="1"/>
    <x v="8"/>
    <x v="776"/>
    <n v="18.312000000000001"/>
    <n v="4"/>
    <n v="0.7"/>
    <n v="-12.207999999999995"/>
  </r>
  <r>
    <n v="6814"/>
    <x v="3381"/>
    <x v="3"/>
    <x v="32"/>
    <d v="2014-09-16T00:00:00"/>
    <s v="First Class"/>
    <s v="PS-18760"/>
    <s v="Pamela Stobb"/>
    <x v="0"/>
    <x v="0"/>
    <s v="Philadelphia"/>
    <x v="9"/>
    <n v="19140"/>
    <x v="3"/>
    <s v="FUR-FU-10001057"/>
    <x v="0"/>
    <x v="5"/>
    <x v="1782"/>
    <n v="127.93599999999999"/>
    <n v="8"/>
    <n v="0.2"/>
    <n v="4.7975999999999992"/>
  </r>
  <r>
    <n v="6815"/>
    <x v="3381"/>
    <x v="3"/>
    <x v="32"/>
    <d v="2014-09-16T00:00:00"/>
    <s v="First Class"/>
    <s v="PS-18760"/>
    <s v="Pamela Stobb"/>
    <x v="0"/>
    <x v="0"/>
    <s v="Philadelphia"/>
    <x v="9"/>
    <n v="19140"/>
    <x v="3"/>
    <s v="TEC-MA-10001681"/>
    <x v="2"/>
    <x v="15"/>
    <x v="340"/>
    <n v="241.17000000000002"/>
    <n v="2"/>
    <n v="0.7"/>
    <n v="-168.8189999999999"/>
  </r>
  <r>
    <n v="6816"/>
    <x v="3382"/>
    <x v="2"/>
    <x v="1103"/>
    <d v="2011-06-21T00:00:00"/>
    <s v="Standard Class"/>
    <s v="GH-14425"/>
    <s v="Gary Hwang"/>
    <x v="0"/>
    <x v="0"/>
    <s v="Seattle"/>
    <x v="4"/>
    <n v="98105"/>
    <x v="1"/>
    <s v="FUR-FU-10003981"/>
    <x v="0"/>
    <x v="5"/>
    <x v="322"/>
    <n v="6.24"/>
    <n v="3"/>
    <n v="0"/>
    <n v="2.6208000000000005"/>
  </r>
  <r>
    <n v="6817"/>
    <x v="3382"/>
    <x v="2"/>
    <x v="1103"/>
    <d v="2011-06-21T00:00:00"/>
    <s v="Standard Class"/>
    <s v="GH-14425"/>
    <s v="Gary Hwang"/>
    <x v="0"/>
    <x v="0"/>
    <s v="Seattle"/>
    <x v="4"/>
    <n v="98105"/>
    <x v="1"/>
    <s v="OFF-FA-10000624"/>
    <x v="1"/>
    <x v="13"/>
    <x v="291"/>
    <n v="17.899999999999999"/>
    <n v="5"/>
    <n v="0"/>
    <n v="8.9499999999999993"/>
  </r>
  <r>
    <n v="6818"/>
    <x v="3382"/>
    <x v="2"/>
    <x v="1103"/>
    <d v="2011-06-21T00:00:00"/>
    <s v="Standard Class"/>
    <s v="GH-14425"/>
    <s v="Gary Hwang"/>
    <x v="0"/>
    <x v="0"/>
    <s v="Seattle"/>
    <x v="4"/>
    <n v="98105"/>
    <x v="1"/>
    <s v="OFF-BI-10004995"/>
    <x v="1"/>
    <x v="8"/>
    <x v="313"/>
    <n v="3266.3760000000002"/>
    <n v="3"/>
    <n v="0.2"/>
    <n v="1061.5721999999998"/>
  </r>
  <r>
    <n v="6819"/>
    <x v="3383"/>
    <x v="3"/>
    <x v="116"/>
    <d v="2015-01-02T00:00:00"/>
    <s v="Standard Class"/>
    <s v="LO-17170"/>
    <s v="Lori Olson"/>
    <x v="1"/>
    <x v="0"/>
    <s v="Peoria"/>
    <x v="10"/>
    <n v="61604"/>
    <x v="2"/>
    <s v="OFF-BI-10003784"/>
    <x v="1"/>
    <x v="8"/>
    <x v="1314"/>
    <n v="1.6799999999999995"/>
    <n v="5"/>
    <n v="0.8"/>
    <n v="-2.6880000000000015"/>
  </r>
  <r>
    <n v="6820"/>
    <x v="3383"/>
    <x v="3"/>
    <x v="116"/>
    <d v="2015-01-02T00:00:00"/>
    <s v="Standard Class"/>
    <s v="LO-17170"/>
    <s v="Lori Olson"/>
    <x v="1"/>
    <x v="0"/>
    <s v="Peoria"/>
    <x v="10"/>
    <n v="61604"/>
    <x v="2"/>
    <s v="FUR-FU-10004586"/>
    <x v="0"/>
    <x v="5"/>
    <x v="1473"/>
    <n v="7.968"/>
    <n v="3"/>
    <n v="0.6"/>
    <n v="-2.3903999999999996"/>
  </r>
  <r>
    <n v="6821"/>
    <x v="3383"/>
    <x v="3"/>
    <x v="116"/>
    <d v="2015-01-02T00:00:00"/>
    <s v="Standard Class"/>
    <s v="LO-17170"/>
    <s v="Lori Olson"/>
    <x v="1"/>
    <x v="0"/>
    <s v="Peoria"/>
    <x v="10"/>
    <n v="61604"/>
    <x v="2"/>
    <s v="FUR-CH-10004698"/>
    <x v="0"/>
    <x v="1"/>
    <x v="166"/>
    <n v="113.372"/>
    <n v="2"/>
    <n v="0.3"/>
    <n v="-3.2391999999999896"/>
  </r>
  <r>
    <n v="6822"/>
    <x v="3383"/>
    <x v="3"/>
    <x v="116"/>
    <d v="2015-01-02T00:00:00"/>
    <s v="Standard Class"/>
    <s v="LO-17170"/>
    <s v="Lori Olson"/>
    <x v="1"/>
    <x v="0"/>
    <s v="Peoria"/>
    <x v="10"/>
    <n v="61604"/>
    <x v="2"/>
    <s v="FUR-FU-10001935"/>
    <x v="0"/>
    <x v="5"/>
    <x v="341"/>
    <n v="2.9600000000000004"/>
    <n v="2"/>
    <n v="0.6"/>
    <n v="-1.4059999999999997"/>
  </r>
  <r>
    <n v="6823"/>
    <x v="3384"/>
    <x v="3"/>
    <x v="808"/>
    <d v="2014-11-08T00:00:00"/>
    <s v="Standard Class"/>
    <s v="CS-12505"/>
    <s v="Cindy Stewart"/>
    <x v="0"/>
    <x v="0"/>
    <s v="Los Angeles"/>
    <x v="1"/>
    <n v="90036"/>
    <x v="1"/>
    <s v="OFF-AP-10003040"/>
    <x v="1"/>
    <x v="9"/>
    <x v="723"/>
    <n v="168.1"/>
    <n v="5"/>
    <n v="0"/>
    <n v="43.705999999999996"/>
  </r>
  <r>
    <n v="6824"/>
    <x v="3385"/>
    <x v="1"/>
    <x v="395"/>
    <d v="2012-07-29T00:00:00"/>
    <s v="Standard Class"/>
    <s v="YS-21880"/>
    <s v="Yana Sorensen"/>
    <x v="1"/>
    <x v="0"/>
    <s v="Montgomery"/>
    <x v="19"/>
    <n v="36116"/>
    <x v="0"/>
    <s v="OFF-EN-10001335"/>
    <x v="1"/>
    <x v="12"/>
    <x v="462"/>
    <n v="98.46"/>
    <n v="9"/>
    <n v="0"/>
    <n v="49.23"/>
  </r>
  <r>
    <n v="6825"/>
    <x v="3385"/>
    <x v="1"/>
    <x v="395"/>
    <d v="2012-07-29T00:00:00"/>
    <s v="Standard Class"/>
    <s v="YS-21880"/>
    <s v="Yana Sorensen"/>
    <x v="1"/>
    <x v="0"/>
    <s v="Montgomery"/>
    <x v="19"/>
    <n v="36116"/>
    <x v="0"/>
    <s v="FUR-TA-10002041"/>
    <x v="0"/>
    <x v="3"/>
    <x v="358"/>
    <n v="358.58"/>
    <n v="2"/>
    <n v="0"/>
    <n v="39.44380000000001"/>
  </r>
  <r>
    <n v="6826"/>
    <x v="3386"/>
    <x v="0"/>
    <x v="824"/>
    <d v="2013-10-10T00:00:00"/>
    <s v="Standard Class"/>
    <s v="TC-20980"/>
    <s v="Tamara Chand"/>
    <x v="1"/>
    <x v="0"/>
    <s v="Lafayette"/>
    <x v="14"/>
    <n v="47905"/>
    <x v="2"/>
    <s v="OFF-ST-10001558"/>
    <x v="1"/>
    <x v="4"/>
    <x v="712"/>
    <n v="32.479999999999997"/>
    <n v="2"/>
    <n v="0"/>
    <n v="4.8719999999999999"/>
  </r>
  <r>
    <n v="6827"/>
    <x v="3386"/>
    <x v="0"/>
    <x v="824"/>
    <d v="2013-10-10T00:00:00"/>
    <s v="Standard Class"/>
    <s v="TC-20980"/>
    <s v="Tamara Chand"/>
    <x v="1"/>
    <x v="0"/>
    <s v="Lafayette"/>
    <x v="14"/>
    <n v="47905"/>
    <x v="2"/>
    <s v="TEC-CO-10004722"/>
    <x v="2"/>
    <x v="16"/>
    <x v="1365"/>
    <n v="17499.949999999997"/>
    <n v="5"/>
    <n v="0"/>
    <n v="8399.9759999999987"/>
  </r>
  <r>
    <n v="6828"/>
    <x v="3386"/>
    <x v="0"/>
    <x v="824"/>
    <d v="2013-10-10T00:00:00"/>
    <s v="Standard Class"/>
    <s v="TC-20980"/>
    <s v="Tamara Chand"/>
    <x v="1"/>
    <x v="0"/>
    <s v="Lafayette"/>
    <x v="14"/>
    <n v="47905"/>
    <x v="2"/>
    <s v="OFF-BI-10004600"/>
    <x v="1"/>
    <x v="8"/>
    <x v="1477"/>
    <n v="735.98"/>
    <n v="2"/>
    <n v="0"/>
    <n v="331.19099999999997"/>
  </r>
  <r>
    <n v="6829"/>
    <x v="3386"/>
    <x v="0"/>
    <x v="824"/>
    <d v="2013-10-10T00:00:00"/>
    <s v="Standard Class"/>
    <s v="TC-20980"/>
    <s v="Tamara Chand"/>
    <x v="1"/>
    <x v="0"/>
    <s v="Lafayette"/>
    <x v="14"/>
    <n v="47905"/>
    <x v="2"/>
    <s v="OFF-BI-10003712"/>
    <x v="1"/>
    <x v="8"/>
    <x v="689"/>
    <n v="34.370000000000005"/>
    <n v="7"/>
    <n v="0"/>
    <n v="16.8413"/>
  </r>
  <r>
    <n v="6830"/>
    <x v="3386"/>
    <x v="0"/>
    <x v="824"/>
    <d v="2013-10-10T00:00:00"/>
    <s v="Standard Class"/>
    <s v="TC-20980"/>
    <s v="Tamara Chand"/>
    <x v="1"/>
    <x v="0"/>
    <s v="Lafayette"/>
    <x v="14"/>
    <n v="47905"/>
    <x v="2"/>
    <s v="OFF-AR-10001958"/>
    <x v="1"/>
    <x v="6"/>
    <x v="206"/>
    <n v="33.96"/>
    <n v="2"/>
    <n v="0"/>
    <n v="9.5088000000000008"/>
  </r>
  <r>
    <n v="6831"/>
    <x v="3387"/>
    <x v="0"/>
    <x v="435"/>
    <d v="2013-12-28T00:00:00"/>
    <s v="Second Class"/>
    <s v="PW-19030"/>
    <s v="Pauline Webber"/>
    <x v="1"/>
    <x v="0"/>
    <s v="New York City"/>
    <x v="15"/>
    <n v="10009"/>
    <x v="3"/>
    <s v="TEC-PH-10001750"/>
    <x v="2"/>
    <x v="7"/>
    <x v="968"/>
    <n v="197.96999999999997"/>
    <n v="3"/>
    <n v="0"/>
    <n v="53.451900000000009"/>
  </r>
  <r>
    <n v="6832"/>
    <x v="3388"/>
    <x v="3"/>
    <x v="246"/>
    <d v="2014-07-28T00:00:00"/>
    <s v="Standard Class"/>
    <s v="CS-11860"/>
    <s v="Cari Schnelling"/>
    <x v="0"/>
    <x v="0"/>
    <s v="New York City"/>
    <x v="15"/>
    <n v="10024"/>
    <x v="3"/>
    <s v="OFF-AP-10002287"/>
    <x v="1"/>
    <x v="9"/>
    <x v="1274"/>
    <n v="17.48"/>
    <n v="4"/>
    <n v="0"/>
    <n v="4.5448000000000004"/>
  </r>
  <r>
    <n v="6833"/>
    <x v="3389"/>
    <x v="1"/>
    <x v="998"/>
    <d v="2012-10-17T00:00:00"/>
    <s v="Standard Class"/>
    <s v="DP-13165"/>
    <s v="David Philippe"/>
    <x v="0"/>
    <x v="0"/>
    <s v="Chicago"/>
    <x v="10"/>
    <n v="60610"/>
    <x v="2"/>
    <s v="OFF-AR-10003183"/>
    <x v="1"/>
    <x v="6"/>
    <x v="1390"/>
    <n v="8.016"/>
    <n v="3"/>
    <n v="0.2"/>
    <n v="1.0019999999999993"/>
  </r>
  <r>
    <n v="6834"/>
    <x v="3390"/>
    <x v="0"/>
    <x v="162"/>
    <d v="2013-09-09T00:00:00"/>
    <s v="Same Day"/>
    <s v="PJ-19015"/>
    <s v="Pauline Johnson"/>
    <x v="0"/>
    <x v="0"/>
    <s v="Santa Ana"/>
    <x v="1"/>
    <n v="92704"/>
    <x v="1"/>
    <s v="FUR-TA-10003008"/>
    <x v="0"/>
    <x v="3"/>
    <x v="946"/>
    <n v="146.04000000000002"/>
    <n v="1"/>
    <n v="0.2"/>
    <n v="-12.778499999999994"/>
  </r>
  <r>
    <n v="6835"/>
    <x v="3391"/>
    <x v="0"/>
    <x v="73"/>
    <d v="2013-11-25T00:00:00"/>
    <s v="Standard Class"/>
    <s v="BM-11575"/>
    <s v="Brendan Murry"/>
    <x v="1"/>
    <x v="0"/>
    <s v="Montebello"/>
    <x v="1"/>
    <n v="90640"/>
    <x v="1"/>
    <s v="TEC-AC-10004803"/>
    <x v="2"/>
    <x v="11"/>
    <x v="1756"/>
    <n v="27.88"/>
    <n v="2"/>
    <n v="0"/>
    <n v="3.9032000000000018"/>
  </r>
  <r>
    <n v="6836"/>
    <x v="3392"/>
    <x v="3"/>
    <x v="453"/>
    <d v="2014-10-21T00:00:00"/>
    <s v="Standard Class"/>
    <s v="DL-13495"/>
    <s v="Dionis Lloyd"/>
    <x v="1"/>
    <x v="0"/>
    <s v="Thousand Oaks"/>
    <x v="1"/>
    <n v="91360"/>
    <x v="1"/>
    <s v="OFF-LA-10003510"/>
    <x v="1"/>
    <x v="2"/>
    <x v="575"/>
    <n v="152.65"/>
    <n v="5"/>
    <n v="0"/>
    <n v="70.219000000000008"/>
  </r>
  <r>
    <n v="6837"/>
    <x v="3392"/>
    <x v="3"/>
    <x v="453"/>
    <d v="2014-10-21T00:00:00"/>
    <s v="Standard Class"/>
    <s v="DL-13495"/>
    <s v="Dionis Lloyd"/>
    <x v="1"/>
    <x v="0"/>
    <s v="Thousand Oaks"/>
    <x v="1"/>
    <n v="91360"/>
    <x v="1"/>
    <s v="FUR-FU-10000087"/>
    <x v="0"/>
    <x v="5"/>
    <x v="204"/>
    <n v="22.72"/>
    <n v="1"/>
    <n v="0"/>
    <n v="9.3152000000000008"/>
  </r>
  <r>
    <n v="6838"/>
    <x v="3393"/>
    <x v="1"/>
    <x v="380"/>
    <d v="2012-07-12T00:00:00"/>
    <s v="Standard Class"/>
    <s v="BF-10975"/>
    <s v="Barbara Fisher"/>
    <x v="1"/>
    <x v="0"/>
    <s v="Vineland"/>
    <x v="30"/>
    <n v="8360"/>
    <x v="3"/>
    <s v="OFF-AR-10003732"/>
    <x v="1"/>
    <x v="6"/>
    <x v="321"/>
    <n v="11.12"/>
    <n v="4"/>
    <n v="0"/>
    <n v="2.8911999999999995"/>
  </r>
  <r>
    <n v="6839"/>
    <x v="3394"/>
    <x v="3"/>
    <x v="1119"/>
    <d v="2014-02-10T00:00:00"/>
    <s v="Standard Class"/>
    <s v="FC-14335"/>
    <s v="Fred Chung"/>
    <x v="1"/>
    <x v="0"/>
    <s v="Torrance"/>
    <x v="1"/>
    <n v="90503"/>
    <x v="1"/>
    <s v="OFF-AP-10000275"/>
    <x v="1"/>
    <x v="9"/>
    <x v="1719"/>
    <n v="1640.6999999999998"/>
    <n v="5"/>
    <n v="0"/>
    <n v="459.39599999999996"/>
  </r>
  <r>
    <n v="6840"/>
    <x v="3394"/>
    <x v="3"/>
    <x v="1119"/>
    <d v="2014-02-10T00:00:00"/>
    <s v="Standard Class"/>
    <s v="FC-14335"/>
    <s v="Fred Chung"/>
    <x v="1"/>
    <x v="0"/>
    <s v="Torrance"/>
    <x v="1"/>
    <n v="90503"/>
    <x v="1"/>
    <s v="TEC-PH-10003505"/>
    <x v="2"/>
    <x v="7"/>
    <x v="901"/>
    <n v="371.2"/>
    <n v="5"/>
    <n v="0.2"/>
    <n v="41.759999999999948"/>
  </r>
  <r>
    <n v="6841"/>
    <x v="3395"/>
    <x v="1"/>
    <x v="401"/>
    <d v="2012-12-07T00:00:00"/>
    <s v="First Class"/>
    <s v="MP-18175"/>
    <s v="Mike Pelletier"/>
    <x v="2"/>
    <x v="0"/>
    <s v="Troy"/>
    <x v="24"/>
    <n v="45373"/>
    <x v="3"/>
    <s v="OFF-BI-10002852"/>
    <x v="1"/>
    <x v="8"/>
    <x v="91"/>
    <n v="14.832000000000003"/>
    <n v="3"/>
    <n v="0.7"/>
    <n v="-10.382399999999997"/>
  </r>
  <r>
    <n v="6842"/>
    <x v="3396"/>
    <x v="0"/>
    <x v="126"/>
    <d v="2013-09-18T00:00:00"/>
    <s v="Standard Class"/>
    <s v="AJ-10795"/>
    <s v="Anthony Johnson"/>
    <x v="1"/>
    <x v="0"/>
    <s v="Springfield"/>
    <x v="17"/>
    <n v="22153"/>
    <x v="0"/>
    <s v="TEC-AC-10004877"/>
    <x v="2"/>
    <x v="11"/>
    <x v="1670"/>
    <n v="20.700000000000003"/>
    <n v="3"/>
    <n v="0"/>
    <n v="1.6559999999999988"/>
  </r>
  <r>
    <n v="6843"/>
    <x v="3396"/>
    <x v="0"/>
    <x v="126"/>
    <d v="2013-09-18T00:00:00"/>
    <s v="Standard Class"/>
    <s v="AJ-10795"/>
    <s v="Anthony Johnson"/>
    <x v="1"/>
    <x v="0"/>
    <s v="Springfield"/>
    <x v="17"/>
    <n v="22153"/>
    <x v="0"/>
    <s v="OFF-FA-10002975"/>
    <x v="1"/>
    <x v="13"/>
    <x v="33"/>
    <n v="11.34"/>
    <n v="3"/>
    <n v="0"/>
    <n v="5.2164000000000001"/>
  </r>
  <r>
    <n v="6844"/>
    <x v="3396"/>
    <x v="0"/>
    <x v="126"/>
    <d v="2013-09-18T00:00:00"/>
    <s v="Standard Class"/>
    <s v="AJ-10795"/>
    <s v="Anthony Johnson"/>
    <x v="1"/>
    <x v="0"/>
    <s v="Springfield"/>
    <x v="17"/>
    <n v="22153"/>
    <x v="0"/>
    <s v="OFF-ST-10000419"/>
    <x v="1"/>
    <x v="4"/>
    <x v="1015"/>
    <n v="67.900000000000006"/>
    <n v="5"/>
    <n v="0"/>
    <n v="0.67899999999999849"/>
  </r>
  <r>
    <n v="6845"/>
    <x v="3396"/>
    <x v="0"/>
    <x v="126"/>
    <d v="2013-09-18T00:00:00"/>
    <s v="Standard Class"/>
    <s v="AJ-10795"/>
    <s v="Anthony Johnson"/>
    <x v="1"/>
    <x v="0"/>
    <s v="Springfield"/>
    <x v="17"/>
    <n v="22153"/>
    <x v="0"/>
    <s v="FUR-CH-10002073"/>
    <x v="0"/>
    <x v="1"/>
    <x v="1783"/>
    <n v="1059.1199999999999"/>
    <n v="4"/>
    <n v="0"/>
    <n v="307.14479999999992"/>
  </r>
  <r>
    <n v="6846"/>
    <x v="3397"/>
    <x v="2"/>
    <x v="522"/>
    <d v="2011-07-12T00:00:00"/>
    <s v="Standard Class"/>
    <s v="BC-11125"/>
    <s v="Becky Castell"/>
    <x v="2"/>
    <x v="0"/>
    <s v="El Cajon"/>
    <x v="1"/>
    <n v="92020"/>
    <x v="1"/>
    <s v="FUR-CH-10000155"/>
    <x v="0"/>
    <x v="1"/>
    <x v="1157"/>
    <n v="478.48"/>
    <n v="2"/>
    <n v="0.2"/>
    <n v="47.848000000000013"/>
  </r>
  <r>
    <n v="6847"/>
    <x v="3398"/>
    <x v="0"/>
    <x v="195"/>
    <d v="2013-05-15T00:00:00"/>
    <s v="Standard Class"/>
    <s v="RS-19420"/>
    <s v="Ricardo Sperren"/>
    <x v="1"/>
    <x v="0"/>
    <s v="Los Angeles"/>
    <x v="1"/>
    <n v="90036"/>
    <x v="1"/>
    <s v="OFF-PA-10001260"/>
    <x v="1"/>
    <x v="10"/>
    <x v="1769"/>
    <n v="32.04"/>
    <n v="4"/>
    <n v="0"/>
    <n v="14.417999999999999"/>
  </r>
  <r>
    <n v="6848"/>
    <x v="3399"/>
    <x v="0"/>
    <x v="427"/>
    <d v="2013-07-23T00:00:00"/>
    <s v="Standard Class"/>
    <s v="NP-18670"/>
    <s v="Nora Paige"/>
    <x v="0"/>
    <x v="0"/>
    <s v="Phoenix"/>
    <x v="16"/>
    <n v="85023"/>
    <x v="1"/>
    <s v="TEC-PH-10001924"/>
    <x v="2"/>
    <x v="7"/>
    <x v="426"/>
    <n v="55.991999999999997"/>
    <n v="1"/>
    <n v="0.2"/>
    <n v="3.4995000000000029"/>
  </r>
  <r>
    <n v="6849"/>
    <x v="3400"/>
    <x v="0"/>
    <x v="1133"/>
    <d v="2013-06-22T00:00:00"/>
    <s v="First Class"/>
    <s v="BT-11440"/>
    <s v="Bobby Trafton"/>
    <x v="0"/>
    <x v="0"/>
    <s v="Frankfort"/>
    <x v="10"/>
    <n v="60423"/>
    <x v="2"/>
    <s v="OFF-PA-10003134"/>
    <x v="1"/>
    <x v="10"/>
    <x v="1663"/>
    <n v="76.864000000000004"/>
    <n v="2"/>
    <n v="0.2"/>
    <n v="26.902399999999993"/>
  </r>
  <r>
    <n v="6850"/>
    <x v="3401"/>
    <x v="2"/>
    <x v="1017"/>
    <d v="2011-04-25T00:00:00"/>
    <s v="Standard Class"/>
    <s v="BP-11230"/>
    <s v="Benjamin Patterson"/>
    <x v="0"/>
    <x v="0"/>
    <s v="Los Angeles"/>
    <x v="1"/>
    <n v="90045"/>
    <x v="1"/>
    <s v="FUR-FU-10000409"/>
    <x v="0"/>
    <x v="5"/>
    <x v="1421"/>
    <n v="59.92"/>
    <n v="4"/>
    <n v="0"/>
    <n v="27.563200000000002"/>
  </r>
  <r>
    <n v="6851"/>
    <x v="3402"/>
    <x v="0"/>
    <x v="1134"/>
    <d v="2013-01-12T00:00:00"/>
    <s v="Standard Class"/>
    <s v="JO-15145"/>
    <s v="Jack O'Briant"/>
    <x v="1"/>
    <x v="0"/>
    <s v="Franklin"/>
    <x v="6"/>
    <n v="53132"/>
    <x v="2"/>
    <s v="FUR-BO-10002545"/>
    <x v="0"/>
    <x v="0"/>
    <x v="37"/>
    <n v="1565.88"/>
    <n v="6"/>
    <n v="0"/>
    <n v="407.12880000000007"/>
  </r>
  <r>
    <n v="6852"/>
    <x v="3402"/>
    <x v="0"/>
    <x v="1134"/>
    <d v="2013-01-12T00:00:00"/>
    <s v="Standard Class"/>
    <s v="JO-15145"/>
    <s v="Jack O'Briant"/>
    <x v="1"/>
    <x v="0"/>
    <s v="Franklin"/>
    <x v="6"/>
    <n v="53132"/>
    <x v="2"/>
    <s v="OFF-BI-10001460"/>
    <x v="1"/>
    <x v="8"/>
    <x v="58"/>
    <n v="106.05"/>
    <n v="7"/>
    <n v="0"/>
    <n v="49.843499999999999"/>
  </r>
  <r>
    <n v="6853"/>
    <x v="3403"/>
    <x v="3"/>
    <x v="331"/>
    <d v="2014-12-29T00:00:00"/>
    <s v="Second Class"/>
    <s v="MF-18250"/>
    <s v="Monica Federle"/>
    <x v="1"/>
    <x v="0"/>
    <s v="Little Rock"/>
    <x v="36"/>
    <n v="72209"/>
    <x v="0"/>
    <s v="OFF-ST-10001328"/>
    <x v="1"/>
    <x v="4"/>
    <x v="176"/>
    <n v="62.04"/>
    <n v="4"/>
    <n v="0"/>
    <n v="17.371200000000002"/>
  </r>
  <r>
    <n v="6854"/>
    <x v="3403"/>
    <x v="3"/>
    <x v="331"/>
    <d v="2014-12-29T00:00:00"/>
    <s v="Second Class"/>
    <s v="MF-18250"/>
    <s v="Monica Federle"/>
    <x v="1"/>
    <x v="0"/>
    <s v="Little Rock"/>
    <x v="36"/>
    <n v="72209"/>
    <x v="0"/>
    <s v="TEC-PH-10003601"/>
    <x v="2"/>
    <x v="7"/>
    <x v="1383"/>
    <n v="494.97"/>
    <n v="3"/>
    <n v="0"/>
    <n v="148.49099999999996"/>
  </r>
  <r>
    <n v="6855"/>
    <x v="3403"/>
    <x v="3"/>
    <x v="331"/>
    <d v="2014-12-29T00:00:00"/>
    <s v="Second Class"/>
    <s v="MF-18250"/>
    <s v="Monica Federle"/>
    <x v="1"/>
    <x v="0"/>
    <s v="Little Rock"/>
    <x v="36"/>
    <n v="72209"/>
    <x v="0"/>
    <s v="OFF-ST-10001522"/>
    <x v="1"/>
    <x v="4"/>
    <x v="195"/>
    <n v="367.96"/>
    <n v="4"/>
    <n v="0"/>
    <n v="14.718399999999974"/>
  </r>
  <r>
    <n v="6856"/>
    <x v="3403"/>
    <x v="3"/>
    <x v="331"/>
    <d v="2014-12-29T00:00:00"/>
    <s v="Second Class"/>
    <s v="MF-18250"/>
    <s v="Monica Federle"/>
    <x v="1"/>
    <x v="0"/>
    <s v="Little Rock"/>
    <x v="36"/>
    <n v="72209"/>
    <x v="0"/>
    <s v="OFF-PA-10001994"/>
    <x v="1"/>
    <x v="10"/>
    <x v="1113"/>
    <n v="44.96"/>
    <n v="2"/>
    <n v="0"/>
    <n v="20.6816"/>
  </r>
  <r>
    <n v="6857"/>
    <x v="3403"/>
    <x v="3"/>
    <x v="331"/>
    <d v="2014-12-29T00:00:00"/>
    <s v="Second Class"/>
    <s v="MF-18250"/>
    <s v="Monica Federle"/>
    <x v="1"/>
    <x v="0"/>
    <s v="Little Rock"/>
    <x v="36"/>
    <n v="72209"/>
    <x v="0"/>
    <s v="OFF-EN-10001453"/>
    <x v="1"/>
    <x v="12"/>
    <x v="1676"/>
    <n v="182.94"/>
    <n v="3"/>
    <n v="0"/>
    <n v="85.981799999999993"/>
  </r>
  <r>
    <n v="6858"/>
    <x v="3404"/>
    <x v="3"/>
    <x v="827"/>
    <d v="2014-04-23T00:00:00"/>
    <s v="Standard Class"/>
    <s v="PS-18760"/>
    <s v="Pamela Stobb"/>
    <x v="0"/>
    <x v="0"/>
    <s v="Los Angeles"/>
    <x v="1"/>
    <n v="90008"/>
    <x v="1"/>
    <s v="OFF-PA-10004911"/>
    <x v="1"/>
    <x v="10"/>
    <x v="929"/>
    <n v="28.14"/>
    <n v="3"/>
    <n v="0"/>
    <n v="13.507200000000001"/>
  </r>
  <r>
    <n v="6859"/>
    <x v="3404"/>
    <x v="3"/>
    <x v="827"/>
    <d v="2014-04-23T00:00:00"/>
    <s v="Standard Class"/>
    <s v="PS-18760"/>
    <s v="Pamela Stobb"/>
    <x v="0"/>
    <x v="0"/>
    <s v="Los Angeles"/>
    <x v="1"/>
    <n v="90008"/>
    <x v="1"/>
    <s v="OFF-LA-10001404"/>
    <x v="1"/>
    <x v="2"/>
    <x v="916"/>
    <n v="7.38"/>
    <n v="2"/>
    <n v="0"/>
    <n v="3.4685999999999999"/>
  </r>
  <r>
    <n v="6860"/>
    <x v="3404"/>
    <x v="3"/>
    <x v="827"/>
    <d v="2014-04-23T00:00:00"/>
    <s v="Standard Class"/>
    <s v="PS-18760"/>
    <s v="Pamela Stobb"/>
    <x v="0"/>
    <x v="0"/>
    <s v="Los Angeles"/>
    <x v="1"/>
    <n v="90008"/>
    <x v="1"/>
    <s v="OFF-FA-10001561"/>
    <x v="1"/>
    <x v="13"/>
    <x v="831"/>
    <n v="10.9"/>
    <n v="5"/>
    <n v="0"/>
    <n v="3.5970000000000004"/>
  </r>
  <r>
    <n v="6861"/>
    <x v="3404"/>
    <x v="3"/>
    <x v="827"/>
    <d v="2014-04-23T00:00:00"/>
    <s v="Standard Class"/>
    <s v="PS-18760"/>
    <s v="Pamela Stobb"/>
    <x v="0"/>
    <x v="0"/>
    <s v="Los Angeles"/>
    <x v="1"/>
    <n v="90008"/>
    <x v="1"/>
    <s v="TEC-AC-10001383"/>
    <x v="2"/>
    <x v="11"/>
    <x v="601"/>
    <n v="274.89"/>
    <n v="11"/>
    <n v="0"/>
    <n v="46.731299999999962"/>
  </r>
  <r>
    <n v="6862"/>
    <x v="3404"/>
    <x v="3"/>
    <x v="827"/>
    <d v="2014-04-23T00:00:00"/>
    <s v="Standard Class"/>
    <s v="PS-18760"/>
    <s v="Pamela Stobb"/>
    <x v="0"/>
    <x v="0"/>
    <s v="Los Angeles"/>
    <x v="1"/>
    <n v="90008"/>
    <x v="1"/>
    <s v="OFF-LA-10003190"/>
    <x v="1"/>
    <x v="2"/>
    <x v="1163"/>
    <n v="23.04"/>
    <n v="8"/>
    <n v="0"/>
    <n v="11.2896"/>
  </r>
  <r>
    <n v="6863"/>
    <x v="3404"/>
    <x v="3"/>
    <x v="827"/>
    <d v="2014-04-23T00:00:00"/>
    <s v="Standard Class"/>
    <s v="PS-18760"/>
    <s v="Pamela Stobb"/>
    <x v="0"/>
    <x v="0"/>
    <s v="Los Angeles"/>
    <x v="1"/>
    <n v="90008"/>
    <x v="1"/>
    <s v="FUR-CH-10003774"/>
    <x v="0"/>
    <x v="1"/>
    <x v="1185"/>
    <n v="218.35200000000003"/>
    <n v="3"/>
    <n v="0.2"/>
    <n v="-19.105800000000016"/>
  </r>
  <r>
    <n v="6864"/>
    <x v="3405"/>
    <x v="3"/>
    <x v="96"/>
    <d v="2014-12-09T00:00:00"/>
    <s v="Standard Class"/>
    <s v="MY-17380"/>
    <s v="Maribeth Yedwab"/>
    <x v="1"/>
    <x v="0"/>
    <s v="San Antonio"/>
    <x v="5"/>
    <n v="78207"/>
    <x v="2"/>
    <s v="OFF-PA-10000520"/>
    <x v="1"/>
    <x v="10"/>
    <x v="1419"/>
    <n v="10.368000000000002"/>
    <n v="2"/>
    <n v="0.2"/>
    <n v="3.6288"/>
  </r>
  <r>
    <n v="6865"/>
    <x v="3406"/>
    <x v="0"/>
    <x v="1036"/>
    <d v="2013-08-29T00:00:00"/>
    <s v="Standard Class"/>
    <s v="SC-20230"/>
    <s v="Scot Coram"/>
    <x v="1"/>
    <x v="0"/>
    <s v="Los Angeles"/>
    <x v="1"/>
    <n v="90004"/>
    <x v="1"/>
    <s v="OFF-BI-10004465"/>
    <x v="1"/>
    <x v="8"/>
    <x v="732"/>
    <n v="12.672000000000001"/>
    <n v="2"/>
    <n v="0.2"/>
    <n v="4.7519999999999998"/>
  </r>
  <r>
    <n v="6866"/>
    <x v="3406"/>
    <x v="0"/>
    <x v="1036"/>
    <d v="2013-08-29T00:00:00"/>
    <s v="Standard Class"/>
    <s v="SC-20230"/>
    <s v="Scot Coram"/>
    <x v="1"/>
    <x v="0"/>
    <s v="Los Angeles"/>
    <x v="1"/>
    <n v="90004"/>
    <x v="1"/>
    <s v="TEC-PH-10003555"/>
    <x v="2"/>
    <x v="7"/>
    <x v="457"/>
    <n v="91.96"/>
    <n v="5"/>
    <n v="0.2"/>
    <n v="-20.690999999999992"/>
  </r>
  <r>
    <n v="6867"/>
    <x v="3406"/>
    <x v="0"/>
    <x v="1036"/>
    <d v="2013-08-29T00:00:00"/>
    <s v="Standard Class"/>
    <s v="SC-20230"/>
    <s v="Scot Coram"/>
    <x v="1"/>
    <x v="0"/>
    <s v="Los Angeles"/>
    <x v="1"/>
    <n v="90004"/>
    <x v="1"/>
    <s v="TEC-AC-10000844"/>
    <x v="2"/>
    <x v="11"/>
    <x v="106"/>
    <n v="254.96999999999997"/>
    <n v="3"/>
    <n v="0"/>
    <n v="91.789199999999994"/>
  </r>
  <r>
    <n v="6868"/>
    <x v="3406"/>
    <x v="0"/>
    <x v="1036"/>
    <d v="2013-08-29T00:00:00"/>
    <s v="Standard Class"/>
    <s v="SC-20230"/>
    <s v="Scot Coram"/>
    <x v="1"/>
    <x v="0"/>
    <s v="Los Angeles"/>
    <x v="1"/>
    <n v="90004"/>
    <x v="1"/>
    <s v="TEC-PH-10003187"/>
    <x v="2"/>
    <x v="7"/>
    <x v="1410"/>
    <n v="31.983999999999998"/>
    <n v="2"/>
    <n v="0.2"/>
    <n v="-7.9959999999999996"/>
  </r>
  <r>
    <n v="6869"/>
    <x v="3406"/>
    <x v="0"/>
    <x v="1036"/>
    <d v="2013-08-29T00:00:00"/>
    <s v="Standard Class"/>
    <s v="SC-20230"/>
    <s v="Scot Coram"/>
    <x v="1"/>
    <x v="0"/>
    <s v="Los Angeles"/>
    <x v="1"/>
    <n v="90004"/>
    <x v="1"/>
    <s v="FUR-TA-10003569"/>
    <x v="0"/>
    <x v="3"/>
    <x v="1358"/>
    <n v="2887.0560000000005"/>
    <n v="9"/>
    <n v="0.2"/>
    <n v="180.44099999999992"/>
  </r>
  <r>
    <n v="6870"/>
    <x v="3406"/>
    <x v="0"/>
    <x v="1036"/>
    <d v="2013-08-29T00:00:00"/>
    <s v="Standard Class"/>
    <s v="SC-20230"/>
    <s v="Scot Coram"/>
    <x v="1"/>
    <x v="0"/>
    <s v="Los Angeles"/>
    <x v="1"/>
    <n v="90004"/>
    <x v="1"/>
    <s v="OFF-PA-10003848"/>
    <x v="1"/>
    <x v="10"/>
    <x v="1442"/>
    <n v="12.96"/>
    <n v="2"/>
    <n v="0"/>
    <n v="6.2208000000000006"/>
  </r>
  <r>
    <n v="6871"/>
    <x v="3406"/>
    <x v="0"/>
    <x v="1036"/>
    <d v="2013-08-29T00:00:00"/>
    <s v="Standard Class"/>
    <s v="SC-20230"/>
    <s v="Scot Coram"/>
    <x v="1"/>
    <x v="0"/>
    <s v="Los Angeles"/>
    <x v="1"/>
    <n v="90004"/>
    <x v="1"/>
    <s v="OFF-PA-10002606"/>
    <x v="1"/>
    <x v="10"/>
    <x v="1592"/>
    <n v="47.52"/>
    <n v="9"/>
    <n v="0"/>
    <n v="21.384"/>
  </r>
  <r>
    <n v="6872"/>
    <x v="3407"/>
    <x v="0"/>
    <x v="5"/>
    <d v="2013-12-09T00:00:00"/>
    <s v="Second Class"/>
    <s v="RF-19345"/>
    <s v="Randy Ferguson"/>
    <x v="1"/>
    <x v="0"/>
    <s v="Chicago"/>
    <x v="10"/>
    <n v="60610"/>
    <x v="2"/>
    <s v="OFF-LA-10004853"/>
    <x v="1"/>
    <x v="2"/>
    <x v="683"/>
    <n v="11.952000000000002"/>
    <n v="3"/>
    <n v="0.2"/>
    <n v="3.8843999999999994"/>
  </r>
  <r>
    <n v="6873"/>
    <x v="3408"/>
    <x v="1"/>
    <x v="1135"/>
    <d v="2012-12-19T00:00:00"/>
    <s v="First Class"/>
    <s v="SG-20080"/>
    <s v="Sandra Glassco"/>
    <x v="0"/>
    <x v="0"/>
    <s v="Seattle"/>
    <x v="4"/>
    <n v="98105"/>
    <x v="1"/>
    <s v="OFF-PA-10004948"/>
    <x v="1"/>
    <x v="10"/>
    <x v="1647"/>
    <n v="4.9800000000000004"/>
    <n v="1"/>
    <n v="0"/>
    <n v="2.3406000000000002"/>
  </r>
  <r>
    <n v="6874"/>
    <x v="3409"/>
    <x v="2"/>
    <x v="1136"/>
    <d v="2011-10-22T00:00:00"/>
    <s v="Second Class"/>
    <s v="TB-21520"/>
    <s v="Tracy Blumstein"/>
    <x v="0"/>
    <x v="0"/>
    <s v="Beaumont"/>
    <x v="5"/>
    <n v="77705"/>
    <x v="2"/>
    <s v="OFF-BI-10003676"/>
    <x v="1"/>
    <x v="8"/>
    <x v="816"/>
    <n v="10.779999999999996"/>
    <n v="5"/>
    <n v="0.8"/>
    <n v="-17.248000000000008"/>
  </r>
  <r>
    <n v="6875"/>
    <x v="3409"/>
    <x v="2"/>
    <x v="1136"/>
    <d v="2011-10-22T00:00:00"/>
    <s v="Second Class"/>
    <s v="TB-21520"/>
    <s v="Tracy Blumstein"/>
    <x v="0"/>
    <x v="0"/>
    <s v="Beaumont"/>
    <x v="5"/>
    <n v="77705"/>
    <x v="2"/>
    <s v="TEC-AC-10001314"/>
    <x v="2"/>
    <x v="11"/>
    <x v="943"/>
    <n v="119.97600000000001"/>
    <n v="3"/>
    <n v="0.2"/>
    <n v="-17.996400000000019"/>
  </r>
  <r>
    <n v="6876"/>
    <x v="3410"/>
    <x v="0"/>
    <x v="64"/>
    <d v="2013-09-11T00:00:00"/>
    <s v="Standard Class"/>
    <s v="MM-17920"/>
    <s v="Michael Moore"/>
    <x v="0"/>
    <x v="0"/>
    <s v="Chesapeake"/>
    <x v="17"/>
    <n v="23320"/>
    <x v="0"/>
    <s v="OFF-LA-10004545"/>
    <x v="1"/>
    <x v="2"/>
    <x v="1328"/>
    <n v="25.06"/>
    <n v="2"/>
    <n v="0"/>
    <n v="11.778199999999998"/>
  </r>
  <r>
    <n v="6877"/>
    <x v="3410"/>
    <x v="0"/>
    <x v="64"/>
    <d v="2013-09-11T00:00:00"/>
    <s v="Standard Class"/>
    <s v="MM-17920"/>
    <s v="Michael Moore"/>
    <x v="0"/>
    <x v="0"/>
    <s v="Chesapeake"/>
    <x v="17"/>
    <n v="23320"/>
    <x v="0"/>
    <s v="FUR-TA-10003238"/>
    <x v="0"/>
    <x v="3"/>
    <x v="1233"/>
    <n v="1652.94"/>
    <n v="3"/>
    <n v="0"/>
    <n v="314.05859999999996"/>
  </r>
  <r>
    <n v="6878"/>
    <x v="3411"/>
    <x v="1"/>
    <x v="52"/>
    <d v="2012-10-15T00:00:00"/>
    <s v="Same Day"/>
    <s v="CG-12520"/>
    <s v="Claire Gute"/>
    <x v="0"/>
    <x v="0"/>
    <s v="Dallas"/>
    <x v="5"/>
    <n v="75217"/>
    <x v="2"/>
    <s v="FUR-FU-10004952"/>
    <x v="0"/>
    <x v="5"/>
    <x v="845"/>
    <n v="131.376"/>
    <n v="6"/>
    <n v="0.6"/>
    <n v="-95.24760000000002"/>
  </r>
  <r>
    <n v="6879"/>
    <x v="3411"/>
    <x v="1"/>
    <x v="52"/>
    <d v="2012-10-15T00:00:00"/>
    <s v="Same Day"/>
    <s v="CG-12520"/>
    <s v="Claire Gute"/>
    <x v="0"/>
    <x v="0"/>
    <s v="Dallas"/>
    <x v="5"/>
    <n v="75217"/>
    <x v="2"/>
    <s v="OFF-PA-10003001"/>
    <x v="1"/>
    <x v="10"/>
    <x v="1064"/>
    <n v="5.3440000000000003"/>
    <n v="1"/>
    <n v="0.2"/>
    <n v="1.8703999999999998"/>
  </r>
  <r>
    <n v="6880"/>
    <x v="3412"/>
    <x v="1"/>
    <x v="494"/>
    <d v="2012-12-05T00:00:00"/>
    <s v="Second Class"/>
    <s v="TW-21025"/>
    <s v="Tamara Willingham"/>
    <x v="2"/>
    <x v="0"/>
    <s v="Seattle"/>
    <x v="4"/>
    <n v="98105"/>
    <x v="1"/>
    <s v="FUR-CH-10001215"/>
    <x v="0"/>
    <x v="1"/>
    <x v="440"/>
    <n v="2003.9200000000003"/>
    <n v="5"/>
    <n v="0.2"/>
    <n v="125.24499999999995"/>
  </r>
  <r>
    <n v="6881"/>
    <x v="3412"/>
    <x v="1"/>
    <x v="494"/>
    <d v="2012-12-05T00:00:00"/>
    <s v="Second Class"/>
    <s v="TW-21025"/>
    <s v="Tamara Willingham"/>
    <x v="2"/>
    <x v="0"/>
    <s v="Seattle"/>
    <x v="4"/>
    <n v="98105"/>
    <x v="1"/>
    <s v="OFF-PA-10004255"/>
    <x v="1"/>
    <x v="10"/>
    <x v="1306"/>
    <n v="32.400000000000006"/>
    <n v="5"/>
    <n v="0"/>
    <n v="15.552000000000001"/>
  </r>
  <r>
    <n v="6882"/>
    <x v="3412"/>
    <x v="1"/>
    <x v="494"/>
    <d v="2012-12-05T00:00:00"/>
    <s v="Second Class"/>
    <s v="TW-21025"/>
    <s v="Tamara Willingham"/>
    <x v="2"/>
    <x v="0"/>
    <s v="Seattle"/>
    <x v="4"/>
    <n v="98105"/>
    <x v="1"/>
    <s v="FUR-TA-10001705"/>
    <x v="0"/>
    <x v="3"/>
    <x v="213"/>
    <n v="1913.3999999999999"/>
    <n v="9"/>
    <n v="0"/>
    <n v="401.81399999999985"/>
  </r>
  <r>
    <n v="6883"/>
    <x v="3412"/>
    <x v="1"/>
    <x v="494"/>
    <d v="2012-12-05T00:00:00"/>
    <s v="Second Class"/>
    <s v="TW-21025"/>
    <s v="Tamara Willingham"/>
    <x v="2"/>
    <x v="0"/>
    <s v="Seattle"/>
    <x v="4"/>
    <n v="98105"/>
    <x v="1"/>
    <s v="OFF-ST-10002554"/>
    <x v="1"/>
    <x v="4"/>
    <x v="1144"/>
    <n v="146.72999999999999"/>
    <n v="3"/>
    <n v="0"/>
    <n v="2.9346000000000032"/>
  </r>
  <r>
    <n v="6884"/>
    <x v="3412"/>
    <x v="1"/>
    <x v="494"/>
    <d v="2012-12-05T00:00:00"/>
    <s v="Second Class"/>
    <s v="TW-21025"/>
    <s v="Tamara Willingham"/>
    <x v="2"/>
    <x v="0"/>
    <s v="Seattle"/>
    <x v="4"/>
    <n v="98105"/>
    <x v="1"/>
    <s v="OFF-PA-10002222"/>
    <x v="1"/>
    <x v="10"/>
    <x v="389"/>
    <n v="114.2"/>
    <n v="5"/>
    <n v="0"/>
    <n v="52.531999999999996"/>
  </r>
  <r>
    <n v="6885"/>
    <x v="3413"/>
    <x v="1"/>
    <x v="70"/>
    <d v="2012-06-04T00:00:00"/>
    <s v="Standard Class"/>
    <s v="BD-11320"/>
    <s v="Bill Donatelli"/>
    <x v="0"/>
    <x v="0"/>
    <s v="Minneapolis"/>
    <x v="11"/>
    <n v="55407"/>
    <x v="2"/>
    <s v="FUR-CH-10002320"/>
    <x v="0"/>
    <x v="1"/>
    <x v="1454"/>
    <n v="2567.84"/>
    <n v="8"/>
    <n v="0"/>
    <n v="770.35199999999986"/>
  </r>
  <r>
    <n v="6886"/>
    <x v="3414"/>
    <x v="3"/>
    <x v="18"/>
    <d v="2014-09-18T00:00:00"/>
    <s v="Standard Class"/>
    <s v="HA-14905"/>
    <s v="Helen Abelman"/>
    <x v="0"/>
    <x v="0"/>
    <s v="Springfield"/>
    <x v="24"/>
    <n v="45503"/>
    <x v="3"/>
    <s v="TEC-AC-10003499"/>
    <x v="2"/>
    <x v="11"/>
    <x v="103"/>
    <n v="37.056000000000004"/>
    <n v="4"/>
    <n v="0.2"/>
    <n v="8.8008000000000006"/>
  </r>
  <r>
    <n v="6887"/>
    <x v="3414"/>
    <x v="3"/>
    <x v="18"/>
    <d v="2014-09-18T00:00:00"/>
    <s v="Standard Class"/>
    <s v="HA-14905"/>
    <s v="Helen Abelman"/>
    <x v="0"/>
    <x v="0"/>
    <s v="Springfield"/>
    <x v="24"/>
    <n v="45503"/>
    <x v="3"/>
    <s v="TEC-PH-10003580"/>
    <x v="2"/>
    <x v="7"/>
    <x v="997"/>
    <n v="259.89600000000002"/>
    <n v="2"/>
    <n v="0.4"/>
    <n v="-56.310799999999972"/>
  </r>
  <r>
    <n v="6888"/>
    <x v="3415"/>
    <x v="3"/>
    <x v="1016"/>
    <d v="2014-05-03T00:00:00"/>
    <s v="Standard Class"/>
    <s v="LL-16840"/>
    <s v="Lauren Leatherbury"/>
    <x v="0"/>
    <x v="0"/>
    <s v="Los Angeles"/>
    <x v="1"/>
    <n v="90032"/>
    <x v="1"/>
    <s v="OFF-PA-10004675"/>
    <x v="1"/>
    <x v="10"/>
    <x v="69"/>
    <n v="19.049999999999997"/>
    <n v="3"/>
    <n v="0"/>
    <n v="8.7629999999999999"/>
  </r>
  <r>
    <n v="6889"/>
    <x v="3415"/>
    <x v="3"/>
    <x v="1016"/>
    <d v="2014-05-03T00:00:00"/>
    <s v="Standard Class"/>
    <s v="LL-16840"/>
    <s v="Lauren Leatherbury"/>
    <x v="0"/>
    <x v="0"/>
    <s v="Los Angeles"/>
    <x v="1"/>
    <n v="90032"/>
    <x v="1"/>
    <s v="OFF-BI-10000666"/>
    <x v="1"/>
    <x v="8"/>
    <x v="980"/>
    <n v="73.343999999999994"/>
    <n v="3"/>
    <n v="0.2"/>
    <n v="27.503999999999998"/>
  </r>
  <r>
    <n v="6890"/>
    <x v="3416"/>
    <x v="3"/>
    <x v="65"/>
    <d v="2014-09-23T00:00:00"/>
    <s v="Standard Class"/>
    <s v="SS-20140"/>
    <s v="Saphhira Shifley"/>
    <x v="1"/>
    <x v="0"/>
    <s v="Columbus"/>
    <x v="32"/>
    <n v="31907"/>
    <x v="0"/>
    <s v="TEC-PH-10001552"/>
    <x v="2"/>
    <x v="7"/>
    <x v="178"/>
    <n v="95.68"/>
    <n v="8"/>
    <n v="0"/>
    <n v="26.790400000000005"/>
  </r>
  <r>
    <n v="6891"/>
    <x v="3416"/>
    <x v="3"/>
    <x v="65"/>
    <d v="2014-09-23T00:00:00"/>
    <s v="Standard Class"/>
    <s v="SS-20140"/>
    <s v="Saphhira Shifley"/>
    <x v="1"/>
    <x v="0"/>
    <s v="Columbus"/>
    <x v="32"/>
    <n v="31907"/>
    <x v="0"/>
    <s v="OFF-PA-10000673"/>
    <x v="1"/>
    <x v="10"/>
    <x v="249"/>
    <n v="50.96"/>
    <n v="7"/>
    <n v="0"/>
    <n v="24.460800000000003"/>
  </r>
  <r>
    <n v="6892"/>
    <x v="3416"/>
    <x v="3"/>
    <x v="65"/>
    <d v="2014-09-23T00:00:00"/>
    <s v="Standard Class"/>
    <s v="SS-20140"/>
    <s v="Saphhira Shifley"/>
    <x v="1"/>
    <x v="0"/>
    <s v="Columbus"/>
    <x v="32"/>
    <n v="31907"/>
    <x v="0"/>
    <s v="OFF-AR-10000380"/>
    <x v="1"/>
    <x v="6"/>
    <x v="108"/>
    <n v="113.94"/>
    <n v="3"/>
    <n v="0"/>
    <n v="34.181999999999988"/>
  </r>
  <r>
    <n v="6893"/>
    <x v="3416"/>
    <x v="3"/>
    <x v="65"/>
    <d v="2014-09-23T00:00:00"/>
    <s v="Standard Class"/>
    <s v="SS-20140"/>
    <s v="Saphhira Shifley"/>
    <x v="1"/>
    <x v="0"/>
    <s v="Columbus"/>
    <x v="32"/>
    <n v="31907"/>
    <x v="0"/>
    <s v="OFF-PA-10003848"/>
    <x v="1"/>
    <x v="10"/>
    <x v="1442"/>
    <n v="25.92"/>
    <n v="4"/>
    <n v="0"/>
    <n v="12.441600000000001"/>
  </r>
  <r>
    <n v="6894"/>
    <x v="3416"/>
    <x v="3"/>
    <x v="65"/>
    <d v="2014-09-23T00:00:00"/>
    <s v="Standard Class"/>
    <s v="SS-20140"/>
    <s v="Saphhira Shifley"/>
    <x v="1"/>
    <x v="0"/>
    <s v="Columbus"/>
    <x v="32"/>
    <n v="31907"/>
    <x v="0"/>
    <s v="FUR-FU-10002963"/>
    <x v="0"/>
    <x v="5"/>
    <x v="1502"/>
    <n v="20.32"/>
    <n v="4"/>
    <n v="0"/>
    <n v="6.9087999999999994"/>
  </r>
  <r>
    <n v="6895"/>
    <x v="3416"/>
    <x v="3"/>
    <x v="65"/>
    <d v="2014-09-23T00:00:00"/>
    <s v="Standard Class"/>
    <s v="SS-20140"/>
    <s v="Saphhira Shifley"/>
    <x v="1"/>
    <x v="0"/>
    <s v="Columbus"/>
    <x v="32"/>
    <n v="31907"/>
    <x v="0"/>
    <s v="TEC-PH-10002447"/>
    <x v="2"/>
    <x v="7"/>
    <x v="53"/>
    <n v="411.98"/>
    <n v="2"/>
    <n v="0"/>
    <n v="119.4742"/>
  </r>
  <r>
    <n v="6896"/>
    <x v="3416"/>
    <x v="3"/>
    <x v="65"/>
    <d v="2014-09-23T00:00:00"/>
    <s v="Standard Class"/>
    <s v="SS-20140"/>
    <s v="Saphhira Shifley"/>
    <x v="1"/>
    <x v="0"/>
    <s v="Columbus"/>
    <x v="32"/>
    <n v="31907"/>
    <x v="0"/>
    <s v="OFF-SU-10004261"/>
    <x v="1"/>
    <x v="14"/>
    <x v="605"/>
    <n v="34.479999999999997"/>
    <n v="2"/>
    <n v="0"/>
    <n v="9.9991999999999948"/>
  </r>
  <r>
    <n v="6897"/>
    <x v="3416"/>
    <x v="3"/>
    <x v="65"/>
    <d v="2014-09-23T00:00:00"/>
    <s v="Standard Class"/>
    <s v="SS-20140"/>
    <s v="Saphhira Shifley"/>
    <x v="1"/>
    <x v="0"/>
    <s v="Columbus"/>
    <x v="32"/>
    <n v="31907"/>
    <x v="0"/>
    <s v="OFF-PA-10003228"/>
    <x v="1"/>
    <x v="10"/>
    <x v="1668"/>
    <n v="244.54999999999998"/>
    <n v="5"/>
    <n v="0"/>
    <n v="114.93849999999998"/>
  </r>
  <r>
    <n v="6898"/>
    <x v="3417"/>
    <x v="3"/>
    <x v="238"/>
    <d v="2014-08-26T00:00:00"/>
    <s v="Standard Class"/>
    <s v="CK-12205"/>
    <s v="Chloris Kastensmidt"/>
    <x v="0"/>
    <x v="0"/>
    <s v="Lakewood"/>
    <x v="24"/>
    <n v="44107"/>
    <x v="3"/>
    <s v="OFF-BI-10004817"/>
    <x v="1"/>
    <x v="8"/>
    <x v="1199"/>
    <n v="10.782000000000002"/>
    <n v="3"/>
    <n v="0.7"/>
    <n v="-7.9067999999999969"/>
  </r>
  <r>
    <n v="6899"/>
    <x v="3418"/>
    <x v="1"/>
    <x v="1137"/>
    <d v="2012-05-26T00:00:00"/>
    <s v="Second Class"/>
    <s v="VS-21820"/>
    <s v="Vivek Sundaresam"/>
    <x v="0"/>
    <x v="0"/>
    <s v="Naperville"/>
    <x v="10"/>
    <n v="60540"/>
    <x v="2"/>
    <s v="FUR-CH-10002880"/>
    <x v="0"/>
    <x v="1"/>
    <x v="801"/>
    <n v="602.65099999999995"/>
    <n v="7"/>
    <n v="0.3"/>
    <n v="-163.57670000000005"/>
  </r>
  <r>
    <n v="6900"/>
    <x v="3418"/>
    <x v="1"/>
    <x v="1137"/>
    <d v="2012-05-26T00:00:00"/>
    <s v="Second Class"/>
    <s v="VS-21820"/>
    <s v="Vivek Sundaresam"/>
    <x v="0"/>
    <x v="0"/>
    <s v="Naperville"/>
    <x v="10"/>
    <n v="60540"/>
    <x v="2"/>
    <s v="OFF-BI-10001249"/>
    <x v="1"/>
    <x v="8"/>
    <x v="1182"/>
    <n v="7.6559999999999988"/>
    <n v="6"/>
    <n v="0.8"/>
    <n v="-13.015200000000004"/>
  </r>
  <r>
    <n v="6901"/>
    <x v="3419"/>
    <x v="1"/>
    <x v="67"/>
    <d v="2012-09-11T00:00:00"/>
    <s v="Standard Class"/>
    <s v="TN-21040"/>
    <s v="Tanja Norvell"/>
    <x v="2"/>
    <x v="0"/>
    <s v="New York City"/>
    <x v="15"/>
    <n v="10009"/>
    <x v="3"/>
    <s v="TEC-AC-10002402"/>
    <x v="2"/>
    <x v="11"/>
    <x v="651"/>
    <n v="559.92999999999995"/>
    <n v="7"/>
    <n v="0"/>
    <n v="167.97899999999996"/>
  </r>
  <r>
    <n v="6902"/>
    <x v="3420"/>
    <x v="3"/>
    <x v="1138"/>
    <d v="2014-07-25T00:00:00"/>
    <s v="Same Day"/>
    <s v="HR-14830"/>
    <s v="Harold Ryan"/>
    <x v="1"/>
    <x v="0"/>
    <s v="Huntington Beach"/>
    <x v="1"/>
    <n v="92646"/>
    <x v="1"/>
    <s v="TEC-CO-10001449"/>
    <x v="2"/>
    <x v="16"/>
    <x v="303"/>
    <n v="2399.96"/>
    <n v="5"/>
    <n v="0.2"/>
    <n v="839.9860000000001"/>
  </r>
  <r>
    <n v="6903"/>
    <x v="3421"/>
    <x v="3"/>
    <x v="264"/>
    <d v="2014-09-09T00:00:00"/>
    <s v="Standard Class"/>
    <s v="JS-15595"/>
    <s v="Jill Stevenson"/>
    <x v="1"/>
    <x v="0"/>
    <s v="Chicago"/>
    <x v="10"/>
    <n v="60653"/>
    <x v="2"/>
    <s v="OFF-FA-10002280"/>
    <x v="1"/>
    <x v="13"/>
    <x v="653"/>
    <n v="16"/>
    <n v="4"/>
    <n v="0.2"/>
    <n v="5.6"/>
  </r>
  <r>
    <n v="6904"/>
    <x v="3421"/>
    <x v="3"/>
    <x v="264"/>
    <d v="2014-09-09T00:00:00"/>
    <s v="Standard Class"/>
    <s v="JS-15595"/>
    <s v="Jill Stevenson"/>
    <x v="1"/>
    <x v="0"/>
    <s v="Chicago"/>
    <x v="10"/>
    <n v="60653"/>
    <x v="2"/>
    <s v="OFF-AP-10003278"/>
    <x v="1"/>
    <x v="9"/>
    <x v="1784"/>
    <n v="5.5879999999999992"/>
    <n v="2"/>
    <n v="0.8"/>
    <n v="-15.087600000000002"/>
  </r>
  <r>
    <n v="6905"/>
    <x v="3421"/>
    <x v="3"/>
    <x v="264"/>
    <d v="2014-09-09T00:00:00"/>
    <s v="Standard Class"/>
    <s v="JS-15595"/>
    <s v="Jill Stevenson"/>
    <x v="1"/>
    <x v="0"/>
    <s v="Chicago"/>
    <x v="10"/>
    <n v="60653"/>
    <x v="2"/>
    <s v="OFF-ST-10003994"/>
    <x v="1"/>
    <x v="4"/>
    <x v="1736"/>
    <n v="235.92"/>
    <n v="5"/>
    <n v="0.2"/>
    <n v="-44.235000000000007"/>
  </r>
  <r>
    <n v="6906"/>
    <x v="3422"/>
    <x v="3"/>
    <x v="1139"/>
    <d v="2014-12-09T00:00:00"/>
    <s v="Second Class"/>
    <s v="BN-11470"/>
    <s v="Brad Norvell"/>
    <x v="1"/>
    <x v="0"/>
    <s v="Brentwood"/>
    <x v="1"/>
    <n v="94513"/>
    <x v="1"/>
    <s v="OFF-ST-10003221"/>
    <x v="1"/>
    <x v="4"/>
    <x v="33"/>
    <n v="10.68"/>
    <n v="1"/>
    <n v="0"/>
    <n v="2.8836000000000004"/>
  </r>
  <r>
    <n v="6907"/>
    <x v="3423"/>
    <x v="3"/>
    <x v="968"/>
    <d v="2014-05-21T00:00:00"/>
    <s v="Same Day"/>
    <s v="AR-10405"/>
    <s v="Allen Rosenblatt"/>
    <x v="1"/>
    <x v="0"/>
    <s v="Trenton"/>
    <x v="12"/>
    <n v="48183"/>
    <x v="2"/>
    <s v="OFF-BI-10002225"/>
    <x v="1"/>
    <x v="8"/>
    <x v="336"/>
    <n v="41.28"/>
    <n v="2"/>
    <n v="0"/>
    <n v="19.814399999999999"/>
  </r>
  <r>
    <n v="6908"/>
    <x v="3424"/>
    <x v="0"/>
    <x v="720"/>
    <d v="2013-10-04T00:00:00"/>
    <s v="Standard Class"/>
    <s v="SW-20455"/>
    <s v="Shaun Weien"/>
    <x v="0"/>
    <x v="0"/>
    <s v="Seattle"/>
    <x v="4"/>
    <n v="98103"/>
    <x v="1"/>
    <s v="TEC-PH-10002584"/>
    <x v="2"/>
    <x v="7"/>
    <x v="1696"/>
    <n v="1001.5840000000001"/>
    <n v="2"/>
    <n v="0.2"/>
    <n v="125.19799999999992"/>
  </r>
  <r>
    <n v="6909"/>
    <x v="3425"/>
    <x v="3"/>
    <x v="389"/>
    <d v="2014-12-16T00:00:00"/>
    <s v="Standard Class"/>
    <s v="JE-16165"/>
    <s v="Justin Ellison"/>
    <x v="1"/>
    <x v="0"/>
    <s v="North Charleston"/>
    <x v="20"/>
    <n v="29406"/>
    <x v="0"/>
    <s v="FUR-FU-10002364"/>
    <x v="0"/>
    <x v="5"/>
    <x v="1231"/>
    <n v="14.76"/>
    <n v="2"/>
    <n v="0"/>
    <n v="4.2803999999999984"/>
  </r>
  <r>
    <n v="6910"/>
    <x v="3426"/>
    <x v="2"/>
    <x v="103"/>
    <d v="2011-09-18T00:00:00"/>
    <s v="Second Class"/>
    <s v="LH-16900"/>
    <s v="Lena Hernandez"/>
    <x v="0"/>
    <x v="0"/>
    <s v="Columbus"/>
    <x v="24"/>
    <n v="43229"/>
    <x v="3"/>
    <s v="OFF-BI-10004022"/>
    <x v="1"/>
    <x v="8"/>
    <x v="748"/>
    <n v="2.5020000000000002"/>
    <n v="3"/>
    <n v="0.7"/>
    <n v="-2.0015999999999998"/>
  </r>
  <r>
    <n v="6911"/>
    <x v="3427"/>
    <x v="3"/>
    <x v="570"/>
    <d v="2014-08-03T00:00:00"/>
    <s v="Standard Class"/>
    <s v="VG-21790"/>
    <s v="Vivek Gonzalez"/>
    <x v="0"/>
    <x v="0"/>
    <s v="Seattle"/>
    <x v="4"/>
    <n v="98103"/>
    <x v="1"/>
    <s v="FUR-BO-10004709"/>
    <x v="0"/>
    <x v="0"/>
    <x v="263"/>
    <n v="115.96"/>
    <n v="2"/>
    <n v="0"/>
    <n v="25.511200000000002"/>
  </r>
  <r>
    <n v="6912"/>
    <x v="3428"/>
    <x v="3"/>
    <x v="378"/>
    <d v="2014-08-06T00:00:00"/>
    <s v="Second Class"/>
    <s v="EM-13960"/>
    <s v="Eric Murdock"/>
    <x v="0"/>
    <x v="0"/>
    <s v="San Francisco"/>
    <x v="1"/>
    <n v="94109"/>
    <x v="1"/>
    <s v="OFF-ST-10004340"/>
    <x v="1"/>
    <x v="4"/>
    <x v="809"/>
    <n v="186.54"/>
    <n v="3"/>
    <n v="0"/>
    <n v="50.365800000000007"/>
  </r>
  <r>
    <n v="6913"/>
    <x v="3429"/>
    <x v="3"/>
    <x v="743"/>
    <d v="2014-05-06T00:00:00"/>
    <s v="Second Class"/>
    <s v="EM-13825"/>
    <s v="Elizabeth Moffitt"/>
    <x v="1"/>
    <x v="0"/>
    <s v="Los Angeles"/>
    <x v="1"/>
    <n v="90049"/>
    <x v="1"/>
    <s v="TEC-AC-10001714"/>
    <x v="2"/>
    <x v="11"/>
    <x v="678"/>
    <n v="159.56"/>
    <n v="4"/>
    <n v="0"/>
    <n v="59.037199999999999"/>
  </r>
  <r>
    <n v="6914"/>
    <x v="3430"/>
    <x v="1"/>
    <x v="821"/>
    <d v="2012-06-16T00:00:00"/>
    <s v="Standard Class"/>
    <s v="JH-15910"/>
    <s v="Jonathan Howell"/>
    <x v="0"/>
    <x v="0"/>
    <s v="West Palm Beach"/>
    <x v="2"/>
    <n v="33407"/>
    <x v="0"/>
    <s v="TEC-PH-10002844"/>
    <x v="2"/>
    <x v="7"/>
    <x v="104"/>
    <n v="55.984000000000009"/>
    <n v="2"/>
    <n v="0.2"/>
    <n v="4.1987999999999985"/>
  </r>
  <r>
    <n v="6915"/>
    <x v="3431"/>
    <x v="2"/>
    <x v="1091"/>
    <d v="2011-12-29T00:00:00"/>
    <s v="Standard Class"/>
    <s v="NP-18700"/>
    <s v="Nora Preis"/>
    <x v="0"/>
    <x v="0"/>
    <s v="Chicago"/>
    <x v="10"/>
    <n v="60623"/>
    <x v="2"/>
    <s v="OFF-ST-10000585"/>
    <x v="1"/>
    <x v="4"/>
    <x v="541"/>
    <n v="132.16"/>
    <n v="1"/>
    <n v="0.2"/>
    <n v="9.911999999999999"/>
  </r>
  <r>
    <n v="6916"/>
    <x v="3431"/>
    <x v="2"/>
    <x v="1091"/>
    <d v="2011-12-29T00:00:00"/>
    <s v="Standard Class"/>
    <s v="NP-18700"/>
    <s v="Nora Preis"/>
    <x v="0"/>
    <x v="0"/>
    <s v="Chicago"/>
    <x v="10"/>
    <n v="60623"/>
    <x v="2"/>
    <s v="OFF-BI-10002824"/>
    <x v="1"/>
    <x v="8"/>
    <x v="523"/>
    <n v="17.903999999999996"/>
    <n v="6"/>
    <n v="0.8"/>
    <n v="-31.332000000000008"/>
  </r>
  <r>
    <n v="6917"/>
    <x v="3431"/>
    <x v="2"/>
    <x v="1091"/>
    <d v="2011-12-29T00:00:00"/>
    <s v="Standard Class"/>
    <s v="NP-18700"/>
    <s v="Nora Preis"/>
    <x v="0"/>
    <x v="0"/>
    <s v="Chicago"/>
    <x v="10"/>
    <n v="60623"/>
    <x v="2"/>
    <s v="OFF-PA-10001289"/>
    <x v="1"/>
    <x v="10"/>
    <x v="952"/>
    <n v="124.032"/>
    <n v="4"/>
    <n v="0.2"/>
    <n v="44.961600000000004"/>
  </r>
  <r>
    <n v="6918"/>
    <x v="3432"/>
    <x v="2"/>
    <x v="757"/>
    <d v="2011-12-21T00:00:00"/>
    <s v="Standard Class"/>
    <s v="SH-20635"/>
    <s v="Stefanie Holloman"/>
    <x v="1"/>
    <x v="0"/>
    <s v="Sacramento"/>
    <x v="1"/>
    <n v="95823"/>
    <x v="1"/>
    <s v="FUR-CH-10001854"/>
    <x v="0"/>
    <x v="1"/>
    <x v="1110"/>
    <n v="1403.9200000000003"/>
    <n v="5"/>
    <n v="0.2"/>
    <n v="70.196000000000026"/>
  </r>
  <r>
    <n v="6919"/>
    <x v="3433"/>
    <x v="0"/>
    <x v="947"/>
    <d v="2013-04-19T00:00:00"/>
    <s v="Second Class"/>
    <s v="BM-11785"/>
    <s v="Bryan Mills"/>
    <x v="0"/>
    <x v="0"/>
    <s v="Seattle"/>
    <x v="4"/>
    <n v="98115"/>
    <x v="1"/>
    <s v="OFF-SU-10003567"/>
    <x v="1"/>
    <x v="14"/>
    <x v="1489"/>
    <n v="28.799999999999997"/>
    <n v="3"/>
    <n v="0"/>
    <n v="0.86400000000000077"/>
  </r>
  <r>
    <n v="6920"/>
    <x v="3434"/>
    <x v="1"/>
    <x v="1031"/>
    <d v="2012-05-28T00:00:00"/>
    <s v="Standard Class"/>
    <s v="HG-14965"/>
    <s v="Henry Goldwyn"/>
    <x v="1"/>
    <x v="0"/>
    <s v="Philadelphia"/>
    <x v="9"/>
    <n v="19143"/>
    <x v="3"/>
    <s v="OFF-BI-10001597"/>
    <x v="1"/>
    <x v="8"/>
    <x v="790"/>
    <n v="24.588000000000001"/>
    <n v="2"/>
    <n v="0.7"/>
    <n v="-18.031199999999998"/>
  </r>
  <r>
    <n v="6921"/>
    <x v="3435"/>
    <x v="3"/>
    <x v="425"/>
    <d v="2014-03-03T00:00:00"/>
    <s v="Standard Class"/>
    <s v="BM-11140"/>
    <s v="Becky Martin"/>
    <x v="0"/>
    <x v="0"/>
    <s v="Santa Barbara"/>
    <x v="1"/>
    <n v="93101"/>
    <x v="1"/>
    <s v="OFF-AP-10003287"/>
    <x v="1"/>
    <x v="9"/>
    <x v="538"/>
    <n v="356.78999999999996"/>
    <n v="7"/>
    <n v="0"/>
    <n v="99.901199999999989"/>
  </r>
  <r>
    <n v="6922"/>
    <x v="3436"/>
    <x v="3"/>
    <x v="1095"/>
    <d v="2014-04-11T00:00:00"/>
    <s v="Standard Class"/>
    <s v="PS-19045"/>
    <s v="Penelope Sewall"/>
    <x v="2"/>
    <x v="0"/>
    <s v="New York City"/>
    <x v="15"/>
    <n v="10011"/>
    <x v="3"/>
    <s v="OFF-EN-10001532"/>
    <x v="1"/>
    <x v="12"/>
    <x v="613"/>
    <n v="16.98"/>
    <n v="1"/>
    <n v="0"/>
    <n v="8.49"/>
  </r>
  <r>
    <n v="6923"/>
    <x v="3437"/>
    <x v="1"/>
    <x v="199"/>
    <d v="2012-03-19T00:00:00"/>
    <s v="Second Class"/>
    <s v="MS-17710"/>
    <s v="Maurice Satty"/>
    <x v="0"/>
    <x v="0"/>
    <s v="Auburn"/>
    <x v="19"/>
    <n v="36830"/>
    <x v="0"/>
    <s v="OFF-LA-10003930"/>
    <x v="1"/>
    <x v="2"/>
    <x v="503"/>
    <n v="491.55"/>
    <n v="5"/>
    <n v="0"/>
    <n v="240.8595"/>
  </r>
  <r>
    <n v="6924"/>
    <x v="3437"/>
    <x v="1"/>
    <x v="199"/>
    <d v="2012-03-19T00:00:00"/>
    <s v="Second Class"/>
    <s v="MS-17710"/>
    <s v="Maurice Satty"/>
    <x v="0"/>
    <x v="0"/>
    <s v="Auburn"/>
    <x v="19"/>
    <n v="36830"/>
    <x v="0"/>
    <s v="OFF-EN-10003845"/>
    <x v="1"/>
    <x v="12"/>
    <x v="431"/>
    <n v="7.38"/>
    <n v="2"/>
    <n v="0"/>
    <n v="3.3947999999999996"/>
  </r>
  <r>
    <n v="6925"/>
    <x v="3438"/>
    <x v="1"/>
    <x v="672"/>
    <d v="2012-12-04T00:00:00"/>
    <s v="Standard Class"/>
    <s v="JL-15235"/>
    <s v="Janet Lee"/>
    <x v="0"/>
    <x v="0"/>
    <s v="New York City"/>
    <x v="15"/>
    <n v="10035"/>
    <x v="3"/>
    <s v="OFF-PA-10002659"/>
    <x v="1"/>
    <x v="10"/>
    <x v="922"/>
    <n v="23.66"/>
    <n v="7"/>
    <n v="0"/>
    <n v="10.883599999999998"/>
  </r>
  <r>
    <n v="6926"/>
    <x v="3438"/>
    <x v="1"/>
    <x v="672"/>
    <d v="2012-12-04T00:00:00"/>
    <s v="Standard Class"/>
    <s v="JL-15235"/>
    <s v="Janet Lee"/>
    <x v="0"/>
    <x v="0"/>
    <s v="New York City"/>
    <x v="15"/>
    <n v="10035"/>
    <x v="3"/>
    <s v="FUR-BO-10001608"/>
    <x v="0"/>
    <x v="0"/>
    <x v="1523"/>
    <n v="681.40800000000013"/>
    <n v="12"/>
    <n v="0.2"/>
    <n v="42.588000000000022"/>
  </r>
  <r>
    <n v="6927"/>
    <x v="3439"/>
    <x v="0"/>
    <x v="1062"/>
    <d v="2013-08-04T00:00:00"/>
    <s v="Standard Class"/>
    <s v="KM-16660"/>
    <s v="Khloe Miller"/>
    <x v="0"/>
    <x v="0"/>
    <s v="Los Angeles"/>
    <x v="1"/>
    <n v="90032"/>
    <x v="1"/>
    <s v="OFF-LA-10000305"/>
    <x v="1"/>
    <x v="2"/>
    <x v="1707"/>
    <n v="18.899999999999999"/>
    <n v="3"/>
    <n v="0"/>
    <n v="8.6939999999999991"/>
  </r>
  <r>
    <n v="6928"/>
    <x v="3440"/>
    <x v="0"/>
    <x v="661"/>
    <d v="2013-06-26T00:00:00"/>
    <s v="Second Class"/>
    <s v="RD-19900"/>
    <s v="Ruben Dartt"/>
    <x v="0"/>
    <x v="0"/>
    <s v="San Francisco"/>
    <x v="1"/>
    <n v="94109"/>
    <x v="1"/>
    <s v="OFF-ST-10003638"/>
    <x v="1"/>
    <x v="4"/>
    <x v="1222"/>
    <n v="93.68"/>
    <n v="4"/>
    <n v="0"/>
    <n v="25.293599999999998"/>
  </r>
  <r>
    <n v="6929"/>
    <x v="3440"/>
    <x v="0"/>
    <x v="661"/>
    <d v="2013-06-26T00:00:00"/>
    <s v="Second Class"/>
    <s v="RD-19900"/>
    <s v="Ruben Dartt"/>
    <x v="0"/>
    <x v="0"/>
    <s v="San Francisco"/>
    <x v="1"/>
    <n v="94109"/>
    <x v="1"/>
    <s v="OFF-LA-10001934"/>
    <x v="1"/>
    <x v="2"/>
    <x v="568"/>
    <n v="21.93"/>
    <n v="3"/>
    <n v="0"/>
    <n v="10.307099999999998"/>
  </r>
  <r>
    <n v="6930"/>
    <x v="3440"/>
    <x v="0"/>
    <x v="661"/>
    <d v="2013-06-26T00:00:00"/>
    <s v="Second Class"/>
    <s v="RD-19900"/>
    <s v="Ruben Dartt"/>
    <x v="0"/>
    <x v="0"/>
    <s v="San Francisco"/>
    <x v="1"/>
    <n v="94109"/>
    <x v="1"/>
    <s v="TEC-PH-10003012"/>
    <x v="2"/>
    <x v="7"/>
    <x v="344"/>
    <n v="862.34400000000005"/>
    <n v="7"/>
    <n v="0.2"/>
    <n v="97.013699999999858"/>
  </r>
  <r>
    <n v="6931"/>
    <x v="3440"/>
    <x v="0"/>
    <x v="661"/>
    <d v="2013-06-26T00:00:00"/>
    <s v="Second Class"/>
    <s v="RD-19900"/>
    <s v="Ruben Dartt"/>
    <x v="0"/>
    <x v="0"/>
    <s v="San Francisco"/>
    <x v="1"/>
    <n v="94109"/>
    <x v="1"/>
    <s v="OFF-PA-10001019"/>
    <x v="1"/>
    <x v="10"/>
    <x v="675"/>
    <n v="19.98"/>
    <n v="1"/>
    <n v="0"/>
    <n v="9.3905999999999992"/>
  </r>
  <r>
    <n v="6932"/>
    <x v="3441"/>
    <x v="2"/>
    <x v="686"/>
    <d v="2011-07-18T00:00:00"/>
    <s v="Standard Class"/>
    <s v="ST-20530"/>
    <s v="Shui Tom"/>
    <x v="0"/>
    <x v="0"/>
    <s v="Philadelphia"/>
    <x v="9"/>
    <n v="19140"/>
    <x v="3"/>
    <s v="TEC-PH-10002070"/>
    <x v="2"/>
    <x v="7"/>
    <x v="1785"/>
    <n v="13.493999999999998"/>
    <n v="1"/>
    <n v="0.4"/>
    <n v="-2.2490000000000023"/>
  </r>
  <r>
    <n v="6933"/>
    <x v="3441"/>
    <x v="2"/>
    <x v="686"/>
    <d v="2011-07-18T00:00:00"/>
    <s v="Standard Class"/>
    <s v="ST-20530"/>
    <s v="Shui Tom"/>
    <x v="0"/>
    <x v="0"/>
    <s v="Philadelphia"/>
    <x v="9"/>
    <n v="19140"/>
    <x v="3"/>
    <s v="TEC-PH-10002583"/>
    <x v="2"/>
    <x v="7"/>
    <x v="1708"/>
    <n v="23.987999999999996"/>
    <n v="2"/>
    <n v="0.4"/>
    <n v="-13.993000000000004"/>
  </r>
  <r>
    <n v="6934"/>
    <x v="3441"/>
    <x v="2"/>
    <x v="686"/>
    <d v="2011-07-18T00:00:00"/>
    <s v="Standard Class"/>
    <s v="ST-20530"/>
    <s v="Shui Tom"/>
    <x v="0"/>
    <x v="0"/>
    <s v="Philadelphia"/>
    <x v="9"/>
    <n v="19140"/>
    <x v="3"/>
    <s v="FUR-FU-10001057"/>
    <x v="0"/>
    <x v="5"/>
    <x v="1782"/>
    <n v="31.983999999999998"/>
    <n v="2"/>
    <n v="0.2"/>
    <n v="1.1993999999999998"/>
  </r>
  <r>
    <n v="6935"/>
    <x v="3441"/>
    <x v="2"/>
    <x v="686"/>
    <d v="2011-07-18T00:00:00"/>
    <s v="Standard Class"/>
    <s v="ST-20530"/>
    <s v="Shui Tom"/>
    <x v="0"/>
    <x v="0"/>
    <s v="Philadelphia"/>
    <x v="9"/>
    <n v="19140"/>
    <x v="3"/>
    <s v="OFF-AR-10001044"/>
    <x v="1"/>
    <x v="6"/>
    <x v="1042"/>
    <n v="41.584000000000003"/>
    <n v="2"/>
    <n v="0.2"/>
    <n v="4.6781999999999968"/>
  </r>
  <r>
    <n v="6936"/>
    <x v="3442"/>
    <x v="3"/>
    <x v="329"/>
    <d v="2014-12-04T00:00:00"/>
    <s v="Second Class"/>
    <s v="BP-11095"/>
    <s v="Bart Pistole"/>
    <x v="1"/>
    <x v="0"/>
    <s v="El Paso"/>
    <x v="5"/>
    <n v="79907"/>
    <x v="2"/>
    <s v="TEC-AC-10001767"/>
    <x v="2"/>
    <x v="11"/>
    <x v="97"/>
    <n v="95.976000000000013"/>
    <n v="3"/>
    <n v="0.2"/>
    <n v="-10.797300000000011"/>
  </r>
  <r>
    <n v="6937"/>
    <x v="3443"/>
    <x v="0"/>
    <x v="476"/>
    <d v="2013-09-05T00:00:00"/>
    <s v="First Class"/>
    <s v="TA-21385"/>
    <s v="Tom Ashbrook"/>
    <x v="2"/>
    <x v="0"/>
    <s v="Chicago"/>
    <x v="10"/>
    <n v="60653"/>
    <x v="2"/>
    <s v="FUR-FU-10000277"/>
    <x v="0"/>
    <x v="5"/>
    <x v="1786"/>
    <n v="84.272000000000006"/>
    <n v="2"/>
    <n v="0.6"/>
    <n v="-75.844800000000006"/>
  </r>
  <r>
    <n v="6938"/>
    <x v="3444"/>
    <x v="2"/>
    <x v="345"/>
    <d v="2011-06-15T00:00:00"/>
    <s v="Same Day"/>
    <s v="PS-18760"/>
    <s v="Pamela Stobb"/>
    <x v="0"/>
    <x v="0"/>
    <s v="El Paso"/>
    <x v="5"/>
    <n v="79907"/>
    <x v="2"/>
    <s v="OFF-PA-10001952"/>
    <x v="1"/>
    <x v="10"/>
    <x v="1747"/>
    <n v="36.544000000000004"/>
    <n v="2"/>
    <n v="0.2"/>
    <n v="11.876799999999998"/>
  </r>
  <r>
    <n v="6939"/>
    <x v="3445"/>
    <x v="0"/>
    <x v="732"/>
    <d v="2013-11-10T00:00:00"/>
    <s v="Standard Class"/>
    <s v="NP-18700"/>
    <s v="Nora Preis"/>
    <x v="0"/>
    <x v="0"/>
    <s v="Seattle"/>
    <x v="4"/>
    <n v="98105"/>
    <x v="1"/>
    <s v="TEC-AC-10004420"/>
    <x v="2"/>
    <x v="11"/>
    <x v="1787"/>
    <n v="479.72"/>
    <n v="4"/>
    <n v="0"/>
    <n v="52.769200000000012"/>
  </r>
  <r>
    <n v="6940"/>
    <x v="3446"/>
    <x v="3"/>
    <x v="335"/>
    <d v="2014-07-01T00:00:00"/>
    <s v="Standard Class"/>
    <s v="SC-20260"/>
    <s v="Scott Cohen"/>
    <x v="1"/>
    <x v="0"/>
    <s v="New York City"/>
    <x v="15"/>
    <n v="10009"/>
    <x v="3"/>
    <s v="OFF-BI-10001071"/>
    <x v="1"/>
    <x v="8"/>
    <x v="663"/>
    <n v="102.36799999999999"/>
    <n v="2"/>
    <n v="0.2"/>
    <n v="37.108400000000003"/>
  </r>
  <r>
    <n v="6941"/>
    <x v="3446"/>
    <x v="3"/>
    <x v="335"/>
    <d v="2014-07-01T00:00:00"/>
    <s v="Standard Class"/>
    <s v="SC-20260"/>
    <s v="Scott Cohen"/>
    <x v="1"/>
    <x v="0"/>
    <s v="New York City"/>
    <x v="15"/>
    <n v="10009"/>
    <x v="3"/>
    <s v="OFF-SU-10002503"/>
    <x v="1"/>
    <x v="14"/>
    <x v="669"/>
    <n v="28.4"/>
    <n v="5"/>
    <n v="0"/>
    <n v="8.2359999999999989"/>
  </r>
  <r>
    <n v="6942"/>
    <x v="3446"/>
    <x v="3"/>
    <x v="335"/>
    <d v="2014-07-01T00:00:00"/>
    <s v="Standard Class"/>
    <s v="SC-20260"/>
    <s v="Scott Cohen"/>
    <x v="1"/>
    <x v="0"/>
    <s v="New York City"/>
    <x v="15"/>
    <n v="10009"/>
    <x v="3"/>
    <s v="OFF-ST-10001490"/>
    <x v="1"/>
    <x v="4"/>
    <x v="513"/>
    <n v="713.88"/>
    <n v="4"/>
    <n v="0"/>
    <n v="214.16399999999993"/>
  </r>
  <r>
    <n v="6943"/>
    <x v="3446"/>
    <x v="3"/>
    <x v="335"/>
    <d v="2014-07-01T00:00:00"/>
    <s v="Standard Class"/>
    <s v="SC-20260"/>
    <s v="Scott Cohen"/>
    <x v="1"/>
    <x v="0"/>
    <s v="New York City"/>
    <x v="15"/>
    <n v="10009"/>
    <x v="3"/>
    <s v="OFF-PA-10003790"/>
    <x v="1"/>
    <x v="10"/>
    <x v="1250"/>
    <n v="68.52"/>
    <n v="3"/>
    <n v="0"/>
    <n v="31.519199999999998"/>
  </r>
  <r>
    <n v="6944"/>
    <x v="3447"/>
    <x v="1"/>
    <x v="395"/>
    <d v="2012-07-30T00:00:00"/>
    <s v="Standard Class"/>
    <s v="RD-19930"/>
    <s v="Russell D'Ascenzo"/>
    <x v="0"/>
    <x v="0"/>
    <s v="Los Angeles"/>
    <x v="1"/>
    <n v="90032"/>
    <x v="1"/>
    <s v="TEC-PH-10004094"/>
    <x v="2"/>
    <x v="7"/>
    <x v="1788"/>
    <n v="623.96"/>
    <n v="5"/>
    <n v="0.2"/>
    <n v="38.997500000000002"/>
  </r>
  <r>
    <n v="6945"/>
    <x v="3448"/>
    <x v="2"/>
    <x v="865"/>
    <d v="2011-09-27T00:00:00"/>
    <s v="Standard Class"/>
    <s v="TH-21115"/>
    <s v="Thea Hudgings"/>
    <x v="1"/>
    <x v="0"/>
    <s v="Newark"/>
    <x v="13"/>
    <n v="19711"/>
    <x v="3"/>
    <s v="OFF-BI-10004876"/>
    <x v="1"/>
    <x v="8"/>
    <x v="977"/>
    <n v="11.12"/>
    <n v="4"/>
    <n v="0"/>
    <n v="5.4487999999999994"/>
  </r>
  <r>
    <n v="6946"/>
    <x v="3449"/>
    <x v="0"/>
    <x v="955"/>
    <d v="2013-10-05T00:00:00"/>
    <s v="Standard Class"/>
    <s v="GM-14680"/>
    <s v="Greg Matthias"/>
    <x v="0"/>
    <x v="0"/>
    <s v="New York City"/>
    <x v="15"/>
    <n v="10011"/>
    <x v="3"/>
    <s v="FUR-BO-10003034"/>
    <x v="0"/>
    <x v="0"/>
    <x v="1194"/>
    <n v="523.91999999999996"/>
    <n v="5"/>
    <n v="0.2"/>
    <n v="-26.195999999999984"/>
  </r>
  <r>
    <n v="6947"/>
    <x v="3450"/>
    <x v="1"/>
    <x v="529"/>
    <d v="2012-11-13T00:00:00"/>
    <s v="Standard Class"/>
    <s v="JO-15550"/>
    <s v="Jesus Ocampo"/>
    <x v="2"/>
    <x v="0"/>
    <s v="Roseville"/>
    <x v="1"/>
    <n v="95661"/>
    <x v="1"/>
    <s v="OFF-FA-10000490"/>
    <x v="1"/>
    <x v="13"/>
    <x v="307"/>
    <n v="2.48"/>
    <n v="2"/>
    <n v="0"/>
    <n v="1.1656"/>
  </r>
  <r>
    <n v="6948"/>
    <x v="3451"/>
    <x v="1"/>
    <x v="334"/>
    <d v="2012-04-29T00:00:00"/>
    <s v="Standard Class"/>
    <s v="ZC-21910"/>
    <s v="Zuschuss Carroll"/>
    <x v="0"/>
    <x v="0"/>
    <s v="Aurora"/>
    <x v="10"/>
    <n v="60505"/>
    <x v="2"/>
    <s v="OFF-ST-10002574"/>
    <x v="1"/>
    <x v="4"/>
    <x v="926"/>
    <n v="221.024"/>
    <n v="2"/>
    <n v="0.2"/>
    <n v="-55.256"/>
  </r>
  <r>
    <n v="6949"/>
    <x v="3451"/>
    <x v="1"/>
    <x v="334"/>
    <d v="2012-04-29T00:00:00"/>
    <s v="Standard Class"/>
    <s v="ZC-21910"/>
    <s v="Zuschuss Carroll"/>
    <x v="0"/>
    <x v="0"/>
    <s v="Aurora"/>
    <x v="10"/>
    <n v="60505"/>
    <x v="2"/>
    <s v="FUR-CH-10003535"/>
    <x v="0"/>
    <x v="1"/>
    <x v="1513"/>
    <n v="128.05799999999999"/>
    <n v="3"/>
    <n v="0.3"/>
    <n v="-23.782199999999996"/>
  </r>
  <r>
    <n v="6950"/>
    <x v="3452"/>
    <x v="3"/>
    <x v="123"/>
    <d v="2014-11-20T00:00:00"/>
    <s v="Same Day"/>
    <s v="AP-10720"/>
    <s v="Anne Pryor"/>
    <x v="2"/>
    <x v="0"/>
    <s v="New York City"/>
    <x v="15"/>
    <n v="10011"/>
    <x v="3"/>
    <s v="OFF-BI-10001628"/>
    <x v="1"/>
    <x v="8"/>
    <x v="1103"/>
    <n v="58.407999999999994"/>
    <n v="7"/>
    <n v="0.2"/>
    <n v="18.252499999999998"/>
  </r>
  <r>
    <n v="6951"/>
    <x v="3452"/>
    <x v="3"/>
    <x v="123"/>
    <d v="2014-11-20T00:00:00"/>
    <s v="Same Day"/>
    <s v="AP-10720"/>
    <s v="Anne Pryor"/>
    <x v="2"/>
    <x v="0"/>
    <s v="New York City"/>
    <x v="15"/>
    <n v="10011"/>
    <x v="3"/>
    <s v="FUR-TA-10001676"/>
    <x v="0"/>
    <x v="3"/>
    <x v="957"/>
    <n v="79.97399999999999"/>
    <n v="3"/>
    <n v="0.4"/>
    <n v="-29.323800000000006"/>
  </r>
  <r>
    <n v="6952"/>
    <x v="3453"/>
    <x v="1"/>
    <x v="312"/>
    <d v="2012-11-24T00:00:00"/>
    <s v="Standard Class"/>
    <s v="GK-14620"/>
    <s v="Grace Kelly"/>
    <x v="1"/>
    <x v="0"/>
    <s v="Dallas"/>
    <x v="5"/>
    <n v="75217"/>
    <x v="2"/>
    <s v="TEC-MA-10002790"/>
    <x v="2"/>
    <x v="15"/>
    <x v="1789"/>
    <n v="479.988"/>
    <n v="2"/>
    <n v="0.4"/>
    <n v="55.998599999999954"/>
  </r>
  <r>
    <n v="6953"/>
    <x v="3454"/>
    <x v="1"/>
    <x v="653"/>
    <d v="2012-10-03T00:00:00"/>
    <s v="First Class"/>
    <s v="HM-14980"/>
    <s v="Henry MacAllister"/>
    <x v="0"/>
    <x v="0"/>
    <s v="Los Angeles"/>
    <x v="1"/>
    <n v="90008"/>
    <x v="1"/>
    <s v="OFF-BI-10001757"/>
    <x v="1"/>
    <x v="8"/>
    <x v="1158"/>
    <n v="11.808"/>
    <n v="3"/>
    <n v="0.2"/>
    <n v="4.1327999999999996"/>
  </r>
  <r>
    <n v="6954"/>
    <x v="3454"/>
    <x v="1"/>
    <x v="653"/>
    <d v="2012-10-03T00:00:00"/>
    <s v="First Class"/>
    <s v="HM-14980"/>
    <s v="Henry MacAllister"/>
    <x v="0"/>
    <x v="0"/>
    <s v="Los Angeles"/>
    <x v="1"/>
    <n v="90008"/>
    <x v="1"/>
    <s v="OFF-BI-10004828"/>
    <x v="1"/>
    <x v="8"/>
    <x v="1578"/>
    <n v="53.567999999999998"/>
    <n v="4"/>
    <n v="0.2"/>
    <n v="19.418399999999995"/>
  </r>
  <r>
    <n v="6955"/>
    <x v="3454"/>
    <x v="1"/>
    <x v="653"/>
    <d v="2012-10-03T00:00:00"/>
    <s v="First Class"/>
    <s v="HM-14980"/>
    <s v="Henry MacAllister"/>
    <x v="0"/>
    <x v="0"/>
    <s v="Los Angeles"/>
    <x v="1"/>
    <n v="90008"/>
    <x v="1"/>
    <s v="TEC-PH-10000369"/>
    <x v="2"/>
    <x v="7"/>
    <x v="1346"/>
    <n v="503.96000000000004"/>
    <n v="5"/>
    <n v="0.2"/>
    <n v="50.396000000000015"/>
  </r>
  <r>
    <n v="6956"/>
    <x v="3455"/>
    <x v="1"/>
    <x v="334"/>
    <d v="2012-05-02T00:00:00"/>
    <s v="Standard Class"/>
    <s v="LS-16945"/>
    <s v="Linda Southworth"/>
    <x v="1"/>
    <x v="0"/>
    <s v="Los Angeles"/>
    <x v="1"/>
    <n v="90004"/>
    <x v="1"/>
    <s v="OFF-EN-10003862"/>
    <x v="1"/>
    <x v="12"/>
    <x v="753"/>
    <n v="21.34"/>
    <n v="2"/>
    <n v="0"/>
    <n v="9.8163999999999998"/>
  </r>
  <r>
    <n v="6957"/>
    <x v="3456"/>
    <x v="0"/>
    <x v="216"/>
    <d v="2013-07-20T00:00:00"/>
    <s v="Standard Class"/>
    <s v="AR-10570"/>
    <s v="Anemone Ratner"/>
    <x v="0"/>
    <x v="0"/>
    <s v="Columbus"/>
    <x v="32"/>
    <n v="31907"/>
    <x v="0"/>
    <s v="OFF-BI-10003963"/>
    <x v="1"/>
    <x v="8"/>
    <x v="1320"/>
    <n v="36.4"/>
    <n v="5"/>
    <n v="0"/>
    <n v="17.107999999999997"/>
  </r>
  <r>
    <n v="6958"/>
    <x v="3456"/>
    <x v="0"/>
    <x v="216"/>
    <d v="2013-07-20T00:00:00"/>
    <s v="Standard Class"/>
    <s v="AR-10570"/>
    <s v="Anemone Ratner"/>
    <x v="0"/>
    <x v="0"/>
    <s v="Columbus"/>
    <x v="32"/>
    <n v="31907"/>
    <x v="0"/>
    <s v="FUR-FU-10004848"/>
    <x v="0"/>
    <x v="5"/>
    <x v="28"/>
    <n v="51.75"/>
    <n v="1"/>
    <n v="0"/>
    <n v="15.524999999999999"/>
  </r>
  <r>
    <n v="6959"/>
    <x v="3457"/>
    <x v="1"/>
    <x v="874"/>
    <d v="2012-09-29T00:00:00"/>
    <s v="Second Class"/>
    <s v="RH-19510"/>
    <s v="Rick Huthwaite"/>
    <x v="2"/>
    <x v="0"/>
    <s v="San Francisco"/>
    <x v="1"/>
    <n v="94110"/>
    <x v="1"/>
    <s v="OFF-ST-10001328"/>
    <x v="1"/>
    <x v="4"/>
    <x v="176"/>
    <n v="15.51"/>
    <n v="1"/>
    <n v="0"/>
    <n v="4.3428000000000004"/>
  </r>
  <r>
    <n v="6960"/>
    <x v="3457"/>
    <x v="1"/>
    <x v="874"/>
    <d v="2012-09-29T00:00:00"/>
    <s v="Second Class"/>
    <s v="RH-19510"/>
    <s v="Rick Huthwaite"/>
    <x v="2"/>
    <x v="0"/>
    <s v="San Francisco"/>
    <x v="1"/>
    <n v="94110"/>
    <x v="1"/>
    <s v="OFF-PA-10002377"/>
    <x v="1"/>
    <x v="10"/>
    <x v="127"/>
    <n v="146.82"/>
    <n v="3"/>
    <n v="0"/>
    <n v="73.41"/>
  </r>
  <r>
    <n v="6961"/>
    <x v="3457"/>
    <x v="1"/>
    <x v="874"/>
    <d v="2012-09-29T00:00:00"/>
    <s v="Second Class"/>
    <s v="RH-19510"/>
    <s v="Rick Huthwaite"/>
    <x v="2"/>
    <x v="0"/>
    <s v="San Francisco"/>
    <x v="1"/>
    <n v="94110"/>
    <x v="1"/>
    <s v="OFF-PA-10003441"/>
    <x v="1"/>
    <x v="10"/>
    <x v="485"/>
    <n v="12.96"/>
    <n v="2"/>
    <n v="0"/>
    <n v="6.2208000000000006"/>
  </r>
  <r>
    <n v="6962"/>
    <x v="3458"/>
    <x v="3"/>
    <x v="468"/>
    <d v="2014-11-11T00:00:00"/>
    <s v="Same Day"/>
    <s v="TB-21190"/>
    <s v="Thomas Brumley"/>
    <x v="2"/>
    <x v="0"/>
    <s v="Riverside"/>
    <x v="1"/>
    <n v="92503"/>
    <x v="1"/>
    <s v="OFF-AR-10002221"/>
    <x v="1"/>
    <x v="6"/>
    <x v="1008"/>
    <n v="7.8000000000000007"/>
    <n v="3"/>
    <n v="0"/>
    <n v="2.1060000000000008"/>
  </r>
  <r>
    <n v="6963"/>
    <x v="3459"/>
    <x v="0"/>
    <x v="87"/>
    <d v="2013-07-21T00:00:00"/>
    <s v="Second Class"/>
    <s v="JD-15895"/>
    <s v="Jonathan Doherty"/>
    <x v="1"/>
    <x v="0"/>
    <s v="Columbia"/>
    <x v="20"/>
    <n v="29203"/>
    <x v="0"/>
    <s v="OFF-EN-10001509"/>
    <x v="1"/>
    <x v="12"/>
    <x v="29"/>
    <n v="10.199999999999999"/>
    <n v="5"/>
    <n v="0"/>
    <n v="4.7939999999999996"/>
  </r>
  <r>
    <n v="6964"/>
    <x v="3459"/>
    <x v="0"/>
    <x v="87"/>
    <d v="2013-07-21T00:00:00"/>
    <s v="Second Class"/>
    <s v="JD-15895"/>
    <s v="Jonathan Doherty"/>
    <x v="1"/>
    <x v="0"/>
    <s v="Columbia"/>
    <x v="20"/>
    <n v="29203"/>
    <x v="0"/>
    <s v="OFF-AR-10003338"/>
    <x v="1"/>
    <x v="6"/>
    <x v="1430"/>
    <n v="22.32"/>
    <n v="3"/>
    <n v="0"/>
    <n v="5.580000000000001"/>
  </r>
  <r>
    <n v="6965"/>
    <x v="3459"/>
    <x v="0"/>
    <x v="87"/>
    <d v="2013-07-21T00:00:00"/>
    <s v="Second Class"/>
    <s v="JD-15895"/>
    <s v="Jonathan Doherty"/>
    <x v="1"/>
    <x v="0"/>
    <s v="Columbia"/>
    <x v="20"/>
    <n v="29203"/>
    <x v="0"/>
    <s v="OFF-BI-10004728"/>
    <x v="1"/>
    <x v="8"/>
    <x v="539"/>
    <n v="24.1"/>
    <n v="5"/>
    <n v="0"/>
    <n v="11.086"/>
  </r>
  <r>
    <n v="6966"/>
    <x v="3459"/>
    <x v="0"/>
    <x v="87"/>
    <d v="2013-07-21T00:00:00"/>
    <s v="Second Class"/>
    <s v="JD-15895"/>
    <s v="Jonathan Doherty"/>
    <x v="1"/>
    <x v="0"/>
    <s v="Columbia"/>
    <x v="20"/>
    <n v="29203"/>
    <x v="0"/>
    <s v="TEC-AC-10000358"/>
    <x v="2"/>
    <x v="11"/>
    <x v="1278"/>
    <n v="75.98"/>
    <n v="2"/>
    <n v="0"/>
    <n v="18.235199999999999"/>
  </r>
  <r>
    <n v="6967"/>
    <x v="3459"/>
    <x v="0"/>
    <x v="87"/>
    <d v="2013-07-21T00:00:00"/>
    <s v="Second Class"/>
    <s v="JD-15895"/>
    <s v="Jonathan Doherty"/>
    <x v="1"/>
    <x v="0"/>
    <s v="Columbia"/>
    <x v="20"/>
    <n v="29203"/>
    <x v="0"/>
    <s v="OFF-BI-10002764"/>
    <x v="1"/>
    <x v="8"/>
    <x v="502"/>
    <n v="6.46"/>
    <n v="2"/>
    <n v="0"/>
    <n v="3.1654"/>
  </r>
  <r>
    <n v="6968"/>
    <x v="3459"/>
    <x v="0"/>
    <x v="87"/>
    <d v="2013-07-21T00:00:00"/>
    <s v="Second Class"/>
    <s v="JD-15895"/>
    <s v="Jonathan Doherty"/>
    <x v="1"/>
    <x v="0"/>
    <s v="Columbia"/>
    <x v="20"/>
    <n v="29203"/>
    <x v="0"/>
    <s v="OFF-PA-10001461"/>
    <x v="1"/>
    <x v="10"/>
    <x v="1587"/>
    <n v="60.12"/>
    <n v="9"/>
    <n v="0"/>
    <n v="28.857599999999998"/>
  </r>
  <r>
    <n v="6969"/>
    <x v="3460"/>
    <x v="1"/>
    <x v="1140"/>
    <d v="2012-10-20T00:00:00"/>
    <s v="Second Class"/>
    <s v="MP-17965"/>
    <s v="Michael Paige"/>
    <x v="1"/>
    <x v="0"/>
    <s v="New York City"/>
    <x v="15"/>
    <n v="10011"/>
    <x v="3"/>
    <s v="TEC-PH-10004165"/>
    <x v="2"/>
    <x v="7"/>
    <x v="886"/>
    <n v="824.97"/>
    <n v="3"/>
    <n v="0"/>
    <n v="214.4922"/>
  </r>
  <r>
    <n v="6970"/>
    <x v="3461"/>
    <x v="0"/>
    <x v="994"/>
    <d v="2013-01-13T00:00:00"/>
    <s v="Second Class"/>
    <s v="JB-16000"/>
    <s v="Joy Bell-"/>
    <x v="0"/>
    <x v="0"/>
    <s v="Longview"/>
    <x v="4"/>
    <n v="98632"/>
    <x v="1"/>
    <s v="FUR-FU-10000010"/>
    <x v="0"/>
    <x v="5"/>
    <x v="522"/>
    <n v="24.849999999999998"/>
    <n v="5"/>
    <n v="0"/>
    <n v="7.7034999999999982"/>
  </r>
  <r>
    <n v="6971"/>
    <x v="3462"/>
    <x v="3"/>
    <x v="20"/>
    <d v="2014-09-26T00:00:00"/>
    <s v="Standard Class"/>
    <s v="AB-10105"/>
    <s v="Adrian Barton"/>
    <x v="0"/>
    <x v="0"/>
    <s v="Phoenix"/>
    <x v="16"/>
    <n v="85023"/>
    <x v="1"/>
    <s v="OFF-ST-10000321"/>
    <x v="1"/>
    <x v="4"/>
    <x v="1534"/>
    <n v="12.624000000000001"/>
    <n v="2"/>
    <n v="0.2"/>
    <n v="-2.5248000000000022"/>
  </r>
  <r>
    <n v="6972"/>
    <x v="3462"/>
    <x v="3"/>
    <x v="20"/>
    <d v="2014-09-26T00:00:00"/>
    <s v="Standard Class"/>
    <s v="AB-10105"/>
    <s v="Adrian Barton"/>
    <x v="0"/>
    <x v="0"/>
    <s v="Phoenix"/>
    <x v="16"/>
    <n v="85023"/>
    <x v="1"/>
    <s v="TEC-AC-10000109"/>
    <x v="2"/>
    <x v="11"/>
    <x v="200"/>
    <n v="89.584000000000003"/>
    <n v="2"/>
    <n v="0.2"/>
    <n v="4.4792000000000058"/>
  </r>
  <r>
    <n v="6973"/>
    <x v="3462"/>
    <x v="3"/>
    <x v="20"/>
    <d v="2014-09-26T00:00:00"/>
    <s v="Standard Class"/>
    <s v="AB-10105"/>
    <s v="Adrian Barton"/>
    <x v="0"/>
    <x v="0"/>
    <s v="Phoenix"/>
    <x v="16"/>
    <n v="85023"/>
    <x v="1"/>
    <s v="TEC-PH-10002415"/>
    <x v="2"/>
    <x v="7"/>
    <x v="1517"/>
    <n v="471.92"/>
    <n v="2"/>
    <n v="0.2"/>
    <n v="29.495000000000019"/>
  </r>
  <r>
    <n v="6974"/>
    <x v="3462"/>
    <x v="3"/>
    <x v="20"/>
    <d v="2014-09-26T00:00:00"/>
    <s v="Standard Class"/>
    <s v="AB-10105"/>
    <s v="Adrian Barton"/>
    <x v="0"/>
    <x v="0"/>
    <s v="Phoenix"/>
    <x v="16"/>
    <n v="85023"/>
    <x v="1"/>
    <s v="OFF-BI-10001460"/>
    <x v="1"/>
    <x v="8"/>
    <x v="58"/>
    <n v="18.180000000000003"/>
    <n v="4"/>
    <n v="0.7"/>
    <n v="-13.938000000000002"/>
  </r>
  <r>
    <n v="6975"/>
    <x v="3463"/>
    <x v="3"/>
    <x v="175"/>
    <d v="2014-09-20T00:00:00"/>
    <s v="Standard Class"/>
    <s v="CC-12145"/>
    <s v="Charles Crestani"/>
    <x v="0"/>
    <x v="0"/>
    <s v="Houston"/>
    <x v="5"/>
    <n v="77095"/>
    <x v="2"/>
    <s v="OFF-AR-10002987"/>
    <x v="1"/>
    <x v="6"/>
    <x v="1553"/>
    <n v="31.744"/>
    <n v="2"/>
    <n v="0.2"/>
    <n v="8.3328000000000024"/>
  </r>
  <r>
    <n v="6976"/>
    <x v="3464"/>
    <x v="1"/>
    <x v="1141"/>
    <d v="2012-07-02T00:00:00"/>
    <s v="Standard Class"/>
    <s v="CY-12745"/>
    <s v="Craig Yedwab"/>
    <x v="1"/>
    <x v="0"/>
    <s v="Gilbert"/>
    <x v="16"/>
    <n v="85234"/>
    <x v="1"/>
    <s v="OFF-LA-10000443"/>
    <x v="1"/>
    <x v="2"/>
    <x v="1118"/>
    <n v="5.9039999999999999"/>
    <n v="2"/>
    <n v="0.2"/>
    <n v="1.9925999999999999"/>
  </r>
  <r>
    <n v="6977"/>
    <x v="3464"/>
    <x v="1"/>
    <x v="1141"/>
    <d v="2012-07-02T00:00:00"/>
    <s v="Standard Class"/>
    <s v="CY-12745"/>
    <s v="Craig Yedwab"/>
    <x v="1"/>
    <x v="0"/>
    <s v="Gilbert"/>
    <x v="16"/>
    <n v="85234"/>
    <x v="1"/>
    <s v="FUR-FU-10004306"/>
    <x v="0"/>
    <x v="5"/>
    <x v="616"/>
    <n v="621.7600000000001"/>
    <n v="4"/>
    <n v="0.2"/>
    <n v="46.631999999999977"/>
  </r>
  <r>
    <n v="6978"/>
    <x v="3465"/>
    <x v="0"/>
    <x v="881"/>
    <d v="2013-11-29T00:00:00"/>
    <s v="First Class"/>
    <s v="EP-13915"/>
    <s v="Emily Phan"/>
    <x v="0"/>
    <x v="0"/>
    <s v="Jonesboro"/>
    <x v="36"/>
    <n v="72401"/>
    <x v="0"/>
    <s v="TEC-PH-10002564"/>
    <x v="2"/>
    <x v="7"/>
    <x v="976"/>
    <n v="59.98"/>
    <n v="2"/>
    <n v="0"/>
    <n v="17.993999999999993"/>
  </r>
  <r>
    <n v="6979"/>
    <x v="3466"/>
    <x v="3"/>
    <x v="920"/>
    <d v="2014-11-30T00:00:00"/>
    <s v="Second Class"/>
    <s v="DL-13315"/>
    <s v="Delfina Latchford"/>
    <x v="0"/>
    <x v="0"/>
    <s v="Atlanta"/>
    <x v="32"/>
    <n v="30318"/>
    <x v="0"/>
    <s v="OFF-PA-10003724"/>
    <x v="1"/>
    <x v="10"/>
    <x v="357"/>
    <n v="48.87"/>
    <n v="9"/>
    <n v="0"/>
    <n v="23.946299999999997"/>
  </r>
  <r>
    <n v="6980"/>
    <x v="3467"/>
    <x v="3"/>
    <x v="424"/>
    <d v="2014-01-20T00:00:00"/>
    <s v="Standard Class"/>
    <s v="SO-20335"/>
    <s v="Sean O'Donnell"/>
    <x v="0"/>
    <x v="0"/>
    <s v="Los Angeles"/>
    <x v="1"/>
    <n v="90036"/>
    <x v="1"/>
    <s v="OFF-PA-10000483"/>
    <x v="1"/>
    <x v="10"/>
    <x v="1672"/>
    <n v="154.9"/>
    <n v="5"/>
    <n v="0"/>
    <n v="69.704999999999998"/>
  </r>
  <r>
    <n v="6981"/>
    <x v="3468"/>
    <x v="2"/>
    <x v="845"/>
    <d v="2011-11-08T00:00:00"/>
    <s v="First Class"/>
    <s v="BP-11095"/>
    <s v="Bart Pistole"/>
    <x v="1"/>
    <x v="0"/>
    <s v="New York City"/>
    <x v="15"/>
    <n v="10024"/>
    <x v="3"/>
    <s v="OFF-FA-10000611"/>
    <x v="1"/>
    <x v="13"/>
    <x v="1065"/>
    <n v="5.92"/>
    <n v="4"/>
    <n v="0"/>
    <n v="2.8415999999999997"/>
  </r>
  <r>
    <n v="6982"/>
    <x v="3468"/>
    <x v="2"/>
    <x v="845"/>
    <d v="2011-11-08T00:00:00"/>
    <s v="First Class"/>
    <s v="BP-11095"/>
    <s v="Bart Pistole"/>
    <x v="1"/>
    <x v="0"/>
    <s v="New York City"/>
    <x v="15"/>
    <n v="10024"/>
    <x v="3"/>
    <s v="OFF-PA-10000246"/>
    <x v="1"/>
    <x v="10"/>
    <x v="1586"/>
    <n v="30.18"/>
    <n v="3"/>
    <n v="0"/>
    <n v="13.8828"/>
  </r>
  <r>
    <n v="6983"/>
    <x v="3469"/>
    <x v="0"/>
    <x v="142"/>
    <d v="2013-09-06T00:00:00"/>
    <s v="Standard Class"/>
    <s v="JA-15970"/>
    <s v="Joseph Airdo"/>
    <x v="0"/>
    <x v="0"/>
    <s v="Detroit"/>
    <x v="12"/>
    <n v="48227"/>
    <x v="2"/>
    <s v="OFF-BI-10004728"/>
    <x v="1"/>
    <x v="8"/>
    <x v="539"/>
    <n v="24.1"/>
    <n v="5"/>
    <n v="0"/>
    <n v="11.086"/>
  </r>
  <r>
    <n v="6984"/>
    <x v="3469"/>
    <x v="0"/>
    <x v="142"/>
    <d v="2013-09-06T00:00:00"/>
    <s v="Standard Class"/>
    <s v="JA-15970"/>
    <s v="Joseph Airdo"/>
    <x v="0"/>
    <x v="0"/>
    <s v="Detroit"/>
    <x v="12"/>
    <n v="48227"/>
    <x v="2"/>
    <s v="TEC-PH-10002365"/>
    <x v="2"/>
    <x v="7"/>
    <x v="398"/>
    <n v="8.7799999999999994"/>
    <n v="1"/>
    <n v="0"/>
    <n v="2.2827999999999999"/>
  </r>
  <r>
    <n v="6985"/>
    <x v="3469"/>
    <x v="0"/>
    <x v="142"/>
    <d v="2013-09-06T00:00:00"/>
    <s v="Standard Class"/>
    <s v="JA-15970"/>
    <s v="Joseph Airdo"/>
    <x v="0"/>
    <x v="0"/>
    <s v="Detroit"/>
    <x v="12"/>
    <n v="48227"/>
    <x v="2"/>
    <s v="OFF-AP-10002457"/>
    <x v="1"/>
    <x v="9"/>
    <x v="544"/>
    <n v="376.74"/>
    <n v="4"/>
    <n v="0.1"/>
    <n v="71.161999999999978"/>
  </r>
  <r>
    <n v="6986"/>
    <x v="3469"/>
    <x v="0"/>
    <x v="142"/>
    <d v="2013-09-06T00:00:00"/>
    <s v="Standard Class"/>
    <s v="JA-15970"/>
    <s v="Joseph Airdo"/>
    <x v="0"/>
    <x v="0"/>
    <s v="Detroit"/>
    <x v="12"/>
    <n v="48227"/>
    <x v="2"/>
    <s v="OFF-BI-10000320"/>
    <x v="1"/>
    <x v="8"/>
    <x v="768"/>
    <n v="29.52"/>
    <n v="4"/>
    <n v="0"/>
    <n v="14.4648"/>
  </r>
  <r>
    <n v="6987"/>
    <x v="3469"/>
    <x v="0"/>
    <x v="142"/>
    <d v="2013-09-06T00:00:00"/>
    <s v="Standard Class"/>
    <s v="JA-15970"/>
    <s v="Joseph Airdo"/>
    <x v="0"/>
    <x v="0"/>
    <s v="Detroit"/>
    <x v="12"/>
    <n v="48227"/>
    <x v="2"/>
    <s v="OFF-AR-10004999"/>
    <x v="1"/>
    <x v="6"/>
    <x v="864"/>
    <n v="11.96"/>
    <n v="2"/>
    <n v="0"/>
    <n v="2.99"/>
  </r>
  <r>
    <n v="6988"/>
    <x v="3469"/>
    <x v="0"/>
    <x v="142"/>
    <d v="2013-09-06T00:00:00"/>
    <s v="Standard Class"/>
    <s v="JA-15970"/>
    <s v="Joseph Airdo"/>
    <x v="0"/>
    <x v="0"/>
    <s v="Detroit"/>
    <x v="12"/>
    <n v="48227"/>
    <x v="2"/>
    <s v="OFF-BI-10001116"/>
    <x v="1"/>
    <x v="8"/>
    <x v="1066"/>
    <n v="26.400000000000002"/>
    <n v="5"/>
    <n v="0"/>
    <n v="12.672000000000001"/>
  </r>
  <r>
    <n v="6989"/>
    <x v="3470"/>
    <x v="3"/>
    <x v="343"/>
    <d v="2014-11-17T00:00:00"/>
    <s v="Second Class"/>
    <s v="BB-11545"/>
    <s v="Brenda Bowman"/>
    <x v="1"/>
    <x v="0"/>
    <s v="Fort Lauderdale"/>
    <x v="2"/>
    <n v="33311"/>
    <x v="0"/>
    <s v="OFF-AP-10002651"/>
    <x v="1"/>
    <x v="9"/>
    <x v="1341"/>
    <n v="1158.1199999999999"/>
    <n v="5"/>
    <n v="0.2"/>
    <n v="130.28849999999983"/>
  </r>
  <r>
    <n v="6990"/>
    <x v="3471"/>
    <x v="3"/>
    <x v="157"/>
    <d v="2014-12-14T00:00:00"/>
    <s v="First Class"/>
    <s v="DK-13375"/>
    <s v="Dennis Kane"/>
    <x v="0"/>
    <x v="0"/>
    <s v="Abilene"/>
    <x v="5"/>
    <n v="79605"/>
    <x v="2"/>
    <s v="OFF-AP-10001634"/>
    <x v="1"/>
    <x v="9"/>
    <x v="1790"/>
    <n v="1.3919999999999997"/>
    <n v="2"/>
    <n v="0.8"/>
    <n v="-3.7584000000000009"/>
  </r>
  <r>
    <n v="6991"/>
    <x v="3472"/>
    <x v="1"/>
    <x v="627"/>
    <d v="2012-11-13T00:00:00"/>
    <s v="Second Class"/>
    <s v="RH-19600"/>
    <s v="Rob Haberlin"/>
    <x v="0"/>
    <x v="0"/>
    <s v="Hampton"/>
    <x v="17"/>
    <n v="23666"/>
    <x v="0"/>
    <s v="OFF-AP-10003266"/>
    <x v="1"/>
    <x v="9"/>
    <x v="661"/>
    <n v="44.43"/>
    <n v="3"/>
    <n v="0"/>
    <n v="18.660600000000002"/>
  </r>
  <r>
    <n v="6992"/>
    <x v="3472"/>
    <x v="1"/>
    <x v="627"/>
    <d v="2012-11-13T00:00:00"/>
    <s v="Second Class"/>
    <s v="RH-19600"/>
    <s v="Rob Haberlin"/>
    <x v="0"/>
    <x v="0"/>
    <s v="Hampton"/>
    <x v="17"/>
    <n v="23666"/>
    <x v="0"/>
    <s v="TEC-PH-10002890"/>
    <x v="2"/>
    <x v="7"/>
    <x v="1387"/>
    <n v="226.20000000000002"/>
    <n v="5"/>
    <n v="0"/>
    <n v="58.811999999999998"/>
  </r>
  <r>
    <n v="6993"/>
    <x v="3472"/>
    <x v="1"/>
    <x v="627"/>
    <d v="2012-11-13T00:00:00"/>
    <s v="Second Class"/>
    <s v="RH-19600"/>
    <s v="Rob Haberlin"/>
    <x v="0"/>
    <x v="0"/>
    <s v="Hampton"/>
    <x v="17"/>
    <n v="23666"/>
    <x v="0"/>
    <s v="FUR-FU-10000308"/>
    <x v="0"/>
    <x v="5"/>
    <x v="1269"/>
    <n v="186.54"/>
    <n v="3"/>
    <n v="0"/>
    <n v="41.038800000000002"/>
  </r>
  <r>
    <n v="6994"/>
    <x v="3472"/>
    <x v="1"/>
    <x v="627"/>
    <d v="2012-11-13T00:00:00"/>
    <s v="Second Class"/>
    <s v="RH-19600"/>
    <s v="Rob Haberlin"/>
    <x v="0"/>
    <x v="0"/>
    <s v="Hampton"/>
    <x v="17"/>
    <n v="23666"/>
    <x v="0"/>
    <s v="OFF-AR-10000380"/>
    <x v="1"/>
    <x v="6"/>
    <x v="108"/>
    <n v="265.85999999999996"/>
    <n v="7"/>
    <n v="0"/>
    <n v="79.757999999999967"/>
  </r>
  <r>
    <n v="6995"/>
    <x v="3472"/>
    <x v="1"/>
    <x v="627"/>
    <d v="2012-11-13T00:00:00"/>
    <s v="Second Class"/>
    <s v="RH-19600"/>
    <s v="Rob Haberlin"/>
    <x v="0"/>
    <x v="0"/>
    <s v="Hampton"/>
    <x v="17"/>
    <n v="23666"/>
    <x v="0"/>
    <s v="OFF-AR-10000122"/>
    <x v="1"/>
    <x v="6"/>
    <x v="308"/>
    <n v="27.9"/>
    <n v="5"/>
    <n v="0"/>
    <n v="6.9749999999999979"/>
  </r>
  <r>
    <n v="6996"/>
    <x v="3473"/>
    <x v="1"/>
    <x v="902"/>
    <d v="2012-11-26T00:00:00"/>
    <s v="Standard Class"/>
    <s v="AG-10300"/>
    <s v="Aleksandra Gannaway"/>
    <x v="1"/>
    <x v="0"/>
    <s v="Las Vegas"/>
    <x v="33"/>
    <n v="89115"/>
    <x v="1"/>
    <s v="OFF-AP-10004868"/>
    <x v="1"/>
    <x v="9"/>
    <x v="1018"/>
    <n v="31.08"/>
    <n v="4"/>
    <n v="0"/>
    <n v="8.3916000000000004"/>
  </r>
  <r>
    <n v="6997"/>
    <x v="3474"/>
    <x v="3"/>
    <x v="331"/>
    <d v="2014-12-26T00:00:00"/>
    <s v="Second Class"/>
    <s v="JB-15400"/>
    <s v="Jennifer Braxton"/>
    <x v="1"/>
    <x v="0"/>
    <s v="Rockford"/>
    <x v="10"/>
    <n v="61107"/>
    <x v="2"/>
    <s v="OFF-BI-10004002"/>
    <x v="1"/>
    <x v="8"/>
    <x v="152"/>
    <n v="13.839999999999998"/>
    <n v="4"/>
    <n v="0.8"/>
    <n v="-22.144000000000005"/>
  </r>
  <r>
    <n v="6998"/>
    <x v="3474"/>
    <x v="3"/>
    <x v="331"/>
    <d v="2014-12-26T00:00:00"/>
    <s v="Second Class"/>
    <s v="JB-15400"/>
    <s v="Jennifer Braxton"/>
    <x v="1"/>
    <x v="0"/>
    <s v="Rockford"/>
    <x v="10"/>
    <n v="61107"/>
    <x v="2"/>
    <s v="OFF-PA-10004475"/>
    <x v="1"/>
    <x v="10"/>
    <x v="1063"/>
    <n v="175.87200000000001"/>
    <n v="4"/>
    <n v="0.2"/>
    <n v="63.753599999999992"/>
  </r>
  <r>
    <n v="6999"/>
    <x v="3475"/>
    <x v="0"/>
    <x v="1142"/>
    <d v="2013-09-23T00:00:00"/>
    <s v="Standard Class"/>
    <s v="BC-11125"/>
    <s v="Becky Castell"/>
    <x v="2"/>
    <x v="0"/>
    <s v="Laguna Niguel"/>
    <x v="1"/>
    <n v="92677"/>
    <x v="1"/>
    <s v="OFF-PA-10002195"/>
    <x v="1"/>
    <x v="10"/>
    <x v="1543"/>
    <n v="12.96"/>
    <n v="2"/>
    <n v="0"/>
    <n v="6.3504000000000005"/>
  </r>
  <r>
    <n v="7000"/>
    <x v="3476"/>
    <x v="3"/>
    <x v="1143"/>
    <d v="2014-05-30T00:00:00"/>
    <s v="First Class"/>
    <s v="KC-16675"/>
    <s v="Kimberly Carter"/>
    <x v="1"/>
    <x v="0"/>
    <s v="Louisville"/>
    <x v="0"/>
    <n v="40214"/>
    <x v="0"/>
    <s v="OFF-AP-10002670"/>
    <x v="1"/>
    <x v="9"/>
    <x v="1690"/>
    <n v="208.44"/>
    <n v="3"/>
    <n v="0"/>
    <n v="62.531999999999982"/>
  </r>
  <r>
    <n v="7001"/>
    <x v="3476"/>
    <x v="3"/>
    <x v="1143"/>
    <d v="2014-05-30T00:00:00"/>
    <s v="First Class"/>
    <s v="KC-16675"/>
    <s v="Kimberly Carter"/>
    <x v="1"/>
    <x v="0"/>
    <s v="Louisville"/>
    <x v="0"/>
    <n v="40214"/>
    <x v="0"/>
    <s v="OFF-SU-10004498"/>
    <x v="1"/>
    <x v="14"/>
    <x v="500"/>
    <n v="25.76"/>
    <n v="2"/>
    <n v="0"/>
    <n v="0.77280000000000015"/>
  </r>
  <r>
    <n v="7002"/>
    <x v="3477"/>
    <x v="1"/>
    <x v="1110"/>
    <d v="2012-04-03T00:00:00"/>
    <s v="Standard Class"/>
    <s v="DR-12940"/>
    <s v="Daniel Raglin"/>
    <x v="2"/>
    <x v="0"/>
    <s v="Normal"/>
    <x v="10"/>
    <n v="61761"/>
    <x v="2"/>
    <s v="FUR-CH-10003298"/>
    <x v="0"/>
    <x v="1"/>
    <x v="1567"/>
    <n v="366.74399999999997"/>
    <n v="4"/>
    <n v="0.3"/>
    <n v="-110.02320000000003"/>
  </r>
  <r>
    <n v="7003"/>
    <x v="3478"/>
    <x v="2"/>
    <x v="710"/>
    <d v="2011-08-21T00:00:00"/>
    <s v="Second Class"/>
    <s v="DW-13195"/>
    <s v="David Wiener"/>
    <x v="1"/>
    <x v="0"/>
    <s v="Los Angeles"/>
    <x v="1"/>
    <n v="90045"/>
    <x v="1"/>
    <s v="FUR-FU-10000723"/>
    <x v="0"/>
    <x v="5"/>
    <x v="475"/>
    <n v="289.24"/>
    <n v="7"/>
    <n v="0"/>
    <n v="26.031600000000012"/>
  </r>
  <r>
    <n v="7004"/>
    <x v="3478"/>
    <x v="2"/>
    <x v="710"/>
    <d v="2011-08-21T00:00:00"/>
    <s v="Second Class"/>
    <s v="DW-13195"/>
    <s v="David Wiener"/>
    <x v="1"/>
    <x v="0"/>
    <s v="Los Angeles"/>
    <x v="1"/>
    <n v="90045"/>
    <x v="1"/>
    <s v="OFF-BI-10000632"/>
    <x v="1"/>
    <x v="8"/>
    <x v="1288"/>
    <n v="69.456000000000003"/>
    <n v="2"/>
    <n v="0.2"/>
    <n v="22.573199999999996"/>
  </r>
  <r>
    <n v="7005"/>
    <x v="3479"/>
    <x v="2"/>
    <x v="851"/>
    <d v="2011-12-28T00:00:00"/>
    <s v="Standard Class"/>
    <s v="ME-18010"/>
    <s v="Michelle Ellison"/>
    <x v="1"/>
    <x v="0"/>
    <s v="Port Arthur"/>
    <x v="5"/>
    <n v="77642"/>
    <x v="2"/>
    <s v="OFF-PA-10000223"/>
    <x v="1"/>
    <x v="10"/>
    <x v="1374"/>
    <n v="5.1840000000000011"/>
    <n v="1"/>
    <n v="0.2"/>
    <n v="1.8144"/>
  </r>
  <r>
    <n v="7006"/>
    <x v="3480"/>
    <x v="1"/>
    <x v="549"/>
    <d v="2012-11-05T00:00:00"/>
    <s v="Standard Class"/>
    <s v="JF-15490"/>
    <s v="Jeremy Farry"/>
    <x v="0"/>
    <x v="0"/>
    <s v="New York City"/>
    <x v="15"/>
    <n v="10009"/>
    <x v="3"/>
    <s v="FUR-CH-10001545"/>
    <x v="0"/>
    <x v="1"/>
    <x v="1737"/>
    <n v="205.16400000000002"/>
    <n v="2"/>
    <n v="0.1"/>
    <n v="13.677600000000002"/>
  </r>
  <r>
    <n v="7007"/>
    <x v="3481"/>
    <x v="2"/>
    <x v="534"/>
    <d v="2011-12-21T00:00:00"/>
    <s v="Standard Class"/>
    <s v="SP-20860"/>
    <s v="Sung Pak"/>
    <x v="1"/>
    <x v="0"/>
    <s v="Chicago"/>
    <x v="10"/>
    <n v="60623"/>
    <x v="2"/>
    <s v="FUR-FU-10001546"/>
    <x v="0"/>
    <x v="5"/>
    <x v="1423"/>
    <n v="8.5440000000000005"/>
    <n v="2"/>
    <n v="0.6"/>
    <n v="-7.4759999999999991"/>
  </r>
  <r>
    <n v="7008"/>
    <x v="3482"/>
    <x v="1"/>
    <x v="291"/>
    <d v="2012-08-25T00:00:00"/>
    <s v="Standard Class"/>
    <s v="KN-16390"/>
    <s v="Katherine Nockton"/>
    <x v="1"/>
    <x v="0"/>
    <s v="Springfield"/>
    <x v="24"/>
    <n v="45503"/>
    <x v="3"/>
    <s v="OFF-BI-10001098"/>
    <x v="1"/>
    <x v="8"/>
    <x v="405"/>
    <n v="12.828000000000001"/>
    <n v="2"/>
    <n v="0.7"/>
    <n v="-8.9795999999999978"/>
  </r>
  <r>
    <n v="7009"/>
    <x v="3482"/>
    <x v="1"/>
    <x v="291"/>
    <d v="2012-08-25T00:00:00"/>
    <s v="Standard Class"/>
    <s v="KN-16390"/>
    <s v="Katherine Nockton"/>
    <x v="1"/>
    <x v="0"/>
    <s v="Springfield"/>
    <x v="24"/>
    <n v="45503"/>
    <x v="3"/>
    <s v="FUR-CH-10003379"/>
    <x v="0"/>
    <x v="1"/>
    <x v="459"/>
    <n v="598.45799999999997"/>
    <n v="3"/>
    <n v="0.3"/>
    <n v="-42.746999999999957"/>
  </r>
  <r>
    <n v="7010"/>
    <x v="3482"/>
    <x v="1"/>
    <x v="291"/>
    <d v="2012-08-25T00:00:00"/>
    <s v="Standard Class"/>
    <s v="KN-16390"/>
    <s v="Katherine Nockton"/>
    <x v="1"/>
    <x v="0"/>
    <s v="Springfield"/>
    <x v="24"/>
    <n v="45503"/>
    <x v="3"/>
    <s v="FUR-FU-10000193"/>
    <x v="0"/>
    <x v="5"/>
    <x v="1503"/>
    <n v="25.983999999999998"/>
    <n v="1"/>
    <n v="0.2"/>
    <n v="-3.8976000000000015"/>
  </r>
  <r>
    <n v="7011"/>
    <x v="3483"/>
    <x v="2"/>
    <x v="235"/>
    <d v="2011-05-27T00:00:00"/>
    <s v="Standard Class"/>
    <s v="GT-14710"/>
    <s v="Greg Tran"/>
    <x v="0"/>
    <x v="0"/>
    <s v="New York City"/>
    <x v="15"/>
    <n v="10035"/>
    <x v="3"/>
    <s v="OFF-BI-10000829"/>
    <x v="1"/>
    <x v="8"/>
    <x v="304"/>
    <n v="17.96"/>
    <n v="5"/>
    <n v="0.2"/>
    <n v="5.8369999999999997"/>
  </r>
  <r>
    <n v="7012"/>
    <x v="3483"/>
    <x v="2"/>
    <x v="235"/>
    <d v="2011-05-27T00:00:00"/>
    <s v="Standard Class"/>
    <s v="GT-14710"/>
    <s v="Greg Tran"/>
    <x v="0"/>
    <x v="0"/>
    <s v="New York City"/>
    <x v="15"/>
    <n v="10035"/>
    <x v="3"/>
    <s v="OFF-SU-10003002"/>
    <x v="1"/>
    <x v="14"/>
    <x v="1558"/>
    <n v="5.04"/>
    <n v="2"/>
    <n v="0"/>
    <n v="0.15120000000000022"/>
  </r>
  <r>
    <n v="7013"/>
    <x v="3483"/>
    <x v="2"/>
    <x v="235"/>
    <d v="2011-05-27T00:00:00"/>
    <s v="Standard Class"/>
    <s v="GT-14710"/>
    <s v="Greg Tran"/>
    <x v="0"/>
    <x v="0"/>
    <s v="New York City"/>
    <x v="15"/>
    <n v="10035"/>
    <x v="3"/>
    <s v="OFF-AP-10002118"/>
    <x v="1"/>
    <x v="9"/>
    <x v="77"/>
    <n v="208.16"/>
    <n v="1"/>
    <n v="0"/>
    <n v="56.20320000000001"/>
  </r>
  <r>
    <n v="7014"/>
    <x v="3484"/>
    <x v="3"/>
    <x v="34"/>
    <d v="2014-12-12T00:00:00"/>
    <s v="Second Class"/>
    <s v="DB-12910"/>
    <s v="Daniel Byrd"/>
    <x v="2"/>
    <x v="0"/>
    <s v="Salinas"/>
    <x v="1"/>
    <n v="93905"/>
    <x v="1"/>
    <s v="FUR-BO-10001519"/>
    <x v="0"/>
    <x v="0"/>
    <x v="666"/>
    <n v="148.25700000000001"/>
    <n v="3"/>
    <n v="0.15"/>
    <n v="15.697800000000004"/>
  </r>
  <r>
    <n v="7015"/>
    <x v="3485"/>
    <x v="2"/>
    <x v="518"/>
    <d v="2011-03-13T00:00:00"/>
    <s v="Second Class"/>
    <s v="FM-14215"/>
    <s v="Filia McAdams"/>
    <x v="1"/>
    <x v="0"/>
    <s v="Richmond"/>
    <x v="0"/>
    <n v="40475"/>
    <x v="0"/>
    <s v="OFF-AP-10002578"/>
    <x v="1"/>
    <x v="9"/>
    <x v="409"/>
    <n v="146.76"/>
    <n v="3"/>
    <n v="0"/>
    <n v="38.157600000000002"/>
  </r>
  <r>
    <n v="7016"/>
    <x v="3485"/>
    <x v="2"/>
    <x v="518"/>
    <d v="2011-03-13T00:00:00"/>
    <s v="Second Class"/>
    <s v="FM-14215"/>
    <s v="Filia McAdams"/>
    <x v="1"/>
    <x v="0"/>
    <s v="Richmond"/>
    <x v="0"/>
    <n v="40475"/>
    <x v="0"/>
    <s v="TEC-AC-10000710"/>
    <x v="2"/>
    <x v="11"/>
    <x v="672"/>
    <n v="32.96"/>
    <n v="2"/>
    <n v="0"/>
    <n v="14.172800000000002"/>
  </r>
  <r>
    <n v="7017"/>
    <x v="3485"/>
    <x v="2"/>
    <x v="518"/>
    <d v="2011-03-13T00:00:00"/>
    <s v="Second Class"/>
    <s v="FM-14215"/>
    <s v="Filia McAdams"/>
    <x v="1"/>
    <x v="0"/>
    <s v="Richmond"/>
    <x v="0"/>
    <n v="40475"/>
    <x v="0"/>
    <s v="TEC-PH-10000984"/>
    <x v="2"/>
    <x v="7"/>
    <x v="465"/>
    <n v="587.97"/>
    <n v="3"/>
    <n v="0"/>
    <n v="164.63160000000005"/>
  </r>
  <r>
    <n v="7018"/>
    <x v="3485"/>
    <x v="2"/>
    <x v="518"/>
    <d v="2011-03-13T00:00:00"/>
    <s v="Second Class"/>
    <s v="FM-14215"/>
    <s v="Filia McAdams"/>
    <x v="1"/>
    <x v="0"/>
    <s v="Richmond"/>
    <x v="0"/>
    <n v="40475"/>
    <x v="0"/>
    <s v="OFF-PA-10000213"/>
    <x v="1"/>
    <x v="10"/>
    <x v="1440"/>
    <n v="14.940000000000001"/>
    <n v="3"/>
    <n v="0"/>
    <n v="7.0218000000000007"/>
  </r>
  <r>
    <n v="7019"/>
    <x v="3486"/>
    <x v="0"/>
    <x v="661"/>
    <d v="2013-06-28T00:00:00"/>
    <s v="Second Class"/>
    <s v="SM-20005"/>
    <s v="Sally Matthias"/>
    <x v="0"/>
    <x v="0"/>
    <s v="New York City"/>
    <x v="15"/>
    <n v="10035"/>
    <x v="3"/>
    <s v="OFF-LA-10003720"/>
    <x v="1"/>
    <x v="2"/>
    <x v="1627"/>
    <n v="25.83"/>
    <n v="7"/>
    <n v="0"/>
    <n v="12.1401"/>
  </r>
  <r>
    <n v="7020"/>
    <x v="3487"/>
    <x v="2"/>
    <x v="709"/>
    <d v="2011-08-27T00:00:00"/>
    <s v="Standard Class"/>
    <s v="AP-10915"/>
    <s v="Arthur Prichep"/>
    <x v="0"/>
    <x v="0"/>
    <s v="Denver"/>
    <x v="22"/>
    <n v="80219"/>
    <x v="1"/>
    <s v="OFF-PA-10001837"/>
    <x v="1"/>
    <x v="10"/>
    <x v="1791"/>
    <n v="15.552000000000003"/>
    <n v="3"/>
    <n v="0.2"/>
    <n v="5.4432"/>
  </r>
  <r>
    <n v="7021"/>
    <x v="3487"/>
    <x v="2"/>
    <x v="709"/>
    <d v="2011-08-27T00:00:00"/>
    <s v="Standard Class"/>
    <s v="AP-10915"/>
    <s v="Arthur Prichep"/>
    <x v="0"/>
    <x v="0"/>
    <s v="Denver"/>
    <x v="22"/>
    <n v="80219"/>
    <x v="1"/>
    <s v="OFF-SU-10004661"/>
    <x v="1"/>
    <x v="14"/>
    <x v="1748"/>
    <n v="6.8000000000000007"/>
    <n v="1"/>
    <n v="0.2"/>
    <n v="0.50999999999999979"/>
  </r>
  <r>
    <n v="7022"/>
    <x v="3487"/>
    <x v="2"/>
    <x v="709"/>
    <d v="2011-08-27T00:00:00"/>
    <s v="Standard Class"/>
    <s v="AP-10915"/>
    <s v="Arthur Prichep"/>
    <x v="0"/>
    <x v="0"/>
    <s v="Denver"/>
    <x v="22"/>
    <n v="80219"/>
    <x v="1"/>
    <s v="FUR-FU-10003274"/>
    <x v="0"/>
    <x v="5"/>
    <x v="245"/>
    <n v="4.2240000000000002"/>
    <n v="3"/>
    <n v="0.2"/>
    <n v="1.2672000000000003"/>
  </r>
  <r>
    <n v="7023"/>
    <x v="3487"/>
    <x v="2"/>
    <x v="709"/>
    <d v="2011-08-27T00:00:00"/>
    <s v="Standard Class"/>
    <s v="AP-10915"/>
    <s v="Arthur Prichep"/>
    <x v="0"/>
    <x v="0"/>
    <s v="Denver"/>
    <x v="22"/>
    <n v="80219"/>
    <x v="1"/>
    <s v="TEC-PH-10000149"/>
    <x v="2"/>
    <x v="7"/>
    <x v="419"/>
    <n v="143.64000000000001"/>
    <n v="9"/>
    <n v="0.2"/>
    <n v="10.772999999999989"/>
  </r>
  <r>
    <n v="7024"/>
    <x v="3487"/>
    <x v="2"/>
    <x v="709"/>
    <d v="2011-08-27T00:00:00"/>
    <s v="Standard Class"/>
    <s v="AP-10915"/>
    <s v="Arthur Prichep"/>
    <x v="0"/>
    <x v="0"/>
    <s v="Denver"/>
    <x v="22"/>
    <n v="80219"/>
    <x v="1"/>
    <s v="OFF-PA-10000019"/>
    <x v="1"/>
    <x v="10"/>
    <x v="704"/>
    <n v="31.104000000000006"/>
    <n v="6"/>
    <n v="0.2"/>
    <n v="10.8864"/>
  </r>
  <r>
    <n v="7025"/>
    <x v="3487"/>
    <x v="2"/>
    <x v="709"/>
    <d v="2011-08-27T00:00:00"/>
    <s v="Standard Class"/>
    <s v="AP-10915"/>
    <s v="Arthur Prichep"/>
    <x v="0"/>
    <x v="0"/>
    <s v="Denver"/>
    <x v="22"/>
    <n v="80219"/>
    <x v="1"/>
    <s v="OFF-PA-10001125"/>
    <x v="1"/>
    <x v="10"/>
    <x v="1012"/>
    <n v="223.05600000000001"/>
    <n v="9"/>
    <n v="0.2"/>
    <n v="69.704999999999984"/>
  </r>
  <r>
    <n v="7026"/>
    <x v="3488"/>
    <x v="3"/>
    <x v="695"/>
    <d v="2014-02-13T00:00:00"/>
    <s v="Standard Class"/>
    <s v="SP-20545"/>
    <s v="Sibella Parks"/>
    <x v="1"/>
    <x v="0"/>
    <s v="New York City"/>
    <x v="15"/>
    <n v="10024"/>
    <x v="3"/>
    <s v="TEC-PH-10002538"/>
    <x v="2"/>
    <x v="7"/>
    <x v="524"/>
    <n v="227.45999999999998"/>
    <n v="6"/>
    <n v="0"/>
    <n v="65.963399999999979"/>
  </r>
  <r>
    <n v="7027"/>
    <x v="3488"/>
    <x v="3"/>
    <x v="695"/>
    <d v="2014-02-13T00:00:00"/>
    <s v="Standard Class"/>
    <s v="SP-20545"/>
    <s v="Sibella Parks"/>
    <x v="1"/>
    <x v="0"/>
    <s v="New York City"/>
    <x v="15"/>
    <n v="10024"/>
    <x v="3"/>
    <s v="OFF-BI-10000279"/>
    <x v="1"/>
    <x v="8"/>
    <x v="1765"/>
    <n v="46.24"/>
    <n v="4"/>
    <n v="0.2"/>
    <n v="15.605999999999996"/>
  </r>
  <r>
    <n v="7028"/>
    <x v="3489"/>
    <x v="3"/>
    <x v="926"/>
    <d v="2014-02-06T00:00:00"/>
    <s v="Standard Class"/>
    <s v="RD-19585"/>
    <s v="Rob Dowd"/>
    <x v="0"/>
    <x v="0"/>
    <s v="New York City"/>
    <x v="15"/>
    <n v="10011"/>
    <x v="3"/>
    <s v="OFF-LA-10001045"/>
    <x v="1"/>
    <x v="2"/>
    <x v="701"/>
    <n v="5.22"/>
    <n v="2"/>
    <n v="0"/>
    <n v="2.4011999999999998"/>
  </r>
  <r>
    <n v="7029"/>
    <x v="3490"/>
    <x v="0"/>
    <x v="887"/>
    <d v="2013-12-24T00:00:00"/>
    <s v="Second Class"/>
    <s v="MC-17575"/>
    <s v="Matt Collins"/>
    <x v="0"/>
    <x v="0"/>
    <s v="Fremont"/>
    <x v="8"/>
    <n v="68025"/>
    <x v="2"/>
    <s v="OFF-PA-10003673"/>
    <x v="1"/>
    <x v="10"/>
    <x v="971"/>
    <n v="33.9"/>
    <n v="5"/>
    <n v="0"/>
    <n v="15.593999999999999"/>
  </r>
  <r>
    <n v="7030"/>
    <x v="3491"/>
    <x v="0"/>
    <x v="583"/>
    <d v="2013-11-17T00:00:00"/>
    <s v="Standard Class"/>
    <s v="EB-13750"/>
    <s v="Edward Becker"/>
    <x v="1"/>
    <x v="0"/>
    <s v="New York City"/>
    <x v="15"/>
    <n v="10011"/>
    <x v="3"/>
    <s v="OFF-ST-10002562"/>
    <x v="1"/>
    <x v="4"/>
    <x v="33"/>
    <n v="28.14"/>
    <n v="3"/>
    <n v="0"/>
    <n v="7.8792000000000009"/>
  </r>
  <r>
    <n v="7031"/>
    <x v="3491"/>
    <x v="0"/>
    <x v="583"/>
    <d v="2013-11-17T00:00:00"/>
    <s v="Standard Class"/>
    <s v="EB-13750"/>
    <s v="Edward Becker"/>
    <x v="1"/>
    <x v="0"/>
    <s v="New York City"/>
    <x v="15"/>
    <n v="10011"/>
    <x v="3"/>
    <s v="TEC-AC-10002305"/>
    <x v="2"/>
    <x v="11"/>
    <x v="1521"/>
    <n v="36"/>
    <n v="2"/>
    <n v="0"/>
    <n v="6.4799999999999969"/>
  </r>
  <r>
    <n v="7032"/>
    <x v="3491"/>
    <x v="0"/>
    <x v="583"/>
    <d v="2013-11-17T00:00:00"/>
    <s v="Standard Class"/>
    <s v="EB-13750"/>
    <s v="Edward Becker"/>
    <x v="1"/>
    <x v="0"/>
    <s v="New York City"/>
    <x v="15"/>
    <n v="10011"/>
    <x v="3"/>
    <s v="OFF-AR-10003373"/>
    <x v="1"/>
    <x v="6"/>
    <x v="287"/>
    <n v="92.94"/>
    <n v="3"/>
    <n v="0"/>
    <n v="25.093799999999998"/>
  </r>
  <r>
    <n v="7033"/>
    <x v="3491"/>
    <x v="0"/>
    <x v="583"/>
    <d v="2013-11-17T00:00:00"/>
    <s v="Standard Class"/>
    <s v="EB-13750"/>
    <s v="Edward Becker"/>
    <x v="1"/>
    <x v="0"/>
    <s v="New York City"/>
    <x v="15"/>
    <n v="10011"/>
    <x v="3"/>
    <s v="FUR-CH-10003774"/>
    <x v="0"/>
    <x v="1"/>
    <x v="1185"/>
    <n v="245.64600000000002"/>
    <n v="3"/>
    <n v="0.1"/>
    <n v="8.1881999999999877"/>
  </r>
  <r>
    <n v="7034"/>
    <x v="3491"/>
    <x v="0"/>
    <x v="583"/>
    <d v="2013-11-17T00:00:00"/>
    <s v="Standard Class"/>
    <s v="EB-13750"/>
    <s v="Edward Becker"/>
    <x v="1"/>
    <x v="0"/>
    <s v="New York City"/>
    <x v="15"/>
    <n v="10011"/>
    <x v="3"/>
    <s v="OFF-BI-10001510"/>
    <x v="1"/>
    <x v="8"/>
    <x v="702"/>
    <n v="55.00800000000001"/>
    <n v="3"/>
    <n v="0.2"/>
    <n v="17.189999999999998"/>
  </r>
  <r>
    <n v="7035"/>
    <x v="3491"/>
    <x v="0"/>
    <x v="583"/>
    <d v="2013-11-17T00:00:00"/>
    <s v="Standard Class"/>
    <s v="EB-13750"/>
    <s v="Edward Becker"/>
    <x v="1"/>
    <x v="0"/>
    <s v="New York City"/>
    <x v="15"/>
    <n v="10011"/>
    <x v="3"/>
    <s v="OFF-BI-10004236"/>
    <x v="1"/>
    <x v="8"/>
    <x v="891"/>
    <n v="35.231999999999999"/>
    <n v="3"/>
    <n v="0.2"/>
    <n v="11.450399999999998"/>
  </r>
  <r>
    <n v="7036"/>
    <x v="3492"/>
    <x v="3"/>
    <x v="45"/>
    <d v="2014-11-14T00:00:00"/>
    <s v="Standard Class"/>
    <s v="JE-15610"/>
    <s v="Jim Epp"/>
    <x v="1"/>
    <x v="0"/>
    <s v="San Diego"/>
    <x v="1"/>
    <n v="92105"/>
    <x v="1"/>
    <s v="FUR-CH-10004675"/>
    <x v="0"/>
    <x v="1"/>
    <x v="629"/>
    <n v="523.39200000000005"/>
    <n v="3"/>
    <n v="0.2"/>
    <n v="52.339199999999977"/>
  </r>
  <r>
    <n v="7037"/>
    <x v="3493"/>
    <x v="2"/>
    <x v="1073"/>
    <d v="2011-05-04T00:00:00"/>
    <s v="Second Class"/>
    <s v="CS-11860"/>
    <s v="Cari Schnelling"/>
    <x v="0"/>
    <x v="0"/>
    <s v="Lakeland"/>
    <x v="2"/>
    <n v="33801"/>
    <x v="0"/>
    <s v="TEC-CO-10004202"/>
    <x v="2"/>
    <x v="16"/>
    <x v="836"/>
    <n v="479.98400000000004"/>
    <n v="2"/>
    <n v="0.2"/>
    <n v="89.996999999999986"/>
  </r>
  <r>
    <n v="7038"/>
    <x v="3494"/>
    <x v="3"/>
    <x v="585"/>
    <d v="2014-09-28T00:00:00"/>
    <s v="Standard Class"/>
    <s v="PB-19105"/>
    <s v="Peter Bühler"/>
    <x v="0"/>
    <x v="0"/>
    <s v="Smyrna"/>
    <x v="32"/>
    <n v="30080"/>
    <x v="0"/>
    <s v="OFF-PA-10004255"/>
    <x v="1"/>
    <x v="10"/>
    <x v="1306"/>
    <n v="12.96"/>
    <n v="2"/>
    <n v="0"/>
    <n v="6.2208000000000006"/>
  </r>
  <r>
    <n v="7039"/>
    <x v="3494"/>
    <x v="3"/>
    <x v="585"/>
    <d v="2014-09-28T00:00:00"/>
    <s v="Standard Class"/>
    <s v="PB-19105"/>
    <s v="Peter Bühler"/>
    <x v="0"/>
    <x v="0"/>
    <s v="Smyrna"/>
    <x v="32"/>
    <n v="30080"/>
    <x v="0"/>
    <s v="OFF-AR-10003896"/>
    <x v="1"/>
    <x v="6"/>
    <x v="1792"/>
    <n v="17.940000000000001"/>
    <n v="3"/>
    <n v="0"/>
    <n v="6.4584000000000001"/>
  </r>
  <r>
    <n v="7040"/>
    <x v="3495"/>
    <x v="3"/>
    <x v="94"/>
    <d v="2014-12-24T00:00:00"/>
    <s v="Standard Class"/>
    <s v="AT-10735"/>
    <s v="Annie Thurman"/>
    <x v="0"/>
    <x v="0"/>
    <s v="New York City"/>
    <x v="15"/>
    <n v="10009"/>
    <x v="3"/>
    <s v="OFF-ST-10002276"/>
    <x v="1"/>
    <x v="4"/>
    <x v="223"/>
    <n v="166.72"/>
    <n v="2"/>
    <n v="0"/>
    <n v="41.680000000000007"/>
  </r>
  <r>
    <n v="7041"/>
    <x v="3495"/>
    <x v="3"/>
    <x v="94"/>
    <d v="2014-12-24T00:00:00"/>
    <s v="Standard Class"/>
    <s v="AT-10735"/>
    <s v="Annie Thurman"/>
    <x v="0"/>
    <x v="0"/>
    <s v="New York City"/>
    <x v="15"/>
    <n v="10009"/>
    <x v="3"/>
    <s v="OFF-BI-10001617"/>
    <x v="1"/>
    <x v="8"/>
    <x v="1315"/>
    <n v="24.816000000000003"/>
    <n v="3"/>
    <n v="0.2"/>
    <n v="8.3753999999999991"/>
  </r>
  <r>
    <n v="7042"/>
    <x v="3495"/>
    <x v="3"/>
    <x v="94"/>
    <d v="2014-12-24T00:00:00"/>
    <s v="Standard Class"/>
    <s v="AT-10735"/>
    <s v="Annie Thurman"/>
    <x v="0"/>
    <x v="0"/>
    <s v="New York City"/>
    <x v="15"/>
    <n v="10009"/>
    <x v="3"/>
    <s v="FUR-FU-10000308"/>
    <x v="0"/>
    <x v="5"/>
    <x v="1269"/>
    <n v="124.36"/>
    <n v="2"/>
    <n v="0"/>
    <n v="27.359200000000001"/>
  </r>
  <r>
    <n v="7043"/>
    <x v="3496"/>
    <x v="3"/>
    <x v="930"/>
    <d v="2014-07-24T00:00:00"/>
    <s v="Standard Class"/>
    <s v="SV-20365"/>
    <s v="Seth Vernon"/>
    <x v="0"/>
    <x v="0"/>
    <s v="Philadelphia"/>
    <x v="9"/>
    <n v="19134"/>
    <x v="3"/>
    <s v="TEC-CO-10001943"/>
    <x v="2"/>
    <x v="16"/>
    <x v="1666"/>
    <n v="599.97"/>
    <n v="5"/>
    <n v="0.4"/>
    <n v="69.996499999999969"/>
  </r>
  <r>
    <n v="7044"/>
    <x v="3496"/>
    <x v="3"/>
    <x v="930"/>
    <d v="2014-07-24T00:00:00"/>
    <s v="Standard Class"/>
    <s v="SV-20365"/>
    <s v="Seth Vernon"/>
    <x v="0"/>
    <x v="0"/>
    <s v="Philadelphia"/>
    <x v="9"/>
    <n v="19134"/>
    <x v="3"/>
    <s v="FUR-CH-10002647"/>
    <x v="0"/>
    <x v="1"/>
    <x v="470"/>
    <n v="198.744"/>
    <n v="4"/>
    <n v="0.3"/>
    <n v="-14.195999999999984"/>
  </r>
  <r>
    <n v="7045"/>
    <x v="3496"/>
    <x v="3"/>
    <x v="930"/>
    <d v="2014-07-24T00:00:00"/>
    <s v="Standard Class"/>
    <s v="SV-20365"/>
    <s v="Seth Vernon"/>
    <x v="0"/>
    <x v="0"/>
    <s v="Philadelphia"/>
    <x v="9"/>
    <n v="19134"/>
    <x v="3"/>
    <s v="OFF-SU-10004768"/>
    <x v="1"/>
    <x v="14"/>
    <x v="1299"/>
    <n v="9.1840000000000011"/>
    <n v="2"/>
    <n v="0.2"/>
    <n v="1.1479999999999988"/>
  </r>
  <r>
    <n v="7046"/>
    <x v="3497"/>
    <x v="0"/>
    <x v="54"/>
    <d v="2013-11-10T00:00:00"/>
    <s v="Standard Class"/>
    <s v="PJ-18835"/>
    <s v="Patrick Jones"/>
    <x v="1"/>
    <x v="0"/>
    <s v="Dallas"/>
    <x v="5"/>
    <n v="75217"/>
    <x v="2"/>
    <s v="OFF-PA-10002160"/>
    <x v="1"/>
    <x v="10"/>
    <x v="1190"/>
    <n v="9.2480000000000011"/>
    <n v="2"/>
    <n v="0.2"/>
    <n v="3.3524000000000003"/>
  </r>
  <r>
    <n v="7047"/>
    <x v="3498"/>
    <x v="2"/>
    <x v="918"/>
    <d v="2011-04-12T00:00:00"/>
    <s v="Standard Class"/>
    <s v="NM-18445"/>
    <s v="Nathan Mautz"/>
    <x v="2"/>
    <x v="0"/>
    <s v="Concord"/>
    <x v="1"/>
    <n v="94521"/>
    <x v="1"/>
    <s v="FUR-TA-10003748"/>
    <x v="0"/>
    <x v="3"/>
    <x v="208"/>
    <n v="99.591999999999999"/>
    <n v="1"/>
    <n v="0.2"/>
    <n v="2.4897999999999989"/>
  </r>
  <r>
    <n v="7048"/>
    <x v="3498"/>
    <x v="2"/>
    <x v="918"/>
    <d v="2011-04-12T00:00:00"/>
    <s v="Standard Class"/>
    <s v="NM-18445"/>
    <s v="Nathan Mautz"/>
    <x v="2"/>
    <x v="0"/>
    <s v="Concord"/>
    <x v="1"/>
    <n v="94521"/>
    <x v="1"/>
    <s v="TEC-AC-10001908"/>
    <x v="2"/>
    <x v="11"/>
    <x v="292"/>
    <n v="399.96"/>
    <n v="4"/>
    <n v="0"/>
    <n v="139.98599999999999"/>
  </r>
  <r>
    <n v="7049"/>
    <x v="3499"/>
    <x v="0"/>
    <x v="1041"/>
    <d v="2013-08-17T00:00:00"/>
    <s v="First Class"/>
    <s v="TR-21325"/>
    <s v="Toby Ritter"/>
    <x v="0"/>
    <x v="0"/>
    <s v="Nashville"/>
    <x v="18"/>
    <n v="37211"/>
    <x v="0"/>
    <s v="OFF-PA-10000552"/>
    <x v="1"/>
    <x v="10"/>
    <x v="1532"/>
    <n v="15.552000000000003"/>
    <n v="3"/>
    <n v="0.2"/>
    <n v="5.4432"/>
  </r>
  <r>
    <n v="7050"/>
    <x v="3500"/>
    <x v="2"/>
    <x v="794"/>
    <d v="2011-09-30T00:00:00"/>
    <s v="Standard Class"/>
    <s v="BF-11005"/>
    <s v="Barry Franz"/>
    <x v="2"/>
    <x v="0"/>
    <s v="Aurora"/>
    <x v="22"/>
    <n v="80013"/>
    <x v="1"/>
    <s v="OFF-AR-10003179"/>
    <x v="1"/>
    <x v="6"/>
    <x v="1565"/>
    <n v="14.576000000000001"/>
    <n v="2"/>
    <n v="0.2"/>
    <n v="2.3685999999999989"/>
  </r>
  <r>
    <n v="7051"/>
    <x v="3501"/>
    <x v="0"/>
    <x v="25"/>
    <d v="2013-12-12T00:00:00"/>
    <s v="Same Day"/>
    <s v="WB-21850"/>
    <s v="William Brown"/>
    <x v="0"/>
    <x v="0"/>
    <s v="Anaheim"/>
    <x v="1"/>
    <n v="92804"/>
    <x v="1"/>
    <s v="OFF-BI-10004593"/>
    <x v="1"/>
    <x v="8"/>
    <x v="267"/>
    <n v="209.60000000000002"/>
    <n v="5"/>
    <n v="0.2"/>
    <n v="68.11999999999999"/>
  </r>
  <r>
    <n v="7052"/>
    <x v="3501"/>
    <x v="0"/>
    <x v="25"/>
    <d v="2013-12-12T00:00:00"/>
    <s v="Same Day"/>
    <s v="WB-21850"/>
    <s v="William Brown"/>
    <x v="0"/>
    <x v="0"/>
    <s v="Anaheim"/>
    <x v="1"/>
    <n v="92804"/>
    <x v="1"/>
    <s v="OFF-AR-10000914"/>
    <x v="1"/>
    <x v="6"/>
    <x v="1739"/>
    <n v="23.32"/>
    <n v="2"/>
    <n v="0"/>
    <n v="6.0632000000000019"/>
  </r>
  <r>
    <n v="7053"/>
    <x v="3501"/>
    <x v="0"/>
    <x v="25"/>
    <d v="2013-12-12T00:00:00"/>
    <s v="Same Day"/>
    <s v="WB-21850"/>
    <s v="William Brown"/>
    <x v="0"/>
    <x v="0"/>
    <s v="Anaheim"/>
    <x v="1"/>
    <n v="92804"/>
    <x v="1"/>
    <s v="OFF-PA-10000241"/>
    <x v="1"/>
    <x v="10"/>
    <x v="1151"/>
    <n v="30.98"/>
    <n v="1"/>
    <n v="0"/>
    <n v="13.940999999999999"/>
  </r>
  <r>
    <n v="7054"/>
    <x v="3501"/>
    <x v="0"/>
    <x v="25"/>
    <d v="2013-12-12T00:00:00"/>
    <s v="Same Day"/>
    <s v="WB-21850"/>
    <s v="William Brown"/>
    <x v="0"/>
    <x v="0"/>
    <s v="Anaheim"/>
    <x v="1"/>
    <n v="92804"/>
    <x v="1"/>
    <s v="TEC-AC-10000057"/>
    <x v="2"/>
    <x v="11"/>
    <x v="626"/>
    <n v="119.96"/>
    <n v="4"/>
    <n v="0"/>
    <n v="25.191599999999994"/>
  </r>
  <r>
    <n v="7055"/>
    <x v="3501"/>
    <x v="0"/>
    <x v="25"/>
    <d v="2013-12-12T00:00:00"/>
    <s v="Same Day"/>
    <s v="WB-21850"/>
    <s v="William Brown"/>
    <x v="0"/>
    <x v="0"/>
    <s v="Anaheim"/>
    <x v="1"/>
    <n v="92804"/>
    <x v="1"/>
    <s v="FUR-CH-10003774"/>
    <x v="0"/>
    <x v="1"/>
    <x v="1185"/>
    <n v="363.92"/>
    <n v="5"/>
    <n v="0.2"/>
    <n v="-31.843000000000018"/>
  </r>
  <r>
    <n v="7056"/>
    <x v="3501"/>
    <x v="0"/>
    <x v="25"/>
    <d v="2013-12-12T00:00:00"/>
    <s v="Same Day"/>
    <s v="WB-21850"/>
    <s v="William Brown"/>
    <x v="0"/>
    <x v="0"/>
    <s v="Anaheim"/>
    <x v="1"/>
    <n v="92804"/>
    <x v="1"/>
    <s v="OFF-BI-10002824"/>
    <x v="1"/>
    <x v="8"/>
    <x v="523"/>
    <n v="35.808"/>
    <n v="3"/>
    <n v="0.2"/>
    <n v="11.189999999999996"/>
  </r>
  <r>
    <n v="7057"/>
    <x v="3501"/>
    <x v="0"/>
    <x v="25"/>
    <d v="2013-12-12T00:00:00"/>
    <s v="Same Day"/>
    <s v="WB-21850"/>
    <s v="William Brown"/>
    <x v="0"/>
    <x v="0"/>
    <s v="Anaheim"/>
    <x v="1"/>
    <n v="92804"/>
    <x v="1"/>
    <s v="OFF-BI-10004001"/>
    <x v="1"/>
    <x v="8"/>
    <x v="810"/>
    <n v="122.688"/>
    <n v="9"/>
    <n v="0.2"/>
    <n v="39.873599999999982"/>
  </r>
  <r>
    <n v="7058"/>
    <x v="3501"/>
    <x v="0"/>
    <x v="25"/>
    <d v="2013-12-12T00:00:00"/>
    <s v="Same Day"/>
    <s v="WB-21850"/>
    <s v="William Brown"/>
    <x v="0"/>
    <x v="0"/>
    <s v="Anaheim"/>
    <x v="1"/>
    <n v="92804"/>
    <x v="1"/>
    <s v="FUR-TA-10004619"/>
    <x v="0"/>
    <x v="3"/>
    <x v="882"/>
    <n v="892.13600000000008"/>
    <n v="7"/>
    <n v="0.2"/>
    <n v="111.51699999999991"/>
  </r>
  <r>
    <n v="7059"/>
    <x v="3501"/>
    <x v="0"/>
    <x v="25"/>
    <d v="2013-12-12T00:00:00"/>
    <s v="Same Day"/>
    <s v="WB-21850"/>
    <s v="William Brown"/>
    <x v="0"/>
    <x v="0"/>
    <s v="Anaheim"/>
    <x v="1"/>
    <n v="92804"/>
    <x v="1"/>
    <s v="OFF-ST-10000636"/>
    <x v="1"/>
    <x v="4"/>
    <x v="1744"/>
    <n v="50.22"/>
    <n v="3"/>
    <n v="0"/>
    <n v="2.0087999999999973"/>
  </r>
  <r>
    <n v="7060"/>
    <x v="3501"/>
    <x v="0"/>
    <x v="25"/>
    <d v="2013-12-12T00:00:00"/>
    <s v="Same Day"/>
    <s v="WB-21850"/>
    <s v="William Brown"/>
    <x v="0"/>
    <x v="0"/>
    <s v="Anaheim"/>
    <x v="1"/>
    <n v="92804"/>
    <x v="1"/>
    <s v="OFF-AP-10001469"/>
    <x v="1"/>
    <x v="9"/>
    <x v="581"/>
    <n v="83.42"/>
    <n v="2"/>
    <n v="0"/>
    <n v="24.191799999999994"/>
  </r>
  <r>
    <n v="7061"/>
    <x v="3501"/>
    <x v="0"/>
    <x v="25"/>
    <d v="2013-12-12T00:00:00"/>
    <s v="Same Day"/>
    <s v="WB-21850"/>
    <s v="William Brown"/>
    <x v="0"/>
    <x v="0"/>
    <s v="Anaheim"/>
    <x v="1"/>
    <n v="92804"/>
    <x v="1"/>
    <s v="OFF-BI-10002897"/>
    <x v="1"/>
    <x v="8"/>
    <x v="1793"/>
    <n v="5.8719999999999999"/>
    <n v="2"/>
    <n v="0.2"/>
    <n v="2.1286"/>
  </r>
  <r>
    <n v="7062"/>
    <x v="3502"/>
    <x v="1"/>
    <x v="302"/>
    <d v="2012-02-05T00:00:00"/>
    <s v="Second Class"/>
    <s v="KH-16630"/>
    <s v="Ken Heidel"/>
    <x v="1"/>
    <x v="0"/>
    <s v="Pleasant Grove"/>
    <x v="7"/>
    <n v="84062"/>
    <x v="1"/>
    <s v="OFF-BI-10002432"/>
    <x v="1"/>
    <x v="8"/>
    <x v="866"/>
    <n v="12.144"/>
    <n v="3"/>
    <n v="0.2"/>
    <n v="4.0985999999999994"/>
  </r>
  <r>
    <n v="7063"/>
    <x v="3503"/>
    <x v="0"/>
    <x v="723"/>
    <d v="2014-01-01T00:00:00"/>
    <s v="Second Class"/>
    <s v="KL-16645"/>
    <s v="Ken Lonsdale"/>
    <x v="0"/>
    <x v="0"/>
    <s v="Springfield"/>
    <x v="21"/>
    <n v="97477"/>
    <x v="1"/>
    <s v="OFF-EN-10002592"/>
    <x v="1"/>
    <x v="12"/>
    <x v="1702"/>
    <n v="27.792000000000002"/>
    <n v="3"/>
    <n v="0.2"/>
    <n v="10.422000000000001"/>
  </r>
  <r>
    <n v="7064"/>
    <x v="3504"/>
    <x v="3"/>
    <x v="515"/>
    <d v="2014-09-06T00:00:00"/>
    <s v="Standard Class"/>
    <s v="MG-17890"/>
    <s v="Michael Granlund"/>
    <x v="2"/>
    <x v="0"/>
    <s v="Salem"/>
    <x v="21"/>
    <n v="97301"/>
    <x v="1"/>
    <s v="OFF-SU-10002522"/>
    <x v="1"/>
    <x v="14"/>
    <x v="1544"/>
    <n v="6.2080000000000002"/>
    <n v="2"/>
    <n v="0.2"/>
    <n v="0.69839999999999902"/>
  </r>
  <r>
    <n v="7065"/>
    <x v="3505"/>
    <x v="3"/>
    <x v="1144"/>
    <d v="2014-02-10T00:00:00"/>
    <s v="Standard Class"/>
    <s v="JF-15355"/>
    <s v="Jay Fein"/>
    <x v="0"/>
    <x v="0"/>
    <s v="Rochester"/>
    <x v="15"/>
    <n v="14609"/>
    <x v="3"/>
    <s v="OFF-AP-10003971"/>
    <x v="1"/>
    <x v="9"/>
    <x v="914"/>
    <n v="32.67"/>
    <n v="3"/>
    <n v="0"/>
    <n v="8.4942000000000011"/>
  </r>
  <r>
    <n v="7066"/>
    <x v="3506"/>
    <x v="2"/>
    <x v="776"/>
    <d v="2011-12-08T00:00:00"/>
    <s v="First Class"/>
    <s v="RS-19765"/>
    <s v="Roland Schwarz"/>
    <x v="1"/>
    <x v="0"/>
    <s v="Los Angeles"/>
    <x v="1"/>
    <n v="90008"/>
    <x v="1"/>
    <s v="OFF-ST-10001496"/>
    <x v="1"/>
    <x v="4"/>
    <x v="726"/>
    <n v="1261.33"/>
    <n v="7"/>
    <n v="0"/>
    <n v="327.94580000000002"/>
  </r>
  <r>
    <n v="7067"/>
    <x v="3507"/>
    <x v="0"/>
    <x v="198"/>
    <d v="2013-06-04T00:00:00"/>
    <s v="Standard Class"/>
    <s v="NL-18310"/>
    <s v="Nancy Lomonaco"/>
    <x v="2"/>
    <x v="0"/>
    <s v="Los Angeles"/>
    <x v="1"/>
    <n v="90049"/>
    <x v="1"/>
    <s v="OFF-PA-10004782"/>
    <x v="1"/>
    <x v="10"/>
    <x v="1413"/>
    <n v="38.880000000000003"/>
    <n v="6"/>
    <n v="0"/>
    <n v="18.662400000000002"/>
  </r>
  <r>
    <n v="7068"/>
    <x v="3508"/>
    <x v="0"/>
    <x v="206"/>
    <d v="2013-05-27T00:00:00"/>
    <s v="Standard Class"/>
    <s v="AS-10285"/>
    <s v="Alejandro Savely"/>
    <x v="1"/>
    <x v="0"/>
    <s v="Dallas"/>
    <x v="5"/>
    <n v="75081"/>
    <x v="2"/>
    <s v="OFF-BI-10000343"/>
    <x v="1"/>
    <x v="8"/>
    <x v="184"/>
    <n v="1.9639999999999995"/>
    <n v="2"/>
    <n v="0.8"/>
    <n v="-3.2406000000000006"/>
  </r>
  <r>
    <n v="7069"/>
    <x v="3508"/>
    <x v="0"/>
    <x v="206"/>
    <d v="2013-05-27T00:00:00"/>
    <s v="Standard Class"/>
    <s v="AS-10285"/>
    <s v="Alejandro Savely"/>
    <x v="1"/>
    <x v="0"/>
    <s v="Dallas"/>
    <x v="5"/>
    <n v="75081"/>
    <x v="2"/>
    <s v="OFF-PA-10003591"/>
    <x v="1"/>
    <x v="10"/>
    <x v="686"/>
    <n v="82.656000000000006"/>
    <n v="9"/>
    <n v="0.2"/>
    <n v="30.996000000000002"/>
  </r>
  <r>
    <n v="7070"/>
    <x v="3509"/>
    <x v="2"/>
    <x v="128"/>
    <d v="2011-08-14T00:00:00"/>
    <s v="Standard Class"/>
    <s v="GM-14500"/>
    <s v="Gene McClure"/>
    <x v="0"/>
    <x v="0"/>
    <s v="Fresno"/>
    <x v="1"/>
    <n v="93727"/>
    <x v="1"/>
    <s v="OFF-PA-10001667"/>
    <x v="1"/>
    <x v="10"/>
    <x v="453"/>
    <n v="5.98"/>
    <n v="1"/>
    <n v="0"/>
    <n v="2.6909999999999998"/>
  </r>
  <r>
    <n v="7071"/>
    <x v="3510"/>
    <x v="0"/>
    <x v="64"/>
    <d v="2013-09-11T00:00:00"/>
    <s v="Second Class"/>
    <s v="SU-20665"/>
    <s v="Stephanie Ulpright"/>
    <x v="2"/>
    <x v="0"/>
    <s v="Chicago"/>
    <x v="10"/>
    <n v="60653"/>
    <x v="2"/>
    <s v="OFF-PA-10004971"/>
    <x v="1"/>
    <x v="10"/>
    <x v="604"/>
    <n v="9.2480000000000011"/>
    <n v="2"/>
    <n v="0.2"/>
    <n v="3.3524000000000003"/>
  </r>
  <r>
    <n v="7072"/>
    <x v="3511"/>
    <x v="0"/>
    <x v="310"/>
    <d v="2013-07-29T00:00:00"/>
    <s v="Standard Class"/>
    <s v="CK-12205"/>
    <s v="Chloris Kastensmidt"/>
    <x v="0"/>
    <x v="0"/>
    <s v="Mcallen"/>
    <x v="5"/>
    <n v="78501"/>
    <x v="2"/>
    <s v="OFF-AR-10001216"/>
    <x v="1"/>
    <x v="6"/>
    <x v="1455"/>
    <n v="4.4479999999999995"/>
    <n v="2"/>
    <n v="0.2"/>
    <n v="0.3335999999999999"/>
  </r>
  <r>
    <n v="7073"/>
    <x v="3511"/>
    <x v="0"/>
    <x v="310"/>
    <d v="2013-07-29T00:00:00"/>
    <s v="Standard Class"/>
    <s v="CK-12205"/>
    <s v="Chloris Kastensmidt"/>
    <x v="0"/>
    <x v="0"/>
    <s v="Mcallen"/>
    <x v="5"/>
    <n v="78501"/>
    <x v="2"/>
    <s v="OFF-PA-10004355"/>
    <x v="1"/>
    <x v="10"/>
    <x v="1094"/>
    <n v="5.1840000000000011"/>
    <n v="1"/>
    <n v="0.2"/>
    <n v="1.8144"/>
  </r>
  <r>
    <n v="7074"/>
    <x v="3511"/>
    <x v="0"/>
    <x v="310"/>
    <d v="2013-07-29T00:00:00"/>
    <s v="Standard Class"/>
    <s v="CK-12205"/>
    <s v="Chloris Kastensmidt"/>
    <x v="0"/>
    <x v="0"/>
    <s v="Mcallen"/>
    <x v="5"/>
    <n v="78501"/>
    <x v="2"/>
    <s v="OFF-AR-10001953"/>
    <x v="1"/>
    <x v="6"/>
    <x v="395"/>
    <n v="175.92"/>
    <n v="5"/>
    <n v="0.2"/>
    <n v="15.393000000000008"/>
  </r>
  <r>
    <n v="7075"/>
    <x v="3511"/>
    <x v="0"/>
    <x v="310"/>
    <d v="2013-07-29T00:00:00"/>
    <s v="Standard Class"/>
    <s v="CK-12205"/>
    <s v="Chloris Kastensmidt"/>
    <x v="0"/>
    <x v="0"/>
    <s v="Mcallen"/>
    <x v="5"/>
    <n v="78501"/>
    <x v="2"/>
    <s v="OFF-BI-10004364"/>
    <x v="1"/>
    <x v="8"/>
    <x v="302"/>
    <n v="4.7519999999999989"/>
    <n v="4"/>
    <n v="0.8"/>
    <n v="-8.3160000000000025"/>
  </r>
  <r>
    <n v="7076"/>
    <x v="3511"/>
    <x v="0"/>
    <x v="310"/>
    <d v="2013-07-29T00:00:00"/>
    <s v="Standard Class"/>
    <s v="CK-12205"/>
    <s v="Chloris Kastensmidt"/>
    <x v="0"/>
    <x v="0"/>
    <s v="Mcallen"/>
    <x v="5"/>
    <n v="78501"/>
    <x v="2"/>
    <s v="OFF-SU-10001165"/>
    <x v="1"/>
    <x v="14"/>
    <x v="1039"/>
    <n v="13.344000000000001"/>
    <n v="2"/>
    <n v="0.2"/>
    <n v="1.0007999999999999"/>
  </r>
  <r>
    <n v="7077"/>
    <x v="3512"/>
    <x v="0"/>
    <x v="536"/>
    <d v="2013-05-18T00:00:00"/>
    <s v="Standard Class"/>
    <s v="JM-15580"/>
    <s v="Jill Matthias"/>
    <x v="0"/>
    <x v="0"/>
    <s v="Seattle"/>
    <x v="4"/>
    <n v="98105"/>
    <x v="1"/>
    <s v="OFF-EN-10001141"/>
    <x v="1"/>
    <x v="12"/>
    <x v="593"/>
    <n v="54.900000000000006"/>
    <n v="5"/>
    <n v="0"/>
    <n v="26.901000000000003"/>
  </r>
  <r>
    <n v="7078"/>
    <x v="3513"/>
    <x v="0"/>
    <x v="476"/>
    <d v="2013-09-07T00:00:00"/>
    <s v="Standard Class"/>
    <s v="JE-15715"/>
    <s v="Joe Elijah"/>
    <x v="0"/>
    <x v="0"/>
    <s v="Charlotte"/>
    <x v="3"/>
    <n v="28205"/>
    <x v="0"/>
    <s v="OFF-BI-10000014"/>
    <x v="1"/>
    <x v="8"/>
    <x v="628"/>
    <n v="22.911000000000005"/>
    <n v="7"/>
    <n v="0.7"/>
    <n v="-17.565099999999994"/>
  </r>
  <r>
    <n v="7079"/>
    <x v="3513"/>
    <x v="0"/>
    <x v="476"/>
    <d v="2013-09-07T00:00:00"/>
    <s v="Standard Class"/>
    <s v="JE-15715"/>
    <s v="Joe Elijah"/>
    <x v="0"/>
    <x v="0"/>
    <s v="Charlotte"/>
    <x v="3"/>
    <n v="28205"/>
    <x v="0"/>
    <s v="OFF-AP-10000159"/>
    <x v="1"/>
    <x v="9"/>
    <x v="1407"/>
    <n v="309.45600000000002"/>
    <n v="9"/>
    <n v="0.2"/>
    <n v="34.813799999999944"/>
  </r>
  <r>
    <n v="7080"/>
    <x v="3513"/>
    <x v="0"/>
    <x v="476"/>
    <d v="2013-09-07T00:00:00"/>
    <s v="Standard Class"/>
    <s v="JE-15715"/>
    <s v="Joe Elijah"/>
    <x v="0"/>
    <x v="0"/>
    <s v="Charlotte"/>
    <x v="3"/>
    <n v="28205"/>
    <x v="0"/>
    <s v="OFF-AR-10003560"/>
    <x v="1"/>
    <x v="6"/>
    <x v="482"/>
    <n v="19.456000000000003"/>
    <n v="4"/>
    <n v="0.2"/>
    <n v="3.4047999999999981"/>
  </r>
  <r>
    <n v="7081"/>
    <x v="3513"/>
    <x v="0"/>
    <x v="476"/>
    <d v="2013-09-07T00:00:00"/>
    <s v="Standard Class"/>
    <s v="JE-15715"/>
    <s v="Joe Elijah"/>
    <x v="0"/>
    <x v="0"/>
    <s v="Charlotte"/>
    <x v="3"/>
    <n v="28205"/>
    <x v="0"/>
    <s v="FUR-TA-10001768"/>
    <x v="0"/>
    <x v="3"/>
    <x v="114"/>
    <n v="472.51800000000003"/>
    <n v="3"/>
    <n v="0.4"/>
    <n v="-149.63070000000005"/>
  </r>
  <r>
    <n v="7082"/>
    <x v="3513"/>
    <x v="0"/>
    <x v="476"/>
    <d v="2013-09-07T00:00:00"/>
    <s v="Standard Class"/>
    <s v="JE-15715"/>
    <s v="Joe Elijah"/>
    <x v="0"/>
    <x v="0"/>
    <s v="Charlotte"/>
    <x v="3"/>
    <n v="28205"/>
    <x v="0"/>
    <s v="TEC-AC-10002049"/>
    <x v="2"/>
    <x v="11"/>
    <x v="1053"/>
    <n v="1012.6800000000001"/>
    <n v="3"/>
    <n v="0.2"/>
    <n v="303.80400000000003"/>
  </r>
  <r>
    <n v="7083"/>
    <x v="3513"/>
    <x v="0"/>
    <x v="476"/>
    <d v="2013-09-07T00:00:00"/>
    <s v="Standard Class"/>
    <s v="JE-15715"/>
    <s v="Joe Elijah"/>
    <x v="0"/>
    <x v="0"/>
    <s v="Charlotte"/>
    <x v="3"/>
    <n v="28205"/>
    <x v="0"/>
    <s v="OFF-BI-10003166"/>
    <x v="1"/>
    <x v="8"/>
    <x v="1405"/>
    <n v="17.220000000000006"/>
    <n v="5"/>
    <n v="0.7"/>
    <n v="-12.628"/>
  </r>
  <r>
    <n v="7084"/>
    <x v="3514"/>
    <x v="3"/>
    <x v="246"/>
    <d v="2014-07-26T00:00:00"/>
    <s v="Second Class"/>
    <s v="AR-10825"/>
    <s v="Anthony Rawles"/>
    <x v="1"/>
    <x v="0"/>
    <s v="Concord"/>
    <x v="1"/>
    <n v="94521"/>
    <x v="1"/>
    <s v="OFF-AR-10003469"/>
    <x v="1"/>
    <x v="6"/>
    <x v="1249"/>
    <n v="3.52"/>
    <n v="2"/>
    <n v="0"/>
    <n v="1.6896"/>
  </r>
  <r>
    <n v="7085"/>
    <x v="3514"/>
    <x v="3"/>
    <x v="246"/>
    <d v="2014-07-26T00:00:00"/>
    <s v="Second Class"/>
    <s v="AR-10825"/>
    <s v="Anthony Rawles"/>
    <x v="1"/>
    <x v="0"/>
    <s v="Concord"/>
    <x v="1"/>
    <n v="94521"/>
    <x v="1"/>
    <s v="TEC-PH-10002549"/>
    <x v="2"/>
    <x v="7"/>
    <x v="928"/>
    <n v="1626.1920000000002"/>
    <n v="9"/>
    <n v="0.2"/>
    <n v="121.96440000000001"/>
  </r>
  <r>
    <n v="7086"/>
    <x v="3515"/>
    <x v="3"/>
    <x v="145"/>
    <d v="2014-09-29T00:00:00"/>
    <s v="First Class"/>
    <s v="AH-10075"/>
    <s v="Adam Hart"/>
    <x v="1"/>
    <x v="0"/>
    <s v="Chester"/>
    <x v="9"/>
    <n v="19013"/>
    <x v="3"/>
    <s v="OFF-BI-10003476"/>
    <x v="1"/>
    <x v="8"/>
    <x v="1526"/>
    <n v="8.5950000000000024"/>
    <n v="5"/>
    <n v="0.7"/>
    <n v="-6.3030000000000008"/>
  </r>
  <r>
    <n v="7087"/>
    <x v="3515"/>
    <x v="3"/>
    <x v="145"/>
    <d v="2014-09-29T00:00:00"/>
    <s v="First Class"/>
    <s v="AH-10075"/>
    <s v="Adam Hart"/>
    <x v="1"/>
    <x v="0"/>
    <s v="Chester"/>
    <x v="9"/>
    <n v="19013"/>
    <x v="3"/>
    <s v="OFF-SU-10000157"/>
    <x v="1"/>
    <x v="14"/>
    <x v="1399"/>
    <n v="190.89600000000002"/>
    <n v="2"/>
    <n v="0.2"/>
    <n v="-42.951599999999999"/>
  </r>
  <r>
    <n v="7088"/>
    <x v="3516"/>
    <x v="3"/>
    <x v="646"/>
    <d v="2014-08-07T00:00:00"/>
    <s v="Second Class"/>
    <s v="GA-14515"/>
    <s v="George Ashbrook"/>
    <x v="0"/>
    <x v="0"/>
    <s v="Los Angeles"/>
    <x v="1"/>
    <n v="90004"/>
    <x v="1"/>
    <s v="OFF-ST-10003123"/>
    <x v="1"/>
    <x v="4"/>
    <x v="1268"/>
    <n v="99.87"/>
    <n v="3"/>
    <n v="0"/>
    <n v="23.968799999999998"/>
  </r>
  <r>
    <n v="7089"/>
    <x v="3517"/>
    <x v="1"/>
    <x v="969"/>
    <d v="2012-10-27T00:00:00"/>
    <s v="Second Class"/>
    <s v="JF-15415"/>
    <s v="Jennifer Ferguson"/>
    <x v="0"/>
    <x v="0"/>
    <s v="Sparks"/>
    <x v="33"/>
    <n v="89431"/>
    <x v="1"/>
    <s v="OFF-AR-10001955"/>
    <x v="1"/>
    <x v="6"/>
    <x v="1021"/>
    <n v="79.36"/>
    <n v="4"/>
    <n v="0"/>
    <n v="23.807999999999993"/>
  </r>
  <r>
    <n v="7090"/>
    <x v="3518"/>
    <x v="3"/>
    <x v="140"/>
    <d v="2014-06-20T00:00:00"/>
    <s v="Second Class"/>
    <s v="KH-16690"/>
    <s v="Kristen Hastings"/>
    <x v="1"/>
    <x v="0"/>
    <s v="Los Angeles"/>
    <x v="1"/>
    <n v="90032"/>
    <x v="1"/>
    <s v="TEC-PH-10001809"/>
    <x v="2"/>
    <x v="7"/>
    <x v="1164"/>
    <n v="119.96"/>
    <n v="1"/>
    <n v="0.2"/>
    <n v="7.4974999999999987"/>
  </r>
  <r>
    <n v="7091"/>
    <x v="3519"/>
    <x v="1"/>
    <x v="1145"/>
    <d v="2012-01-13T00:00:00"/>
    <s v="Standard Class"/>
    <s v="CC-12685"/>
    <s v="Craig Carroll"/>
    <x v="0"/>
    <x v="0"/>
    <s v="Henderson"/>
    <x v="0"/>
    <n v="42420"/>
    <x v="0"/>
    <s v="OFF-PA-10000474"/>
    <x v="1"/>
    <x v="10"/>
    <x v="33"/>
    <n v="106.32"/>
    <n v="3"/>
    <n v="0"/>
    <n v="49.970399999999991"/>
  </r>
  <r>
    <n v="7092"/>
    <x v="3519"/>
    <x v="1"/>
    <x v="1145"/>
    <d v="2012-01-13T00:00:00"/>
    <s v="Standard Class"/>
    <s v="CC-12685"/>
    <s v="Craig Carroll"/>
    <x v="0"/>
    <x v="0"/>
    <s v="Henderson"/>
    <x v="0"/>
    <n v="42420"/>
    <x v="0"/>
    <s v="OFF-AP-10001205"/>
    <x v="1"/>
    <x v="9"/>
    <x v="1285"/>
    <n v="163.44"/>
    <n v="3"/>
    <n v="0"/>
    <n v="45.763200000000012"/>
  </r>
  <r>
    <n v="7093"/>
    <x v="3519"/>
    <x v="1"/>
    <x v="1145"/>
    <d v="2012-01-13T00:00:00"/>
    <s v="Standard Class"/>
    <s v="CC-12685"/>
    <s v="Craig Carroll"/>
    <x v="0"/>
    <x v="0"/>
    <s v="Henderson"/>
    <x v="0"/>
    <n v="42420"/>
    <x v="0"/>
    <s v="OFF-AR-10004691"/>
    <x v="1"/>
    <x v="6"/>
    <x v="1371"/>
    <n v="42.76"/>
    <n v="2"/>
    <n v="0"/>
    <n v="11.117599999999999"/>
  </r>
  <r>
    <n v="7094"/>
    <x v="3519"/>
    <x v="1"/>
    <x v="1145"/>
    <d v="2012-01-13T00:00:00"/>
    <s v="Standard Class"/>
    <s v="CC-12685"/>
    <s v="Craig Carroll"/>
    <x v="0"/>
    <x v="0"/>
    <s v="Henderson"/>
    <x v="0"/>
    <n v="42420"/>
    <x v="0"/>
    <s v="OFF-PA-10004996"/>
    <x v="1"/>
    <x v="10"/>
    <x v="1519"/>
    <n v="51.550000000000004"/>
    <n v="5"/>
    <n v="0"/>
    <n v="24.2285"/>
  </r>
  <r>
    <n v="7095"/>
    <x v="3520"/>
    <x v="1"/>
    <x v="97"/>
    <d v="2012-02-13T00:00:00"/>
    <s v="Second Class"/>
    <s v="JF-15565"/>
    <s v="Jill Fjeld"/>
    <x v="0"/>
    <x v="0"/>
    <s v="Decatur"/>
    <x v="10"/>
    <n v="62521"/>
    <x v="2"/>
    <s v="TEC-AC-10001908"/>
    <x v="2"/>
    <x v="11"/>
    <x v="292"/>
    <n v="479.952"/>
    <n v="6"/>
    <n v="0.2"/>
    <n v="89.990999999999985"/>
  </r>
  <r>
    <n v="7096"/>
    <x v="3521"/>
    <x v="0"/>
    <x v="1146"/>
    <d v="2013-08-21T00:00:00"/>
    <s v="First Class"/>
    <s v="RP-19390"/>
    <s v="Resi Pölking"/>
    <x v="0"/>
    <x v="0"/>
    <s v="New York City"/>
    <x v="15"/>
    <n v="10009"/>
    <x v="3"/>
    <s v="OFF-BI-10000666"/>
    <x v="1"/>
    <x v="8"/>
    <x v="980"/>
    <n v="146.68799999999999"/>
    <n v="6"/>
    <n v="0.2"/>
    <n v="55.007999999999996"/>
  </r>
  <r>
    <n v="7097"/>
    <x v="3521"/>
    <x v="0"/>
    <x v="1146"/>
    <d v="2013-08-21T00:00:00"/>
    <s v="First Class"/>
    <s v="RP-19390"/>
    <s v="Resi Pölking"/>
    <x v="0"/>
    <x v="0"/>
    <s v="New York City"/>
    <x v="15"/>
    <n v="10009"/>
    <x v="3"/>
    <s v="OFF-BI-10004318"/>
    <x v="1"/>
    <x v="8"/>
    <x v="1574"/>
    <n v="276.78400000000005"/>
    <n v="2"/>
    <n v="0.2"/>
    <n v="89.954799999999992"/>
  </r>
  <r>
    <n v="7098"/>
    <x v="3521"/>
    <x v="0"/>
    <x v="1146"/>
    <d v="2013-08-21T00:00:00"/>
    <s v="First Class"/>
    <s v="RP-19390"/>
    <s v="Resi Pölking"/>
    <x v="0"/>
    <x v="0"/>
    <s v="New York City"/>
    <x v="15"/>
    <n v="10009"/>
    <x v="3"/>
    <s v="OFF-BI-10003429"/>
    <x v="1"/>
    <x v="8"/>
    <x v="844"/>
    <n v="25.32"/>
    <n v="5"/>
    <n v="0.2"/>
    <n v="9.1785000000000014"/>
  </r>
  <r>
    <n v="7099"/>
    <x v="3522"/>
    <x v="3"/>
    <x v="44"/>
    <d v="2014-11-11T00:00:00"/>
    <s v="Standard Class"/>
    <s v="CD-11980"/>
    <s v="Carol Darley"/>
    <x v="0"/>
    <x v="0"/>
    <s v="New York City"/>
    <x v="15"/>
    <n v="10011"/>
    <x v="3"/>
    <s v="OFF-PA-10003302"/>
    <x v="1"/>
    <x v="10"/>
    <x v="1712"/>
    <n v="318.95999999999998"/>
    <n v="9"/>
    <n v="0"/>
    <n v="149.91119999999998"/>
  </r>
  <r>
    <n v="7100"/>
    <x v="3523"/>
    <x v="1"/>
    <x v="207"/>
    <d v="2012-12-30T00:00:00"/>
    <s v="Second Class"/>
    <s v="DF-13135"/>
    <s v="David Flashing"/>
    <x v="0"/>
    <x v="0"/>
    <s v="New York City"/>
    <x v="15"/>
    <n v="10009"/>
    <x v="3"/>
    <s v="OFF-PA-10003302"/>
    <x v="1"/>
    <x v="10"/>
    <x v="1712"/>
    <n v="212.64"/>
    <n v="6"/>
    <n v="0"/>
    <n v="99.940799999999982"/>
  </r>
  <r>
    <n v="7101"/>
    <x v="3524"/>
    <x v="2"/>
    <x v="533"/>
    <d v="2011-11-28T00:00:00"/>
    <s v="Standard Class"/>
    <s v="SM-20005"/>
    <s v="Sally Matthias"/>
    <x v="0"/>
    <x v="0"/>
    <s v="Scottsdale"/>
    <x v="16"/>
    <n v="85254"/>
    <x v="1"/>
    <s v="OFF-EN-10002621"/>
    <x v="1"/>
    <x v="12"/>
    <x v="33"/>
    <n v="23.472000000000001"/>
    <n v="3"/>
    <n v="0.2"/>
    <n v="8.8019999999999978"/>
  </r>
  <r>
    <n v="7102"/>
    <x v="3525"/>
    <x v="0"/>
    <x v="1147"/>
    <d v="2013-08-06T00:00:00"/>
    <s v="Second Class"/>
    <s v="SG-20890"/>
    <s v="Susan Gilcrest"/>
    <x v="1"/>
    <x v="0"/>
    <s v="Amarillo"/>
    <x v="5"/>
    <n v="79109"/>
    <x v="2"/>
    <s v="OFF-PA-10000249"/>
    <x v="1"/>
    <x v="10"/>
    <x v="33"/>
    <n v="19.648"/>
    <n v="2"/>
    <n v="0.2"/>
    <n v="6.6311999999999989"/>
  </r>
  <r>
    <n v="7103"/>
    <x v="3526"/>
    <x v="2"/>
    <x v="158"/>
    <d v="2011-09-24T00:00:00"/>
    <s v="First Class"/>
    <s v="LH-16750"/>
    <s v="Larry Hughes"/>
    <x v="0"/>
    <x v="0"/>
    <s v="Philadelphia"/>
    <x v="9"/>
    <n v="19140"/>
    <x v="3"/>
    <s v="OFF-BI-10000050"/>
    <x v="1"/>
    <x v="8"/>
    <x v="343"/>
    <n v="6.5700000000000012"/>
    <n v="3"/>
    <n v="0.7"/>
    <n v="-5.036999999999999"/>
  </r>
  <r>
    <n v="7104"/>
    <x v="3527"/>
    <x v="3"/>
    <x v="507"/>
    <d v="2014-09-09T00:00:00"/>
    <s v="Standard Class"/>
    <s v="EJ-14155"/>
    <s v="Eva Jacobs"/>
    <x v="0"/>
    <x v="0"/>
    <s v="Santa Ana"/>
    <x v="1"/>
    <n v="92704"/>
    <x v="1"/>
    <s v="OFF-ST-10003805"/>
    <x v="1"/>
    <x v="4"/>
    <x v="1651"/>
    <n v="421.1"/>
    <n v="2"/>
    <n v="0"/>
    <n v="105.27499999999998"/>
  </r>
  <r>
    <n v="7105"/>
    <x v="3528"/>
    <x v="3"/>
    <x v="249"/>
    <d v="2014-06-22T00:00:00"/>
    <s v="Second Class"/>
    <s v="KH-16330"/>
    <s v="Katharine Harms"/>
    <x v="1"/>
    <x v="0"/>
    <s v="Newark"/>
    <x v="24"/>
    <n v="43055"/>
    <x v="3"/>
    <s v="FUR-CH-10000785"/>
    <x v="0"/>
    <x v="1"/>
    <x v="320"/>
    <n v="760.11599999999987"/>
    <n v="6"/>
    <n v="0.3"/>
    <n v="-43.435200000000009"/>
  </r>
  <r>
    <n v="7106"/>
    <x v="3528"/>
    <x v="3"/>
    <x v="249"/>
    <d v="2014-06-22T00:00:00"/>
    <s v="Second Class"/>
    <s v="KH-16330"/>
    <s v="Katharine Harms"/>
    <x v="1"/>
    <x v="0"/>
    <s v="Newark"/>
    <x v="24"/>
    <n v="43055"/>
    <x v="3"/>
    <s v="FUR-FU-10004909"/>
    <x v="0"/>
    <x v="5"/>
    <x v="1348"/>
    <n v="38.784000000000006"/>
    <n v="3"/>
    <n v="0.2"/>
    <n v="7.2719999999999949"/>
  </r>
  <r>
    <n v="7107"/>
    <x v="3528"/>
    <x v="3"/>
    <x v="249"/>
    <d v="2014-06-22T00:00:00"/>
    <s v="Second Class"/>
    <s v="KH-16330"/>
    <s v="Katharine Harms"/>
    <x v="1"/>
    <x v="0"/>
    <s v="Newark"/>
    <x v="24"/>
    <n v="43055"/>
    <x v="3"/>
    <s v="TEC-AC-10001553"/>
    <x v="2"/>
    <x v="11"/>
    <x v="1599"/>
    <n v="122.32799999999999"/>
    <n v="9"/>
    <n v="0.2"/>
    <n v="1.5291000000000032"/>
  </r>
  <r>
    <n v="7108"/>
    <x v="3529"/>
    <x v="0"/>
    <x v="475"/>
    <d v="2013-04-27T00:00:00"/>
    <s v="Standard Class"/>
    <s v="KM-16720"/>
    <s v="Kunst Miller"/>
    <x v="0"/>
    <x v="0"/>
    <s v="New York City"/>
    <x v="15"/>
    <n v="10035"/>
    <x v="3"/>
    <s v="TEC-PH-10004774"/>
    <x v="2"/>
    <x v="7"/>
    <x v="706"/>
    <n v="25.98"/>
    <n v="2"/>
    <n v="0"/>
    <n v="0.77939999999999898"/>
  </r>
  <r>
    <n v="7109"/>
    <x v="3529"/>
    <x v="0"/>
    <x v="475"/>
    <d v="2013-04-27T00:00:00"/>
    <s v="Standard Class"/>
    <s v="KM-16720"/>
    <s v="Kunst Miller"/>
    <x v="0"/>
    <x v="0"/>
    <s v="New York City"/>
    <x v="15"/>
    <n v="10035"/>
    <x v="3"/>
    <s v="OFF-AR-10004582"/>
    <x v="1"/>
    <x v="6"/>
    <x v="1175"/>
    <n v="3.28"/>
    <n v="2"/>
    <n v="0"/>
    <n v="1.4759999999999998"/>
  </r>
  <r>
    <n v="7110"/>
    <x v="3529"/>
    <x v="0"/>
    <x v="475"/>
    <d v="2013-04-27T00:00:00"/>
    <s v="Standard Class"/>
    <s v="KM-16720"/>
    <s v="Kunst Miller"/>
    <x v="0"/>
    <x v="0"/>
    <s v="New York City"/>
    <x v="15"/>
    <n v="10035"/>
    <x v="3"/>
    <s v="OFF-ST-10000991"/>
    <x v="1"/>
    <x v="4"/>
    <x v="155"/>
    <n v="459.88"/>
    <n v="4"/>
    <n v="0"/>
    <n v="13.796400000000006"/>
  </r>
  <r>
    <n v="7111"/>
    <x v="3529"/>
    <x v="0"/>
    <x v="475"/>
    <d v="2013-04-27T00:00:00"/>
    <s v="Standard Class"/>
    <s v="KM-16720"/>
    <s v="Kunst Miller"/>
    <x v="0"/>
    <x v="0"/>
    <s v="New York City"/>
    <x v="15"/>
    <n v="10035"/>
    <x v="3"/>
    <s v="OFF-SU-10002522"/>
    <x v="1"/>
    <x v="14"/>
    <x v="1544"/>
    <n v="7.76"/>
    <n v="2"/>
    <n v="0"/>
    <n v="2.2503999999999991"/>
  </r>
  <r>
    <n v="7112"/>
    <x v="3529"/>
    <x v="0"/>
    <x v="475"/>
    <d v="2013-04-27T00:00:00"/>
    <s v="Standard Class"/>
    <s v="KM-16720"/>
    <s v="Kunst Miller"/>
    <x v="0"/>
    <x v="0"/>
    <s v="New York City"/>
    <x v="15"/>
    <n v="10035"/>
    <x v="3"/>
    <s v="OFF-AR-10004022"/>
    <x v="1"/>
    <x v="6"/>
    <x v="898"/>
    <n v="71.959999999999994"/>
    <n v="2"/>
    <n v="0"/>
    <n v="17.989999999999995"/>
  </r>
  <r>
    <n v="7113"/>
    <x v="3529"/>
    <x v="0"/>
    <x v="475"/>
    <d v="2013-04-27T00:00:00"/>
    <s v="Standard Class"/>
    <s v="KM-16720"/>
    <s v="Kunst Miller"/>
    <x v="0"/>
    <x v="0"/>
    <s v="New York City"/>
    <x v="15"/>
    <n v="10035"/>
    <x v="3"/>
    <s v="OFF-SU-10001218"/>
    <x v="1"/>
    <x v="14"/>
    <x v="133"/>
    <n v="54.900000000000006"/>
    <n v="5"/>
    <n v="0"/>
    <n v="15.372000000000003"/>
  </r>
  <r>
    <n v="7114"/>
    <x v="3529"/>
    <x v="0"/>
    <x v="475"/>
    <d v="2013-04-27T00:00:00"/>
    <s v="Standard Class"/>
    <s v="KM-16720"/>
    <s v="Kunst Miller"/>
    <x v="0"/>
    <x v="0"/>
    <s v="New York City"/>
    <x v="15"/>
    <n v="10035"/>
    <x v="3"/>
    <s v="OFF-BI-10000174"/>
    <x v="1"/>
    <x v="8"/>
    <x v="1435"/>
    <n v="9.2799999999999994"/>
    <n v="2"/>
    <n v="0.2"/>
    <n v="3.2479999999999998"/>
  </r>
  <r>
    <n v="7115"/>
    <x v="3530"/>
    <x v="0"/>
    <x v="465"/>
    <d v="2013-05-07T00:00:00"/>
    <s v="First Class"/>
    <s v="LW-16990"/>
    <s v="Lindsay Williams"/>
    <x v="1"/>
    <x v="0"/>
    <s v="Henderson"/>
    <x v="33"/>
    <n v="89015"/>
    <x v="1"/>
    <s v="FUR-TA-10003392"/>
    <x v="0"/>
    <x v="3"/>
    <x v="1639"/>
    <n v="1685.88"/>
    <n v="6"/>
    <n v="0"/>
    <n v="320.31720000000001"/>
  </r>
  <r>
    <n v="7116"/>
    <x v="3530"/>
    <x v="0"/>
    <x v="465"/>
    <d v="2013-05-07T00:00:00"/>
    <s v="First Class"/>
    <s v="LW-16990"/>
    <s v="Lindsay Williams"/>
    <x v="1"/>
    <x v="0"/>
    <s v="Henderson"/>
    <x v="33"/>
    <n v="89015"/>
    <x v="1"/>
    <s v="OFF-BI-10001890"/>
    <x v="1"/>
    <x v="8"/>
    <x v="174"/>
    <n v="5.7280000000000006"/>
    <n v="2"/>
    <n v="0.2"/>
    <n v="2.0047999999999995"/>
  </r>
  <r>
    <n v="7117"/>
    <x v="3531"/>
    <x v="2"/>
    <x v="638"/>
    <d v="2011-10-23T00:00:00"/>
    <s v="Second Class"/>
    <s v="IG-15085"/>
    <s v="Ivan Gibson"/>
    <x v="0"/>
    <x v="0"/>
    <s v="Seattle"/>
    <x v="4"/>
    <n v="98103"/>
    <x v="1"/>
    <s v="OFF-PA-10000167"/>
    <x v="1"/>
    <x v="10"/>
    <x v="1071"/>
    <n v="61.96"/>
    <n v="2"/>
    <n v="0"/>
    <n v="27.881999999999998"/>
  </r>
  <r>
    <n v="7118"/>
    <x v="3531"/>
    <x v="2"/>
    <x v="638"/>
    <d v="2011-10-23T00:00:00"/>
    <s v="Second Class"/>
    <s v="IG-15085"/>
    <s v="Ivan Gibson"/>
    <x v="0"/>
    <x v="0"/>
    <s v="Seattle"/>
    <x v="4"/>
    <n v="98103"/>
    <x v="1"/>
    <s v="OFF-BI-10003784"/>
    <x v="1"/>
    <x v="8"/>
    <x v="1314"/>
    <n v="1.3440000000000001"/>
    <n v="1"/>
    <n v="0.2"/>
    <n v="0.47039999999999987"/>
  </r>
  <r>
    <n v="7119"/>
    <x v="3532"/>
    <x v="3"/>
    <x v="778"/>
    <d v="2014-02-18T00:00:00"/>
    <s v="Standard Class"/>
    <s v="JP-15460"/>
    <s v="Jennifer Patt"/>
    <x v="1"/>
    <x v="0"/>
    <s v="New York City"/>
    <x v="15"/>
    <n v="10009"/>
    <x v="3"/>
    <s v="OFF-PA-10001184"/>
    <x v="1"/>
    <x v="10"/>
    <x v="1307"/>
    <n v="17.940000000000001"/>
    <n v="3"/>
    <n v="0"/>
    <n v="8.7906000000000013"/>
  </r>
  <r>
    <n v="7120"/>
    <x v="3533"/>
    <x v="3"/>
    <x v="701"/>
    <d v="2014-11-25T00:00:00"/>
    <s v="Standard Class"/>
    <s v="GG-14650"/>
    <s v="Greg Guthrie"/>
    <x v="1"/>
    <x v="0"/>
    <s v="Seattle"/>
    <x v="4"/>
    <n v="98103"/>
    <x v="1"/>
    <s v="OFF-BI-10002103"/>
    <x v="1"/>
    <x v="8"/>
    <x v="525"/>
    <n v="13.904"/>
    <n v="2"/>
    <n v="0.2"/>
    <n v="4.5187999999999997"/>
  </r>
  <r>
    <n v="7121"/>
    <x v="3534"/>
    <x v="2"/>
    <x v="407"/>
    <d v="2011-01-27T00:00:00"/>
    <s v="Standard Class"/>
    <s v="MM-18280"/>
    <s v="Muhammed MacIntyre"/>
    <x v="1"/>
    <x v="0"/>
    <s v="Smyrna"/>
    <x v="18"/>
    <n v="37167"/>
    <x v="0"/>
    <s v="OFF-BI-10003091"/>
    <x v="1"/>
    <x v="8"/>
    <x v="1165"/>
    <n v="67.194000000000003"/>
    <n v="1"/>
    <n v="0.7"/>
    <n v="-51.515399999999985"/>
  </r>
  <r>
    <n v="7122"/>
    <x v="3535"/>
    <x v="3"/>
    <x v="96"/>
    <d v="2014-12-09T00:00:00"/>
    <s v="Standard Class"/>
    <s v="SO-20335"/>
    <s v="Sean O'Donnell"/>
    <x v="0"/>
    <x v="0"/>
    <s v="Seattle"/>
    <x v="4"/>
    <n v="98105"/>
    <x v="1"/>
    <s v="OFF-PA-10001593"/>
    <x v="1"/>
    <x v="10"/>
    <x v="1755"/>
    <n v="41.86"/>
    <n v="7"/>
    <n v="0"/>
    <n v="18.837"/>
  </r>
  <r>
    <n v="7123"/>
    <x v="3535"/>
    <x v="3"/>
    <x v="96"/>
    <d v="2014-12-09T00:00:00"/>
    <s v="Standard Class"/>
    <s v="SO-20335"/>
    <s v="Sean O'Donnell"/>
    <x v="0"/>
    <x v="0"/>
    <s v="Seattle"/>
    <x v="4"/>
    <n v="98105"/>
    <x v="1"/>
    <s v="FUR-BO-10002598"/>
    <x v="0"/>
    <x v="0"/>
    <x v="1509"/>
    <n v="141.96"/>
    <n v="2"/>
    <n v="0"/>
    <n v="41.168399999999991"/>
  </r>
  <r>
    <n v="7124"/>
    <x v="3536"/>
    <x v="1"/>
    <x v="101"/>
    <d v="2012-08-16T00:00:00"/>
    <s v="Standard Class"/>
    <s v="MF-18250"/>
    <s v="Monica Federle"/>
    <x v="1"/>
    <x v="0"/>
    <s v="New York City"/>
    <x v="15"/>
    <n v="10035"/>
    <x v="3"/>
    <s v="FUR-FU-10000320"/>
    <x v="0"/>
    <x v="5"/>
    <x v="1512"/>
    <n v="10.02"/>
    <n v="3"/>
    <n v="0"/>
    <n v="4.4088000000000012"/>
  </r>
  <r>
    <n v="7125"/>
    <x v="3536"/>
    <x v="1"/>
    <x v="101"/>
    <d v="2012-08-16T00:00:00"/>
    <s v="Standard Class"/>
    <s v="MF-18250"/>
    <s v="Monica Federle"/>
    <x v="1"/>
    <x v="0"/>
    <s v="New York City"/>
    <x v="15"/>
    <n v="10035"/>
    <x v="3"/>
    <s v="OFF-PA-10001815"/>
    <x v="1"/>
    <x v="10"/>
    <x v="1393"/>
    <n v="144.12"/>
    <n v="3"/>
    <n v="0"/>
    <n v="69.177599999999984"/>
  </r>
  <r>
    <n v="7126"/>
    <x v="3537"/>
    <x v="0"/>
    <x v="720"/>
    <d v="2013-09-30T00:00:00"/>
    <s v="Second Class"/>
    <s v="JG-15160"/>
    <s v="James Galang"/>
    <x v="0"/>
    <x v="0"/>
    <s v="Atlanta"/>
    <x v="32"/>
    <n v="30318"/>
    <x v="0"/>
    <s v="OFF-PA-10003971"/>
    <x v="1"/>
    <x v="10"/>
    <x v="1272"/>
    <n v="17.940000000000001"/>
    <n v="3"/>
    <n v="0"/>
    <n v="8.7906000000000013"/>
  </r>
  <r>
    <n v="7127"/>
    <x v="3537"/>
    <x v="0"/>
    <x v="720"/>
    <d v="2013-09-30T00:00:00"/>
    <s v="Second Class"/>
    <s v="JG-15160"/>
    <s v="James Galang"/>
    <x v="0"/>
    <x v="0"/>
    <s v="Atlanta"/>
    <x v="32"/>
    <n v="30318"/>
    <x v="0"/>
    <s v="OFF-AR-10004685"/>
    <x v="1"/>
    <x v="6"/>
    <x v="181"/>
    <n v="13.89"/>
    <n v="3"/>
    <n v="0"/>
    <n v="4.5836999999999994"/>
  </r>
  <r>
    <n v="7128"/>
    <x v="3538"/>
    <x v="0"/>
    <x v="696"/>
    <d v="2013-11-21T00:00:00"/>
    <s v="Standard Class"/>
    <s v="JM-16195"/>
    <s v="Justin MacKendrick"/>
    <x v="0"/>
    <x v="0"/>
    <s v="Newark"/>
    <x v="13"/>
    <n v="19711"/>
    <x v="3"/>
    <s v="OFF-PA-10001609"/>
    <x v="1"/>
    <x v="10"/>
    <x v="1107"/>
    <n v="16.45"/>
    <n v="5"/>
    <n v="0"/>
    <n v="7.5669999999999993"/>
  </r>
  <r>
    <n v="7129"/>
    <x v="3538"/>
    <x v="0"/>
    <x v="696"/>
    <d v="2013-11-21T00:00:00"/>
    <s v="Standard Class"/>
    <s v="JM-16195"/>
    <s v="Justin MacKendrick"/>
    <x v="0"/>
    <x v="0"/>
    <s v="Newark"/>
    <x v="13"/>
    <n v="19711"/>
    <x v="3"/>
    <s v="FUR-FU-10000550"/>
    <x v="0"/>
    <x v="5"/>
    <x v="1445"/>
    <n v="19.920000000000002"/>
    <n v="4"/>
    <n v="0"/>
    <n v="6.573599999999999"/>
  </r>
  <r>
    <n v="7130"/>
    <x v="3539"/>
    <x v="0"/>
    <x v="947"/>
    <d v="2013-04-23T00:00:00"/>
    <s v="Standard Class"/>
    <s v="PK-19075"/>
    <s v="Pete Kriz"/>
    <x v="0"/>
    <x v="0"/>
    <s v="Nashville"/>
    <x v="18"/>
    <n v="37211"/>
    <x v="0"/>
    <s v="TEC-AC-10004209"/>
    <x v="2"/>
    <x v="11"/>
    <x v="899"/>
    <n v="35.167999999999999"/>
    <n v="4"/>
    <n v="0.2"/>
    <n v="8.3524000000000012"/>
  </r>
  <r>
    <n v="7131"/>
    <x v="3539"/>
    <x v="0"/>
    <x v="947"/>
    <d v="2013-04-23T00:00:00"/>
    <s v="Standard Class"/>
    <s v="PK-19075"/>
    <s v="Pete Kriz"/>
    <x v="0"/>
    <x v="0"/>
    <s v="Nashville"/>
    <x v="18"/>
    <n v="37211"/>
    <x v="0"/>
    <s v="OFF-PA-10003022"/>
    <x v="1"/>
    <x v="10"/>
    <x v="1714"/>
    <n v="123.08799999999999"/>
    <n v="7"/>
    <n v="0.2"/>
    <n v="40.003599999999999"/>
  </r>
  <r>
    <n v="7132"/>
    <x v="3540"/>
    <x v="3"/>
    <x v="200"/>
    <d v="2014-12-02T00:00:00"/>
    <s v="Standard Class"/>
    <s v="TT-21460"/>
    <s v="Tonja Turnell"/>
    <x v="2"/>
    <x v="0"/>
    <s v="Richmond"/>
    <x v="14"/>
    <n v="47374"/>
    <x v="2"/>
    <s v="FUR-TA-10001039"/>
    <x v="0"/>
    <x v="3"/>
    <x v="824"/>
    <n v="257.94"/>
    <n v="3"/>
    <n v="0"/>
    <n v="67.064400000000006"/>
  </r>
  <r>
    <n v="7133"/>
    <x v="3540"/>
    <x v="3"/>
    <x v="200"/>
    <d v="2014-12-02T00:00:00"/>
    <s v="Standard Class"/>
    <s v="TT-21460"/>
    <s v="Tonja Turnell"/>
    <x v="2"/>
    <x v="0"/>
    <s v="Richmond"/>
    <x v="14"/>
    <n v="47374"/>
    <x v="2"/>
    <s v="TEC-PH-10002624"/>
    <x v="2"/>
    <x v="7"/>
    <x v="1126"/>
    <n v="1879.96"/>
    <n v="4"/>
    <n v="0"/>
    <n v="545.18839999999977"/>
  </r>
  <r>
    <n v="7134"/>
    <x v="3540"/>
    <x v="3"/>
    <x v="200"/>
    <d v="2014-12-02T00:00:00"/>
    <s v="Standard Class"/>
    <s v="TT-21460"/>
    <s v="Tonja Turnell"/>
    <x v="2"/>
    <x v="0"/>
    <s v="Richmond"/>
    <x v="14"/>
    <n v="47374"/>
    <x v="2"/>
    <s v="FUR-FU-10001473"/>
    <x v="0"/>
    <x v="5"/>
    <x v="984"/>
    <n v="27.46"/>
    <n v="2"/>
    <n v="0"/>
    <n v="9.8856000000000002"/>
  </r>
  <r>
    <n v="7135"/>
    <x v="3540"/>
    <x v="3"/>
    <x v="200"/>
    <d v="2014-12-02T00:00:00"/>
    <s v="Standard Class"/>
    <s v="TT-21460"/>
    <s v="Tonja Turnell"/>
    <x v="2"/>
    <x v="0"/>
    <s v="Richmond"/>
    <x v="14"/>
    <n v="47374"/>
    <x v="2"/>
    <s v="TEC-PH-10001819"/>
    <x v="2"/>
    <x v="7"/>
    <x v="805"/>
    <n v="89.98"/>
    <n v="2"/>
    <n v="0"/>
    <n v="43.190399999999997"/>
  </r>
  <r>
    <n v="7136"/>
    <x v="3540"/>
    <x v="3"/>
    <x v="200"/>
    <d v="2014-12-02T00:00:00"/>
    <s v="Standard Class"/>
    <s v="TT-21460"/>
    <s v="Tonja Turnell"/>
    <x v="2"/>
    <x v="0"/>
    <s v="Richmond"/>
    <x v="14"/>
    <n v="47374"/>
    <x v="2"/>
    <s v="FUR-CH-10004287"/>
    <x v="0"/>
    <x v="1"/>
    <x v="156"/>
    <n v="828.59999999999991"/>
    <n v="3"/>
    <n v="0"/>
    <n v="240.29399999999995"/>
  </r>
  <r>
    <n v="7137"/>
    <x v="3541"/>
    <x v="1"/>
    <x v="312"/>
    <d v="2012-11-27T00:00:00"/>
    <s v="Standard Class"/>
    <s v="SS-20875"/>
    <s v="Sung Shariari"/>
    <x v="0"/>
    <x v="0"/>
    <s v="Miami"/>
    <x v="2"/>
    <n v="33180"/>
    <x v="0"/>
    <s v="OFF-BI-10004728"/>
    <x v="1"/>
    <x v="8"/>
    <x v="539"/>
    <n v="7.2300000000000022"/>
    <n v="5"/>
    <n v="0.7"/>
    <n v="-5.7840000000000007"/>
  </r>
  <r>
    <n v="7138"/>
    <x v="3541"/>
    <x v="1"/>
    <x v="312"/>
    <d v="2012-11-27T00:00:00"/>
    <s v="Standard Class"/>
    <s v="SS-20875"/>
    <s v="Sung Shariari"/>
    <x v="0"/>
    <x v="0"/>
    <s v="Miami"/>
    <x v="2"/>
    <n v="33180"/>
    <x v="0"/>
    <s v="OFF-ST-10000918"/>
    <x v="1"/>
    <x v="4"/>
    <x v="372"/>
    <n v="17.440000000000001"/>
    <n v="2"/>
    <n v="0.2"/>
    <n v="1.3079999999999989"/>
  </r>
  <r>
    <n v="7139"/>
    <x v="3541"/>
    <x v="1"/>
    <x v="312"/>
    <d v="2012-11-27T00:00:00"/>
    <s v="Standard Class"/>
    <s v="SS-20875"/>
    <s v="Sung Shariari"/>
    <x v="0"/>
    <x v="0"/>
    <s v="Miami"/>
    <x v="2"/>
    <n v="33180"/>
    <x v="0"/>
    <s v="OFF-BI-10004593"/>
    <x v="1"/>
    <x v="8"/>
    <x v="267"/>
    <n v="62.88000000000001"/>
    <n v="4"/>
    <n v="0.7"/>
    <n v="-50.304000000000002"/>
  </r>
  <r>
    <n v="7140"/>
    <x v="3541"/>
    <x v="1"/>
    <x v="312"/>
    <d v="2012-11-27T00:00:00"/>
    <s v="Standard Class"/>
    <s v="SS-20875"/>
    <s v="Sung Shariari"/>
    <x v="0"/>
    <x v="0"/>
    <s v="Miami"/>
    <x v="2"/>
    <n v="33180"/>
    <x v="0"/>
    <s v="FUR-BO-10001337"/>
    <x v="0"/>
    <x v="0"/>
    <x v="425"/>
    <n v="290.35200000000003"/>
    <n v="3"/>
    <n v="0.2"/>
    <n v="-36.294000000000011"/>
  </r>
  <r>
    <n v="7141"/>
    <x v="3542"/>
    <x v="3"/>
    <x v="210"/>
    <d v="2014-09-08T00:00:00"/>
    <s v="Same Day"/>
    <s v="TG-21640"/>
    <s v="Trudy Glocke"/>
    <x v="0"/>
    <x v="0"/>
    <s v="Saint Charles"/>
    <x v="25"/>
    <n v="63301"/>
    <x v="2"/>
    <s v="TEC-AC-10002473"/>
    <x v="2"/>
    <x v="11"/>
    <x v="713"/>
    <n v="113.52"/>
    <n v="4"/>
    <n v="0"/>
    <n v="46.543199999999999"/>
  </r>
  <r>
    <n v="7142"/>
    <x v="3542"/>
    <x v="3"/>
    <x v="210"/>
    <d v="2014-09-08T00:00:00"/>
    <s v="Same Day"/>
    <s v="TG-21640"/>
    <s v="Trudy Glocke"/>
    <x v="0"/>
    <x v="0"/>
    <s v="Saint Charles"/>
    <x v="25"/>
    <n v="63301"/>
    <x v="2"/>
    <s v="FUR-FU-10003623"/>
    <x v="0"/>
    <x v="5"/>
    <x v="1226"/>
    <n v="135.29999999999998"/>
    <n v="5"/>
    <n v="0"/>
    <n v="37.883999999999993"/>
  </r>
  <r>
    <n v="7143"/>
    <x v="3543"/>
    <x v="2"/>
    <x v="156"/>
    <d v="2011-11-29T00:00:00"/>
    <s v="Standard Class"/>
    <s v="HP-14815"/>
    <s v="Harold Pawlan"/>
    <x v="2"/>
    <x v="0"/>
    <s v="Virginia Beach"/>
    <x v="17"/>
    <n v="23464"/>
    <x v="0"/>
    <s v="FUR-FU-10002045"/>
    <x v="0"/>
    <x v="5"/>
    <x v="1356"/>
    <n v="111.15"/>
    <n v="5"/>
    <n v="0"/>
    <n v="48.906000000000006"/>
  </r>
  <r>
    <n v="7144"/>
    <x v="3544"/>
    <x v="3"/>
    <x v="825"/>
    <d v="2014-03-17T00:00:00"/>
    <s v="Standard Class"/>
    <s v="MH-17290"/>
    <s v="Marc Harrigan"/>
    <x v="2"/>
    <x v="0"/>
    <s v="Philadelphia"/>
    <x v="9"/>
    <n v="19140"/>
    <x v="3"/>
    <s v="TEC-PH-10002555"/>
    <x v="2"/>
    <x v="7"/>
    <x v="1343"/>
    <n v="776.84999999999991"/>
    <n v="5"/>
    <n v="0.4"/>
    <n v="-181.26499999999999"/>
  </r>
  <r>
    <n v="7145"/>
    <x v="3544"/>
    <x v="3"/>
    <x v="825"/>
    <d v="2014-03-17T00:00:00"/>
    <s v="Standard Class"/>
    <s v="MH-17290"/>
    <s v="Marc Harrigan"/>
    <x v="2"/>
    <x v="0"/>
    <s v="Philadelphia"/>
    <x v="9"/>
    <n v="19140"/>
    <x v="3"/>
    <s v="OFF-BI-10002794"/>
    <x v="1"/>
    <x v="8"/>
    <x v="102"/>
    <n v="12.294"/>
    <n v="1"/>
    <n v="0.7"/>
    <n v="-8.6057999999999986"/>
  </r>
  <r>
    <n v="7146"/>
    <x v="3544"/>
    <x v="3"/>
    <x v="825"/>
    <d v="2014-03-17T00:00:00"/>
    <s v="Standard Class"/>
    <s v="MH-17290"/>
    <s v="Marc Harrigan"/>
    <x v="2"/>
    <x v="0"/>
    <s v="Philadelphia"/>
    <x v="9"/>
    <n v="19140"/>
    <x v="3"/>
    <s v="FUR-TA-10004086"/>
    <x v="0"/>
    <x v="3"/>
    <x v="824"/>
    <n v="154.76400000000001"/>
    <n v="3"/>
    <n v="0.4"/>
    <n v="-46.429200000000023"/>
  </r>
  <r>
    <n v="7147"/>
    <x v="3544"/>
    <x v="3"/>
    <x v="825"/>
    <d v="2014-03-17T00:00:00"/>
    <s v="Standard Class"/>
    <s v="MH-17290"/>
    <s v="Marc Harrigan"/>
    <x v="2"/>
    <x v="0"/>
    <s v="Philadelphia"/>
    <x v="9"/>
    <n v="19140"/>
    <x v="3"/>
    <s v="OFF-ST-10004946"/>
    <x v="1"/>
    <x v="4"/>
    <x v="1770"/>
    <n v="43.28"/>
    <n v="1"/>
    <n v="0.2"/>
    <n v="3.2460000000000022"/>
  </r>
  <r>
    <n v="7148"/>
    <x v="3545"/>
    <x v="0"/>
    <x v="1"/>
    <d v="2013-06-18T00:00:00"/>
    <s v="Standard Class"/>
    <s v="CB-12415"/>
    <s v="Christy Brittain"/>
    <x v="0"/>
    <x v="0"/>
    <s v="Long Beach"/>
    <x v="15"/>
    <n v="11561"/>
    <x v="3"/>
    <s v="OFF-PA-10000241"/>
    <x v="1"/>
    <x v="10"/>
    <x v="1151"/>
    <n v="92.94"/>
    <n v="3"/>
    <n v="0"/>
    <n v="41.822999999999993"/>
  </r>
  <r>
    <n v="7149"/>
    <x v="3545"/>
    <x v="0"/>
    <x v="1"/>
    <d v="2013-06-18T00:00:00"/>
    <s v="Standard Class"/>
    <s v="CB-12415"/>
    <s v="Christy Brittain"/>
    <x v="0"/>
    <x v="0"/>
    <s v="Long Beach"/>
    <x v="15"/>
    <n v="11561"/>
    <x v="3"/>
    <s v="OFF-AP-10004036"/>
    <x v="1"/>
    <x v="9"/>
    <x v="1273"/>
    <n v="52.56"/>
    <n v="3"/>
    <n v="0"/>
    <n v="18.396000000000001"/>
  </r>
  <r>
    <n v="7150"/>
    <x v="3546"/>
    <x v="1"/>
    <x v="153"/>
    <d v="2012-06-30T00:00:00"/>
    <s v="Standard Class"/>
    <s v="VD-21670"/>
    <s v="Valerie Dominguez"/>
    <x v="0"/>
    <x v="0"/>
    <s v="Houston"/>
    <x v="5"/>
    <n v="77070"/>
    <x v="2"/>
    <s v="TEC-PH-10001578"/>
    <x v="2"/>
    <x v="7"/>
    <x v="1221"/>
    <n v="971.88000000000011"/>
    <n v="3"/>
    <n v="0.2"/>
    <n v="109.33649999999994"/>
  </r>
  <r>
    <n v="7151"/>
    <x v="3547"/>
    <x v="3"/>
    <x v="66"/>
    <d v="2014-12-27T00:00:00"/>
    <s v="Standard Class"/>
    <s v="SR-20425"/>
    <s v="Sharelle Roach"/>
    <x v="2"/>
    <x v="0"/>
    <s v="Tuscaloosa"/>
    <x v="19"/>
    <n v="35401"/>
    <x v="0"/>
    <s v="FUR-CH-10002647"/>
    <x v="0"/>
    <x v="1"/>
    <x v="470"/>
    <n v="141.96"/>
    <n v="2"/>
    <n v="0"/>
    <n v="35.490000000000009"/>
  </r>
  <r>
    <n v="7152"/>
    <x v="3548"/>
    <x v="3"/>
    <x v="66"/>
    <d v="2014-12-26T00:00:00"/>
    <s v="Second Class"/>
    <s v="AG-10330"/>
    <s v="Alex Grayson"/>
    <x v="0"/>
    <x v="0"/>
    <s v="Mesa"/>
    <x v="16"/>
    <n v="85204"/>
    <x v="1"/>
    <s v="FUR-TA-10003008"/>
    <x v="0"/>
    <x v="3"/>
    <x v="946"/>
    <n v="182.55"/>
    <n v="2"/>
    <n v="0.5"/>
    <n v="-135.08699999999999"/>
  </r>
  <r>
    <n v="7153"/>
    <x v="3549"/>
    <x v="2"/>
    <x v="1148"/>
    <d v="2011-10-15T00:00:00"/>
    <s v="Standard Class"/>
    <s v="BP-11095"/>
    <s v="Bart Pistole"/>
    <x v="1"/>
    <x v="0"/>
    <s v="Jacksonville"/>
    <x v="3"/>
    <n v="28540"/>
    <x v="0"/>
    <s v="OFF-PA-10004071"/>
    <x v="1"/>
    <x v="10"/>
    <x v="412"/>
    <n v="88.768000000000001"/>
    <n v="2"/>
    <n v="0.2"/>
    <n v="31.068799999999996"/>
  </r>
  <r>
    <n v="7154"/>
    <x v="3550"/>
    <x v="1"/>
    <x v="895"/>
    <d v="2012-12-15T00:00:00"/>
    <s v="Standard Class"/>
    <s v="JW-16075"/>
    <s v="Julia West"/>
    <x v="0"/>
    <x v="0"/>
    <s v="Chicago"/>
    <x v="10"/>
    <n v="60610"/>
    <x v="2"/>
    <s v="OFF-AP-10004980"/>
    <x v="1"/>
    <x v="9"/>
    <x v="967"/>
    <n v="53.087999999999994"/>
    <n v="7"/>
    <n v="0.8"/>
    <n v="-108.8304"/>
  </r>
  <r>
    <n v="7155"/>
    <x v="3551"/>
    <x v="1"/>
    <x v="707"/>
    <d v="2012-12-27T00:00:00"/>
    <s v="Second Class"/>
    <s v="LH-16900"/>
    <s v="Lena Hernandez"/>
    <x v="0"/>
    <x v="0"/>
    <s v="Columbus"/>
    <x v="32"/>
    <n v="31907"/>
    <x v="0"/>
    <s v="FUR-FU-10000747"/>
    <x v="0"/>
    <x v="5"/>
    <x v="1742"/>
    <n v="275.88"/>
    <n v="6"/>
    <n v="0"/>
    <n v="46.899599999999964"/>
  </r>
  <r>
    <n v="7156"/>
    <x v="3551"/>
    <x v="1"/>
    <x v="707"/>
    <d v="2012-12-27T00:00:00"/>
    <s v="Second Class"/>
    <s v="LH-16900"/>
    <s v="Lena Hernandez"/>
    <x v="0"/>
    <x v="0"/>
    <s v="Columbus"/>
    <x v="32"/>
    <n v="31907"/>
    <x v="0"/>
    <s v="OFF-BI-10004492"/>
    <x v="1"/>
    <x v="8"/>
    <x v="347"/>
    <n v="157.89999999999998"/>
    <n v="5"/>
    <n v="0"/>
    <n v="74.212999999999994"/>
  </r>
  <r>
    <n v="7157"/>
    <x v="3552"/>
    <x v="3"/>
    <x v="568"/>
    <d v="2014-05-05T00:00:00"/>
    <s v="Standard Class"/>
    <s v="KT-16480"/>
    <s v="Kean Thornton"/>
    <x v="0"/>
    <x v="0"/>
    <s v="Orange"/>
    <x v="30"/>
    <n v="7050"/>
    <x v="3"/>
    <s v="OFF-LA-10004055"/>
    <x v="1"/>
    <x v="2"/>
    <x v="737"/>
    <n v="4.91"/>
    <n v="1"/>
    <n v="0"/>
    <n v="2.4058999999999999"/>
  </r>
  <r>
    <n v="7158"/>
    <x v="3553"/>
    <x v="0"/>
    <x v="463"/>
    <d v="2013-04-01T00:00:00"/>
    <s v="Second Class"/>
    <s v="CC-12220"/>
    <s v="Chris Cortes"/>
    <x v="0"/>
    <x v="0"/>
    <s v="Los Angeles"/>
    <x v="1"/>
    <n v="90032"/>
    <x v="1"/>
    <s v="OFF-ST-10002485"/>
    <x v="1"/>
    <x v="4"/>
    <x v="209"/>
    <n v="87.92"/>
    <n v="4"/>
    <n v="0"/>
    <n v="0.87919999999999732"/>
  </r>
  <r>
    <n v="7159"/>
    <x v="3553"/>
    <x v="0"/>
    <x v="463"/>
    <d v="2013-04-01T00:00:00"/>
    <s v="Second Class"/>
    <s v="CC-12220"/>
    <s v="Chris Cortes"/>
    <x v="0"/>
    <x v="0"/>
    <s v="Los Angeles"/>
    <x v="1"/>
    <n v="90032"/>
    <x v="1"/>
    <s v="OFF-PA-10001243"/>
    <x v="1"/>
    <x v="10"/>
    <x v="1794"/>
    <n v="5.98"/>
    <n v="1"/>
    <n v="0"/>
    <n v="2.9302000000000001"/>
  </r>
  <r>
    <n v="7160"/>
    <x v="3554"/>
    <x v="1"/>
    <x v="1149"/>
    <d v="2012-05-18T00:00:00"/>
    <s v="Second Class"/>
    <s v="BF-11170"/>
    <s v="Ben Ferrer"/>
    <x v="2"/>
    <x v="0"/>
    <s v="Chicago"/>
    <x v="10"/>
    <n v="60623"/>
    <x v="2"/>
    <s v="TEC-PH-10004447"/>
    <x v="2"/>
    <x v="7"/>
    <x v="857"/>
    <n v="222.38400000000001"/>
    <n v="2"/>
    <n v="0.2"/>
    <n v="16.678799999999995"/>
  </r>
  <r>
    <n v="7161"/>
    <x v="3554"/>
    <x v="1"/>
    <x v="1149"/>
    <d v="2012-05-18T00:00:00"/>
    <s v="Second Class"/>
    <s v="BF-11170"/>
    <s v="Ben Ferrer"/>
    <x v="2"/>
    <x v="0"/>
    <s v="Chicago"/>
    <x v="10"/>
    <n v="60623"/>
    <x v="2"/>
    <s v="OFF-FA-10002280"/>
    <x v="1"/>
    <x v="13"/>
    <x v="653"/>
    <n v="16"/>
    <n v="4"/>
    <n v="0.2"/>
    <n v="5.6"/>
  </r>
  <r>
    <n v="7162"/>
    <x v="3555"/>
    <x v="2"/>
    <x v="1129"/>
    <d v="2011-07-09T00:00:00"/>
    <s v="Standard Class"/>
    <s v="MS-17770"/>
    <s v="Maxwell Schwartz"/>
    <x v="0"/>
    <x v="0"/>
    <s v="Richmond"/>
    <x v="17"/>
    <n v="23223"/>
    <x v="0"/>
    <s v="OFF-PA-10004734"/>
    <x v="1"/>
    <x v="10"/>
    <x v="335"/>
    <n v="21.84"/>
    <n v="3"/>
    <n v="0"/>
    <n v="10.92"/>
  </r>
  <r>
    <n v="7163"/>
    <x v="3555"/>
    <x v="2"/>
    <x v="1129"/>
    <d v="2011-07-09T00:00:00"/>
    <s v="Standard Class"/>
    <s v="MS-17770"/>
    <s v="Maxwell Schwartz"/>
    <x v="0"/>
    <x v="0"/>
    <s v="Richmond"/>
    <x v="17"/>
    <n v="23223"/>
    <x v="0"/>
    <s v="OFF-BI-10000145"/>
    <x v="1"/>
    <x v="8"/>
    <x v="735"/>
    <n v="15.600000000000001"/>
    <n v="5"/>
    <n v="0"/>
    <n v="7.6440000000000001"/>
  </r>
  <r>
    <n v="7164"/>
    <x v="3556"/>
    <x v="2"/>
    <x v="1150"/>
    <d v="2011-04-24T00:00:00"/>
    <s v="Second Class"/>
    <s v="AH-10030"/>
    <s v="Aaron Hawkins"/>
    <x v="1"/>
    <x v="0"/>
    <s v="Troy"/>
    <x v="15"/>
    <n v="12180"/>
    <x v="3"/>
    <s v="OFF-EN-10004773"/>
    <x v="1"/>
    <x v="12"/>
    <x v="33"/>
    <n v="247.84"/>
    <n v="8"/>
    <n v="0"/>
    <n v="121.44159999999999"/>
  </r>
  <r>
    <n v="7165"/>
    <x v="3556"/>
    <x v="2"/>
    <x v="1150"/>
    <d v="2011-04-24T00:00:00"/>
    <s v="Second Class"/>
    <s v="AH-10030"/>
    <s v="Aaron Hawkins"/>
    <x v="1"/>
    <x v="0"/>
    <s v="Troy"/>
    <x v="15"/>
    <n v="12180"/>
    <x v="3"/>
    <s v="OFF-BI-10004970"/>
    <x v="1"/>
    <x v="8"/>
    <x v="908"/>
    <n v="9.9120000000000008"/>
    <n v="3"/>
    <n v="0.2"/>
    <n v="3.3452999999999995"/>
  </r>
  <r>
    <n v="7166"/>
    <x v="3557"/>
    <x v="0"/>
    <x v="251"/>
    <d v="2013-09-23T00:00:00"/>
    <s v="First Class"/>
    <s v="CK-12595"/>
    <s v="Clytie Kelty"/>
    <x v="0"/>
    <x v="0"/>
    <s v="Providence"/>
    <x v="34"/>
    <n v="2908"/>
    <x v="3"/>
    <s v="OFF-ST-10000604"/>
    <x v="1"/>
    <x v="4"/>
    <x v="54"/>
    <n v="69.52"/>
    <n v="2"/>
    <n v="0"/>
    <n v="17.379999999999995"/>
  </r>
  <r>
    <n v="7167"/>
    <x v="3558"/>
    <x v="2"/>
    <x v="192"/>
    <d v="2011-07-24T00:00:00"/>
    <s v="Second Class"/>
    <s v="NP-18325"/>
    <s v="Naresj Patel"/>
    <x v="0"/>
    <x v="0"/>
    <s v="San Francisco"/>
    <x v="1"/>
    <n v="94122"/>
    <x v="1"/>
    <s v="OFF-AR-10003190"/>
    <x v="1"/>
    <x v="6"/>
    <x v="643"/>
    <n v="11.52"/>
    <n v="4"/>
    <n v="0"/>
    <n v="3.2256"/>
  </r>
  <r>
    <n v="7168"/>
    <x v="3558"/>
    <x v="2"/>
    <x v="192"/>
    <d v="2011-07-24T00:00:00"/>
    <s v="Second Class"/>
    <s v="NP-18325"/>
    <s v="Naresj Patel"/>
    <x v="0"/>
    <x v="0"/>
    <s v="San Francisco"/>
    <x v="1"/>
    <n v="94122"/>
    <x v="1"/>
    <s v="FUR-CH-10000155"/>
    <x v="0"/>
    <x v="1"/>
    <x v="1157"/>
    <n v="717.72"/>
    <n v="3"/>
    <n v="0.2"/>
    <n v="71.77200000000002"/>
  </r>
  <r>
    <n v="7169"/>
    <x v="3558"/>
    <x v="2"/>
    <x v="192"/>
    <d v="2011-07-24T00:00:00"/>
    <s v="Second Class"/>
    <s v="NP-18325"/>
    <s v="Naresj Patel"/>
    <x v="0"/>
    <x v="0"/>
    <s v="San Francisco"/>
    <x v="1"/>
    <n v="94122"/>
    <x v="1"/>
    <s v="OFF-ST-10003058"/>
    <x v="1"/>
    <x v="4"/>
    <x v="388"/>
    <n v="236.5"/>
    <n v="10"/>
    <n v="0"/>
    <n v="68.584999999999994"/>
  </r>
  <r>
    <n v="7170"/>
    <x v="3558"/>
    <x v="2"/>
    <x v="192"/>
    <d v="2011-07-24T00:00:00"/>
    <s v="Second Class"/>
    <s v="NP-18325"/>
    <s v="Naresj Patel"/>
    <x v="0"/>
    <x v="0"/>
    <s v="San Francisco"/>
    <x v="1"/>
    <n v="94122"/>
    <x v="1"/>
    <s v="FUR-TA-10004767"/>
    <x v="0"/>
    <x v="3"/>
    <x v="1147"/>
    <n v="170.35200000000003"/>
    <n v="3"/>
    <n v="0.2"/>
    <n v="19.164599999999979"/>
  </r>
  <r>
    <n v="7171"/>
    <x v="3559"/>
    <x v="3"/>
    <x v="1048"/>
    <d v="2014-10-15T00:00:00"/>
    <s v="Standard Class"/>
    <s v="GM-14440"/>
    <s v="Gary McGarr"/>
    <x v="0"/>
    <x v="0"/>
    <s v="New York City"/>
    <x v="15"/>
    <n v="10009"/>
    <x v="3"/>
    <s v="FUR-CH-10002372"/>
    <x v="0"/>
    <x v="1"/>
    <x v="390"/>
    <n v="145.76400000000001"/>
    <n v="2"/>
    <n v="0.1"/>
    <n v="3.2392000000000074"/>
  </r>
  <r>
    <n v="7172"/>
    <x v="3560"/>
    <x v="3"/>
    <x v="1016"/>
    <d v="2014-04-28T00:00:00"/>
    <s v="Second Class"/>
    <s v="SG-20605"/>
    <s v="Speros Goranitis"/>
    <x v="0"/>
    <x v="0"/>
    <s v="San Francisco"/>
    <x v="1"/>
    <n v="94109"/>
    <x v="1"/>
    <s v="TEC-AC-10000158"/>
    <x v="2"/>
    <x v="11"/>
    <x v="353"/>
    <n v="107.97"/>
    <n v="3"/>
    <n v="0"/>
    <n v="22.6737"/>
  </r>
  <r>
    <n v="7173"/>
    <x v="3561"/>
    <x v="3"/>
    <x v="606"/>
    <d v="2014-03-31T00:00:00"/>
    <s v="Standard Class"/>
    <s v="HK-14890"/>
    <s v="Heather Kirkland"/>
    <x v="1"/>
    <x v="0"/>
    <s v="Houston"/>
    <x v="5"/>
    <n v="77070"/>
    <x v="2"/>
    <s v="TEC-AC-10000158"/>
    <x v="2"/>
    <x v="11"/>
    <x v="353"/>
    <n v="143.96"/>
    <n v="5"/>
    <n v="0.2"/>
    <n v="1.7995000000000019"/>
  </r>
  <r>
    <n v="7174"/>
    <x v="3561"/>
    <x v="3"/>
    <x v="606"/>
    <d v="2014-03-31T00:00:00"/>
    <s v="Standard Class"/>
    <s v="HK-14890"/>
    <s v="Heather Kirkland"/>
    <x v="1"/>
    <x v="0"/>
    <s v="Houston"/>
    <x v="5"/>
    <n v="77070"/>
    <x v="2"/>
    <s v="TEC-CO-10002313"/>
    <x v="2"/>
    <x v="16"/>
    <x v="345"/>
    <n v="2399.96"/>
    <n v="5"/>
    <n v="0.2"/>
    <n v="569.99050000000011"/>
  </r>
  <r>
    <n v="7175"/>
    <x v="3561"/>
    <x v="3"/>
    <x v="606"/>
    <d v="2014-03-31T00:00:00"/>
    <s v="Standard Class"/>
    <s v="HK-14890"/>
    <s v="Heather Kirkland"/>
    <x v="1"/>
    <x v="0"/>
    <s v="Houston"/>
    <x v="5"/>
    <n v="77070"/>
    <x v="2"/>
    <s v="OFF-PA-10002581"/>
    <x v="1"/>
    <x v="10"/>
    <x v="1300"/>
    <n v="74.352000000000004"/>
    <n v="3"/>
    <n v="0.2"/>
    <n v="23.234999999999992"/>
  </r>
  <r>
    <n v="7176"/>
    <x v="3561"/>
    <x v="3"/>
    <x v="606"/>
    <d v="2014-03-31T00:00:00"/>
    <s v="Standard Class"/>
    <s v="HK-14890"/>
    <s v="Heather Kirkland"/>
    <x v="1"/>
    <x v="0"/>
    <s v="Houston"/>
    <x v="5"/>
    <n v="77070"/>
    <x v="2"/>
    <s v="OFF-AP-10001205"/>
    <x v="1"/>
    <x v="9"/>
    <x v="1285"/>
    <n v="87.167999999999978"/>
    <n v="8"/>
    <n v="0.8"/>
    <n v="-226.63679999999999"/>
  </r>
  <r>
    <n v="7177"/>
    <x v="3561"/>
    <x v="3"/>
    <x v="606"/>
    <d v="2014-03-31T00:00:00"/>
    <s v="Standard Class"/>
    <s v="HK-14890"/>
    <s v="Heather Kirkland"/>
    <x v="1"/>
    <x v="0"/>
    <s v="Houston"/>
    <x v="5"/>
    <n v="77070"/>
    <x v="2"/>
    <s v="OFF-ST-10000344"/>
    <x v="1"/>
    <x v="4"/>
    <x v="1013"/>
    <n v="32.231999999999999"/>
    <n v="3"/>
    <n v="0.2"/>
    <n v="2.4173999999999989"/>
  </r>
  <r>
    <n v="7178"/>
    <x v="3562"/>
    <x v="3"/>
    <x v="464"/>
    <d v="2014-05-11T00:00:00"/>
    <s v="Standard Class"/>
    <s v="MY-18295"/>
    <s v="Muhammed Yedwab"/>
    <x v="1"/>
    <x v="0"/>
    <s v="Philadelphia"/>
    <x v="9"/>
    <n v="19140"/>
    <x v="3"/>
    <s v="OFF-BI-10002897"/>
    <x v="1"/>
    <x v="8"/>
    <x v="1793"/>
    <n v="2.2020000000000004"/>
    <n v="2"/>
    <n v="0.7"/>
    <n v="-1.5413999999999999"/>
  </r>
  <r>
    <n v="7179"/>
    <x v="3562"/>
    <x v="3"/>
    <x v="464"/>
    <d v="2014-05-11T00:00:00"/>
    <s v="Standard Class"/>
    <s v="MY-18295"/>
    <s v="Muhammed Yedwab"/>
    <x v="1"/>
    <x v="0"/>
    <s v="Philadelphia"/>
    <x v="9"/>
    <n v="19140"/>
    <x v="3"/>
    <s v="OFF-BI-10003694"/>
    <x v="1"/>
    <x v="8"/>
    <x v="850"/>
    <n v="9.3960000000000008"/>
    <n v="3"/>
    <n v="0.7"/>
    <n v="-7.5167999999999964"/>
  </r>
  <r>
    <n v="7180"/>
    <x v="3563"/>
    <x v="0"/>
    <x v="696"/>
    <d v="2013-11-19T00:00:00"/>
    <s v="Standard Class"/>
    <s v="RC-19960"/>
    <s v="Ryan Crowe"/>
    <x v="0"/>
    <x v="0"/>
    <s v="Baltimore"/>
    <x v="39"/>
    <n v="21215"/>
    <x v="3"/>
    <s v="TEC-PH-10001644"/>
    <x v="2"/>
    <x v="7"/>
    <x v="1485"/>
    <n v="89.97"/>
    <n v="3"/>
    <n v="0"/>
    <n v="25.191600000000005"/>
  </r>
  <r>
    <n v="7181"/>
    <x v="3564"/>
    <x v="2"/>
    <x v="1037"/>
    <d v="2011-01-08T00:00:00"/>
    <s v="First Class"/>
    <s v="JO-15145"/>
    <s v="Jack O'Briant"/>
    <x v="1"/>
    <x v="0"/>
    <s v="Athens"/>
    <x v="32"/>
    <n v="30605"/>
    <x v="0"/>
    <s v="OFF-AR-10002399"/>
    <x v="1"/>
    <x v="6"/>
    <x v="316"/>
    <n v="12.78"/>
    <n v="3"/>
    <n v="0"/>
    <n v="5.2397999999999998"/>
  </r>
  <r>
    <n v="7182"/>
    <x v="3565"/>
    <x v="0"/>
    <x v="797"/>
    <d v="2013-12-31T00:00:00"/>
    <s v="Second Class"/>
    <s v="MW-18220"/>
    <s v="Mitch Webber"/>
    <x v="0"/>
    <x v="0"/>
    <s v="Lancaster"/>
    <x v="24"/>
    <n v="43130"/>
    <x v="3"/>
    <s v="TEC-AC-10003063"/>
    <x v="2"/>
    <x v="11"/>
    <x v="1052"/>
    <n v="40"/>
    <n v="2"/>
    <n v="0.2"/>
    <n v="0.5"/>
  </r>
  <r>
    <n v="7183"/>
    <x v="3566"/>
    <x v="3"/>
    <x v="504"/>
    <d v="2014-05-05T00:00:00"/>
    <s v="Standard Class"/>
    <s v="NZ-18565"/>
    <s v="Nick Zandusky"/>
    <x v="2"/>
    <x v="0"/>
    <s v="Los Angeles"/>
    <x v="1"/>
    <n v="90032"/>
    <x v="1"/>
    <s v="OFF-BI-10002071"/>
    <x v="1"/>
    <x v="8"/>
    <x v="692"/>
    <n v="23.24"/>
    <n v="5"/>
    <n v="0.2"/>
    <n v="7.5529999999999982"/>
  </r>
  <r>
    <n v="7184"/>
    <x v="3567"/>
    <x v="3"/>
    <x v="81"/>
    <d v="2014-04-24T00:00:00"/>
    <s v="First Class"/>
    <s v="JM-15250"/>
    <s v="Janet Martin"/>
    <x v="0"/>
    <x v="0"/>
    <s v="Baltimore"/>
    <x v="39"/>
    <n v="21215"/>
    <x v="3"/>
    <s v="FUR-CH-10004218"/>
    <x v="0"/>
    <x v="1"/>
    <x v="38"/>
    <n v="908.82"/>
    <n v="9"/>
    <n v="0"/>
    <n v="227.20500000000004"/>
  </r>
  <r>
    <n v="7185"/>
    <x v="3568"/>
    <x v="3"/>
    <x v="629"/>
    <d v="2014-08-25T00:00:00"/>
    <s v="Standard Class"/>
    <s v="ED-13885"/>
    <s v="Emily Ducich"/>
    <x v="2"/>
    <x v="0"/>
    <s v="Houston"/>
    <x v="5"/>
    <n v="77095"/>
    <x v="2"/>
    <s v="OFF-SU-10000432"/>
    <x v="1"/>
    <x v="14"/>
    <x v="1549"/>
    <n v="5.5520000000000005"/>
    <n v="2"/>
    <n v="0.2"/>
    <n v="-1.0410000000000006"/>
  </r>
  <r>
    <n v="7186"/>
    <x v="3568"/>
    <x v="3"/>
    <x v="629"/>
    <d v="2014-08-25T00:00:00"/>
    <s v="Standard Class"/>
    <s v="ED-13885"/>
    <s v="Emily Ducich"/>
    <x v="2"/>
    <x v="0"/>
    <s v="Houston"/>
    <x v="5"/>
    <n v="77095"/>
    <x v="2"/>
    <s v="OFF-AR-10003183"/>
    <x v="1"/>
    <x v="6"/>
    <x v="1390"/>
    <n v="8.016"/>
    <n v="3"/>
    <n v="0.2"/>
    <n v="1.0019999999999993"/>
  </r>
  <r>
    <n v="7187"/>
    <x v="3568"/>
    <x v="3"/>
    <x v="629"/>
    <d v="2014-08-25T00:00:00"/>
    <s v="Standard Class"/>
    <s v="ED-13885"/>
    <s v="Emily Ducich"/>
    <x v="2"/>
    <x v="0"/>
    <s v="Houston"/>
    <x v="5"/>
    <n v="77095"/>
    <x v="2"/>
    <s v="FUR-CH-10002017"/>
    <x v="0"/>
    <x v="1"/>
    <x v="1368"/>
    <n v="74.591999999999999"/>
    <n v="4"/>
    <n v="0.3"/>
    <n v="-2.1312000000000033"/>
  </r>
  <r>
    <n v="7188"/>
    <x v="3568"/>
    <x v="3"/>
    <x v="629"/>
    <d v="2014-08-25T00:00:00"/>
    <s v="Standard Class"/>
    <s v="ED-13885"/>
    <s v="Emily Ducich"/>
    <x v="2"/>
    <x v="0"/>
    <s v="Houston"/>
    <x v="5"/>
    <n v="77095"/>
    <x v="2"/>
    <s v="FUR-FU-10003247"/>
    <x v="0"/>
    <x v="5"/>
    <x v="1456"/>
    <n v="16.784000000000002"/>
    <n v="2"/>
    <n v="0.6"/>
    <n v="-22.238800000000001"/>
  </r>
  <r>
    <n v="7189"/>
    <x v="3568"/>
    <x v="3"/>
    <x v="629"/>
    <d v="2014-08-25T00:00:00"/>
    <s v="Standard Class"/>
    <s v="ED-13885"/>
    <s v="Emily Ducich"/>
    <x v="2"/>
    <x v="0"/>
    <s v="Houston"/>
    <x v="5"/>
    <n v="77095"/>
    <x v="2"/>
    <s v="OFF-AP-10001563"/>
    <x v="1"/>
    <x v="9"/>
    <x v="530"/>
    <n v="38.86399999999999"/>
    <n v="4"/>
    <n v="0.8"/>
    <n v="-99.103200000000044"/>
  </r>
  <r>
    <n v="7190"/>
    <x v="3569"/>
    <x v="0"/>
    <x v="396"/>
    <d v="2013-11-16T00:00:00"/>
    <s v="First Class"/>
    <s v="DW-13480"/>
    <s v="Dianna Wilson"/>
    <x v="2"/>
    <x v="0"/>
    <s v="San Diego"/>
    <x v="1"/>
    <n v="92024"/>
    <x v="1"/>
    <s v="TEC-PH-10004908"/>
    <x v="2"/>
    <x v="7"/>
    <x v="1474"/>
    <n v="203.976"/>
    <n v="3"/>
    <n v="0.2"/>
    <n v="25.496999999999986"/>
  </r>
  <r>
    <n v="7191"/>
    <x v="3569"/>
    <x v="0"/>
    <x v="396"/>
    <d v="2013-11-16T00:00:00"/>
    <s v="First Class"/>
    <s v="DW-13480"/>
    <s v="Dianna Wilson"/>
    <x v="2"/>
    <x v="0"/>
    <s v="San Diego"/>
    <x v="1"/>
    <n v="92024"/>
    <x v="1"/>
    <s v="FUR-TA-10003392"/>
    <x v="0"/>
    <x v="3"/>
    <x v="1639"/>
    <n v="674.35200000000009"/>
    <n v="3"/>
    <n v="0.2"/>
    <n v="-8.4294000000000153"/>
  </r>
  <r>
    <n v="7192"/>
    <x v="3570"/>
    <x v="0"/>
    <x v="393"/>
    <d v="2013-10-07T00:00:00"/>
    <s v="Second Class"/>
    <s v="JK-15205"/>
    <s v="Jamie Kunitz"/>
    <x v="0"/>
    <x v="0"/>
    <s v="Hialeah"/>
    <x v="2"/>
    <n v="33012"/>
    <x v="0"/>
    <s v="OFF-BI-10004140"/>
    <x v="1"/>
    <x v="8"/>
    <x v="304"/>
    <n v="5.3880000000000008"/>
    <n v="4"/>
    <n v="0.7"/>
    <n v="-4.49"/>
  </r>
  <r>
    <n v="7193"/>
    <x v="3570"/>
    <x v="0"/>
    <x v="393"/>
    <d v="2013-10-07T00:00:00"/>
    <s v="Second Class"/>
    <s v="JK-15205"/>
    <s v="Jamie Kunitz"/>
    <x v="0"/>
    <x v="0"/>
    <s v="Hialeah"/>
    <x v="2"/>
    <n v="33012"/>
    <x v="0"/>
    <s v="OFF-AR-10003631"/>
    <x v="1"/>
    <x v="6"/>
    <x v="33"/>
    <n v="30.975999999999999"/>
    <n v="8"/>
    <n v="0.2"/>
    <n v="5.0335999999999999"/>
  </r>
  <r>
    <n v="7194"/>
    <x v="3571"/>
    <x v="0"/>
    <x v="1151"/>
    <d v="2013-02-14T00:00:00"/>
    <s v="First Class"/>
    <s v="JS-15880"/>
    <s v="John Stevenson"/>
    <x v="0"/>
    <x v="0"/>
    <s v="Atlanta"/>
    <x v="32"/>
    <n v="30318"/>
    <x v="0"/>
    <s v="OFF-ST-10003716"/>
    <x v="1"/>
    <x v="4"/>
    <x v="889"/>
    <n v="1350.1200000000001"/>
    <n v="6"/>
    <n v="0"/>
    <n v="175.51560000000001"/>
  </r>
  <r>
    <n v="7195"/>
    <x v="3571"/>
    <x v="0"/>
    <x v="1151"/>
    <d v="2013-02-14T00:00:00"/>
    <s v="First Class"/>
    <s v="JS-15880"/>
    <s v="John Stevenson"/>
    <x v="0"/>
    <x v="0"/>
    <s v="Atlanta"/>
    <x v="32"/>
    <n v="30318"/>
    <x v="0"/>
    <s v="OFF-BI-10003274"/>
    <x v="1"/>
    <x v="8"/>
    <x v="122"/>
    <n v="15.92"/>
    <n v="4"/>
    <n v="0"/>
    <n v="7.4824000000000002"/>
  </r>
  <r>
    <n v="7196"/>
    <x v="3572"/>
    <x v="0"/>
    <x v="373"/>
    <d v="2013-11-18T00:00:00"/>
    <s v="Standard Class"/>
    <s v="PO-19180"/>
    <s v="Philisse Overcash"/>
    <x v="2"/>
    <x v="0"/>
    <s v="Seattle"/>
    <x v="4"/>
    <n v="98103"/>
    <x v="1"/>
    <s v="FUR-FU-10004848"/>
    <x v="0"/>
    <x v="5"/>
    <x v="1301"/>
    <n v="19.54"/>
    <n v="2"/>
    <n v="0"/>
    <n v="7.2297999999999991"/>
  </r>
  <r>
    <n v="7197"/>
    <x v="3573"/>
    <x v="2"/>
    <x v="759"/>
    <d v="2011-04-30T00:00:00"/>
    <s v="Standard Class"/>
    <s v="MH-17290"/>
    <s v="Marc Harrigan"/>
    <x v="2"/>
    <x v="0"/>
    <s v="Los Angeles"/>
    <x v="1"/>
    <n v="90036"/>
    <x v="1"/>
    <s v="OFF-AR-10003504"/>
    <x v="1"/>
    <x v="6"/>
    <x v="1026"/>
    <n v="21.400000000000002"/>
    <n v="5"/>
    <n v="0"/>
    <n v="6.2059999999999977"/>
  </r>
  <r>
    <n v="7198"/>
    <x v="3573"/>
    <x v="2"/>
    <x v="759"/>
    <d v="2011-04-30T00:00:00"/>
    <s v="Standard Class"/>
    <s v="MH-17290"/>
    <s v="Marc Harrigan"/>
    <x v="2"/>
    <x v="0"/>
    <s v="Los Angeles"/>
    <x v="1"/>
    <n v="90036"/>
    <x v="1"/>
    <s v="OFF-LA-10000305"/>
    <x v="1"/>
    <x v="2"/>
    <x v="1707"/>
    <n v="12.6"/>
    <n v="2"/>
    <n v="0"/>
    <n v="5.7959999999999994"/>
  </r>
  <r>
    <n v="7199"/>
    <x v="3574"/>
    <x v="1"/>
    <x v="1067"/>
    <d v="2012-08-15T00:00:00"/>
    <s v="Standard Class"/>
    <s v="PO-19180"/>
    <s v="Philisse Overcash"/>
    <x v="2"/>
    <x v="0"/>
    <s v="New York City"/>
    <x v="15"/>
    <n v="10035"/>
    <x v="3"/>
    <s v="OFF-AR-10001427"/>
    <x v="1"/>
    <x v="6"/>
    <x v="248"/>
    <n v="11.96"/>
    <n v="2"/>
    <n v="0"/>
    <n v="3.1096000000000004"/>
  </r>
  <r>
    <n v="7200"/>
    <x v="3574"/>
    <x v="1"/>
    <x v="1067"/>
    <d v="2012-08-15T00:00:00"/>
    <s v="Standard Class"/>
    <s v="PO-19180"/>
    <s v="Philisse Overcash"/>
    <x v="2"/>
    <x v="0"/>
    <s v="New York City"/>
    <x v="15"/>
    <n v="10035"/>
    <x v="3"/>
    <s v="TEC-PH-10004614"/>
    <x v="2"/>
    <x v="7"/>
    <x v="299"/>
    <n v="138"/>
    <n v="2"/>
    <n v="0"/>
    <n v="34.5"/>
  </r>
  <r>
    <n v="7201"/>
    <x v="3575"/>
    <x v="0"/>
    <x v="581"/>
    <d v="2013-12-04T00:00:00"/>
    <s v="Standard Class"/>
    <s v="HF-14995"/>
    <s v="Herbert Flentye"/>
    <x v="0"/>
    <x v="0"/>
    <s v="Fort Lauderdale"/>
    <x v="2"/>
    <n v="33311"/>
    <x v="0"/>
    <s v="TEC-PH-10001944"/>
    <x v="2"/>
    <x v="7"/>
    <x v="1262"/>
    <n v="116.75999999999999"/>
    <n v="1"/>
    <n v="0.2"/>
    <n v="14.594999999999985"/>
  </r>
  <r>
    <n v="7202"/>
    <x v="3575"/>
    <x v="0"/>
    <x v="581"/>
    <d v="2013-12-04T00:00:00"/>
    <s v="Standard Class"/>
    <s v="HF-14995"/>
    <s v="Herbert Flentye"/>
    <x v="0"/>
    <x v="0"/>
    <s v="Fort Lauderdale"/>
    <x v="2"/>
    <n v="33311"/>
    <x v="0"/>
    <s v="FUR-TA-10001039"/>
    <x v="0"/>
    <x v="3"/>
    <x v="824"/>
    <n v="331.02300000000008"/>
    <n v="7"/>
    <n v="0.45"/>
    <n v="-114.35339999999997"/>
  </r>
  <r>
    <n v="7203"/>
    <x v="3576"/>
    <x v="0"/>
    <x v="99"/>
    <d v="2013-10-29T00:00:00"/>
    <s v="Same Day"/>
    <s v="VB-21745"/>
    <s v="Victoria Brennan"/>
    <x v="1"/>
    <x v="0"/>
    <s v="Rochester"/>
    <x v="15"/>
    <n v="14609"/>
    <x v="3"/>
    <s v="FUR-FU-10003806"/>
    <x v="0"/>
    <x v="5"/>
    <x v="1795"/>
    <n v="756.80000000000007"/>
    <n v="5"/>
    <n v="0"/>
    <n v="75.679999999999978"/>
  </r>
  <r>
    <n v="7204"/>
    <x v="3577"/>
    <x v="2"/>
    <x v="282"/>
    <d v="2012-01-02T00:00:00"/>
    <s v="Standard Class"/>
    <s v="MG-17890"/>
    <s v="Michael Granlund"/>
    <x v="2"/>
    <x v="0"/>
    <s v="Saint Charles"/>
    <x v="10"/>
    <n v="60174"/>
    <x v="2"/>
    <s v="FUR-FU-10002111"/>
    <x v="0"/>
    <x v="5"/>
    <x v="1656"/>
    <n v="8.7360000000000007"/>
    <n v="3"/>
    <n v="0.6"/>
    <n v="-4.804800000000002"/>
  </r>
  <r>
    <n v="7205"/>
    <x v="3578"/>
    <x v="1"/>
    <x v="229"/>
    <d v="2012-09-17T00:00:00"/>
    <s v="Standard Class"/>
    <s v="BO-11425"/>
    <s v="Bobby Odegard"/>
    <x v="0"/>
    <x v="0"/>
    <s v="New York City"/>
    <x v="15"/>
    <n v="10024"/>
    <x v="3"/>
    <s v="OFF-AR-10000817"/>
    <x v="1"/>
    <x v="6"/>
    <x v="1255"/>
    <n v="6.08"/>
    <n v="2"/>
    <n v="0"/>
    <n v="2.0671999999999997"/>
  </r>
  <r>
    <n v="7206"/>
    <x v="3579"/>
    <x v="3"/>
    <x v="280"/>
    <d v="2014-10-07T00:00:00"/>
    <s v="Standard Class"/>
    <s v="CM-12115"/>
    <s v="Chad McGuire"/>
    <x v="0"/>
    <x v="0"/>
    <s v="San Francisco"/>
    <x v="1"/>
    <n v="94109"/>
    <x v="1"/>
    <s v="FUR-FU-10001424"/>
    <x v="0"/>
    <x v="5"/>
    <x v="691"/>
    <n v="17.46"/>
    <n v="2"/>
    <n v="0"/>
    <n v="5.936399999999999"/>
  </r>
  <r>
    <n v="7207"/>
    <x v="3579"/>
    <x v="3"/>
    <x v="280"/>
    <d v="2014-10-07T00:00:00"/>
    <s v="Standard Class"/>
    <s v="CM-12115"/>
    <s v="Chad McGuire"/>
    <x v="0"/>
    <x v="0"/>
    <s v="San Francisco"/>
    <x v="1"/>
    <n v="94109"/>
    <x v="1"/>
    <s v="TEC-MA-10002930"/>
    <x v="2"/>
    <x v="15"/>
    <x v="1775"/>
    <n v="369.16"/>
    <n v="11"/>
    <n v="0.2"/>
    <n v="32.301500000000019"/>
  </r>
  <r>
    <n v="7208"/>
    <x v="3580"/>
    <x v="0"/>
    <x v="108"/>
    <d v="2013-09-14T00:00:00"/>
    <s v="First Class"/>
    <s v="LC-16930"/>
    <s v="Linda Cazamias"/>
    <x v="1"/>
    <x v="0"/>
    <s v="Phoenix"/>
    <x v="16"/>
    <n v="85023"/>
    <x v="1"/>
    <s v="OFF-AR-10003759"/>
    <x v="1"/>
    <x v="6"/>
    <x v="838"/>
    <n v="2.9120000000000004"/>
    <n v="2"/>
    <n v="0.2"/>
    <n v="0.90999999999999981"/>
  </r>
  <r>
    <n v="7209"/>
    <x v="3580"/>
    <x v="0"/>
    <x v="108"/>
    <d v="2013-09-14T00:00:00"/>
    <s v="First Class"/>
    <s v="LC-16930"/>
    <s v="Linda Cazamias"/>
    <x v="1"/>
    <x v="0"/>
    <s v="Phoenix"/>
    <x v="16"/>
    <n v="85023"/>
    <x v="1"/>
    <s v="OFF-PA-10001837"/>
    <x v="1"/>
    <x v="10"/>
    <x v="1791"/>
    <n v="20.736000000000004"/>
    <n v="4"/>
    <n v="0.2"/>
    <n v="7.2576000000000001"/>
  </r>
  <r>
    <n v="7210"/>
    <x v="3580"/>
    <x v="0"/>
    <x v="108"/>
    <d v="2013-09-14T00:00:00"/>
    <s v="First Class"/>
    <s v="LC-16930"/>
    <s v="Linda Cazamias"/>
    <x v="1"/>
    <x v="0"/>
    <s v="Phoenix"/>
    <x v="16"/>
    <n v="85023"/>
    <x v="1"/>
    <s v="OFF-PA-10001667"/>
    <x v="1"/>
    <x v="10"/>
    <x v="453"/>
    <n v="9.5680000000000014"/>
    <n v="2"/>
    <n v="0.2"/>
    <n v="2.9899999999999993"/>
  </r>
  <r>
    <n v="7211"/>
    <x v="3581"/>
    <x v="0"/>
    <x v="799"/>
    <d v="2013-06-07T00:00:00"/>
    <s v="Standard Class"/>
    <s v="EH-13765"/>
    <s v="Edward Hooks"/>
    <x v="1"/>
    <x v="0"/>
    <s v="Seattle"/>
    <x v="4"/>
    <n v="98115"/>
    <x v="1"/>
    <s v="OFF-PA-10000246"/>
    <x v="1"/>
    <x v="10"/>
    <x v="1586"/>
    <n v="30.18"/>
    <n v="3"/>
    <n v="0"/>
    <n v="13.8828"/>
  </r>
  <r>
    <n v="7212"/>
    <x v="3581"/>
    <x v="0"/>
    <x v="799"/>
    <d v="2013-06-07T00:00:00"/>
    <s v="Standard Class"/>
    <s v="EH-13765"/>
    <s v="Edward Hooks"/>
    <x v="1"/>
    <x v="0"/>
    <s v="Seattle"/>
    <x v="4"/>
    <n v="98115"/>
    <x v="1"/>
    <s v="OFF-BI-10001078"/>
    <x v="1"/>
    <x v="8"/>
    <x v="61"/>
    <n v="51.648000000000003"/>
    <n v="12"/>
    <n v="0.2"/>
    <n v="18.7224"/>
  </r>
  <r>
    <n v="7213"/>
    <x v="3581"/>
    <x v="0"/>
    <x v="799"/>
    <d v="2013-06-07T00:00:00"/>
    <s v="Standard Class"/>
    <s v="EH-13765"/>
    <s v="Edward Hooks"/>
    <x v="1"/>
    <x v="0"/>
    <s v="Seattle"/>
    <x v="4"/>
    <n v="98115"/>
    <x v="1"/>
    <s v="OFF-BI-10000138"/>
    <x v="1"/>
    <x v="8"/>
    <x v="600"/>
    <n v="11.231999999999999"/>
    <n v="3"/>
    <n v="0.2"/>
    <n v="3.9312000000000005"/>
  </r>
  <r>
    <n v="7214"/>
    <x v="3582"/>
    <x v="3"/>
    <x v="453"/>
    <d v="2014-10-20T00:00:00"/>
    <s v="Standard Class"/>
    <s v="MC-17275"/>
    <s v="Marc Crier"/>
    <x v="0"/>
    <x v="0"/>
    <s v="Camarillo"/>
    <x v="1"/>
    <n v="93010"/>
    <x v="1"/>
    <s v="OFF-LA-10002034"/>
    <x v="1"/>
    <x v="2"/>
    <x v="1102"/>
    <n v="14.73"/>
    <n v="3"/>
    <n v="0"/>
    <n v="7.2176999999999998"/>
  </r>
  <r>
    <n v="7215"/>
    <x v="3583"/>
    <x v="1"/>
    <x v="874"/>
    <d v="2012-09-30T00:00:00"/>
    <s v="Second Class"/>
    <s v="HW-14935"/>
    <s v="Helen Wasserman"/>
    <x v="1"/>
    <x v="0"/>
    <s v="Detroit"/>
    <x v="12"/>
    <n v="48205"/>
    <x v="2"/>
    <s v="OFF-AR-10000127"/>
    <x v="1"/>
    <x v="6"/>
    <x v="1186"/>
    <n v="16.399999999999999"/>
    <n v="5"/>
    <n v="0"/>
    <n v="4.7559999999999985"/>
  </r>
  <r>
    <n v="7216"/>
    <x v="3583"/>
    <x v="1"/>
    <x v="874"/>
    <d v="2012-09-30T00:00:00"/>
    <s v="Second Class"/>
    <s v="HW-14935"/>
    <s v="Helen Wasserman"/>
    <x v="1"/>
    <x v="0"/>
    <s v="Detroit"/>
    <x v="12"/>
    <n v="48205"/>
    <x v="2"/>
    <s v="OFF-PA-10003172"/>
    <x v="1"/>
    <x v="10"/>
    <x v="846"/>
    <n v="25.92"/>
    <n v="4"/>
    <n v="0"/>
    <n v="12.441600000000001"/>
  </r>
  <r>
    <n v="7217"/>
    <x v="3584"/>
    <x v="1"/>
    <x v="910"/>
    <d v="2012-05-06T00:00:00"/>
    <s v="First Class"/>
    <s v="LC-16870"/>
    <s v="Lena Cacioppo"/>
    <x v="0"/>
    <x v="0"/>
    <s v="San Francisco"/>
    <x v="1"/>
    <n v="94109"/>
    <x v="1"/>
    <s v="OFF-AR-10001246"/>
    <x v="1"/>
    <x v="6"/>
    <x v="450"/>
    <n v="8.82"/>
    <n v="3"/>
    <n v="0"/>
    <n v="2.5577999999999994"/>
  </r>
  <r>
    <n v="7218"/>
    <x v="3584"/>
    <x v="1"/>
    <x v="910"/>
    <d v="2012-05-06T00:00:00"/>
    <s v="First Class"/>
    <s v="LC-16870"/>
    <s v="Lena Cacioppo"/>
    <x v="0"/>
    <x v="0"/>
    <s v="San Francisco"/>
    <x v="1"/>
    <n v="94109"/>
    <x v="1"/>
    <s v="OFF-BI-10002026"/>
    <x v="1"/>
    <x v="8"/>
    <x v="1749"/>
    <n v="62.496000000000009"/>
    <n v="2"/>
    <n v="0.2"/>
    <n v="21.873599999999996"/>
  </r>
  <r>
    <n v="7219"/>
    <x v="3584"/>
    <x v="1"/>
    <x v="910"/>
    <d v="2012-05-06T00:00:00"/>
    <s v="First Class"/>
    <s v="LC-16870"/>
    <s v="Lena Cacioppo"/>
    <x v="0"/>
    <x v="0"/>
    <s v="San Francisco"/>
    <x v="1"/>
    <n v="94109"/>
    <x v="1"/>
    <s v="TEC-AC-10000844"/>
    <x v="2"/>
    <x v="11"/>
    <x v="106"/>
    <n v="339.96"/>
    <n v="4"/>
    <n v="0"/>
    <n v="122.38559999999998"/>
  </r>
  <r>
    <n v="7220"/>
    <x v="3584"/>
    <x v="1"/>
    <x v="910"/>
    <d v="2012-05-06T00:00:00"/>
    <s v="First Class"/>
    <s v="LC-16870"/>
    <s v="Lena Cacioppo"/>
    <x v="0"/>
    <x v="0"/>
    <s v="San Francisco"/>
    <x v="1"/>
    <n v="94109"/>
    <x v="1"/>
    <s v="OFF-BI-10001575"/>
    <x v="1"/>
    <x v="8"/>
    <x v="577"/>
    <n v="49.568000000000005"/>
    <n v="2"/>
    <n v="0.2"/>
    <n v="17.348799999999997"/>
  </r>
  <r>
    <n v="7221"/>
    <x v="3585"/>
    <x v="3"/>
    <x v="1152"/>
    <d v="2014-01-14T00:00:00"/>
    <s v="Standard Class"/>
    <s v="BP-11290"/>
    <s v="Beth Paige"/>
    <x v="0"/>
    <x v="0"/>
    <s v="Philadelphia"/>
    <x v="9"/>
    <n v="19140"/>
    <x v="3"/>
    <s v="OFF-BI-10004632"/>
    <x v="1"/>
    <x v="8"/>
    <x v="564"/>
    <n v="274.49100000000004"/>
    <n v="3"/>
    <n v="0.7"/>
    <n v="-228.74250000000006"/>
  </r>
  <r>
    <n v="7222"/>
    <x v="3586"/>
    <x v="3"/>
    <x v="678"/>
    <d v="2014-02-01T00:00:00"/>
    <s v="Standard Class"/>
    <s v="TG-21310"/>
    <s v="Toby Gnade"/>
    <x v="0"/>
    <x v="0"/>
    <s v="New York City"/>
    <x v="15"/>
    <n v="10035"/>
    <x v="3"/>
    <s v="TEC-PH-10000193"/>
    <x v="2"/>
    <x v="7"/>
    <x v="1655"/>
    <n v="137.94"/>
    <n v="3"/>
    <n v="0"/>
    <n v="35.864399999999996"/>
  </r>
  <r>
    <n v="7223"/>
    <x v="3587"/>
    <x v="3"/>
    <x v="264"/>
    <d v="2014-09-07T00:00:00"/>
    <s v="Standard Class"/>
    <s v="MC-18100"/>
    <s v="Mick Crebagga"/>
    <x v="0"/>
    <x v="0"/>
    <s v="Chicago"/>
    <x v="10"/>
    <n v="60623"/>
    <x v="2"/>
    <s v="TEC-AC-10003441"/>
    <x v="2"/>
    <x v="11"/>
    <x v="652"/>
    <n v="40.68"/>
    <n v="3"/>
    <n v="0.2"/>
    <n v="-7.1190000000000015"/>
  </r>
  <r>
    <n v="7224"/>
    <x v="3588"/>
    <x v="0"/>
    <x v="216"/>
    <d v="2013-07-19T00:00:00"/>
    <s v="Standard Class"/>
    <s v="RB-19360"/>
    <s v="Raymond Buch"/>
    <x v="0"/>
    <x v="0"/>
    <s v="San Francisco"/>
    <x v="1"/>
    <n v="94122"/>
    <x v="1"/>
    <s v="TEC-PH-10004093"/>
    <x v="2"/>
    <x v="7"/>
    <x v="40"/>
    <n v="110.376"/>
    <n v="3"/>
    <n v="0.2"/>
    <n v="12.417299999999997"/>
  </r>
  <r>
    <n v="7225"/>
    <x v="3588"/>
    <x v="0"/>
    <x v="216"/>
    <d v="2013-07-19T00:00:00"/>
    <s v="Standard Class"/>
    <s v="RB-19360"/>
    <s v="Raymond Buch"/>
    <x v="0"/>
    <x v="0"/>
    <s v="San Francisco"/>
    <x v="1"/>
    <n v="94122"/>
    <x v="1"/>
    <s v="OFF-AP-10002998"/>
    <x v="1"/>
    <x v="9"/>
    <x v="1635"/>
    <n v="151.62"/>
    <n v="7"/>
    <n v="0"/>
    <n v="50.03459999999999"/>
  </r>
  <r>
    <n v="7226"/>
    <x v="3588"/>
    <x v="0"/>
    <x v="216"/>
    <d v="2013-07-19T00:00:00"/>
    <s v="Standard Class"/>
    <s v="RB-19360"/>
    <s v="Raymond Buch"/>
    <x v="0"/>
    <x v="0"/>
    <s v="San Francisco"/>
    <x v="1"/>
    <n v="94122"/>
    <x v="1"/>
    <s v="FUR-FU-10000073"/>
    <x v="0"/>
    <x v="5"/>
    <x v="437"/>
    <n v="30.8"/>
    <n v="4"/>
    <n v="0"/>
    <n v="10.163999999999998"/>
  </r>
  <r>
    <n v="7227"/>
    <x v="3589"/>
    <x v="3"/>
    <x v="642"/>
    <d v="2014-03-01T00:00:00"/>
    <s v="Standard Class"/>
    <s v="ES-14080"/>
    <s v="Erin Smith"/>
    <x v="1"/>
    <x v="0"/>
    <s v="Philadelphia"/>
    <x v="9"/>
    <n v="19134"/>
    <x v="3"/>
    <s v="OFF-PA-10001125"/>
    <x v="1"/>
    <x v="10"/>
    <x v="1012"/>
    <n v="123.92000000000002"/>
    <n v="5"/>
    <n v="0.2"/>
    <n v="38.724999999999994"/>
  </r>
  <r>
    <n v="7228"/>
    <x v="3589"/>
    <x v="3"/>
    <x v="642"/>
    <d v="2014-03-01T00:00:00"/>
    <s v="Standard Class"/>
    <s v="ES-14080"/>
    <s v="Erin Smith"/>
    <x v="1"/>
    <x v="0"/>
    <s v="Philadelphia"/>
    <x v="9"/>
    <n v="19134"/>
    <x v="3"/>
    <s v="TEC-AC-10003033"/>
    <x v="2"/>
    <x v="11"/>
    <x v="756"/>
    <n v="1319.8"/>
    <n v="5"/>
    <n v="0.2"/>
    <n v="214.4674999999998"/>
  </r>
  <r>
    <n v="7229"/>
    <x v="3590"/>
    <x v="2"/>
    <x v="836"/>
    <d v="2011-07-22T00:00:00"/>
    <s v="First Class"/>
    <s v="RD-19720"/>
    <s v="Roger Demir"/>
    <x v="0"/>
    <x v="0"/>
    <s v="San Francisco"/>
    <x v="1"/>
    <n v="94122"/>
    <x v="1"/>
    <s v="OFF-BI-10002498"/>
    <x v="1"/>
    <x v="8"/>
    <x v="435"/>
    <n v="89.712000000000018"/>
    <n v="6"/>
    <n v="0.2"/>
    <n v="30.277799999999992"/>
  </r>
  <r>
    <n v="7230"/>
    <x v="3590"/>
    <x v="2"/>
    <x v="836"/>
    <d v="2011-07-22T00:00:00"/>
    <s v="First Class"/>
    <s v="RD-19720"/>
    <s v="Roger Demir"/>
    <x v="0"/>
    <x v="0"/>
    <s v="San Francisco"/>
    <x v="1"/>
    <n v="94122"/>
    <x v="1"/>
    <s v="OFF-PA-10004569"/>
    <x v="1"/>
    <x v="10"/>
    <x v="227"/>
    <n v="22.830000000000002"/>
    <n v="3"/>
    <n v="0"/>
    <n v="10.7301"/>
  </r>
  <r>
    <n v="7231"/>
    <x v="3591"/>
    <x v="3"/>
    <x v="677"/>
    <d v="2014-03-16T00:00:00"/>
    <s v="First Class"/>
    <s v="SC-20380"/>
    <s v="Shahid Collister"/>
    <x v="0"/>
    <x v="0"/>
    <s v="Fairfield"/>
    <x v="29"/>
    <n v="6824"/>
    <x v="3"/>
    <s v="OFF-BI-10002353"/>
    <x v="1"/>
    <x v="8"/>
    <x v="1068"/>
    <n v="30.88"/>
    <n v="2"/>
    <n v="0"/>
    <n v="15.44"/>
  </r>
  <r>
    <n v="7232"/>
    <x v="3591"/>
    <x v="3"/>
    <x v="677"/>
    <d v="2014-03-16T00:00:00"/>
    <s v="First Class"/>
    <s v="SC-20380"/>
    <s v="Shahid Collister"/>
    <x v="0"/>
    <x v="0"/>
    <s v="Fairfield"/>
    <x v="29"/>
    <n v="6824"/>
    <x v="3"/>
    <s v="OFF-AP-10001564"/>
    <x v="1"/>
    <x v="9"/>
    <x v="1759"/>
    <n v="465.16"/>
    <n v="2"/>
    <n v="0"/>
    <n v="120.94159999999999"/>
  </r>
  <r>
    <n v="7233"/>
    <x v="3591"/>
    <x v="3"/>
    <x v="677"/>
    <d v="2014-03-16T00:00:00"/>
    <s v="First Class"/>
    <s v="SC-20380"/>
    <s v="Shahid Collister"/>
    <x v="0"/>
    <x v="0"/>
    <s v="Fairfield"/>
    <x v="29"/>
    <n v="6824"/>
    <x v="3"/>
    <s v="OFF-PA-10003673"/>
    <x v="1"/>
    <x v="10"/>
    <x v="971"/>
    <n v="27.12"/>
    <n v="4"/>
    <n v="0"/>
    <n v="12.475199999999999"/>
  </r>
  <r>
    <n v="7234"/>
    <x v="3592"/>
    <x v="0"/>
    <x v="387"/>
    <d v="2013-03-13T00:00:00"/>
    <s v="Standard Class"/>
    <s v="GB-14575"/>
    <s v="Giulietta Baptist"/>
    <x v="0"/>
    <x v="0"/>
    <s v="New York City"/>
    <x v="15"/>
    <n v="10011"/>
    <x v="3"/>
    <s v="FUR-FU-10003347"/>
    <x v="0"/>
    <x v="5"/>
    <x v="374"/>
    <n v="113.6"/>
    <n v="8"/>
    <n v="0"/>
    <n v="44.304000000000002"/>
  </r>
  <r>
    <n v="7235"/>
    <x v="3592"/>
    <x v="0"/>
    <x v="387"/>
    <d v="2013-03-13T00:00:00"/>
    <s v="Standard Class"/>
    <s v="GB-14575"/>
    <s v="Giulietta Baptist"/>
    <x v="0"/>
    <x v="0"/>
    <s v="New York City"/>
    <x v="15"/>
    <n v="10011"/>
    <x v="3"/>
    <s v="OFF-PA-10001934"/>
    <x v="1"/>
    <x v="10"/>
    <x v="543"/>
    <n v="12.96"/>
    <n v="2"/>
    <n v="0"/>
    <n v="6.3504000000000005"/>
  </r>
  <r>
    <n v="7236"/>
    <x v="3592"/>
    <x v="0"/>
    <x v="387"/>
    <d v="2013-03-13T00:00:00"/>
    <s v="Standard Class"/>
    <s v="GB-14575"/>
    <s v="Giulietta Baptist"/>
    <x v="0"/>
    <x v="0"/>
    <s v="New York City"/>
    <x v="15"/>
    <n v="10011"/>
    <x v="3"/>
    <s v="OFF-BI-10000632"/>
    <x v="1"/>
    <x v="8"/>
    <x v="1288"/>
    <n v="69.456000000000003"/>
    <n v="2"/>
    <n v="0.2"/>
    <n v="22.573199999999996"/>
  </r>
  <r>
    <n v="7237"/>
    <x v="3593"/>
    <x v="2"/>
    <x v="1035"/>
    <d v="2011-12-10T00:00:00"/>
    <s v="First Class"/>
    <s v="FP-14320"/>
    <s v="Frank Preis"/>
    <x v="0"/>
    <x v="0"/>
    <s v="Los Angeles"/>
    <x v="1"/>
    <n v="90049"/>
    <x v="1"/>
    <s v="OFF-AR-10003190"/>
    <x v="1"/>
    <x v="6"/>
    <x v="643"/>
    <n v="8.64"/>
    <n v="3"/>
    <n v="0"/>
    <n v="2.4192"/>
  </r>
  <r>
    <n v="7238"/>
    <x v="3594"/>
    <x v="0"/>
    <x v="212"/>
    <d v="2013-07-11T00:00:00"/>
    <s v="Same Day"/>
    <s v="EA-14035"/>
    <s v="Erin Ashbrook"/>
    <x v="1"/>
    <x v="0"/>
    <s v="Philadelphia"/>
    <x v="9"/>
    <n v="19143"/>
    <x v="3"/>
    <s v="TEC-MA-10000904"/>
    <x v="2"/>
    <x v="15"/>
    <x v="1796"/>
    <n v="341.99100000000004"/>
    <n v="3"/>
    <n v="0.7"/>
    <n v="-319.19159999999999"/>
  </r>
  <r>
    <n v="7239"/>
    <x v="3595"/>
    <x v="0"/>
    <x v="435"/>
    <d v="2013-12-31T00:00:00"/>
    <s v="Standard Class"/>
    <s v="SC-20305"/>
    <s v="Sean Christensen"/>
    <x v="0"/>
    <x v="0"/>
    <s v="San Jose"/>
    <x v="1"/>
    <n v="95123"/>
    <x v="1"/>
    <s v="FUR-FU-10000771"/>
    <x v="0"/>
    <x v="5"/>
    <x v="1426"/>
    <n v="43.96"/>
    <n v="7"/>
    <n v="0"/>
    <n v="18.463200000000004"/>
  </r>
  <r>
    <n v="7240"/>
    <x v="3595"/>
    <x v="0"/>
    <x v="435"/>
    <d v="2013-12-31T00:00:00"/>
    <s v="Standard Class"/>
    <s v="SC-20305"/>
    <s v="Sean Christensen"/>
    <x v="0"/>
    <x v="0"/>
    <s v="San Jose"/>
    <x v="1"/>
    <n v="95123"/>
    <x v="1"/>
    <s v="OFF-EN-10001990"/>
    <x v="1"/>
    <x v="12"/>
    <x v="33"/>
    <n v="39.76"/>
    <n v="7"/>
    <n v="0"/>
    <n v="18.687199999999997"/>
  </r>
  <r>
    <n v="7241"/>
    <x v="3596"/>
    <x v="3"/>
    <x v="756"/>
    <d v="2014-04-26T00:00:00"/>
    <s v="Second Class"/>
    <s v="JF-15355"/>
    <s v="Jay Fein"/>
    <x v="0"/>
    <x v="0"/>
    <s v="Pasadena"/>
    <x v="1"/>
    <n v="91104"/>
    <x v="1"/>
    <s v="FUR-FU-10002445"/>
    <x v="0"/>
    <x v="5"/>
    <x v="1439"/>
    <n v="66.36"/>
    <n v="7"/>
    <n v="0"/>
    <n v="26.544000000000004"/>
  </r>
  <r>
    <n v="7242"/>
    <x v="3596"/>
    <x v="3"/>
    <x v="756"/>
    <d v="2014-04-26T00:00:00"/>
    <s v="Second Class"/>
    <s v="JF-15355"/>
    <s v="Jay Fein"/>
    <x v="0"/>
    <x v="0"/>
    <s v="Pasadena"/>
    <x v="1"/>
    <n v="91104"/>
    <x v="1"/>
    <s v="OFF-BI-10003638"/>
    <x v="1"/>
    <x v="8"/>
    <x v="607"/>
    <n v="92.88000000000001"/>
    <n v="6"/>
    <n v="0.2"/>
    <n v="30.185999999999996"/>
  </r>
  <r>
    <n v="7243"/>
    <x v="3596"/>
    <x v="3"/>
    <x v="756"/>
    <d v="2014-04-26T00:00:00"/>
    <s v="Second Class"/>
    <s v="JF-15355"/>
    <s v="Jay Fein"/>
    <x v="0"/>
    <x v="0"/>
    <s v="Pasadena"/>
    <x v="1"/>
    <n v="91104"/>
    <x v="1"/>
    <s v="FUR-FU-10004864"/>
    <x v="0"/>
    <x v="5"/>
    <x v="1710"/>
    <n v="24.14"/>
    <n v="2"/>
    <n v="0"/>
    <n v="7.9662000000000006"/>
  </r>
  <r>
    <n v="7244"/>
    <x v="3597"/>
    <x v="3"/>
    <x v="629"/>
    <d v="2014-08-23T00:00:00"/>
    <s v="Second Class"/>
    <s v="TP-21415"/>
    <s v="Tom Prescott"/>
    <x v="0"/>
    <x v="0"/>
    <s v="Philadelphia"/>
    <x v="9"/>
    <n v="19134"/>
    <x v="3"/>
    <s v="FUR-CH-10002024"/>
    <x v="0"/>
    <x v="1"/>
    <x v="478"/>
    <n v="4416.174"/>
    <n v="9"/>
    <n v="0.3"/>
    <n v="-630.88200000000006"/>
  </r>
  <r>
    <n v="7245"/>
    <x v="3598"/>
    <x v="3"/>
    <x v="1053"/>
    <d v="2014-05-26T00:00:00"/>
    <s v="First Class"/>
    <s v="RL-19615"/>
    <s v="Rob Lucas"/>
    <x v="0"/>
    <x v="0"/>
    <s v="Los Angeles"/>
    <x v="1"/>
    <n v="90049"/>
    <x v="1"/>
    <s v="OFF-AR-10002445"/>
    <x v="1"/>
    <x v="6"/>
    <x v="1637"/>
    <n v="49.56"/>
    <n v="7"/>
    <n v="0"/>
    <n v="18.832800000000002"/>
  </r>
  <r>
    <n v="7246"/>
    <x v="3599"/>
    <x v="3"/>
    <x v="839"/>
    <d v="2014-02-14T00:00:00"/>
    <s v="Standard Class"/>
    <s v="SB-20170"/>
    <s v="Sarah Bern"/>
    <x v="0"/>
    <x v="0"/>
    <s v="Los Angeles"/>
    <x v="1"/>
    <n v="90032"/>
    <x v="1"/>
    <s v="OFF-ST-10001370"/>
    <x v="1"/>
    <x v="4"/>
    <x v="1023"/>
    <n v="354.90000000000003"/>
    <n v="5"/>
    <n v="0"/>
    <n v="17.744999999999962"/>
  </r>
  <r>
    <n v="7247"/>
    <x v="3600"/>
    <x v="2"/>
    <x v="223"/>
    <d v="2011-03-08T00:00:00"/>
    <s v="Standard Class"/>
    <s v="JS-15595"/>
    <s v="Jill Stevenson"/>
    <x v="1"/>
    <x v="0"/>
    <s v="Columbus"/>
    <x v="24"/>
    <n v="43229"/>
    <x v="3"/>
    <s v="OFF-LA-10000305"/>
    <x v="1"/>
    <x v="2"/>
    <x v="1707"/>
    <n v="15.120000000000001"/>
    <n v="3"/>
    <n v="0.2"/>
    <n v="4.9139999999999988"/>
  </r>
  <r>
    <n v="7248"/>
    <x v="3600"/>
    <x v="2"/>
    <x v="223"/>
    <d v="2011-03-08T00:00:00"/>
    <s v="Standard Class"/>
    <s v="JS-15595"/>
    <s v="Jill Stevenson"/>
    <x v="1"/>
    <x v="0"/>
    <s v="Columbus"/>
    <x v="24"/>
    <n v="43229"/>
    <x v="3"/>
    <s v="FUR-BO-10001972"/>
    <x v="0"/>
    <x v="0"/>
    <x v="362"/>
    <n v="302.45"/>
    <n v="5"/>
    <n v="0.5"/>
    <n v="-199.61700000000002"/>
  </r>
  <r>
    <n v="7249"/>
    <x v="3600"/>
    <x v="2"/>
    <x v="223"/>
    <d v="2011-03-08T00:00:00"/>
    <s v="Standard Class"/>
    <s v="JS-15595"/>
    <s v="Jill Stevenson"/>
    <x v="1"/>
    <x v="0"/>
    <s v="Columbus"/>
    <x v="24"/>
    <n v="43229"/>
    <x v="3"/>
    <s v="OFF-ST-10002486"/>
    <x v="1"/>
    <x v="4"/>
    <x v="693"/>
    <n v="44.672000000000004"/>
    <n v="8"/>
    <n v="0.2"/>
    <n v="-10.051200000000003"/>
  </r>
  <r>
    <n v="7250"/>
    <x v="3601"/>
    <x v="1"/>
    <x v="593"/>
    <d v="2012-06-09T00:00:00"/>
    <s v="Second Class"/>
    <s v="BP-11155"/>
    <s v="Becky Pak"/>
    <x v="0"/>
    <x v="0"/>
    <s v="Los Angeles"/>
    <x v="1"/>
    <n v="90008"/>
    <x v="1"/>
    <s v="TEC-AC-10001874"/>
    <x v="2"/>
    <x v="11"/>
    <x v="1562"/>
    <n v="119.98"/>
    <n v="2"/>
    <n v="0"/>
    <n v="35.994"/>
  </r>
  <r>
    <n v="7251"/>
    <x v="3601"/>
    <x v="1"/>
    <x v="593"/>
    <d v="2012-06-09T00:00:00"/>
    <s v="Second Class"/>
    <s v="BP-11155"/>
    <s v="Becky Pak"/>
    <x v="0"/>
    <x v="0"/>
    <s v="Los Angeles"/>
    <x v="1"/>
    <n v="90008"/>
    <x v="1"/>
    <s v="TEC-AC-10003870"/>
    <x v="2"/>
    <x v="11"/>
    <x v="1718"/>
    <n v="989.97"/>
    <n v="3"/>
    <n v="0"/>
    <n v="395.98800000000006"/>
  </r>
  <r>
    <n v="7252"/>
    <x v="3602"/>
    <x v="0"/>
    <x v="278"/>
    <d v="2013-09-03T00:00:00"/>
    <s v="Standard Class"/>
    <s v="EM-13825"/>
    <s v="Elizabeth Moffitt"/>
    <x v="1"/>
    <x v="0"/>
    <s v="Hollywood"/>
    <x v="2"/>
    <n v="33021"/>
    <x v="0"/>
    <s v="OFF-LA-10002473"/>
    <x v="1"/>
    <x v="2"/>
    <x v="1797"/>
    <n v="9.2159999999999993"/>
    <n v="4"/>
    <n v="0.2"/>
    <n v="3.3408000000000002"/>
  </r>
  <r>
    <n v="7253"/>
    <x v="3603"/>
    <x v="0"/>
    <x v="126"/>
    <d v="2013-09-19T00:00:00"/>
    <s v="Standard Class"/>
    <s v="SC-20695"/>
    <s v="Steve Chapman"/>
    <x v="1"/>
    <x v="0"/>
    <s v="Roseville"/>
    <x v="12"/>
    <n v="48066"/>
    <x v="2"/>
    <s v="OFF-PA-10003790"/>
    <x v="1"/>
    <x v="10"/>
    <x v="1250"/>
    <n v="68.52"/>
    <n v="3"/>
    <n v="0"/>
    <n v="31.519199999999998"/>
  </r>
  <r>
    <n v="7254"/>
    <x v="3604"/>
    <x v="0"/>
    <x v="198"/>
    <d v="2013-06-05T00:00:00"/>
    <s v="Standard Class"/>
    <s v="EM-14140"/>
    <s v="Eugene Moren"/>
    <x v="2"/>
    <x v="0"/>
    <s v="Superior"/>
    <x v="6"/>
    <n v="54880"/>
    <x v="2"/>
    <s v="OFF-AP-10002684"/>
    <x v="1"/>
    <x v="9"/>
    <x v="165"/>
    <n v="364.74"/>
    <n v="3"/>
    <n v="0"/>
    <n v="109.42199999999997"/>
  </r>
  <r>
    <n v="7255"/>
    <x v="3604"/>
    <x v="0"/>
    <x v="198"/>
    <d v="2013-06-05T00:00:00"/>
    <s v="Standard Class"/>
    <s v="EM-14140"/>
    <s v="Eugene Moren"/>
    <x v="2"/>
    <x v="0"/>
    <s v="Superior"/>
    <x v="6"/>
    <n v="54880"/>
    <x v="2"/>
    <s v="FUR-FU-10001037"/>
    <x v="0"/>
    <x v="5"/>
    <x v="1160"/>
    <n v="47.400000000000006"/>
    <n v="5"/>
    <n v="0"/>
    <n v="21.33"/>
  </r>
  <r>
    <n v="7256"/>
    <x v="3604"/>
    <x v="0"/>
    <x v="198"/>
    <d v="2013-06-05T00:00:00"/>
    <s v="Standard Class"/>
    <s v="EM-14140"/>
    <s v="Eugene Moren"/>
    <x v="2"/>
    <x v="0"/>
    <s v="Superior"/>
    <x v="6"/>
    <n v="54880"/>
    <x v="2"/>
    <s v="OFF-ST-10000876"/>
    <x v="1"/>
    <x v="4"/>
    <x v="251"/>
    <n v="49.76"/>
    <n v="4"/>
    <n v="0"/>
    <n v="13.9328"/>
  </r>
  <r>
    <n v="7257"/>
    <x v="3604"/>
    <x v="0"/>
    <x v="198"/>
    <d v="2013-06-05T00:00:00"/>
    <s v="Standard Class"/>
    <s v="EM-14140"/>
    <s v="Eugene Moren"/>
    <x v="2"/>
    <x v="0"/>
    <s v="Superior"/>
    <x v="6"/>
    <n v="54880"/>
    <x v="2"/>
    <s v="OFF-AR-10003732"/>
    <x v="1"/>
    <x v="6"/>
    <x v="321"/>
    <n v="5.56"/>
    <n v="2"/>
    <n v="0"/>
    <n v="1.4455999999999998"/>
  </r>
  <r>
    <n v="7258"/>
    <x v="3604"/>
    <x v="0"/>
    <x v="198"/>
    <d v="2013-06-05T00:00:00"/>
    <s v="Standard Class"/>
    <s v="EM-14140"/>
    <s v="Eugene Moren"/>
    <x v="2"/>
    <x v="0"/>
    <s v="Superior"/>
    <x v="6"/>
    <n v="54880"/>
    <x v="2"/>
    <s v="OFF-PA-10000994"/>
    <x v="1"/>
    <x v="10"/>
    <x v="904"/>
    <n v="629.09999999999991"/>
    <n v="6"/>
    <n v="0"/>
    <n v="301.96799999999996"/>
  </r>
  <r>
    <n v="7259"/>
    <x v="3604"/>
    <x v="0"/>
    <x v="198"/>
    <d v="2013-06-05T00:00:00"/>
    <s v="Standard Class"/>
    <s v="EM-14140"/>
    <s v="Eugene Moren"/>
    <x v="2"/>
    <x v="0"/>
    <s v="Superior"/>
    <x v="6"/>
    <n v="54880"/>
    <x v="2"/>
    <s v="OFF-AR-10000940"/>
    <x v="1"/>
    <x v="6"/>
    <x v="134"/>
    <n v="14.7"/>
    <n v="5"/>
    <n v="0"/>
    <n v="3.9690000000000003"/>
  </r>
  <r>
    <n v="7260"/>
    <x v="3604"/>
    <x v="0"/>
    <x v="198"/>
    <d v="2013-06-05T00:00:00"/>
    <s v="Standard Class"/>
    <s v="EM-14140"/>
    <s v="Eugene Moren"/>
    <x v="2"/>
    <x v="0"/>
    <s v="Superior"/>
    <x v="6"/>
    <n v="54880"/>
    <x v="2"/>
    <s v="OFF-PA-10004888"/>
    <x v="1"/>
    <x v="10"/>
    <x v="959"/>
    <n v="45.36"/>
    <n v="7"/>
    <n v="0"/>
    <n v="21.772800000000004"/>
  </r>
  <r>
    <n v="7261"/>
    <x v="3604"/>
    <x v="0"/>
    <x v="198"/>
    <d v="2013-06-05T00:00:00"/>
    <s v="Standard Class"/>
    <s v="EM-14140"/>
    <s v="Eugene Moren"/>
    <x v="2"/>
    <x v="0"/>
    <s v="Superior"/>
    <x v="6"/>
    <n v="54880"/>
    <x v="2"/>
    <s v="TEC-PH-10000441"/>
    <x v="2"/>
    <x v="7"/>
    <x v="1046"/>
    <n v="125.99"/>
    <n v="1"/>
    <n v="0"/>
    <n v="35.277200000000008"/>
  </r>
  <r>
    <n v="7262"/>
    <x v="3605"/>
    <x v="3"/>
    <x v="193"/>
    <d v="2014-06-14T00:00:00"/>
    <s v="Second Class"/>
    <s v="GZ-14545"/>
    <s v="George Zrebassa"/>
    <x v="1"/>
    <x v="0"/>
    <s v="Thousand Oaks"/>
    <x v="1"/>
    <n v="91360"/>
    <x v="1"/>
    <s v="OFF-AR-10001231"/>
    <x v="1"/>
    <x v="6"/>
    <x v="1686"/>
    <n v="14.700000000000001"/>
    <n v="7"/>
    <n v="0"/>
    <n v="4.1160000000000005"/>
  </r>
  <r>
    <n v="7263"/>
    <x v="3606"/>
    <x v="3"/>
    <x v="760"/>
    <d v="2014-10-29T00:00:00"/>
    <s v="Standard Class"/>
    <s v="ML-17395"/>
    <s v="Marina Lichtenstein"/>
    <x v="1"/>
    <x v="0"/>
    <s v="Philadelphia"/>
    <x v="9"/>
    <n v="19134"/>
    <x v="3"/>
    <s v="TEC-PH-10003988"/>
    <x v="2"/>
    <x v="7"/>
    <x v="47"/>
    <n v="32.700000000000003"/>
    <n v="5"/>
    <n v="0.4"/>
    <n v="-6.5399999999999991"/>
  </r>
  <r>
    <n v="7264"/>
    <x v="3606"/>
    <x v="3"/>
    <x v="760"/>
    <d v="2014-10-29T00:00:00"/>
    <s v="Standard Class"/>
    <s v="ML-17395"/>
    <s v="Marina Lichtenstein"/>
    <x v="1"/>
    <x v="0"/>
    <s v="Philadelphia"/>
    <x v="9"/>
    <n v="19134"/>
    <x v="3"/>
    <s v="OFF-EN-10003068"/>
    <x v="1"/>
    <x v="12"/>
    <x v="1632"/>
    <n v="31.680000000000003"/>
    <n v="4"/>
    <n v="0.2"/>
    <n v="11.087999999999997"/>
  </r>
  <r>
    <n v="7265"/>
    <x v="3607"/>
    <x v="3"/>
    <x v="487"/>
    <d v="2014-06-18T00:00:00"/>
    <s v="Standard Class"/>
    <s v="PG-18895"/>
    <s v="Paul Gonzalez"/>
    <x v="0"/>
    <x v="0"/>
    <s v="Springfield"/>
    <x v="17"/>
    <n v="22153"/>
    <x v="0"/>
    <s v="OFF-AR-10004260"/>
    <x v="1"/>
    <x v="6"/>
    <x v="1481"/>
    <n v="181.86"/>
    <n v="7"/>
    <n v="0"/>
    <n v="50.9208"/>
  </r>
  <r>
    <n v="7266"/>
    <x v="3608"/>
    <x v="2"/>
    <x v="533"/>
    <d v="2011-11-26T00:00:00"/>
    <s v="Second Class"/>
    <s v="DK-12835"/>
    <s v="Damala Kotsonis"/>
    <x v="1"/>
    <x v="0"/>
    <s v="Houston"/>
    <x v="5"/>
    <n v="77095"/>
    <x v="2"/>
    <s v="FUR-CH-10001973"/>
    <x v="0"/>
    <x v="1"/>
    <x v="896"/>
    <n v="155.37199999999999"/>
    <n v="2"/>
    <n v="0.3"/>
    <n v="-35.513599999999997"/>
  </r>
  <r>
    <n v="7267"/>
    <x v="3609"/>
    <x v="3"/>
    <x v="1153"/>
    <d v="2014-08-17T00:00:00"/>
    <s v="Same Day"/>
    <s v="SJ-20215"/>
    <s v="Sarah Jordon"/>
    <x v="0"/>
    <x v="0"/>
    <s v="Columbia"/>
    <x v="18"/>
    <n v="38401"/>
    <x v="0"/>
    <s v="OFF-BI-10002824"/>
    <x v="1"/>
    <x v="8"/>
    <x v="523"/>
    <n v="13.428000000000003"/>
    <n v="3"/>
    <n v="0.7"/>
    <n v="-11.190000000000001"/>
  </r>
  <r>
    <n v="7268"/>
    <x v="3609"/>
    <x v="3"/>
    <x v="1153"/>
    <d v="2014-08-17T00:00:00"/>
    <s v="Same Day"/>
    <s v="SJ-20215"/>
    <s v="Sarah Jordon"/>
    <x v="0"/>
    <x v="0"/>
    <s v="Columbia"/>
    <x v="18"/>
    <n v="38401"/>
    <x v="0"/>
    <s v="OFF-ST-10004950"/>
    <x v="1"/>
    <x v="4"/>
    <x v="1000"/>
    <n v="67.13600000000001"/>
    <n v="4"/>
    <n v="0.2"/>
    <n v="-0.83920000000000172"/>
  </r>
  <r>
    <n v="7269"/>
    <x v="3610"/>
    <x v="0"/>
    <x v="1154"/>
    <d v="2013-01-20T00:00:00"/>
    <s v="Standard Class"/>
    <s v="AG-10675"/>
    <s v="Anna Gayman"/>
    <x v="0"/>
    <x v="0"/>
    <s v="Concord"/>
    <x v="3"/>
    <n v="28027"/>
    <x v="0"/>
    <s v="OFF-PA-10004039"/>
    <x v="1"/>
    <x v="10"/>
    <x v="1538"/>
    <n v="89.567999999999998"/>
    <n v="2"/>
    <n v="0.2"/>
    <n v="32.468400000000003"/>
  </r>
  <r>
    <n v="7270"/>
    <x v="3610"/>
    <x v="0"/>
    <x v="1154"/>
    <d v="2013-01-20T00:00:00"/>
    <s v="Standard Class"/>
    <s v="AG-10675"/>
    <s v="Anna Gayman"/>
    <x v="0"/>
    <x v="0"/>
    <s v="Concord"/>
    <x v="3"/>
    <n v="28027"/>
    <x v="0"/>
    <s v="FUR-FU-10003374"/>
    <x v="0"/>
    <x v="5"/>
    <x v="1798"/>
    <n v="315.77600000000007"/>
    <n v="8"/>
    <n v="0.2"/>
    <n v="31.577600000000018"/>
  </r>
  <r>
    <n v="7271"/>
    <x v="3611"/>
    <x v="0"/>
    <x v="1142"/>
    <d v="2013-09-23T00:00:00"/>
    <s v="Standard Class"/>
    <s v="KD-16495"/>
    <s v="Keith Dawkins"/>
    <x v="1"/>
    <x v="0"/>
    <s v="San Jose"/>
    <x v="1"/>
    <n v="95123"/>
    <x v="1"/>
    <s v="FUR-BO-10001918"/>
    <x v="0"/>
    <x v="0"/>
    <x v="1140"/>
    <n v="273.666"/>
    <n v="2"/>
    <n v="0.15"/>
    <n v="-12.878400000000013"/>
  </r>
  <r>
    <n v="7272"/>
    <x v="3611"/>
    <x v="0"/>
    <x v="1142"/>
    <d v="2013-09-23T00:00:00"/>
    <s v="Standard Class"/>
    <s v="KD-16495"/>
    <s v="Keith Dawkins"/>
    <x v="1"/>
    <x v="0"/>
    <s v="San Jose"/>
    <x v="1"/>
    <n v="95123"/>
    <x v="1"/>
    <s v="OFF-AP-10002287"/>
    <x v="1"/>
    <x v="9"/>
    <x v="1274"/>
    <n v="17.48"/>
    <n v="4"/>
    <n v="0"/>
    <n v="4.5448000000000004"/>
  </r>
  <r>
    <n v="7273"/>
    <x v="3612"/>
    <x v="0"/>
    <x v="1155"/>
    <d v="2013-10-15T00:00:00"/>
    <s v="Standard Class"/>
    <s v="EB-13975"/>
    <s v="Erica Bern"/>
    <x v="1"/>
    <x v="0"/>
    <s v="Greensboro"/>
    <x v="3"/>
    <n v="27405"/>
    <x v="0"/>
    <s v="OFF-SU-10004498"/>
    <x v="1"/>
    <x v="14"/>
    <x v="500"/>
    <n v="20.608000000000004"/>
    <n v="2"/>
    <n v="0.2"/>
    <n v="-4.3792000000000009"/>
  </r>
  <r>
    <n v="7274"/>
    <x v="3612"/>
    <x v="0"/>
    <x v="1155"/>
    <d v="2013-10-15T00:00:00"/>
    <s v="Standard Class"/>
    <s v="EB-13975"/>
    <s v="Erica Bern"/>
    <x v="1"/>
    <x v="0"/>
    <s v="Greensboro"/>
    <x v="3"/>
    <n v="27405"/>
    <x v="0"/>
    <s v="OFF-BI-10002557"/>
    <x v="1"/>
    <x v="8"/>
    <x v="246"/>
    <n v="4.0950000000000006"/>
    <n v="3"/>
    <n v="0.7"/>
    <n v="-2.7300000000000004"/>
  </r>
  <r>
    <n v="7275"/>
    <x v="3613"/>
    <x v="1"/>
    <x v="50"/>
    <d v="2012-11-17T00:00:00"/>
    <s v="Standard Class"/>
    <s v="AW-10930"/>
    <s v="Arthur Wiediger"/>
    <x v="2"/>
    <x v="0"/>
    <s v="Helena"/>
    <x v="37"/>
    <n v="59601"/>
    <x v="1"/>
    <s v="TEC-PH-10004908"/>
    <x v="2"/>
    <x v="7"/>
    <x v="1474"/>
    <n v="339.96000000000004"/>
    <n v="5"/>
    <n v="0.2"/>
    <n v="42.494999999999948"/>
  </r>
  <r>
    <n v="7276"/>
    <x v="3613"/>
    <x v="1"/>
    <x v="50"/>
    <d v="2012-11-17T00:00:00"/>
    <s v="Standard Class"/>
    <s v="AW-10930"/>
    <s v="Arthur Wiediger"/>
    <x v="2"/>
    <x v="0"/>
    <s v="Helena"/>
    <x v="37"/>
    <n v="59601"/>
    <x v="1"/>
    <s v="FUR-FU-10000794"/>
    <x v="0"/>
    <x v="5"/>
    <x v="639"/>
    <n v="63.980000000000004"/>
    <n v="7"/>
    <n v="0"/>
    <n v="21.7532"/>
  </r>
  <r>
    <n v="7277"/>
    <x v="3614"/>
    <x v="2"/>
    <x v="981"/>
    <d v="2011-11-06T00:00:00"/>
    <s v="Standard Class"/>
    <s v="JK-16120"/>
    <s v="Julie Kriz"/>
    <x v="2"/>
    <x v="0"/>
    <s v="Fort Lauderdale"/>
    <x v="2"/>
    <n v="33311"/>
    <x v="0"/>
    <s v="TEC-AC-10004171"/>
    <x v="2"/>
    <x v="11"/>
    <x v="1312"/>
    <n v="799.92000000000007"/>
    <n v="10"/>
    <n v="0.2"/>
    <n v="239.976"/>
  </r>
  <r>
    <n v="7278"/>
    <x v="3615"/>
    <x v="0"/>
    <x v="1080"/>
    <d v="2013-07-22T00:00:00"/>
    <s v="First Class"/>
    <s v="TC-21535"/>
    <s v="Tracy Collins"/>
    <x v="2"/>
    <x v="0"/>
    <s v="San Francisco"/>
    <x v="1"/>
    <n v="94110"/>
    <x v="1"/>
    <s v="TEC-PH-10002070"/>
    <x v="2"/>
    <x v="7"/>
    <x v="1785"/>
    <n v="35.984000000000002"/>
    <n v="2"/>
    <n v="0.2"/>
    <n v="4.4979999999999958"/>
  </r>
  <r>
    <n v="7279"/>
    <x v="3615"/>
    <x v="0"/>
    <x v="1080"/>
    <d v="2013-07-22T00:00:00"/>
    <s v="First Class"/>
    <s v="TC-21535"/>
    <s v="Tracy Collins"/>
    <x v="2"/>
    <x v="0"/>
    <s v="San Francisco"/>
    <x v="1"/>
    <n v="94110"/>
    <x v="1"/>
    <s v="TEC-AC-10003095"/>
    <x v="2"/>
    <x v="11"/>
    <x v="1277"/>
    <n v="389.97"/>
    <n v="3"/>
    <n v="0"/>
    <n v="132.58980000000003"/>
  </r>
  <r>
    <n v="7280"/>
    <x v="3616"/>
    <x v="0"/>
    <x v="675"/>
    <d v="2013-05-15T00:00:00"/>
    <s v="Same Day"/>
    <s v="TH-21235"/>
    <s v="Tiffany House"/>
    <x v="1"/>
    <x v="0"/>
    <s v="Yuma"/>
    <x v="16"/>
    <n v="85364"/>
    <x v="1"/>
    <s v="TEC-AC-10003832"/>
    <x v="2"/>
    <x v="11"/>
    <x v="458"/>
    <n v="185.52800000000002"/>
    <n v="7"/>
    <n v="0.2"/>
    <n v="48.701099999999997"/>
  </r>
  <r>
    <n v="7281"/>
    <x v="3617"/>
    <x v="1"/>
    <x v="780"/>
    <d v="2012-02-27T00:00:00"/>
    <s v="Standard Class"/>
    <s v="PW-19240"/>
    <s v="Pierre Wener"/>
    <x v="0"/>
    <x v="0"/>
    <s v="Columbia"/>
    <x v="39"/>
    <n v="21044"/>
    <x v="3"/>
    <s v="OFF-BI-10003527"/>
    <x v="1"/>
    <x v="8"/>
    <x v="446"/>
    <n v="2541.98"/>
    <n v="2"/>
    <n v="0"/>
    <n v="1270.99"/>
  </r>
  <r>
    <n v="7282"/>
    <x v="3618"/>
    <x v="3"/>
    <x v="524"/>
    <d v="2014-10-22T00:00:00"/>
    <s v="Standard Class"/>
    <s v="GH-14410"/>
    <s v="Gary Hansen"/>
    <x v="2"/>
    <x v="0"/>
    <s v="Yuma"/>
    <x v="16"/>
    <n v="85364"/>
    <x v="1"/>
    <s v="TEC-MA-10001148"/>
    <x v="2"/>
    <x v="15"/>
    <x v="205"/>
    <n v="599.98500000000013"/>
    <n v="5"/>
    <n v="0.7"/>
    <n v="-479.98799999999994"/>
  </r>
  <r>
    <n v="7283"/>
    <x v="3619"/>
    <x v="3"/>
    <x v="738"/>
    <d v="2014-06-30T00:00:00"/>
    <s v="Standard Class"/>
    <s v="JK-15730"/>
    <s v="Joe Kamberova"/>
    <x v="0"/>
    <x v="0"/>
    <s v="Chicago"/>
    <x v="10"/>
    <n v="60653"/>
    <x v="2"/>
    <s v="OFF-BI-10002432"/>
    <x v="1"/>
    <x v="8"/>
    <x v="866"/>
    <n v="3.0359999999999996"/>
    <n v="3"/>
    <n v="0.8"/>
    <n v="-5.0094000000000012"/>
  </r>
  <r>
    <n v="7284"/>
    <x v="3620"/>
    <x v="3"/>
    <x v="428"/>
    <d v="2014-09-14T00:00:00"/>
    <s v="Standard Class"/>
    <s v="LC-17140"/>
    <s v="Logan Currie"/>
    <x v="0"/>
    <x v="0"/>
    <s v="Cleveland"/>
    <x v="24"/>
    <n v="44105"/>
    <x v="3"/>
    <s v="OFF-AR-10001374"/>
    <x v="1"/>
    <x v="6"/>
    <x v="310"/>
    <n v="25.920000000000005"/>
    <n v="5"/>
    <n v="0.2"/>
    <n v="3.8879999999999972"/>
  </r>
  <r>
    <n v="7285"/>
    <x v="3620"/>
    <x v="3"/>
    <x v="428"/>
    <d v="2014-09-14T00:00:00"/>
    <s v="Standard Class"/>
    <s v="LC-17140"/>
    <s v="Logan Currie"/>
    <x v="0"/>
    <x v="0"/>
    <s v="Cleveland"/>
    <x v="24"/>
    <n v="44105"/>
    <x v="3"/>
    <s v="FUR-FU-10000723"/>
    <x v="0"/>
    <x v="5"/>
    <x v="475"/>
    <n v="66.112000000000009"/>
    <n v="2"/>
    <n v="0.2"/>
    <n v="-9.0903999999999989"/>
  </r>
  <r>
    <n v="7286"/>
    <x v="3621"/>
    <x v="3"/>
    <x v="336"/>
    <d v="2014-10-20T00:00:00"/>
    <s v="Standard Class"/>
    <s v="BK-11260"/>
    <s v="Berenike Kampe"/>
    <x v="0"/>
    <x v="0"/>
    <s v="San Francisco"/>
    <x v="1"/>
    <n v="94110"/>
    <x v="1"/>
    <s v="TEC-AC-10003614"/>
    <x v="2"/>
    <x v="11"/>
    <x v="562"/>
    <n v="46.36"/>
    <n v="4"/>
    <n v="0"/>
    <n v="15.298799999999996"/>
  </r>
  <r>
    <n v="7287"/>
    <x v="3622"/>
    <x v="0"/>
    <x v="23"/>
    <d v="2013-06-26T00:00:00"/>
    <s v="Standard Class"/>
    <s v="BS-11365"/>
    <s v="Bill Shonely"/>
    <x v="1"/>
    <x v="0"/>
    <s v="Oklahoma City"/>
    <x v="26"/>
    <n v="73120"/>
    <x v="2"/>
    <s v="TEC-AC-10004877"/>
    <x v="2"/>
    <x v="11"/>
    <x v="1670"/>
    <n v="6.9"/>
    <n v="1"/>
    <n v="0"/>
    <n v="0.5519999999999996"/>
  </r>
  <r>
    <n v="7288"/>
    <x v="3622"/>
    <x v="0"/>
    <x v="23"/>
    <d v="2013-06-26T00:00:00"/>
    <s v="Standard Class"/>
    <s v="BS-11365"/>
    <s v="Bill Shonely"/>
    <x v="1"/>
    <x v="0"/>
    <s v="Oklahoma City"/>
    <x v="26"/>
    <n v="73120"/>
    <x v="2"/>
    <s v="FUR-FU-10004270"/>
    <x v="0"/>
    <x v="5"/>
    <x v="1372"/>
    <n v="57.69"/>
    <n v="3"/>
    <n v="0"/>
    <n v="23.652900000000002"/>
  </r>
  <r>
    <n v="7289"/>
    <x v="3623"/>
    <x v="2"/>
    <x v="814"/>
    <d v="2011-09-07T00:00:00"/>
    <s v="Standard Class"/>
    <s v="AG-10525"/>
    <s v="Andy Gerbode"/>
    <x v="1"/>
    <x v="0"/>
    <s v="Houston"/>
    <x v="5"/>
    <n v="77095"/>
    <x v="2"/>
    <s v="TEC-MA-10002210"/>
    <x v="2"/>
    <x v="15"/>
    <x v="1366"/>
    <n v="559.71"/>
    <n v="3"/>
    <n v="0.4"/>
    <n v="-121.27049999999997"/>
  </r>
  <r>
    <n v="7290"/>
    <x v="3624"/>
    <x v="0"/>
    <x v="806"/>
    <d v="2013-01-31T00:00:00"/>
    <s v="First Class"/>
    <s v="SC-20725"/>
    <s v="Steven Cartwright"/>
    <x v="0"/>
    <x v="0"/>
    <s v="San Francisco"/>
    <x v="1"/>
    <n v="94122"/>
    <x v="1"/>
    <s v="OFF-ST-10000675"/>
    <x v="1"/>
    <x v="4"/>
    <x v="295"/>
    <n v="305.01"/>
    <n v="9"/>
    <n v="0"/>
    <n v="76.252499999999998"/>
  </r>
  <r>
    <n v="7291"/>
    <x v="3624"/>
    <x v="0"/>
    <x v="806"/>
    <d v="2013-01-31T00:00:00"/>
    <s v="First Class"/>
    <s v="SC-20725"/>
    <s v="Steven Cartwright"/>
    <x v="0"/>
    <x v="0"/>
    <s v="San Francisco"/>
    <x v="1"/>
    <n v="94122"/>
    <x v="1"/>
    <s v="OFF-BI-10004781"/>
    <x v="1"/>
    <x v="8"/>
    <x v="132"/>
    <n v="50.783999999999999"/>
    <n v="2"/>
    <n v="0.2"/>
    <n v="17.7744"/>
  </r>
  <r>
    <n v="7292"/>
    <x v="3624"/>
    <x v="0"/>
    <x v="806"/>
    <d v="2013-01-31T00:00:00"/>
    <s v="First Class"/>
    <s v="SC-20725"/>
    <s v="Steven Cartwright"/>
    <x v="0"/>
    <x v="0"/>
    <s v="San Francisco"/>
    <x v="1"/>
    <n v="94122"/>
    <x v="1"/>
    <s v="OFF-LA-10004689"/>
    <x v="1"/>
    <x v="2"/>
    <x v="261"/>
    <n v="26.01"/>
    <n v="9"/>
    <n v="0"/>
    <n v="12.2247"/>
  </r>
  <r>
    <n v="7293"/>
    <x v="3625"/>
    <x v="3"/>
    <x v="769"/>
    <d v="2014-12-10T00:00:00"/>
    <s v="Standard Class"/>
    <s v="LR-16915"/>
    <s v="Lena Radford"/>
    <x v="0"/>
    <x v="0"/>
    <s v="Nashville"/>
    <x v="18"/>
    <n v="37211"/>
    <x v="0"/>
    <s v="TEC-MA-10001856"/>
    <x v="2"/>
    <x v="15"/>
    <x v="1778"/>
    <n v="649"/>
    <n v="2"/>
    <n v="0.5"/>
    <n v="-272.58000000000015"/>
  </r>
  <r>
    <n v="7294"/>
    <x v="3626"/>
    <x v="0"/>
    <x v="1156"/>
    <d v="2013-01-29T00:00:00"/>
    <s v="Standard Class"/>
    <s v="CB-12415"/>
    <s v="Christy Brittain"/>
    <x v="0"/>
    <x v="0"/>
    <s v="Los Angeles"/>
    <x v="1"/>
    <n v="90036"/>
    <x v="1"/>
    <s v="FUR-FU-10000719"/>
    <x v="0"/>
    <x v="5"/>
    <x v="1664"/>
    <n v="59.99"/>
    <n v="7"/>
    <n v="0"/>
    <n v="21.596400000000003"/>
  </r>
  <r>
    <n v="7295"/>
    <x v="3627"/>
    <x v="1"/>
    <x v="989"/>
    <d v="2012-05-31T00:00:00"/>
    <s v="Standard Class"/>
    <s v="RD-19900"/>
    <s v="Ruben Dartt"/>
    <x v="0"/>
    <x v="0"/>
    <s v="Bellevue"/>
    <x v="4"/>
    <n v="98006"/>
    <x v="1"/>
    <s v="FUR-FU-10003849"/>
    <x v="0"/>
    <x v="5"/>
    <x v="521"/>
    <n v="20.239999999999998"/>
    <n v="1"/>
    <n v="0"/>
    <n v="7.8935999999999993"/>
  </r>
  <r>
    <n v="7296"/>
    <x v="3628"/>
    <x v="2"/>
    <x v="417"/>
    <d v="2011-05-05T00:00:00"/>
    <s v="First Class"/>
    <s v="NC-18340"/>
    <s v="Nat Carroll"/>
    <x v="0"/>
    <x v="0"/>
    <s v="Houston"/>
    <x v="5"/>
    <n v="77036"/>
    <x v="2"/>
    <s v="OFF-AR-10001725"/>
    <x v="1"/>
    <x v="6"/>
    <x v="1540"/>
    <n v="37.839999999999996"/>
    <n v="2"/>
    <n v="0.2"/>
    <n v="2.8380000000000027"/>
  </r>
  <r>
    <n v="7297"/>
    <x v="3628"/>
    <x v="2"/>
    <x v="417"/>
    <d v="2011-05-05T00:00:00"/>
    <s v="First Class"/>
    <s v="NC-18340"/>
    <s v="Nat Carroll"/>
    <x v="0"/>
    <x v="0"/>
    <s v="Houston"/>
    <x v="5"/>
    <n v="77036"/>
    <x v="2"/>
    <s v="OFF-FA-10000840"/>
    <x v="1"/>
    <x v="13"/>
    <x v="1685"/>
    <n v="5.4719999999999995"/>
    <n v="6"/>
    <n v="0.2"/>
    <n v="1.8467999999999996"/>
  </r>
  <r>
    <n v="7298"/>
    <x v="3629"/>
    <x v="1"/>
    <x v="1157"/>
    <d v="2012-02-14T00:00:00"/>
    <s v="Second Class"/>
    <s v="NB-18655"/>
    <s v="Nona Balk"/>
    <x v="1"/>
    <x v="0"/>
    <s v="Philadelphia"/>
    <x v="9"/>
    <n v="19143"/>
    <x v="3"/>
    <s v="OFF-ST-10000943"/>
    <x v="1"/>
    <x v="4"/>
    <x v="1195"/>
    <n v="77.240000000000009"/>
    <n v="5"/>
    <n v="0.2"/>
    <n v="7.7240000000000002"/>
  </r>
  <r>
    <n v="7299"/>
    <x v="3630"/>
    <x v="2"/>
    <x v="728"/>
    <d v="2011-11-21T00:00:00"/>
    <s v="First Class"/>
    <s v="JK-15730"/>
    <s v="Joe Kamberova"/>
    <x v="0"/>
    <x v="0"/>
    <s v="Des Plaines"/>
    <x v="10"/>
    <n v="60016"/>
    <x v="2"/>
    <s v="FUR-TA-10002533"/>
    <x v="0"/>
    <x v="3"/>
    <x v="274"/>
    <n v="292.10000000000002"/>
    <n v="4"/>
    <n v="0.5"/>
    <n v="-175.26000000000005"/>
  </r>
  <r>
    <n v="7300"/>
    <x v="3630"/>
    <x v="2"/>
    <x v="728"/>
    <d v="2011-11-21T00:00:00"/>
    <s v="First Class"/>
    <s v="JK-15730"/>
    <s v="Joe Kamberova"/>
    <x v="0"/>
    <x v="0"/>
    <s v="Des Plaines"/>
    <x v="10"/>
    <n v="60016"/>
    <x v="2"/>
    <s v="FUR-FU-10001546"/>
    <x v="0"/>
    <x v="5"/>
    <x v="1423"/>
    <n v="8.5440000000000005"/>
    <n v="2"/>
    <n v="0.6"/>
    <n v="-7.4759999999999991"/>
  </r>
  <r>
    <n v="7301"/>
    <x v="3630"/>
    <x v="2"/>
    <x v="728"/>
    <d v="2011-11-21T00:00:00"/>
    <s v="First Class"/>
    <s v="JK-15730"/>
    <s v="Joe Kamberova"/>
    <x v="0"/>
    <x v="0"/>
    <s v="Des Plaines"/>
    <x v="10"/>
    <n v="60016"/>
    <x v="2"/>
    <s v="FUR-BO-10003546"/>
    <x v="0"/>
    <x v="0"/>
    <x v="1638"/>
    <n v="424.11599999999999"/>
    <n v="6"/>
    <n v="0.3"/>
    <n v="-30.293999999999983"/>
  </r>
  <r>
    <n v="7302"/>
    <x v="3630"/>
    <x v="2"/>
    <x v="728"/>
    <d v="2011-11-21T00:00:00"/>
    <s v="First Class"/>
    <s v="JK-15730"/>
    <s v="Joe Kamberova"/>
    <x v="0"/>
    <x v="0"/>
    <s v="Des Plaines"/>
    <x v="10"/>
    <n v="60016"/>
    <x v="2"/>
    <s v="OFF-BI-10004728"/>
    <x v="1"/>
    <x v="8"/>
    <x v="539"/>
    <n v="2.8919999999999995"/>
    <n v="3"/>
    <n v="0.8"/>
    <n v="-4.9164000000000012"/>
  </r>
  <r>
    <n v="7303"/>
    <x v="3630"/>
    <x v="2"/>
    <x v="728"/>
    <d v="2011-11-21T00:00:00"/>
    <s v="First Class"/>
    <s v="JK-15730"/>
    <s v="Joe Kamberova"/>
    <x v="0"/>
    <x v="0"/>
    <s v="Des Plaines"/>
    <x v="10"/>
    <n v="60016"/>
    <x v="2"/>
    <s v="OFF-ST-10000025"/>
    <x v="1"/>
    <x v="4"/>
    <x v="615"/>
    <n v="381.72"/>
    <n v="5"/>
    <n v="0.2"/>
    <n v="-66.801000000000045"/>
  </r>
  <r>
    <n v="7304"/>
    <x v="3631"/>
    <x v="3"/>
    <x v="507"/>
    <d v="2014-09-09T00:00:00"/>
    <s v="Standard Class"/>
    <s v="DO-13645"/>
    <s v="Doug O'Connell"/>
    <x v="0"/>
    <x v="0"/>
    <s v="Boynton Beach"/>
    <x v="2"/>
    <n v="33437"/>
    <x v="0"/>
    <s v="FUR-CH-10003817"/>
    <x v="0"/>
    <x v="1"/>
    <x v="162"/>
    <n v="97.184000000000012"/>
    <n v="2"/>
    <n v="0.2"/>
    <n v="6.0740000000000016"/>
  </r>
  <r>
    <n v="7305"/>
    <x v="3631"/>
    <x v="3"/>
    <x v="507"/>
    <d v="2014-09-09T00:00:00"/>
    <s v="Standard Class"/>
    <s v="DO-13645"/>
    <s v="Doug O'Connell"/>
    <x v="0"/>
    <x v="0"/>
    <s v="Boynton Beach"/>
    <x v="2"/>
    <n v="33437"/>
    <x v="0"/>
    <s v="OFF-PA-10000289"/>
    <x v="1"/>
    <x v="10"/>
    <x v="722"/>
    <n v="10.368000000000002"/>
    <n v="2"/>
    <n v="0.2"/>
    <n v="3.6288"/>
  </r>
  <r>
    <n v="7306"/>
    <x v="3632"/>
    <x v="2"/>
    <x v="1158"/>
    <d v="2011-04-02T00:00:00"/>
    <s v="Standard Class"/>
    <s v="MG-18145"/>
    <s v="Mike Gockenbach"/>
    <x v="0"/>
    <x v="0"/>
    <s v="Plano"/>
    <x v="5"/>
    <n v="75023"/>
    <x v="2"/>
    <s v="FUR-TA-10001889"/>
    <x v="0"/>
    <x v="3"/>
    <x v="406"/>
    <n v="890.84099999999989"/>
    <n v="3"/>
    <n v="0.3"/>
    <n v="-152.71559999999999"/>
  </r>
  <r>
    <n v="7307"/>
    <x v="3633"/>
    <x v="0"/>
    <x v="732"/>
    <d v="2013-11-08T00:00:00"/>
    <s v="Second Class"/>
    <s v="LH-17155"/>
    <s v="Logan Haushalter"/>
    <x v="0"/>
    <x v="0"/>
    <s v="San Jose"/>
    <x v="1"/>
    <n v="95123"/>
    <x v="1"/>
    <s v="TEC-AC-10002305"/>
    <x v="2"/>
    <x v="11"/>
    <x v="1521"/>
    <n v="72"/>
    <n v="4"/>
    <n v="0"/>
    <n v="12.959999999999994"/>
  </r>
  <r>
    <n v="7308"/>
    <x v="3633"/>
    <x v="0"/>
    <x v="732"/>
    <d v="2013-11-08T00:00:00"/>
    <s v="Second Class"/>
    <s v="LH-17155"/>
    <s v="Logan Haushalter"/>
    <x v="0"/>
    <x v="0"/>
    <s v="San Jose"/>
    <x v="1"/>
    <n v="95123"/>
    <x v="1"/>
    <s v="FUR-CH-10004875"/>
    <x v="0"/>
    <x v="1"/>
    <x v="1436"/>
    <n v="113.88800000000002"/>
    <n v="2"/>
    <n v="0.2"/>
    <n v="9.9651999999999994"/>
  </r>
  <r>
    <n v="7309"/>
    <x v="3633"/>
    <x v="0"/>
    <x v="732"/>
    <d v="2013-11-08T00:00:00"/>
    <s v="Second Class"/>
    <s v="LH-17155"/>
    <s v="Logan Haushalter"/>
    <x v="0"/>
    <x v="0"/>
    <s v="San Jose"/>
    <x v="1"/>
    <n v="95123"/>
    <x v="1"/>
    <s v="OFF-EN-10001434"/>
    <x v="1"/>
    <x v="12"/>
    <x v="434"/>
    <n v="158.13"/>
    <n v="3"/>
    <n v="0"/>
    <n v="77.483699999999999"/>
  </r>
  <r>
    <n v="7310"/>
    <x v="3634"/>
    <x v="3"/>
    <x v="193"/>
    <d v="2014-06-15T00:00:00"/>
    <s v="Second Class"/>
    <s v="MM-18280"/>
    <s v="Muhammed MacIntyre"/>
    <x v="1"/>
    <x v="0"/>
    <s v="New York City"/>
    <x v="15"/>
    <n v="10024"/>
    <x v="3"/>
    <s v="OFF-FA-10004395"/>
    <x v="1"/>
    <x v="13"/>
    <x v="1192"/>
    <n v="14.129999999999999"/>
    <n v="3"/>
    <n v="0"/>
    <n v="0.70650000000000013"/>
  </r>
  <r>
    <n v="7311"/>
    <x v="3635"/>
    <x v="1"/>
    <x v="544"/>
    <d v="2012-08-14T00:00:00"/>
    <s v="Standard Class"/>
    <s v="BD-11320"/>
    <s v="Bill Donatelli"/>
    <x v="0"/>
    <x v="0"/>
    <s v="Detroit"/>
    <x v="12"/>
    <n v="48227"/>
    <x v="2"/>
    <s v="OFF-BI-10004632"/>
    <x v="1"/>
    <x v="8"/>
    <x v="910"/>
    <n v="64.75"/>
    <n v="5"/>
    <n v="0"/>
    <n v="29.137499999999996"/>
  </r>
  <r>
    <n v="7312"/>
    <x v="3636"/>
    <x v="1"/>
    <x v="330"/>
    <d v="2012-10-13T00:00:00"/>
    <s v="Standard Class"/>
    <s v="SC-20575"/>
    <s v="Sonia Cooley"/>
    <x v="0"/>
    <x v="0"/>
    <s v="Miami"/>
    <x v="2"/>
    <n v="33178"/>
    <x v="0"/>
    <s v="OFF-BI-10000145"/>
    <x v="1"/>
    <x v="8"/>
    <x v="735"/>
    <n v="1.8720000000000003"/>
    <n v="2"/>
    <n v="0.7"/>
    <n v="-1.3103999999999996"/>
  </r>
  <r>
    <n v="7313"/>
    <x v="3636"/>
    <x v="1"/>
    <x v="330"/>
    <d v="2012-10-13T00:00:00"/>
    <s v="Standard Class"/>
    <s v="SC-20575"/>
    <s v="Sonia Cooley"/>
    <x v="0"/>
    <x v="0"/>
    <s v="Miami"/>
    <x v="2"/>
    <n v="33178"/>
    <x v="0"/>
    <s v="OFF-BI-10002498"/>
    <x v="1"/>
    <x v="8"/>
    <x v="435"/>
    <n v="11.214000000000002"/>
    <n v="2"/>
    <n v="0.7"/>
    <n v="-8.5974000000000004"/>
  </r>
  <r>
    <n v="7314"/>
    <x v="3636"/>
    <x v="1"/>
    <x v="330"/>
    <d v="2012-10-13T00:00:00"/>
    <s v="Standard Class"/>
    <s v="SC-20575"/>
    <s v="Sonia Cooley"/>
    <x v="0"/>
    <x v="0"/>
    <s v="Miami"/>
    <x v="2"/>
    <n v="33178"/>
    <x v="0"/>
    <s v="OFF-AR-10001761"/>
    <x v="1"/>
    <x v="6"/>
    <x v="1642"/>
    <n v="37.375999999999998"/>
    <n v="8"/>
    <n v="0.2"/>
    <n v="7.4751999999999992"/>
  </r>
  <r>
    <n v="7315"/>
    <x v="3637"/>
    <x v="0"/>
    <x v="316"/>
    <d v="2013-06-03T00:00:00"/>
    <s v="Standard Class"/>
    <s v="TN-21040"/>
    <s v="Tanja Norvell"/>
    <x v="2"/>
    <x v="0"/>
    <s v="Park Ridge"/>
    <x v="10"/>
    <n v="60068"/>
    <x v="2"/>
    <s v="TEC-PH-10001817"/>
    <x v="2"/>
    <x v="7"/>
    <x v="1097"/>
    <n v="286.40000000000003"/>
    <n v="1"/>
    <n v="0.2"/>
    <n v="25.060000000000016"/>
  </r>
  <r>
    <n v="7316"/>
    <x v="3638"/>
    <x v="3"/>
    <x v="943"/>
    <d v="2014-05-17T00:00:00"/>
    <s v="Second Class"/>
    <s v="ZC-21910"/>
    <s v="Zuschuss Carroll"/>
    <x v="0"/>
    <x v="0"/>
    <s v="New York City"/>
    <x v="15"/>
    <n v="10024"/>
    <x v="3"/>
    <s v="OFF-AR-10004456"/>
    <x v="1"/>
    <x v="6"/>
    <x v="1044"/>
    <n v="43.92"/>
    <n v="3"/>
    <n v="0"/>
    <n v="12.736799999999999"/>
  </r>
  <r>
    <n v="7317"/>
    <x v="3639"/>
    <x v="0"/>
    <x v="1159"/>
    <d v="2013-10-21T00:00:00"/>
    <s v="Standard Class"/>
    <s v="NB-18655"/>
    <s v="Nona Balk"/>
    <x v="1"/>
    <x v="0"/>
    <s v="New York City"/>
    <x v="15"/>
    <n v="10011"/>
    <x v="3"/>
    <s v="FUR-TA-10001539"/>
    <x v="0"/>
    <x v="3"/>
    <x v="10"/>
    <n v="142.18199999999999"/>
    <n v="1"/>
    <n v="0.4"/>
    <n v="-37.915200000000027"/>
  </r>
  <r>
    <n v="7318"/>
    <x v="3640"/>
    <x v="3"/>
    <x v="701"/>
    <d v="2014-11-22T00:00:00"/>
    <s v="Standard Class"/>
    <s v="KH-16330"/>
    <s v="Katharine Harms"/>
    <x v="1"/>
    <x v="0"/>
    <s v="Hillsboro"/>
    <x v="21"/>
    <n v="97123"/>
    <x v="1"/>
    <s v="OFF-PA-10003205"/>
    <x v="1"/>
    <x v="10"/>
    <x v="1776"/>
    <n v="19.608000000000001"/>
    <n v="3"/>
    <n v="0.2"/>
    <n v="6.6177000000000001"/>
  </r>
  <r>
    <n v="7319"/>
    <x v="3640"/>
    <x v="3"/>
    <x v="701"/>
    <d v="2014-11-22T00:00:00"/>
    <s v="Standard Class"/>
    <s v="KH-16330"/>
    <s v="Katharine Harms"/>
    <x v="1"/>
    <x v="0"/>
    <s v="Hillsboro"/>
    <x v="21"/>
    <n v="97123"/>
    <x v="1"/>
    <s v="OFF-BI-10002813"/>
    <x v="1"/>
    <x v="8"/>
    <x v="905"/>
    <n v="4.1580000000000004"/>
    <n v="7"/>
    <n v="0.7"/>
    <n v="-3.4649999999999999"/>
  </r>
  <r>
    <n v="7320"/>
    <x v="3641"/>
    <x v="3"/>
    <x v="200"/>
    <d v="2014-11-30T00:00:00"/>
    <s v="Second Class"/>
    <s v="MN-17935"/>
    <s v="Michael Nguyen"/>
    <x v="0"/>
    <x v="0"/>
    <s v="New York City"/>
    <x v="15"/>
    <n v="10009"/>
    <x v="3"/>
    <s v="TEC-PH-10002310"/>
    <x v="2"/>
    <x v="7"/>
    <x v="1359"/>
    <n v="979.95"/>
    <n v="5"/>
    <n v="0"/>
    <n v="264.58650000000006"/>
  </r>
  <r>
    <n v="7321"/>
    <x v="3641"/>
    <x v="3"/>
    <x v="200"/>
    <d v="2014-11-30T00:00:00"/>
    <s v="Second Class"/>
    <s v="MN-17935"/>
    <s v="Michael Nguyen"/>
    <x v="0"/>
    <x v="0"/>
    <s v="New York City"/>
    <x v="15"/>
    <n v="10009"/>
    <x v="3"/>
    <s v="FUR-FU-10003623"/>
    <x v="0"/>
    <x v="5"/>
    <x v="1226"/>
    <n v="135.29999999999998"/>
    <n v="5"/>
    <n v="0"/>
    <n v="37.883999999999993"/>
  </r>
  <r>
    <n v="7322"/>
    <x v="3642"/>
    <x v="3"/>
    <x v="213"/>
    <d v="2014-09-08T00:00:00"/>
    <s v="Standard Class"/>
    <s v="MY-18295"/>
    <s v="Muhammed Yedwab"/>
    <x v="1"/>
    <x v="0"/>
    <s v="Chicago"/>
    <x v="10"/>
    <n v="60623"/>
    <x v="2"/>
    <s v="OFF-PA-10003424"/>
    <x v="1"/>
    <x v="10"/>
    <x v="1081"/>
    <n v="8.9039999999999999"/>
    <n v="3"/>
    <n v="0.2"/>
    <n v="3.3389999999999995"/>
  </r>
  <r>
    <n v="7323"/>
    <x v="3642"/>
    <x v="3"/>
    <x v="213"/>
    <d v="2014-09-08T00:00:00"/>
    <s v="Standard Class"/>
    <s v="MY-18295"/>
    <s v="Muhammed Yedwab"/>
    <x v="1"/>
    <x v="0"/>
    <s v="Chicago"/>
    <x v="10"/>
    <n v="60623"/>
    <x v="2"/>
    <s v="TEC-AC-10004353"/>
    <x v="2"/>
    <x v="11"/>
    <x v="717"/>
    <n v="100.80000000000001"/>
    <n v="2"/>
    <n v="0.2"/>
    <n v="21.42"/>
  </r>
  <r>
    <n v="7324"/>
    <x v="3643"/>
    <x v="3"/>
    <x v="256"/>
    <d v="2014-12-09T00:00:00"/>
    <s v="First Class"/>
    <s v="CS-11950"/>
    <s v="Carlos Soltero"/>
    <x v="0"/>
    <x v="0"/>
    <s v="New York City"/>
    <x v="15"/>
    <n v="10024"/>
    <x v="3"/>
    <s v="FUR-FU-10001934"/>
    <x v="0"/>
    <x v="5"/>
    <x v="107"/>
    <n v="41.96"/>
    <n v="2"/>
    <n v="0"/>
    <n v="10.909600000000001"/>
  </r>
  <r>
    <n v="7325"/>
    <x v="3643"/>
    <x v="3"/>
    <x v="256"/>
    <d v="2014-12-09T00:00:00"/>
    <s v="First Class"/>
    <s v="CS-11950"/>
    <s v="Carlos Soltero"/>
    <x v="0"/>
    <x v="0"/>
    <s v="New York City"/>
    <x v="15"/>
    <n v="10024"/>
    <x v="3"/>
    <s v="OFF-LA-10003766"/>
    <x v="1"/>
    <x v="2"/>
    <x v="360"/>
    <n v="9.4499999999999993"/>
    <n v="3"/>
    <n v="0"/>
    <n v="4.5359999999999996"/>
  </r>
  <r>
    <n v="7326"/>
    <x v="3644"/>
    <x v="3"/>
    <x v="468"/>
    <d v="2014-11-18T00:00:00"/>
    <s v="Standard Class"/>
    <s v="MC-17845"/>
    <s v="Michael Chen"/>
    <x v="0"/>
    <x v="0"/>
    <s v="Pasco"/>
    <x v="4"/>
    <n v="99301"/>
    <x v="1"/>
    <s v="OFF-AP-10004540"/>
    <x v="1"/>
    <x v="9"/>
    <x v="1294"/>
    <n v="400.79999999999995"/>
    <n v="5"/>
    <n v="0"/>
    <n v="112.224"/>
  </r>
  <r>
    <n v="7327"/>
    <x v="3644"/>
    <x v="3"/>
    <x v="468"/>
    <d v="2014-11-18T00:00:00"/>
    <s v="Standard Class"/>
    <s v="MC-17845"/>
    <s v="Michael Chen"/>
    <x v="0"/>
    <x v="0"/>
    <s v="Pasco"/>
    <x v="4"/>
    <n v="99301"/>
    <x v="1"/>
    <s v="OFF-BI-10001543"/>
    <x v="1"/>
    <x v="8"/>
    <x v="375"/>
    <n v="28.792000000000002"/>
    <n v="1"/>
    <n v="0.2"/>
    <n v="10.077200000000001"/>
  </r>
  <r>
    <n v="7328"/>
    <x v="3645"/>
    <x v="2"/>
    <x v="772"/>
    <d v="2011-03-24T00:00:00"/>
    <s v="Standard Class"/>
    <s v="SC-20050"/>
    <s v="Sample Company A"/>
    <x v="2"/>
    <x v="0"/>
    <s v="Burbank"/>
    <x v="1"/>
    <n v="91505"/>
    <x v="1"/>
    <s v="FUR-FU-10004597"/>
    <x v="0"/>
    <x v="5"/>
    <x v="1257"/>
    <n v="111"/>
    <n v="2"/>
    <n v="0"/>
    <n v="14.430000000000007"/>
  </r>
  <r>
    <n v="7329"/>
    <x v="3645"/>
    <x v="2"/>
    <x v="772"/>
    <d v="2011-03-24T00:00:00"/>
    <s v="Standard Class"/>
    <s v="SC-20050"/>
    <s v="Sample Company A"/>
    <x v="2"/>
    <x v="0"/>
    <s v="Burbank"/>
    <x v="1"/>
    <n v="91505"/>
    <x v="1"/>
    <s v="TEC-MA-10001148"/>
    <x v="2"/>
    <x v="15"/>
    <x v="205"/>
    <n v="1279.9680000000001"/>
    <n v="4"/>
    <n v="0.2"/>
    <n v="415.98959999999994"/>
  </r>
  <r>
    <n v="7330"/>
    <x v="3645"/>
    <x v="2"/>
    <x v="772"/>
    <d v="2011-03-24T00:00:00"/>
    <s v="Standard Class"/>
    <s v="SC-20050"/>
    <s v="Sample Company A"/>
    <x v="2"/>
    <x v="0"/>
    <s v="Burbank"/>
    <x v="1"/>
    <n v="91505"/>
    <x v="1"/>
    <s v="OFF-ST-10000078"/>
    <x v="1"/>
    <x v="4"/>
    <x v="1218"/>
    <n v="1856.19"/>
    <n v="7"/>
    <n v="0"/>
    <n v="334.11419999999987"/>
  </r>
  <r>
    <n v="7331"/>
    <x v="3646"/>
    <x v="0"/>
    <x v="396"/>
    <d v="2013-11-14T00:00:00"/>
    <s v="First Class"/>
    <s v="SP-20650"/>
    <s v="Stephanie Phelps"/>
    <x v="1"/>
    <x v="0"/>
    <s v="Chicago"/>
    <x v="10"/>
    <n v="60623"/>
    <x v="2"/>
    <s v="FUR-FU-10001037"/>
    <x v="0"/>
    <x v="5"/>
    <x v="1160"/>
    <n v="22.752000000000002"/>
    <n v="6"/>
    <n v="0.6"/>
    <n v="-8.532"/>
  </r>
  <r>
    <n v="7332"/>
    <x v="3647"/>
    <x v="3"/>
    <x v="40"/>
    <d v="2014-10-31T00:00:00"/>
    <s v="Standard Class"/>
    <s v="SC-20440"/>
    <s v="Shaun Chance"/>
    <x v="1"/>
    <x v="0"/>
    <s v="Lancaster"/>
    <x v="9"/>
    <n v="17602"/>
    <x v="3"/>
    <s v="TEC-PH-10001433"/>
    <x v="2"/>
    <x v="7"/>
    <x v="237"/>
    <n v="61.541999999999994"/>
    <n v="1"/>
    <n v="0.4"/>
    <n v="-13.334099999999999"/>
  </r>
  <r>
    <n v="7333"/>
    <x v="3647"/>
    <x v="3"/>
    <x v="40"/>
    <d v="2014-10-31T00:00:00"/>
    <s v="Standard Class"/>
    <s v="SC-20440"/>
    <s v="Shaun Chance"/>
    <x v="1"/>
    <x v="0"/>
    <s v="Lancaster"/>
    <x v="9"/>
    <n v="17602"/>
    <x v="3"/>
    <s v="OFF-BI-10003007"/>
    <x v="1"/>
    <x v="8"/>
    <x v="1542"/>
    <n v="81.438000000000017"/>
    <n v="7"/>
    <n v="0.7"/>
    <n v="-65.150399999999991"/>
  </r>
  <r>
    <n v="7334"/>
    <x v="3648"/>
    <x v="1"/>
    <x v="347"/>
    <d v="2012-04-17T00:00:00"/>
    <s v="Standard Class"/>
    <s v="PR-18880"/>
    <s v="Patrick Ryan"/>
    <x v="0"/>
    <x v="0"/>
    <s v="Tampa"/>
    <x v="2"/>
    <n v="33614"/>
    <x v="0"/>
    <s v="FUR-FU-10001290"/>
    <x v="0"/>
    <x v="5"/>
    <x v="447"/>
    <n v="67.36"/>
    <n v="2"/>
    <n v="0.2"/>
    <n v="10.103999999999996"/>
  </r>
  <r>
    <n v="7335"/>
    <x v="3648"/>
    <x v="1"/>
    <x v="347"/>
    <d v="2012-04-17T00:00:00"/>
    <s v="Standard Class"/>
    <s v="PR-18880"/>
    <s v="Patrick Ryan"/>
    <x v="0"/>
    <x v="0"/>
    <s v="Tampa"/>
    <x v="2"/>
    <n v="33614"/>
    <x v="0"/>
    <s v="FUR-FU-10000087"/>
    <x v="0"/>
    <x v="5"/>
    <x v="204"/>
    <n v="54.527999999999992"/>
    <n v="3"/>
    <n v="0.2"/>
    <n v="14.313600000000005"/>
  </r>
  <r>
    <n v="7336"/>
    <x v="3649"/>
    <x v="1"/>
    <x v="707"/>
    <d v="2012-12-30T00:00:00"/>
    <s v="Standard Class"/>
    <s v="JK-15625"/>
    <s v="Jim Karlsson"/>
    <x v="0"/>
    <x v="0"/>
    <s v="New York City"/>
    <x v="15"/>
    <n v="10024"/>
    <x v="3"/>
    <s v="TEC-AC-10002049"/>
    <x v="2"/>
    <x v="11"/>
    <x v="1053"/>
    <n v="843.9"/>
    <n v="2"/>
    <n v="0"/>
    <n v="371.31600000000003"/>
  </r>
  <r>
    <n v="7337"/>
    <x v="3649"/>
    <x v="1"/>
    <x v="707"/>
    <d v="2012-12-30T00:00:00"/>
    <s v="Standard Class"/>
    <s v="JK-15625"/>
    <s v="Jim Karlsson"/>
    <x v="0"/>
    <x v="0"/>
    <s v="New York City"/>
    <x v="15"/>
    <n v="10024"/>
    <x v="3"/>
    <s v="FUR-BO-10002613"/>
    <x v="0"/>
    <x v="0"/>
    <x v="177"/>
    <n v="449.56800000000004"/>
    <n v="2"/>
    <n v="0.2"/>
    <n v="56.195999999999955"/>
  </r>
  <r>
    <n v="7338"/>
    <x v="3650"/>
    <x v="3"/>
    <x v="296"/>
    <d v="2014-09-24T00:00:00"/>
    <s v="First Class"/>
    <s v="BM-11575"/>
    <s v="Brendan Murry"/>
    <x v="1"/>
    <x v="0"/>
    <s v="Los Angeles"/>
    <x v="1"/>
    <n v="90045"/>
    <x v="1"/>
    <s v="OFF-ST-10004950"/>
    <x v="1"/>
    <x v="4"/>
    <x v="1510"/>
    <n v="15.51"/>
    <n v="1"/>
    <n v="0"/>
    <n v="3.8774999999999995"/>
  </r>
  <r>
    <n v="7339"/>
    <x v="3651"/>
    <x v="2"/>
    <x v="414"/>
    <d v="2011-12-23T00:00:00"/>
    <s v="Second Class"/>
    <s v="SM-20950"/>
    <s v="Suzanne McNair"/>
    <x v="1"/>
    <x v="0"/>
    <s v="New York City"/>
    <x v="15"/>
    <n v="10035"/>
    <x v="3"/>
    <s v="FUR-CH-10004875"/>
    <x v="0"/>
    <x v="1"/>
    <x v="1436"/>
    <n v="192.18600000000004"/>
    <n v="3"/>
    <n v="0.1"/>
    <n v="36.3018"/>
  </r>
  <r>
    <n v="7340"/>
    <x v="3652"/>
    <x v="1"/>
    <x v="1074"/>
    <d v="2012-07-21T00:00:00"/>
    <s v="First Class"/>
    <s v="KC-16255"/>
    <s v="Karen Carlisle"/>
    <x v="1"/>
    <x v="0"/>
    <s v="New York City"/>
    <x v="15"/>
    <n v="10009"/>
    <x v="3"/>
    <s v="OFF-AR-10003190"/>
    <x v="1"/>
    <x v="6"/>
    <x v="643"/>
    <n v="5.76"/>
    <n v="2"/>
    <n v="0"/>
    <n v="1.6128"/>
  </r>
  <r>
    <n v="7341"/>
    <x v="3653"/>
    <x v="2"/>
    <x v="711"/>
    <d v="2011-08-01T00:00:00"/>
    <s v="Standard Class"/>
    <s v="SG-20470"/>
    <s v="Sheri Gordon"/>
    <x v="0"/>
    <x v="0"/>
    <s v="Atlanta"/>
    <x v="32"/>
    <n v="30318"/>
    <x v="0"/>
    <s v="FUR-CH-10000553"/>
    <x v="0"/>
    <x v="1"/>
    <x v="1248"/>
    <n v="67.88"/>
    <n v="2"/>
    <n v="0"/>
    <n v="18.327599999999997"/>
  </r>
  <r>
    <n v="7342"/>
    <x v="3653"/>
    <x v="2"/>
    <x v="711"/>
    <d v="2011-08-01T00:00:00"/>
    <s v="Standard Class"/>
    <s v="SG-20470"/>
    <s v="Sheri Gordon"/>
    <x v="0"/>
    <x v="0"/>
    <s v="Atlanta"/>
    <x v="32"/>
    <n v="30318"/>
    <x v="0"/>
    <s v="OFF-LA-10002762"/>
    <x v="1"/>
    <x v="2"/>
    <x v="49"/>
    <n v="162.88999999999999"/>
    <n v="13"/>
    <n v="0"/>
    <n v="76.558299999999988"/>
  </r>
  <r>
    <n v="7343"/>
    <x v="3653"/>
    <x v="2"/>
    <x v="711"/>
    <d v="2011-08-01T00:00:00"/>
    <s v="Standard Class"/>
    <s v="SG-20470"/>
    <s v="Sheri Gordon"/>
    <x v="0"/>
    <x v="0"/>
    <s v="Atlanta"/>
    <x v="32"/>
    <n v="30318"/>
    <x v="0"/>
    <s v="FUR-FU-10000719"/>
    <x v="0"/>
    <x v="5"/>
    <x v="1664"/>
    <n v="25.71"/>
    <n v="3"/>
    <n v="0"/>
    <n v="9.2556000000000012"/>
  </r>
  <r>
    <n v="7344"/>
    <x v="3654"/>
    <x v="2"/>
    <x v="58"/>
    <d v="2012-01-01T00:00:00"/>
    <s v="Standard Class"/>
    <s v="TB-21520"/>
    <s v="Tracy Blumstein"/>
    <x v="0"/>
    <x v="0"/>
    <s v="New York City"/>
    <x v="15"/>
    <n v="10009"/>
    <x v="3"/>
    <s v="OFF-ST-10000563"/>
    <x v="1"/>
    <x v="4"/>
    <x v="894"/>
    <n v="191.88"/>
    <n v="6"/>
    <n v="0"/>
    <n v="19.188000000000002"/>
  </r>
  <r>
    <n v="7345"/>
    <x v="3655"/>
    <x v="3"/>
    <x v="157"/>
    <d v="2014-12-18T00:00:00"/>
    <s v="Standard Class"/>
    <s v="DV-13045"/>
    <s v="Darrin Van Huff"/>
    <x v="1"/>
    <x v="0"/>
    <s v="Jacksonville"/>
    <x v="2"/>
    <n v="32216"/>
    <x v="0"/>
    <s v="FUR-TA-10004289"/>
    <x v="0"/>
    <x v="3"/>
    <x v="187"/>
    <n v="721.87500000000011"/>
    <n v="6"/>
    <n v="0.45"/>
    <n v="-420"/>
  </r>
  <r>
    <n v="7346"/>
    <x v="3655"/>
    <x v="3"/>
    <x v="157"/>
    <d v="2014-12-18T00:00:00"/>
    <s v="Standard Class"/>
    <s v="DV-13045"/>
    <s v="Darrin Van Huff"/>
    <x v="1"/>
    <x v="0"/>
    <s v="Jacksonville"/>
    <x v="2"/>
    <n v="32216"/>
    <x v="0"/>
    <s v="TEC-PH-10003555"/>
    <x v="2"/>
    <x v="7"/>
    <x v="457"/>
    <n v="73.567999999999998"/>
    <n v="4"/>
    <n v="0.2"/>
    <n v="-16.552799999999994"/>
  </r>
  <r>
    <n v="7347"/>
    <x v="3655"/>
    <x v="3"/>
    <x v="157"/>
    <d v="2014-12-18T00:00:00"/>
    <s v="Standard Class"/>
    <s v="DV-13045"/>
    <s v="Darrin Van Huff"/>
    <x v="1"/>
    <x v="0"/>
    <s v="Jacksonville"/>
    <x v="2"/>
    <n v="32216"/>
    <x v="0"/>
    <s v="OFF-AR-10001958"/>
    <x v="1"/>
    <x v="6"/>
    <x v="206"/>
    <n v="13.584000000000001"/>
    <n v="1"/>
    <n v="0.2"/>
    <n v="1.3584000000000001"/>
  </r>
  <r>
    <n v="7348"/>
    <x v="3655"/>
    <x v="3"/>
    <x v="157"/>
    <d v="2014-12-18T00:00:00"/>
    <s v="Standard Class"/>
    <s v="DV-13045"/>
    <s v="Darrin Van Huff"/>
    <x v="1"/>
    <x v="0"/>
    <s v="Jacksonville"/>
    <x v="2"/>
    <n v="32216"/>
    <x v="0"/>
    <s v="FUR-CH-10000225"/>
    <x v="0"/>
    <x v="1"/>
    <x v="401"/>
    <n v="64.784000000000006"/>
    <n v="1"/>
    <n v="0.2"/>
    <n v="-12.147000000000009"/>
  </r>
  <r>
    <n v="7349"/>
    <x v="3656"/>
    <x v="2"/>
    <x v="223"/>
    <d v="2011-03-07T00:00:00"/>
    <s v="Standard Class"/>
    <s v="SC-20020"/>
    <s v="Sam Craven"/>
    <x v="0"/>
    <x v="0"/>
    <s v="Houston"/>
    <x v="5"/>
    <n v="77095"/>
    <x v="2"/>
    <s v="OFF-AP-10002534"/>
    <x v="1"/>
    <x v="9"/>
    <x v="1193"/>
    <n v="176.77199999999996"/>
    <n v="3"/>
    <n v="0.8"/>
    <n v="-459.60720000000003"/>
  </r>
  <r>
    <n v="7350"/>
    <x v="3657"/>
    <x v="3"/>
    <x v="208"/>
    <d v="2014-10-28T00:00:00"/>
    <s v="Standard Class"/>
    <s v="JB-15400"/>
    <s v="Jennifer Braxton"/>
    <x v="1"/>
    <x v="0"/>
    <s v="Milwaukee"/>
    <x v="6"/>
    <n v="53209"/>
    <x v="2"/>
    <s v="OFF-BI-10000301"/>
    <x v="1"/>
    <x v="8"/>
    <x v="619"/>
    <n v="38.82"/>
    <n v="6"/>
    <n v="0"/>
    <n v="19.41"/>
  </r>
  <r>
    <n v="7351"/>
    <x v="3657"/>
    <x v="3"/>
    <x v="208"/>
    <d v="2014-10-28T00:00:00"/>
    <s v="Standard Class"/>
    <s v="JB-15400"/>
    <s v="Jennifer Braxton"/>
    <x v="1"/>
    <x v="0"/>
    <s v="Milwaukee"/>
    <x v="6"/>
    <n v="53209"/>
    <x v="2"/>
    <s v="OFF-BI-10003460"/>
    <x v="1"/>
    <x v="8"/>
    <x v="234"/>
    <n v="21.9"/>
    <n v="5"/>
    <n v="0"/>
    <n v="10.511999999999999"/>
  </r>
  <r>
    <n v="7352"/>
    <x v="3658"/>
    <x v="3"/>
    <x v="468"/>
    <d v="2014-11-17T00:00:00"/>
    <s v="Standard Class"/>
    <s v="GH-14425"/>
    <s v="Gary Hwang"/>
    <x v="0"/>
    <x v="0"/>
    <s v="Modesto"/>
    <x v="1"/>
    <n v="95351"/>
    <x v="1"/>
    <s v="TEC-AC-10001772"/>
    <x v="2"/>
    <x v="11"/>
    <x v="400"/>
    <n v="111.79"/>
    <n v="7"/>
    <n v="0"/>
    <n v="43.598100000000002"/>
  </r>
  <r>
    <n v="7353"/>
    <x v="3659"/>
    <x v="3"/>
    <x v="633"/>
    <d v="2014-03-19T00:00:00"/>
    <s v="Second Class"/>
    <s v="MG-17650"/>
    <s v="Matthew Grinstein"/>
    <x v="2"/>
    <x v="0"/>
    <s v="Lakewood"/>
    <x v="24"/>
    <n v="44107"/>
    <x v="3"/>
    <s v="TEC-PH-10003505"/>
    <x v="2"/>
    <x v="7"/>
    <x v="901"/>
    <n v="445.44"/>
    <n v="8"/>
    <n v="0.4"/>
    <n v="-81.664000000000044"/>
  </r>
  <r>
    <n v="7354"/>
    <x v="3660"/>
    <x v="0"/>
    <x v="897"/>
    <d v="2013-09-30T00:00:00"/>
    <s v="Standard Class"/>
    <s v="RD-19660"/>
    <s v="Robert Dilbeck"/>
    <x v="2"/>
    <x v="0"/>
    <s v="Philadelphia"/>
    <x v="9"/>
    <n v="19134"/>
    <x v="3"/>
    <s v="OFF-LA-10004484"/>
    <x v="1"/>
    <x v="2"/>
    <x v="612"/>
    <n v="16.520000000000003"/>
    <n v="5"/>
    <n v="0.2"/>
    <n v="5.368999999999998"/>
  </r>
  <r>
    <n v="7355"/>
    <x v="3661"/>
    <x v="3"/>
    <x v="695"/>
    <d v="2014-02-14T00:00:00"/>
    <s v="Standard Class"/>
    <s v="SN-20560"/>
    <s v="Skye Norling"/>
    <x v="2"/>
    <x v="0"/>
    <s v="San Francisco"/>
    <x v="1"/>
    <n v="94109"/>
    <x v="1"/>
    <s v="OFF-PA-10001593"/>
    <x v="1"/>
    <x v="10"/>
    <x v="1755"/>
    <n v="29.900000000000002"/>
    <n v="5"/>
    <n v="0"/>
    <n v="13.454999999999998"/>
  </r>
  <r>
    <n v="7356"/>
    <x v="3662"/>
    <x v="1"/>
    <x v="620"/>
    <d v="2013-01-02T00:00:00"/>
    <s v="Second Class"/>
    <s v="AH-10690"/>
    <s v="Anna Häberlin"/>
    <x v="1"/>
    <x v="0"/>
    <s v="Detroit"/>
    <x v="12"/>
    <n v="48205"/>
    <x v="2"/>
    <s v="OFF-BI-10004139"/>
    <x v="1"/>
    <x v="8"/>
    <x v="923"/>
    <n v="116.4"/>
    <n v="8"/>
    <n v="0"/>
    <n v="52.379999999999995"/>
  </r>
  <r>
    <n v="7357"/>
    <x v="3663"/>
    <x v="0"/>
    <x v="790"/>
    <d v="2013-10-15T00:00:00"/>
    <s v="Standard Class"/>
    <s v="MZ-17335"/>
    <s v="Maria Zettner"/>
    <x v="2"/>
    <x v="0"/>
    <s v="Phoenix"/>
    <x v="16"/>
    <n v="85023"/>
    <x v="1"/>
    <s v="OFF-AR-10001315"/>
    <x v="1"/>
    <x v="6"/>
    <x v="1020"/>
    <n v="1.4080000000000001"/>
    <n v="1"/>
    <n v="0.2"/>
    <n v="0.15839999999999993"/>
  </r>
  <r>
    <n v="7358"/>
    <x v="3663"/>
    <x v="0"/>
    <x v="790"/>
    <d v="2013-10-15T00:00:00"/>
    <s v="Standard Class"/>
    <s v="MZ-17335"/>
    <s v="Maria Zettner"/>
    <x v="2"/>
    <x v="0"/>
    <s v="Phoenix"/>
    <x v="16"/>
    <n v="85023"/>
    <x v="1"/>
    <s v="FUR-FU-10001488"/>
    <x v="0"/>
    <x v="5"/>
    <x v="1040"/>
    <n v="169.56800000000001"/>
    <n v="2"/>
    <n v="0.2"/>
    <n v="0"/>
  </r>
  <r>
    <n v="7359"/>
    <x v="3664"/>
    <x v="2"/>
    <x v="125"/>
    <d v="2012-01-03T00:00:00"/>
    <s v="Second Class"/>
    <s v="AR-10345"/>
    <s v="Alex Russell"/>
    <x v="1"/>
    <x v="0"/>
    <s v="Philadelphia"/>
    <x v="9"/>
    <n v="19143"/>
    <x v="3"/>
    <s v="TEC-PH-10002170"/>
    <x v="2"/>
    <x v="7"/>
    <x v="594"/>
    <n v="251.96399999999994"/>
    <n v="6"/>
    <n v="0.4"/>
    <n v="-50.392799999999994"/>
  </r>
  <r>
    <n v="7360"/>
    <x v="3664"/>
    <x v="2"/>
    <x v="125"/>
    <d v="2012-01-03T00:00:00"/>
    <s v="Second Class"/>
    <s v="AR-10345"/>
    <s v="Alex Russell"/>
    <x v="1"/>
    <x v="0"/>
    <s v="Philadelphia"/>
    <x v="9"/>
    <n v="19143"/>
    <x v="3"/>
    <s v="FUR-TA-10004575"/>
    <x v="0"/>
    <x v="3"/>
    <x v="306"/>
    <n v="523.76400000000001"/>
    <n v="3"/>
    <n v="0.4"/>
    <n v="-192.04680000000008"/>
  </r>
  <r>
    <n v="7361"/>
    <x v="3665"/>
    <x v="0"/>
    <x v="408"/>
    <d v="2013-04-15T00:00:00"/>
    <s v="First Class"/>
    <s v="JF-15295"/>
    <s v="Jason Fortune-"/>
    <x v="0"/>
    <x v="0"/>
    <s v="Los Angeles"/>
    <x v="1"/>
    <n v="90036"/>
    <x v="1"/>
    <s v="OFF-PA-10000809"/>
    <x v="1"/>
    <x v="10"/>
    <x v="1124"/>
    <n v="19.440000000000001"/>
    <n v="3"/>
    <n v="0"/>
    <n v="9.3312000000000008"/>
  </r>
  <r>
    <n v="7362"/>
    <x v="3665"/>
    <x v="0"/>
    <x v="408"/>
    <d v="2013-04-15T00:00:00"/>
    <s v="First Class"/>
    <s v="JF-15295"/>
    <s v="Jason Fortune-"/>
    <x v="0"/>
    <x v="0"/>
    <s v="Los Angeles"/>
    <x v="1"/>
    <n v="90036"/>
    <x v="1"/>
    <s v="FUR-CH-10000225"/>
    <x v="0"/>
    <x v="1"/>
    <x v="401"/>
    <n v="194.35200000000003"/>
    <n v="3"/>
    <n v="0.2"/>
    <n v="-36.441000000000031"/>
  </r>
  <r>
    <n v="7363"/>
    <x v="3665"/>
    <x v="0"/>
    <x v="408"/>
    <d v="2013-04-15T00:00:00"/>
    <s v="First Class"/>
    <s v="JF-15295"/>
    <s v="Jason Fortune-"/>
    <x v="0"/>
    <x v="0"/>
    <s v="Los Angeles"/>
    <x v="1"/>
    <n v="90036"/>
    <x v="1"/>
    <s v="OFF-BI-10003707"/>
    <x v="1"/>
    <x v="8"/>
    <x v="776"/>
    <n v="36.624000000000002"/>
    <n v="3"/>
    <n v="0.2"/>
    <n v="13.734"/>
  </r>
  <r>
    <n v="7364"/>
    <x v="3666"/>
    <x v="0"/>
    <x v="85"/>
    <d v="2013-12-05T00:00:00"/>
    <s v="Standard Class"/>
    <s v="DS-13180"/>
    <s v="David Smith"/>
    <x v="1"/>
    <x v="0"/>
    <s v="Philadelphia"/>
    <x v="9"/>
    <n v="19140"/>
    <x v="3"/>
    <s v="TEC-PH-10004539"/>
    <x v="2"/>
    <x v="7"/>
    <x v="852"/>
    <n v="340.18200000000002"/>
    <n v="3"/>
    <n v="0.4"/>
    <n v="-73.706100000000021"/>
  </r>
  <r>
    <n v="7365"/>
    <x v="3666"/>
    <x v="0"/>
    <x v="85"/>
    <d v="2013-12-05T00:00:00"/>
    <s v="Standard Class"/>
    <s v="DS-13180"/>
    <s v="David Smith"/>
    <x v="1"/>
    <x v="0"/>
    <s v="Philadelphia"/>
    <x v="9"/>
    <n v="19140"/>
    <x v="3"/>
    <s v="OFF-FA-10004076"/>
    <x v="1"/>
    <x v="13"/>
    <x v="1213"/>
    <n v="12.672000000000001"/>
    <n v="8"/>
    <n v="0.2"/>
    <n v="2.6927999999999992"/>
  </r>
  <r>
    <n v="7366"/>
    <x v="3666"/>
    <x v="0"/>
    <x v="85"/>
    <d v="2013-12-05T00:00:00"/>
    <s v="Standard Class"/>
    <s v="DS-13180"/>
    <s v="David Smith"/>
    <x v="1"/>
    <x v="0"/>
    <s v="Philadelphia"/>
    <x v="9"/>
    <n v="19140"/>
    <x v="3"/>
    <s v="OFF-BI-10003166"/>
    <x v="1"/>
    <x v="8"/>
    <x v="1405"/>
    <n v="6.8880000000000017"/>
    <n v="2"/>
    <n v="0.7"/>
    <n v="-5.0511999999999997"/>
  </r>
  <r>
    <n v="7367"/>
    <x v="3666"/>
    <x v="0"/>
    <x v="85"/>
    <d v="2013-12-05T00:00:00"/>
    <s v="Standard Class"/>
    <s v="DS-13180"/>
    <s v="David Smith"/>
    <x v="1"/>
    <x v="0"/>
    <s v="Philadelphia"/>
    <x v="9"/>
    <n v="19140"/>
    <x v="3"/>
    <s v="OFF-ST-10002301"/>
    <x v="1"/>
    <x v="4"/>
    <x v="1490"/>
    <n v="32.544000000000004"/>
    <n v="2"/>
    <n v="0.2"/>
    <n v="-7.7292000000000041"/>
  </r>
  <r>
    <n v="7368"/>
    <x v="3666"/>
    <x v="0"/>
    <x v="85"/>
    <d v="2013-12-05T00:00:00"/>
    <s v="Standard Class"/>
    <s v="DS-13180"/>
    <s v="David Smith"/>
    <x v="1"/>
    <x v="0"/>
    <s v="Philadelphia"/>
    <x v="9"/>
    <n v="19140"/>
    <x v="3"/>
    <s v="FUR-CH-10002647"/>
    <x v="0"/>
    <x v="1"/>
    <x v="470"/>
    <n v="347.80200000000002"/>
    <n v="7"/>
    <n v="0.3"/>
    <n v="-24.842999999999961"/>
  </r>
  <r>
    <n v="7369"/>
    <x v="3667"/>
    <x v="3"/>
    <x v="4"/>
    <d v="2014-04-18T00:00:00"/>
    <s v="First Class"/>
    <s v="BP-11095"/>
    <s v="Bart Pistole"/>
    <x v="1"/>
    <x v="0"/>
    <s v="Miami"/>
    <x v="2"/>
    <n v="33180"/>
    <x v="0"/>
    <s v="OFF-BI-10004654"/>
    <x v="1"/>
    <x v="8"/>
    <x v="1444"/>
    <n v="15.570000000000004"/>
    <n v="3"/>
    <n v="0.7"/>
    <n v="-11.936999999999998"/>
  </r>
  <r>
    <n v="7370"/>
    <x v="3668"/>
    <x v="1"/>
    <x v="1000"/>
    <d v="2012-03-11T00:00:00"/>
    <s v="Second Class"/>
    <s v="TG-21310"/>
    <s v="Toby Gnade"/>
    <x v="0"/>
    <x v="0"/>
    <s v="Raleigh"/>
    <x v="3"/>
    <n v="27604"/>
    <x v="0"/>
    <s v="OFF-LA-10001175"/>
    <x v="1"/>
    <x v="2"/>
    <x v="773"/>
    <n v="4.6079999999999997"/>
    <n v="2"/>
    <n v="0.2"/>
    <n v="1.6704000000000001"/>
  </r>
  <r>
    <n v="7371"/>
    <x v="3669"/>
    <x v="2"/>
    <x v="919"/>
    <d v="2011-11-01T00:00:00"/>
    <s v="Standard Class"/>
    <s v="BT-11395"/>
    <s v="Bill Tyler"/>
    <x v="1"/>
    <x v="0"/>
    <s v="Garden City"/>
    <x v="41"/>
    <n v="67846"/>
    <x v="2"/>
    <s v="TEC-PH-10001336"/>
    <x v="2"/>
    <x v="7"/>
    <x v="941"/>
    <n v="257.98"/>
    <n v="2"/>
    <n v="0"/>
    <n v="74.8142"/>
  </r>
  <r>
    <n v="7372"/>
    <x v="3670"/>
    <x v="3"/>
    <x v="363"/>
    <d v="2014-01-10T00:00:00"/>
    <s v="Second Class"/>
    <s v="JF-15190"/>
    <s v="Jamie Frazer"/>
    <x v="0"/>
    <x v="0"/>
    <s v="Long Beach"/>
    <x v="1"/>
    <n v="90805"/>
    <x v="1"/>
    <s v="OFF-ST-10000760"/>
    <x v="1"/>
    <x v="4"/>
    <x v="4"/>
    <n v="153.78"/>
    <n v="11"/>
    <n v="0"/>
    <n v="44.596199999999996"/>
  </r>
  <r>
    <n v="7373"/>
    <x v="3670"/>
    <x v="3"/>
    <x v="363"/>
    <d v="2014-01-10T00:00:00"/>
    <s v="Second Class"/>
    <s v="JF-15190"/>
    <s v="Jamie Frazer"/>
    <x v="0"/>
    <x v="0"/>
    <s v="Long Beach"/>
    <x v="1"/>
    <n v="90805"/>
    <x v="1"/>
    <s v="OFF-ST-10002301"/>
    <x v="1"/>
    <x v="4"/>
    <x v="1490"/>
    <n v="61.019999999999996"/>
    <n v="3"/>
    <n v="0"/>
    <n v="0.61019999999999541"/>
  </r>
  <r>
    <n v="7374"/>
    <x v="3670"/>
    <x v="3"/>
    <x v="363"/>
    <d v="2014-01-10T00:00:00"/>
    <s v="Second Class"/>
    <s v="JF-15190"/>
    <s v="Jamie Frazer"/>
    <x v="0"/>
    <x v="0"/>
    <s v="Long Beach"/>
    <x v="1"/>
    <n v="90805"/>
    <x v="1"/>
    <s v="OFF-SU-10004884"/>
    <x v="1"/>
    <x v="14"/>
    <x v="1780"/>
    <n v="110.11"/>
    <n v="7"/>
    <n v="0"/>
    <n v="31.931899999999988"/>
  </r>
  <r>
    <n v="7375"/>
    <x v="3670"/>
    <x v="3"/>
    <x v="363"/>
    <d v="2014-01-10T00:00:00"/>
    <s v="Second Class"/>
    <s v="JF-15190"/>
    <s v="Jamie Frazer"/>
    <x v="0"/>
    <x v="0"/>
    <s v="Long Beach"/>
    <x v="1"/>
    <n v="90805"/>
    <x v="1"/>
    <s v="OFF-FA-10003112"/>
    <x v="1"/>
    <x v="13"/>
    <x v="33"/>
    <n v="7.89"/>
    <n v="1"/>
    <n v="0"/>
    <n v="3.5504999999999995"/>
  </r>
  <r>
    <n v="7376"/>
    <x v="3671"/>
    <x v="3"/>
    <x v="802"/>
    <d v="2014-08-21T00:00:00"/>
    <s v="Standard Class"/>
    <s v="MK-17905"/>
    <s v="Michael Kennedy"/>
    <x v="1"/>
    <x v="0"/>
    <s v="San Diego"/>
    <x v="1"/>
    <n v="92037"/>
    <x v="1"/>
    <s v="OFF-BI-10000069"/>
    <x v="1"/>
    <x v="8"/>
    <x v="486"/>
    <n v="36.024000000000001"/>
    <n v="3"/>
    <n v="0.2"/>
    <n v="11.707799999999995"/>
  </r>
  <r>
    <n v="7377"/>
    <x v="3672"/>
    <x v="3"/>
    <x v="808"/>
    <d v="2014-11-06T00:00:00"/>
    <s v="First Class"/>
    <s v="GG-14650"/>
    <s v="Greg Guthrie"/>
    <x v="1"/>
    <x v="0"/>
    <s v="Bloomington"/>
    <x v="10"/>
    <n v="61701"/>
    <x v="2"/>
    <s v="OFF-AR-10001958"/>
    <x v="1"/>
    <x v="6"/>
    <x v="206"/>
    <n v="54.336000000000006"/>
    <n v="4"/>
    <n v="0.2"/>
    <n v="5.4336000000000002"/>
  </r>
  <r>
    <n v="7378"/>
    <x v="3673"/>
    <x v="2"/>
    <x v="111"/>
    <d v="2011-09-23T00:00:00"/>
    <s v="Standard Class"/>
    <s v="MC-18130"/>
    <s v="Mike Caudle"/>
    <x v="1"/>
    <x v="0"/>
    <s v="Seattle"/>
    <x v="4"/>
    <n v="98115"/>
    <x v="1"/>
    <s v="OFF-ST-10001321"/>
    <x v="1"/>
    <x v="4"/>
    <x v="416"/>
    <n v="92.52"/>
    <n v="6"/>
    <n v="0"/>
    <n v="24.980400000000007"/>
  </r>
  <r>
    <n v="7379"/>
    <x v="3674"/>
    <x v="1"/>
    <x v="70"/>
    <d v="2012-05-31T00:00:00"/>
    <s v="Same Day"/>
    <s v="ML-18265"/>
    <s v="Muhammed Lee"/>
    <x v="0"/>
    <x v="0"/>
    <s v="Fayetteville"/>
    <x v="3"/>
    <n v="28314"/>
    <x v="0"/>
    <s v="OFF-AR-10003504"/>
    <x v="1"/>
    <x v="6"/>
    <x v="1026"/>
    <n v="10.272000000000002"/>
    <n v="3"/>
    <n v="0.2"/>
    <n v="1.1555999999999984"/>
  </r>
  <r>
    <n v="7380"/>
    <x v="3675"/>
    <x v="0"/>
    <x v="1160"/>
    <d v="2013-09-19T00:00:00"/>
    <s v="Standard Class"/>
    <s v="AG-10270"/>
    <s v="Alejandro Grove"/>
    <x v="0"/>
    <x v="0"/>
    <s v="Omaha"/>
    <x v="8"/>
    <n v="68104"/>
    <x v="2"/>
    <s v="OFF-ST-10000419"/>
    <x v="1"/>
    <x v="4"/>
    <x v="1015"/>
    <n v="40.74"/>
    <n v="3"/>
    <n v="0"/>
    <n v="0.4073999999999991"/>
  </r>
  <r>
    <n v="7381"/>
    <x v="3675"/>
    <x v="0"/>
    <x v="1160"/>
    <d v="2013-09-19T00:00:00"/>
    <s v="Standard Class"/>
    <s v="AG-10270"/>
    <s v="Alejandro Grove"/>
    <x v="0"/>
    <x v="0"/>
    <s v="Omaha"/>
    <x v="8"/>
    <n v="68104"/>
    <x v="2"/>
    <s v="OFF-LA-10004559"/>
    <x v="1"/>
    <x v="2"/>
    <x v="1340"/>
    <n v="14.399999999999999"/>
    <n v="5"/>
    <n v="0"/>
    <n v="7.056"/>
  </r>
  <r>
    <n v="7382"/>
    <x v="3675"/>
    <x v="0"/>
    <x v="1160"/>
    <d v="2013-09-19T00:00:00"/>
    <s v="Standard Class"/>
    <s v="AG-10270"/>
    <s v="Alejandro Grove"/>
    <x v="0"/>
    <x v="0"/>
    <s v="Omaha"/>
    <x v="8"/>
    <n v="68104"/>
    <x v="2"/>
    <s v="TEC-PH-10001644"/>
    <x v="2"/>
    <x v="7"/>
    <x v="1485"/>
    <n v="149.94999999999999"/>
    <n v="5"/>
    <n v="0"/>
    <n v="41.986000000000004"/>
  </r>
  <r>
    <n v="7383"/>
    <x v="3675"/>
    <x v="0"/>
    <x v="1160"/>
    <d v="2013-09-19T00:00:00"/>
    <s v="Standard Class"/>
    <s v="AG-10270"/>
    <s v="Alejandro Grove"/>
    <x v="0"/>
    <x v="0"/>
    <s v="Omaha"/>
    <x v="8"/>
    <n v="68104"/>
    <x v="2"/>
    <s v="OFF-SU-10004782"/>
    <x v="1"/>
    <x v="14"/>
    <x v="1548"/>
    <n v="16.899999999999999"/>
    <n v="2"/>
    <n v="0"/>
    <n v="5.0699999999999985"/>
  </r>
  <r>
    <n v="7384"/>
    <x v="3675"/>
    <x v="0"/>
    <x v="1160"/>
    <d v="2013-09-19T00:00:00"/>
    <s v="Standard Class"/>
    <s v="AG-10270"/>
    <s v="Alejandro Grove"/>
    <x v="0"/>
    <x v="0"/>
    <s v="Omaha"/>
    <x v="8"/>
    <n v="68104"/>
    <x v="2"/>
    <s v="OFF-PA-10002250"/>
    <x v="1"/>
    <x v="10"/>
    <x v="699"/>
    <n v="17.61"/>
    <n v="3"/>
    <n v="0"/>
    <n v="8.4527999999999999"/>
  </r>
  <r>
    <n v="7385"/>
    <x v="3675"/>
    <x v="0"/>
    <x v="1160"/>
    <d v="2013-09-19T00:00:00"/>
    <s v="Standard Class"/>
    <s v="AG-10270"/>
    <s v="Alejandro Grove"/>
    <x v="0"/>
    <x v="0"/>
    <s v="Omaha"/>
    <x v="8"/>
    <n v="68104"/>
    <x v="2"/>
    <s v="OFF-AP-10001394"/>
    <x v="1"/>
    <x v="9"/>
    <x v="1120"/>
    <n v="378"/>
    <n v="2"/>
    <n v="0"/>
    <n v="136.07999999999998"/>
  </r>
  <r>
    <n v="7386"/>
    <x v="3675"/>
    <x v="0"/>
    <x v="1160"/>
    <d v="2013-09-19T00:00:00"/>
    <s v="Standard Class"/>
    <s v="AG-10270"/>
    <s v="Alejandro Grove"/>
    <x v="0"/>
    <x v="0"/>
    <s v="Omaha"/>
    <x v="8"/>
    <n v="68104"/>
    <x v="2"/>
    <s v="OFF-PA-10001838"/>
    <x v="1"/>
    <x v="10"/>
    <x v="999"/>
    <n v="17.64"/>
    <n v="3"/>
    <n v="0"/>
    <n v="8.6435999999999993"/>
  </r>
  <r>
    <n v="7387"/>
    <x v="3675"/>
    <x v="0"/>
    <x v="1160"/>
    <d v="2013-09-19T00:00:00"/>
    <s v="Standard Class"/>
    <s v="AG-10270"/>
    <s v="Alejandro Grove"/>
    <x v="0"/>
    <x v="0"/>
    <s v="Omaha"/>
    <x v="8"/>
    <n v="68104"/>
    <x v="2"/>
    <s v="OFF-ST-10004340"/>
    <x v="1"/>
    <x v="4"/>
    <x v="809"/>
    <n v="373.08"/>
    <n v="6"/>
    <n v="0"/>
    <n v="100.73160000000001"/>
  </r>
  <r>
    <n v="7388"/>
    <x v="3675"/>
    <x v="0"/>
    <x v="1160"/>
    <d v="2013-09-19T00:00:00"/>
    <s v="Standard Class"/>
    <s v="AG-10270"/>
    <s v="Alejandro Grove"/>
    <x v="0"/>
    <x v="0"/>
    <s v="Omaha"/>
    <x v="8"/>
    <n v="68104"/>
    <x v="2"/>
    <s v="FUR-FU-10003664"/>
    <x v="0"/>
    <x v="5"/>
    <x v="35"/>
    <n v="1336.4399999999998"/>
    <n v="14"/>
    <n v="0"/>
    <n v="387.56759999999986"/>
  </r>
  <r>
    <n v="7389"/>
    <x v="3675"/>
    <x v="0"/>
    <x v="1160"/>
    <d v="2013-09-19T00:00:00"/>
    <s v="Standard Class"/>
    <s v="AG-10270"/>
    <s v="Alejandro Grove"/>
    <x v="0"/>
    <x v="0"/>
    <s v="Omaha"/>
    <x v="8"/>
    <n v="68104"/>
    <x v="2"/>
    <s v="TEC-PH-10004897"/>
    <x v="2"/>
    <x v="7"/>
    <x v="1115"/>
    <n v="29.97"/>
    <n v="3"/>
    <n v="0"/>
    <n v="0.29969999999999963"/>
  </r>
  <r>
    <n v="7390"/>
    <x v="3676"/>
    <x v="3"/>
    <x v="1161"/>
    <d v="2014-12-04T00:00:00"/>
    <s v="Standard Class"/>
    <s v="TT-21070"/>
    <s v="Ted Trevino"/>
    <x v="0"/>
    <x v="0"/>
    <s v="Chattanooga"/>
    <x v="18"/>
    <n v="37421"/>
    <x v="0"/>
    <s v="FUR-CH-10000454"/>
    <x v="0"/>
    <x v="1"/>
    <x v="1"/>
    <n v="390.36799999999999"/>
    <n v="2"/>
    <n v="0.2"/>
    <n v="48.795999999999978"/>
  </r>
  <r>
    <n v="7391"/>
    <x v="3676"/>
    <x v="3"/>
    <x v="1161"/>
    <d v="2014-12-04T00:00:00"/>
    <s v="Standard Class"/>
    <s v="TT-21070"/>
    <s v="Ted Trevino"/>
    <x v="0"/>
    <x v="0"/>
    <s v="Chattanooga"/>
    <x v="18"/>
    <n v="37421"/>
    <x v="0"/>
    <s v="FUR-FU-10004017"/>
    <x v="0"/>
    <x v="5"/>
    <x v="1570"/>
    <n v="101.52000000000001"/>
    <n v="5"/>
    <n v="0.2"/>
    <n v="19.034999999999989"/>
  </r>
  <r>
    <n v="7392"/>
    <x v="3677"/>
    <x v="3"/>
    <x v="769"/>
    <d v="2014-12-08T00:00:00"/>
    <s v="Second Class"/>
    <s v="LT-16765"/>
    <s v="Larry Tron"/>
    <x v="0"/>
    <x v="0"/>
    <s v="Fairfield"/>
    <x v="24"/>
    <n v="45014"/>
    <x v="3"/>
    <s v="OFF-PA-10000241"/>
    <x v="1"/>
    <x v="10"/>
    <x v="1151"/>
    <n v="74.352000000000004"/>
    <n v="3"/>
    <n v="0.2"/>
    <n v="23.234999999999992"/>
  </r>
  <r>
    <n v="7393"/>
    <x v="3678"/>
    <x v="3"/>
    <x v="743"/>
    <d v="2014-05-07T00:00:00"/>
    <s v="Standard Class"/>
    <s v="DD-13570"/>
    <s v="Dorothy Dickinson"/>
    <x v="0"/>
    <x v="0"/>
    <s v="Los Angeles"/>
    <x v="1"/>
    <n v="90049"/>
    <x v="1"/>
    <s v="OFF-PA-10003016"/>
    <x v="1"/>
    <x v="10"/>
    <x v="1385"/>
    <n v="15.700000000000001"/>
    <n v="5"/>
    <n v="0"/>
    <n v="7.0649999999999995"/>
  </r>
  <r>
    <n v="7394"/>
    <x v="3678"/>
    <x v="3"/>
    <x v="743"/>
    <d v="2014-05-07T00:00:00"/>
    <s v="Standard Class"/>
    <s v="DD-13570"/>
    <s v="Dorothy Dickinson"/>
    <x v="0"/>
    <x v="0"/>
    <s v="Los Angeles"/>
    <x v="1"/>
    <n v="90049"/>
    <x v="1"/>
    <s v="OFF-AR-10001615"/>
    <x v="1"/>
    <x v="6"/>
    <x v="1479"/>
    <n v="59.519999999999996"/>
    <n v="3"/>
    <n v="0"/>
    <n v="15.475200000000001"/>
  </r>
  <r>
    <n v="7395"/>
    <x v="3678"/>
    <x v="3"/>
    <x v="743"/>
    <d v="2014-05-07T00:00:00"/>
    <s v="Standard Class"/>
    <s v="DD-13570"/>
    <s v="Dorothy Dickinson"/>
    <x v="0"/>
    <x v="0"/>
    <s v="Los Angeles"/>
    <x v="1"/>
    <n v="90049"/>
    <x v="1"/>
    <s v="OFF-PA-10002713"/>
    <x v="1"/>
    <x v="10"/>
    <x v="317"/>
    <n v="34.4"/>
    <n v="5"/>
    <n v="0"/>
    <n v="15.823999999999998"/>
  </r>
  <r>
    <n v="7396"/>
    <x v="3679"/>
    <x v="0"/>
    <x v="591"/>
    <d v="2013-12-31T00:00:00"/>
    <s v="Standard Class"/>
    <s v="DB-12970"/>
    <s v="Darren Budd"/>
    <x v="1"/>
    <x v="0"/>
    <s v="New York City"/>
    <x v="15"/>
    <n v="10024"/>
    <x v="3"/>
    <s v="FUR-TA-10002958"/>
    <x v="0"/>
    <x v="3"/>
    <x v="956"/>
    <n v="313.17599999999999"/>
    <n v="2"/>
    <n v="0.4"/>
    <n v="-120.05080000000007"/>
  </r>
  <r>
    <n v="7397"/>
    <x v="3679"/>
    <x v="0"/>
    <x v="591"/>
    <d v="2013-12-31T00:00:00"/>
    <s v="Standard Class"/>
    <s v="DB-12970"/>
    <s v="Darren Budd"/>
    <x v="1"/>
    <x v="0"/>
    <s v="New York City"/>
    <x v="15"/>
    <n v="10024"/>
    <x v="3"/>
    <s v="FUR-CH-10003746"/>
    <x v="0"/>
    <x v="1"/>
    <x v="617"/>
    <n v="866.64599999999996"/>
    <n v="3"/>
    <n v="0.1"/>
    <n v="173.32919999999999"/>
  </r>
  <r>
    <n v="7398"/>
    <x v="3680"/>
    <x v="2"/>
    <x v="587"/>
    <d v="2011-09-30T00:00:00"/>
    <s v="Same Day"/>
    <s v="DM-12955"/>
    <s v="Dario Medina"/>
    <x v="1"/>
    <x v="0"/>
    <s v="Fairfield"/>
    <x v="24"/>
    <n v="45014"/>
    <x v="3"/>
    <s v="OFF-AP-10003217"/>
    <x v="1"/>
    <x v="9"/>
    <x v="189"/>
    <n v="795.40800000000013"/>
    <n v="6"/>
    <n v="0.2"/>
    <n v="59.655599999999993"/>
  </r>
  <r>
    <n v="7399"/>
    <x v="3681"/>
    <x v="2"/>
    <x v="136"/>
    <d v="2011-07-15T00:00:00"/>
    <s v="Second Class"/>
    <s v="ME-17725"/>
    <s v="Max Engle"/>
    <x v="0"/>
    <x v="0"/>
    <s v="Chicago"/>
    <x v="10"/>
    <n v="60610"/>
    <x v="2"/>
    <s v="OFF-PA-10001526"/>
    <x v="1"/>
    <x v="10"/>
    <x v="1030"/>
    <n v="35.856000000000002"/>
    <n v="9"/>
    <n v="0.2"/>
    <n v="12.997800000000003"/>
  </r>
  <r>
    <n v="7400"/>
    <x v="3681"/>
    <x v="2"/>
    <x v="136"/>
    <d v="2011-07-15T00:00:00"/>
    <s v="Second Class"/>
    <s v="ME-17725"/>
    <s v="Max Engle"/>
    <x v="0"/>
    <x v="0"/>
    <s v="Chicago"/>
    <x v="10"/>
    <n v="60610"/>
    <x v="2"/>
    <s v="TEC-AC-10002857"/>
    <x v="2"/>
    <x v="11"/>
    <x v="535"/>
    <n v="23.840000000000003"/>
    <n v="4"/>
    <n v="0.2"/>
    <n v="3.2779999999999987"/>
  </r>
  <r>
    <n v="7401"/>
    <x v="3682"/>
    <x v="0"/>
    <x v="162"/>
    <d v="2013-09-14T00:00:00"/>
    <s v="Standard Class"/>
    <s v="TR-21325"/>
    <s v="Toby Ritter"/>
    <x v="0"/>
    <x v="0"/>
    <s v="Seattle"/>
    <x v="4"/>
    <n v="98103"/>
    <x v="1"/>
    <s v="FUR-FU-10003039"/>
    <x v="0"/>
    <x v="5"/>
    <x v="479"/>
    <n v="43.13"/>
    <n v="1"/>
    <n v="0"/>
    <n v="14.664200000000001"/>
  </r>
  <r>
    <n v="7402"/>
    <x v="3682"/>
    <x v="0"/>
    <x v="162"/>
    <d v="2013-09-14T00:00:00"/>
    <s v="Standard Class"/>
    <s v="TR-21325"/>
    <s v="Toby Ritter"/>
    <x v="0"/>
    <x v="0"/>
    <s v="Seattle"/>
    <x v="4"/>
    <n v="98103"/>
    <x v="1"/>
    <s v="OFF-PA-10002615"/>
    <x v="1"/>
    <x v="10"/>
    <x v="247"/>
    <n v="30.87"/>
    <n v="7"/>
    <n v="0"/>
    <n v="14.200199999999999"/>
  </r>
  <r>
    <n v="7403"/>
    <x v="3683"/>
    <x v="3"/>
    <x v="634"/>
    <d v="2014-08-11T00:00:00"/>
    <s v="Standard Class"/>
    <s v="SH-20395"/>
    <s v="Shahid Hopkins"/>
    <x v="0"/>
    <x v="0"/>
    <s v="New York City"/>
    <x v="15"/>
    <n v="10011"/>
    <x v="3"/>
    <s v="OFF-SU-10002573"/>
    <x v="1"/>
    <x v="14"/>
    <x v="350"/>
    <n v="70.12"/>
    <n v="4"/>
    <n v="0"/>
    <n v="21.035999999999994"/>
  </r>
  <r>
    <n v="7404"/>
    <x v="3684"/>
    <x v="1"/>
    <x v="263"/>
    <d v="2012-05-19T00:00:00"/>
    <s v="Standard Class"/>
    <s v="CB-12535"/>
    <s v="Claudia Bergmann"/>
    <x v="1"/>
    <x v="0"/>
    <s v="Camarillo"/>
    <x v="1"/>
    <n v="93010"/>
    <x v="1"/>
    <s v="FUR-BO-10004015"/>
    <x v="0"/>
    <x v="0"/>
    <x v="569"/>
    <n v="509.95749999999992"/>
    <n v="5"/>
    <n v="0.15"/>
    <n v="41.996499999999941"/>
  </r>
  <r>
    <n v="7405"/>
    <x v="3684"/>
    <x v="1"/>
    <x v="263"/>
    <d v="2012-05-19T00:00:00"/>
    <s v="Standard Class"/>
    <s v="CB-12535"/>
    <s v="Claudia Bergmann"/>
    <x v="1"/>
    <x v="0"/>
    <s v="Camarillo"/>
    <x v="1"/>
    <n v="93010"/>
    <x v="1"/>
    <s v="FUR-FU-10001979"/>
    <x v="0"/>
    <x v="5"/>
    <x v="509"/>
    <n v="122.91"/>
    <n v="3"/>
    <n v="0"/>
    <n v="34.414800000000007"/>
  </r>
  <r>
    <n v="7406"/>
    <x v="3684"/>
    <x v="1"/>
    <x v="263"/>
    <d v="2012-05-19T00:00:00"/>
    <s v="Standard Class"/>
    <s v="CB-12535"/>
    <s v="Claudia Bergmann"/>
    <x v="1"/>
    <x v="0"/>
    <s v="Camarillo"/>
    <x v="1"/>
    <n v="93010"/>
    <x v="1"/>
    <s v="FUR-CH-10003833"/>
    <x v="0"/>
    <x v="1"/>
    <x v="1200"/>
    <n v="97.567999999999998"/>
    <n v="2"/>
    <n v="0.2"/>
    <n v="-6.0980000000000025"/>
  </r>
  <r>
    <n v="7407"/>
    <x v="3684"/>
    <x v="1"/>
    <x v="263"/>
    <d v="2012-05-19T00:00:00"/>
    <s v="Standard Class"/>
    <s v="CB-12535"/>
    <s v="Claudia Bergmann"/>
    <x v="1"/>
    <x v="0"/>
    <s v="Camarillo"/>
    <x v="1"/>
    <n v="93010"/>
    <x v="1"/>
    <s v="FUR-CH-10004495"/>
    <x v="0"/>
    <x v="1"/>
    <x v="1475"/>
    <n v="722.35200000000009"/>
    <n v="3"/>
    <n v="0.2"/>
    <n v="81.264599999999916"/>
  </r>
  <r>
    <n v="7408"/>
    <x v="3685"/>
    <x v="3"/>
    <x v="176"/>
    <d v="2014-01-22T00:00:00"/>
    <s v="First Class"/>
    <s v="ML-17410"/>
    <s v="Maris LaWare"/>
    <x v="0"/>
    <x v="0"/>
    <s v="Chicago"/>
    <x v="10"/>
    <n v="60653"/>
    <x v="2"/>
    <s v="OFF-LA-10001613"/>
    <x v="1"/>
    <x v="2"/>
    <x v="736"/>
    <n v="11.52"/>
    <n v="5"/>
    <n v="0.2"/>
    <n v="4.1760000000000002"/>
  </r>
  <r>
    <n v="7409"/>
    <x v="3686"/>
    <x v="0"/>
    <x v="198"/>
    <d v="2013-06-07T00:00:00"/>
    <s v="Standard Class"/>
    <s v="JG-15310"/>
    <s v="Jason Gross"/>
    <x v="1"/>
    <x v="0"/>
    <s v="Los Angeles"/>
    <x v="1"/>
    <n v="90032"/>
    <x v="1"/>
    <s v="FUR-FU-10003247"/>
    <x v="0"/>
    <x v="5"/>
    <x v="1456"/>
    <n v="167.84"/>
    <n v="8"/>
    <n v="0"/>
    <n v="11.748799999999989"/>
  </r>
  <r>
    <n v="7410"/>
    <x v="3687"/>
    <x v="2"/>
    <x v="918"/>
    <d v="2011-04-12T00:00:00"/>
    <s v="Standard Class"/>
    <s v="JS-15880"/>
    <s v="John Stevenson"/>
    <x v="0"/>
    <x v="0"/>
    <s v="Toledo"/>
    <x v="24"/>
    <n v="43615"/>
    <x v="3"/>
    <s v="FUR-TA-10004442"/>
    <x v="0"/>
    <x v="3"/>
    <x v="1645"/>
    <n v="172.11"/>
    <n v="1"/>
    <n v="0.4"/>
    <n v="-94.660500000000013"/>
  </r>
  <r>
    <n v="7411"/>
    <x v="3688"/>
    <x v="2"/>
    <x v="149"/>
    <d v="2011-07-24T00:00:00"/>
    <s v="First Class"/>
    <s v="AG-10270"/>
    <s v="Alejandro Grove"/>
    <x v="0"/>
    <x v="0"/>
    <s v="New York City"/>
    <x v="15"/>
    <n v="10011"/>
    <x v="3"/>
    <s v="TEC-AC-10001314"/>
    <x v="2"/>
    <x v="11"/>
    <x v="943"/>
    <n v="99.98"/>
    <n v="2"/>
    <n v="0"/>
    <n v="7.9983999999999895"/>
  </r>
  <r>
    <n v="7412"/>
    <x v="3689"/>
    <x v="3"/>
    <x v="1109"/>
    <d v="2014-06-04T00:00:00"/>
    <s v="Standard Class"/>
    <s v="MG-17890"/>
    <s v="Michael Granlund"/>
    <x v="2"/>
    <x v="0"/>
    <s v="Tigard"/>
    <x v="21"/>
    <n v="97224"/>
    <x v="1"/>
    <s v="TEC-PH-10001619"/>
    <x v="2"/>
    <x v="7"/>
    <x v="1585"/>
    <n v="156.79200000000003"/>
    <n v="1"/>
    <n v="0.2"/>
    <n v="17.639099999999985"/>
  </r>
  <r>
    <n v="7413"/>
    <x v="3689"/>
    <x v="3"/>
    <x v="1109"/>
    <d v="2014-06-04T00:00:00"/>
    <s v="Standard Class"/>
    <s v="MG-17890"/>
    <s v="Michael Granlund"/>
    <x v="2"/>
    <x v="0"/>
    <s v="Tigard"/>
    <x v="21"/>
    <n v="97224"/>
    <x v="1"/>
    <s v="TEC-AC-10002323"/>
    <x v="2"/>
    <x v="11"/>
    <x v="175"/>
    <n v="35.360000000000007"/>
    <n v="2"/>
    <n v="0.2"/>
    <n v="-3.0939999999999994"/>
  </r>
  <r>
    <n v="7414"/>
    <x v="3689"/>
    <x v="3"/>
    <x v="1109"/>
    <d v="2014-06-04T00:00:00"/>
    <s v="Standard Class"/>
    <s v="MG-17890"/>
    <s v="Michael Granlund"/>
    <x v="2"/>
    <x v="0"/>
    <s v="Tigard"/>
    <x v="21"/>
    <n v="97224"/>
    <x v="1"/>
    <s v="FUR-FU-10000820"/>
    <x v="0"/>
    <x v="5"/>
    <x v="1774"/>
    <n v="13.591999999999999"/>
    <n v="1"/>
    <n v="0.2"/>
    <n v="-0.33980000000000032"/>
  </r>
  <r>
    <n v="7415"/>
    <x v="3690"/>
    <x v="0"/>
    <x v="69"/>
    <d v="2013-03-16T00:00:00"/>
    <s v="Second Class"/>
    <s v="SC-20770"/>
    <s v="Stewart Carmichael"/>
    <x v="1"/>
    <x v="0"/>
    <s v="Philadelphia"/>
    <x v="9"/>
    <n v="19134"/>
    <x v="3"/>
    <s v="FUR-CH-10004287"/>
    <x v="0"/>
    <x v="1"/>
    <x v="156"/>
    <n v="386.67999999999995"/>
    <n v="2"/>
    <n v="0.3"/>
    <n v="-5.5240000000000293"/>
  </r>
  <r>
    <n v="7416"/>
    <x v="3690"/>
    <x v="0"/>
    <x v="69"/>
    <d v="2013-03-16T00:00:00"/>
    <s v="Second Class"/>
    <s v="SC-20770"/>
    <s v="Stewart Carmichael"/>
    <x v="1"/>
    <x v="0"/>
    <s v="Philadelphia"/>
    <x v="9"/>
    <n v="19134"/>
    <x v="3"/>
    <s v="TEC-AC-10000474"/>
    <x v="2"/>
    <x v="11"/>
    <x v="1501"/>
    <n v="379.96000000000004"/>
    <n v="5"/>
    <n v="0.2"/>
    <n v="47.494999999999919"/>
  </r>
  <r>
    <n v="7417"/>
    <x v="3690"/>
    <x v="0"/>
    <x v="69"/>
    <d v="2013-03-16T00:00:00"/>
    <s v="Second Class"/>
    <s v="SC-20770"/>
    <s v="Stewart Carmichael"/>
    <x v="1"/>
    <x v="0"/>
    <s v="Philadelphia"/>
    <x v="9"/>
    <n v="19134"/>
    <x v="3"/>
    <s v="TEC-PH-10001494"/>
    <x v="2"/>
    <x v="7"/>
    <x v="708"/>
    <n v="539.91"/>
    <n v="3"/>
    <n v="0.4"/>
    <n v="-116.98049999999998"/>
  </r>
  <r>
    <n v="7418"/>
    <x v="3690"/>
    <x v="0"/>
    <x v="69"/>
    <d v="2013-03-16T00:00:00"/>
    <s v="Second Class"/>
    <s v="SC-20770"/>
    <s v="Stewart Carmichael"/>
    <x v="1"/>
    <x v="0"/>
    <s v="Philadelphia"/>
    <x v="9"/>
    <n v="19134"/>
    <x v="3"/>
    <s v="OFF-PA-10004996"/>
    <x v="1"/>
    <x v="10"/>
    <x v="1519"/>
    <n v="41.240000000000009"/>
    <n v="5"/>
    <n v="0.2"/>
    <n v="13.918499999999998"/>
  </r>
  <r>
    <n v="7419"/>
    <x v="3690"/>
    <x v="0"/>
    <x v="69"/>
    <d v="2013-03-16T00:00:00"/>
    <s v="Second Class"/>
    <s v="SC-20770"/>
    <s v="Stewart Carmichael"/>
    <x v="1"/>
    <x v="0"/>
    <s v="Philadelphia"/>
    <x v="9"/>
    <n v="19134"/>
    <x v="3"/>
    <s v="OFF-BI-10004318"/>
    <x v="1"/>
    <x v="8"/>
    <x v="1574"/>
    <n v="51.897000000000013"/>
    <n v="1"/>
    <n v="0.7"/>
    <n v="-41.517600000000002"/>
  </r>
  <r>
    <n v="7420"/>
    <x v="3690"/>
    <x v="0"/>
    <x v="69"/>
    <d v="2013-03-16T00:00:00"/>
    <s v="Second Class"/>
    <s v="SC-20770"/>
    <s v="Stewart Carmichael"/>
    <x v="1"/>
    <x v="0"/>
    <s v="Philadelphia"/>
    <x v="9"/>
    <n v="19134"/>
    <x v="3"/>
    <s v="OFF-ST-10002574"/>
    <x v="1"/>
    <x v="4"/>
    <x v="926"/>
    <n v="552.55999999999995"/>
    <n v="5"/>
    <n v="0.2"/>
    <n v="-138.13999999999999"/>
  </r>
  <r>
    <n v="7421"/>
    <x v="3690"/>
    <x v="0"/>
    <x v="69"/>
    <d v="2013-03-16T00:00:00"/>
    <s v="Second Class"/>
    <s v="SC-20770"/>
    <s v="Stewart Carmichael"/>
    <x v="1"/>
    <x v="0"/>
    <s v="Philadelphia"/>
    <x v="9"/>
    <n v="19134"/>
    <x v="3"/>
    <s v="OFF-BI-10002353"/>
    <x v="1"/>
    <x v="8"/>
    <x v="1068"/>
    <n v="23.160000000000004"/>
    <n v="5"/>
    <n v="0.7"/>
    <n v="-15.439999999999998"/>
  </r>
  <r>
    <n v="7422"/>
    <x v="3690"/>
    <x v="0"/>
    <x v="69"/>
    <d v="2013-03-16T00:00:00"/>
    <s v="Second Class"/>
    <s v="SC-20770"/>
    <s v="Stewart Carmichael"/>
    <x v="1"/>
    <x v="0"/>
    <s v="Philadelphia"/>
    <x v="9"/>
    <n v="19134"/>
    <x v="3"/>
    <s v="OFF-ST-10003641"/>
    <x v="1"/>
    <x v="4"/>
    <x v="1799"/>
    <n v="126.08"/>
    <n v="2"/>
    <n v="0.2"/>
    <n v="-28.367999999999984"/>
  </r>
  <r>
    <n v="7423"/>
    <x v="3690"/>
    <x v="0"/>
    <x v="69"/>
    <d v="2013-03-16T00:00:00"/>
    <s v="Second Class"/>
    <s v="SC-20770"/>
    <s v="Stewart Carmichael"/>
    <x v="1"/>
    <x v="0"/>
    <s v="Philadelphia"/>
    <x v="9"/>
    <n v="19134"/>
    <x v="3"/>
    <s v="TEC-MA-10001148"/>
    <x v="2"/>
    <x v="15"/>
    <x v="1533"/>
    <n v="449.1"/>
    <n v="3"/>
    <n v="0.7"/>
    <n v="-643.70999999999981"/>
  </r>
  <r>
    <n v="7424"/>
    <x v="3691"/>
    <x v="3"/>
    <x v="318"/>
    <d v="2014-04-15T00:00:00"/>
    <s v="Standard Class"/>
    <s v="BS-11755"/>
    <s v="Bruce Stewart"/>
    <x v="0"/>
    <x v="0"/>
    <s v="Philadelphia"/>
    <x v="9"/>
    <n v="19143"/>
    <x v="3"/>
    <s v="OFF-AP-10000026"/>
    <x v="1"/>
    <x v="9"/>
    <x v="1282"/>
    <n v="195.10400000000001"/>
    <n v="4"/>
    <n v="0.2"/>
    <n v="21.949199999999969"/>
  </r>
  <r>
    <n v="7425"/>
    <x v="3691"/>
    <x v="3"/>
    <x v="318"/>
    <d v="2014-04-15T00:00:00"/>
    <s v="Standard Class"/>
    <s v="BS-11755"/>
    <s v="Bruce Stewart"/>
    <x v="0"/>
    <x v="0"/>
    <s v="Philadelphia"/>
    <x v="9"/>
    <n v="19143"/>
    <x v="3"/>
    <s v="FUR-FU-10003878"/>
    <x v="0"/>
    <x v="5"/>
    <x v="671"/>
    <n v="36.671999999999997"/>
    <n v="3"/>
    <n v="0.2"/>
    <n v="6.4176000000000002"/>
  </r>
  <r>
    <n v="7426"/>
    <x v="3692"/>
    <x v="0"/>
    <x v="674"/>
    <d v="2013-06-28T00:00:00"/>
    <s v="Second Class"/>
    <s v="LC-17140"/>
    <s v="Logan Currie"/>
    <x v="0"/>
    <x v="0"/>
    <s v="Houston"/>
    <x v="5"/>
    <n v="77070"/>
    <x v="2"/>
    <s v="FUR-CH-10001146"/>
    <x v="0"/>
    <x v="1"/>
    <x v="64"/>
    <n v="85.245999999999995"/>
    <n v="2"/>
    <n v="0.3"/>
    <n v="-6.0890000000000057"/>
  </r>
  <r>
    <n v="7427"/>
    <x v="3692"/>
    <x v="0"/>
    <x v="674"/>
    <d v="2013-06-28T00:00:00"/>
    <s v="Second Class"/>
    <s v="LC-17140"/>
    <s v="Logan Currie"/>
    <x v="0"/>
    <x v="0"/>
    <s v="Houston"/>
    <x v="5"/>
    <n v="77070"/>
    <x v="2"/>
    <s v="FUR-FU-10003919"/>
    <x v="0"/>
    <x v="5"/>
    <x v="1514"/>
    <n v="32.712000000000003"/>
    <n v="2"/>
    <n v="0.6"/>
    <n v="-26.169599999999996"/>
  </r>
  <r>
    <n v="7428"/>
    <x v="3693"/>
    <x v="2"/>
    <x v="461"/>
    <d v="2011-03-21T00:00:00"/>
    <s v="Standard Class"/>
    <s v="MH-17440"/>
    <s v="Mark Haberlin"/>
    <x v="1"/>
    <x v="0"/>
    <s v="Jackson"/>
    <x v="35"/>
    <n v="39212"/>
    <x v="0"/>
    <s v="OFF-BI-10000605"/>
    <x v="1"/>
    <x v="8"/>
    <x v="531"/>
    <n v="11.43"/>
    <n v="3"/>
    <n v="0"/>
    <n v="5.3720999999999997"/>
  </r>
  <r>
    <n v="7429"/>
    <x v="3693"/>
    <x v="2"/>
    <x v="461"/>
    <d v="2011-03-21T00:00:00"/>
    <s v="Standard Class"/>
    <s v="MH-17440"/>
    <s v="Mark Haberlin"/>
    <x v="1"/>
    <x v="0"/>
    <s v="Jackson"/>
    <x v="35"/>
    <n v="39212"/>
    <x v="0"/>
    <s v="OFF-BI-10000309"/>
    <x v="1"/>
    <x v="8"/>
    <x v="334"/>
    <n v="30.44"/>
    <n v="2"/>
    <n v="0"/>
    <n v="14.9156"/>
  </r>
  <r>
    <n v="7430"/>
    <x v="3693"/>
    <x v="2"/>
    <x v="461"/>
    <d v="2011-03-21T00:00:00"/>
    <s v="Standard Class"/>
    <s v="MH-17440"/>
    <s v="Mark Haberlin"/>
    <x v="1"/>
    <x v="0"/>
    <s v="Jackson"/>
    <x v="35"/>
    <n v="39212"/>
    <x v="0"/>
    <s v="OFF-PA-10003349"/>
    <x v="1"/>
    <x v="10"/>
    <x v="218"/>
    <n v="12.96"/>
    <n v="2"/>
    <n v="0"/>
    <n v="6.3504000000000005"/>
  </r>
  <r>
    <n v="7431"/>
    <x v="3693"/>
    <x v="2"/>
    <x v="461"/>
    <d v="2011-03-21T00:00:00"/>
    <s v="Standard Class"/>
    <s v="MH-17440"/>
    <s v="Mark Haberlin"/>
    <x v="1"/>
    <x v="0"/>
    <s v="Jackson"/>
    <x v="35"/>
    <n v="39212"/>
    <x v="0"/>
    <s v="OFF-PA-10003063"/>
    <x v="1"/>
    <x v="10"/>
    <x v="1711"/>
    <n v="16"/>
    <n v="4"/>
    <n v="0"/>
    <n v="7.68"/>
  </r>
  <r>
    <n v="7432"/>
    <x v="3693"/>
    <x v="2"/>
    <x v="461"/>
    <d v="2011-03-21T00:00:00"/>
    <s v="Standard Class"/>
    <s v="MH-17440"/>
    <s v="Mark Haberlin"/>
    <x v="1"/>
    <x v="0"/>
    <s v="Jackson"/>
    <x v="35"/>
    <n v="39212"/>
    <x v="0"/>
    <s v="OFF-AP-10003971"/>
    <x v="1"/>
    <x v="9"/>
    <x v="914"/>
    <n v="32.67"/>
    <n v="3"/>
    <n v="0"/>
    <n v="8.4942000000000011"/>
  </r>
  <r>
    <n v="7433"/>
    <x v="3694"/>
    <x v="2"/>
    <x v="128"/>
    <d v="2011-08-13T00:00:00"/>
    <s v="Standard Class"/>
    <s v="RD-19720"/>
    <s v="Roger Demir"/>
    <x v="0"/>
    <x v="0"/>
    <s v="Phoenix"/>
    <x v="16"/>
    <n v="85023"/>
    <x v="1"/>
    <s v="OFF-FA-10004838"/>
    <x v="1"/>
    <x v="13"/>
    <x v="792"/>
    <n v="4.4640000000000004"/>
    <n v="3"/>
    <n v="0.2"/>
    <n v="-0.94859999999999989"/>
  </r>
  <r>
    <n v="7434"/>
    <x v="3694"/>
    <x v="2"/>
    <x v="128"/>
    <d v="2011-08-13T00:00:00"/>
    <s v="Standard Class"/>
    <s v="RD-19720"/>
    <s v="Roger Demir"/>
    <x v="0"/>
    <x v="0"/>
    <s v="Phoenix"/>
    <x v="16"/>
    <n v="85023"/>
    <x v="1"/>
    <s v="OFF-BI-10001097"/>
    <x v="1"/>
    <x v="8"/>
    <x v="789"/>
    <n v="9.3450000000000024"/>
    <n v="5"/>
    <n v="0.7"/>
    <n v="-6.5414999999999992"/>
  </r>
  <r>
    <n v="7435"/>
    <x v="3695"/>
    <x v="1"/>
    <x v="353"/>
    <d v="2012-07-31T00:00:00"/>
    <s v="Standard Class"/>
    <s v="BP-11095"/>
    <s v="Bart Pistole"/>
    <x v="1"/>
    <x v="0"/>
    <s v="Oxnard"/>
    <x v="1"/>
    <n v="93030"/>
    <x v="1"/>
    <s v="OFF-BI-10000605"/>
    <x v="1"/>
    <x v="8"/>
    <x v="531"/>
    <n v="9.1440000000000001"/>
    <n v="3"/>
    <n v="0.2"/>
    <n v="3.0860999999999996"/>
  </r>
  <r>
    <n v="7436"/>
    <x v="3695"/>
    <x v="1"/>
    <x v="353"/>
    <d v="2012-07-31T00:00:00"/>
    <s v="Standard Class"/>
    <s v="BP-11095"/>
    <s v="Bart Pistole"/>
    <x v="1"/>
    <x v="0"/>
    <s v="Oxnard"/>
    <x v="1"/>
    <n v="93030"/>
    <x v="1"/>
    <s v="OFF-BI-10003314"/>
    <x v="1"/>
    <x v="8"/>
    <x v="305"/>
    <n v="23.136000000000003"/>
    <n v="6"/>
    <n v="0.2"/>
    <n v="8.3867999999999991"/>
  </r>
  <r>
    <n v="7437"/>
    <x v="3695"/>
    <x v="1"/>
    <x v="353"/>
    <d v="2012-07-31T00:00:00"/>
    <s v="Standard Class"/>
    <s v="BP-11095"/>
    <s v="Bart Pistole"/>
    <x v="1"/>
    <x v="0"/>
    <s v="Oxnard"/>
    <x v="1"/>
    <n v="93030"/>
    <x v="1"/>
    <s v="OFF-AR-10002067"/>
    <x v="1"/>
    <x v="6"/>
    <x v="1145"/>
    <n v="99.2"/>
    <n v="5"/>
    <n v="0"/>
    <n v="25.792000000000002"/>
  </r>
  <r>
    <n v="7438"/>
    <x v="3696"/>
    <x v="2"/>
    <x v="1162"/>
    <d v="2011-02-20T00:00:00"/>
    <s v="Standard Class"/>
    <s v="BF-11020"/>
    <s v="Barry Französisch"/>
    <x v="1"/>
    <x v="0"/>
    <s v="Seattle"/>
    <x v="4"/>
    <n v="98105"/>
    <x v="1"/>
    <s v="OFF-BI-10001031"/>
    <x v="1"/>
    <x v="8"/>
    <x v="865"/>
    <n v="21.36"/>
    <n v="5"/>
    <n v="0.2"/>
    <n v="7.2089999999999996"/>
  </r>
  <r>
    <n v="7439"/>
    <x v="3697"/>
    <x v="1"/>
    <x v="539"/>
    <d v="2012-03-27T00:00:00"/>
    <s v="Second Class"/>
    <s v="CP-12085"/>
    <s v="Cathy Prescott"/>
    <x v="1"/>
    <x v="0"/>
    <s v="Covington"/>
    <x v="4"/>
    <n v="98042"/>
    <x v="1"/>
    <s v="FUR-FU-10003832"/>
    <x v="0"/>
    <x v="5"/>
    <x v="1420"/>
    <n v="46.900000000000006"/>
    <n v="5"/>
    <n v="0"/>
    <n v="13.132000000000001"/>
  </r>
  <r>
    <n v="7440"/>
    <x v="3698"/>
    <x v="3"/>
    <x v="264"/>
    <d v="2014-09-07T00:00:00"/>
    <s v="Standard Class"/>
    <s v="JL-15235"/>
    <s v="Janet Lee"/>
    <x v="0"/>
    <x v="0"/>
    <s v="Los Angeles"/>
    <x v="1"/>
    <n v="90049"/>
    <x v="1"/>
    <s v="OFF-BI-10000138"/>
    <x v="1"/>
    <x v="8"/>
    <x v="600"/>
    <n v="18.72"/>
    <n v="5"/>
    <n v="0.2"/>
    <n v="6.5519999999999996"/>
  </r>
  <r>
    <n v="7441"/>
    <x v="3698"/>
    <x v="3"/>
    <x v="264"/>
    <d v="2014-09-07T00:00:00"/>
    <s v="Standard Class"/>
    <s v="JL-15235"/>
    <s v="Janet Lee"/>
    <x v="0"/>
    <x v="0"/>
    <s v="Los Angeles"/>
    <x v="1"/>
    <n v="90049"/>
    <x v="1"/>
    <s v="FUR-TA-10004607"/>
    <x v="0"/>
    <x v="3"/>
    <x v="1095"/>
    <n v="236.52800000000002"/>
    <n v="2"/>
    <n v="0.2"/>
    <n v="-2.9566000000000088"/>
  </r>
  <r>
    <n v="7442"/>
    <x v="3699"/>
    <x v="1"/>
    <x v="547"/>
    <d v="2012-11-18T00:00:00"/>
    <s v="First Class"/>
    <s v="JG-15805"/>
    <s v="John Grady"/>
    <x v="1"/>
    <x v="0"/>
    <s v="San Diego"/>
    <x v="1"/>
    <n v="92105"/>
    <x v="1"/>
    <s v="OFF-LA-10003148"/>
    <x v="1"/>
    <x v="2"/>
    <x v="164"/>
    <n v="18.899999999999999"/>
    <n v="3"/>
    <n v="0"/>
    <n v="8.6939999999999991"/>
  </r>
  <r>
    <n v="7443"/>
    <x v="3700"/>
    <x v="2"/>
    <x v="337"/>
    <d v="2011-12-11T00:00:00"/>
    <s v="First Class"/>
    <s v="VP-21760"/>
    <s v="Victoria Pisteka"/>
    <x v="1"/>
    <x v="0"/>
    <s v="Brownsville"/>
    <x v="5"/>
    <n v="78521"/>
    <x v="2"/>
    <s v="OFF-PA-10001804"/>
    <x v="1"/>
    <x v="10"/>
    <x v="128"/>
    <n v="10.688000000000001"/>
    <n v="2"/>
    <n v="0.2"/>
    <n v="3.7407999999999997"/>
  </r>
  <r>
    <n v="7444"/>
    <x v="3700"/>
    <x v="2"/>
    <x v="337"/>
    <d v="2011-12-11T00:00:00"/>
    <s v="First Class"/>
    <s v="VP-21760"/>
    <s v="Victoria Pisteka"/>
    <x v="1"/>
    <x v="0"/>
    <s v="Brownsville"/>
    <x v="5"/>
    <n v="78521"/>
    <x v="2"/>
    <s v="OFF-ST-10000036"/>
    <x v="1"/>
    <x v="4"/>
    <x v="590"/>
    <n v="237.09600000000003"/>
    <n v="3"/>
    <n v="0.2"/>
    <n v="20.745899999999985"/>
  </r>
  <r>
    <n v="7445"/>
    <x v="3701"/>
    <x v="3"/>
    <x v="447"/>
    <d v="2014-02-08T00:00:00"/>
    <s v="Second Class"/>
    <s v="RD-19810"/>
    <s v="Ross DeVincentis"/>
    <x v="2"/>
    <x v="0"/>
    <s v="Chicago"/>
    <x v="10"/>
    <n v="60610"/>
    <x v="2"/>
    <s v="OFF-PA-10001166"/>
    <x v="1"/>
    <x v="10"/>
    <x v="769"/>
    <n v="5.1840000000000011"/>
    <n v="1"/>
    <n v="0.2"/>
    <n v="1.8144"/>
  </r>
  <r>
    <n v="7446"/>
    <x v="3701"/>
    <x v="3"/>
    <x v="447"/>
    <d v="2014-02-08T00:00:00"/>
    <s v="Second Class"/>
    <s v="RD-19810"/>
    <s v="Ross DeVincentis"/>
    <x v="2"/>
    <x v="0"/>
    <s v="Chicago"/>
    <x v="10"/>
    <n v="60610"/>
    <x v="2"/>
    <s v="OFF-PA-10001033"/>
    <x v="1"/>
    <x v="10"/>
    <x v="1500"/>
    <n v="65.584000000000003"/>
    <n v="2"/>
    <n v="0.2"/>
    <n v="23.7742"/>
  </r>
  <r>
    <n v="7447"/>
    <x v="3701"/>
    <x v="3"/>
    <x v="447"/>
    <d v="2014-02-08T00:00:00"/>
    <s v="Second Class"/>
    <s v="RD-19810"/>
    <s v="Ross DeVincentis"/>
    <x v="2"/>
    <x v="0"/>
    <s v="Chicago"/>
    <x v="10"/>
    <n v="60610"/>
    <x v="2"/>
    <s v="FUR-FU-10004597"/>
    <x v="0"/>
    <x v="5"/>
    <x v="1257"/>
    <n v="22.200000000000003"/>
    <n v="1"/>
    <n v="0.6"/>
    <n v="-26.084999999999994"/>
  </r>
  <r>
    <n v="7448"/>
    <x v="3701"/>
    <x v="3"/>
    <x v="447"/>
    <d v="2014-02-08T00:00:00"/>
    <s v="Second Class"/>
    <s v="RD-19810"/>
    <s v="Ross DeVincentis"/>
    <x v="2"/>
    <x v="0"/>
    <s v="Chicago"/>
    <x v="10"/>
    <n v="60610"/>
    <x v="2"/>
    <s v="OFF-PA-10000418"/>
    <x v="1"/>
    <x v="10"/>
    <x v="961"/>
    <n v="419.4"/>
    <n v="5"/>
    <n v="0.2"/>
    <n v="146.79"/>
  </r>
  <r>
    <n v="7449"/>
    <x v="3702"/>
    <x v="3"/>
    <x v="343"/>
    <d v="2014-11-15T00:00:00"/>
    <s v="First Class"/>
    <s v="MH-18025"/>
    <s v="Michelle Huthwaite"/>
    <x v="0"/>
    <x v="0"/>
    <s v="Knoxville"/>
    <x v="18"/>
    <n v="37918"/>
    <x v="0"/>
    <s v="FUR-FU-10004090"/>
    <x v="0"/>
    <x v="5"/>
    <x v="636"/>
    <n v="88.920000000000016"/>
    <n v="5"/>
    <n v="0.2"/>
    <n v="14.449499999999986"/>
  </r>
  <r>
    <n v="7450"/>
    <x v="3703"/>
    <x v="3"/>
    <x v="697"/>
    <d v="2014-09-23T00:00:00"/>
    <s v="Second Class"/>
    <s v="SJ-20125"/>
    <s v="Sanjit Jacobs"/>
    <x v="2"/>
    <x v="0"/>
    <s v="Houston"/>
    <x v="5"/>
    <n v="77036"/>
    <x v="2"/>
    <s v="OFF-AR-10000390"/>
    <x v="1"/>
    <x v="6"/>
    <x v="105"/>
    <n v="9.9120000000000008"/>
    <n v="3"/>
    <n v="0.2"/>
    <n v="3.2213999999999996"/>
  </r>
  <r>
    <n v="7451"/>
    <x v="3703"/>
    <x v="3"/>
    <x v="697"/>
    <d v="2014-09-23T00:00:00"/>
    <s v="Second Class"/>
    <s v="SJ-20125"/>
    <s v="Sanjit Jacobs"/>
    <x v="2"/>
    <x v="0"/>
    <s v="Houston"/>
    <x v="5"/>
    <n v="77036"/>
    <x v="2"/>
    <s v="FUR-CH-10003774"/>
    <x v="0"/>
    <x v="1"/>
    <x v="1185"/>
    <n v="318.43"/>
    <n v="5"/>
    <n v="0.3"/>
    <n v="-77.333000000000013"/>
  </r>
  <r>
    <n v="7452"/>
    <x v="3703"/>
    <x v="3"/>
    <x v="697"/>
    <d v="2014-09-23T00:00:00"/>
    <s v="Second Class"/>
    <s v="SJ-20125"/>
    <s v="Sanjit Jacobs"/>
    <x v="2"/>
    <x v="0"/>
    <s v="Houston"/>
    <x v="5"/>
    <n v="77036"/>
    <x v="2"/>
    <s v="OFF-BI-10002412"/>
    <x v="1"/>
    <x v="8"/>
    <x v="323"/>
    <n v="5.7999999999999989"/>
    <n v="5"/>
    <n v="0.8"/>
    <n v="-10.15"/>
  </r>
  <r>
    <n v="7453"/>
    <x v="3703"/>
    <x v="3"/>
    <x v="697"/>
    <d v="2014-09-23T00:00:00"/>
    <s v="Second Class"/>
    <s v="SJ-20125"/>
    <s v="Sanjit Jacobs"/>
    <x v="2"/>
    <x v="0"/>
    <s v="Houston"/>
    <x v="5"/>
    <n v="77036"/>
    <x v="2"/>
    <s v="TEC-PH-10002415"/>
    <x v="2"/>
    <x v="7"/>
    <x v="1517"/>
    <n v="1415.76"/>
    <n v="6"/>
    <n v="0.2"/>
    <n v="88.48500000000007"/>
  </r>
  <r>
    <n v="7454"/>
    <x v="3704"/>
    <x v="3"/>
    <x v="643"/>
    <d v="2014-07-02T00:00:00"/>
    <s v="Standard Class"/>
    <s v="FM-14380"/>
    <s v="Fred McMath"/>
    <x v="0"/>
    <x v="0"/>
    <s v="Bolingbrook"/>
    <x v="10"/>
    <n v="60440"/>
    <x v="2"/>
    <s v="TEC-PH-10003505"/>
    <x v="2"/>
    <x v="7"/>
    <x v="901"/>
    <n v="148.47999999999999"/>
    <n v="2"/>
    <n v="0.2"/>
    <n v="16.703999999999986"/>
  </r>
  <r>
    <n v="7455"/>
    <x v="3705"/>
    <x v="0"/>
    <x v="679"/>
    <d v="2013-08-05T00:00:00"/>
    <s v="Standard Class"/>
    <s v="KH-16360"/>
    <s v="Katherine Hughes"/>
    <x v="0"/>
    <x v="0"/>
    <s v="Chicago"/>
    <x v="10"/>
    <n v="60623"/>
    <x v="2"/>
    <s v="OFF-LA-10003663"/>
    <x v="1"/>
    <x v="2"/>
    <x v="1364"/>
    <n v="9.2480000000000011"/>
    <n v="4"/>
    <n v="0.2"/>
    <n v="3.1212"/>
  </r>
  <r>
    <n v="7456"/>
    <x v="3705"/>
    <x v="0"/>
    <x v="679"/>
    <d v="2013-08-05T00:00:00"/>
    <s v="Standard Class"/>
    <s v="KH-16360"/>
    <s v="Katherine Hughes"/>
    <x v="0"/>
    <x v="0"/>
    <s v="Chicago"/>
    <x v="10"/>
    <n v="60623"/>
    <x v="2"/>
    <s v="OFF-ST-10001780"/>
    <x v="1"/>
    <x v="4"/>
    <x v="481"/>
    <n v="1036.624"/>
    <n v="2"/>
    <n v="0.2"/>
    <n v="51.831200000000024"/>
  </r>
  <r>
    <n v="7457"/>
    <x v="3706"/>
    <x v="1"/>
    <x v="392"/>
    <d v="2012-04-18T00:00:00"/>
    <s v="First Class"/>
    <s v="LL-16840"/>
    <s v="Lauren Leatherbury"/>
    <x v="0"/>
    <x v="0"/>
    <s v="Waynesboro"/>
    <x v="17"/>
    <n v="22980"/>
    <x v="0"/>
    <s v="TEC-PH-10002033"/>
    <x v="2"/>
    <x v="7"/>
    <x v="11"/>
    <n v="569.64"/>
    <n v="2"/>
    <n v="0"/>
    <n v="148.10640000000001"/>
  </r>
  <r>
    <n v="7458"/>
    <x v="3706"/>
    <x v="1"/>
    <x v="392"/>
    <d v="2012-04-18T00:00:00"/>
    <s v="First Class"/>
    <s v="LL-16840"/>
    <s v="Lauren Leatherbury"/>
    <x v="0"/>
    <x v="0"/>
    <s v="Waynesboro"/>
    <x v="17"/>
    <n v="22980"/>
    <x v="0"/>
    <s v="OFF-BI-10001036"/>
    <x v="1"/>
    <x v="8"/>
    <x v="618"/>
    <n v="9.14"/>
    <n v="1"/>
    <n v="0"/>
    <n v="4.57"/>
  </r>
  <r>
    <n v="7459"/>
    <x v="3706"/>
    <x v="1"/>
    <x v="392"/>
    <d v="2012-04-18T00:00:00"/>
    <s v="First Class"/>
    <s v="LL-16840"/>
    <s v="Lauren Leatherbury"/>
    <x v="0"/>
    <x v="0"/>
    <s v="Waynesboro"/>
    <x v="17"/>
    <n v="22980"/>
    <x v="0"/>
    <s v="FUR-FU-10001468"/>
    <x v="0"/>
    <x v="5"/>
    <x v="1280"/>
    <n v="1196.8599999999999"/>
    <n v="7"/>
    <n v="0"/>
    <n v="119.68599999999989"/>
  </r>
  <r>
    <n v="7460"/>
    <x v="3706"/>
    <x v="1"/>
    <x v="392"/>
    <d v="2012-04-18T00:00:00"/>
    <s v="First Class"/>
    <s v="LL-16840"/>
    <s v="Lauren Leatherbury"/>
    <x v="0"/>
    <x v="0"/>
    <s v="Waynesboro"/>
    <x v="17"/>
    <n v="22980"/>
    <x v="0"/>
    <s v="FUR-BO-10001519"/>
    <x v="0"/>
    <x v="0"/>
    <x v="666"/>
    <n v="523.26"/>
    <n v="9"/>
    <n v="0"/>
    <n v="125.58240000000001"/>
  </r>
  <r>
    <n v="7461"/>
    <x v="3707"/>
    <x v="1"/>
    <x v="347"/>
    <d v="2012-04-14T00:00:00"/>
    <s v="Second Class"/>
    <s v="AR-10540"/>
    <s v="Andy Reiter"/>
    <x v="0"/>
    <x v="0"/>
    <s v="Los Angeles"/>
    <x v="1"/>
    <n v="90004"/>
    <x v="1"/>
    <s v="TEC-CO-10001943"/>
    <x v="2"/>
    <x v="16"/>
    <x v="1666"/>
    <n v="639.96800000000007"/>
    <n v="4"/>
    <n v="0.2"/>
    <n v="215.98919999999998"/>
  </r>
  <r>
    <n v="7462"/>
    <x v="3707"/>
    <x v="1"/>
    <x v="347"/>
    <d v="2012-04-14T00:00:00"/>
    <s v="Second Class"/>
    <s v="AR-10540"/>
    <s v="Andy Reiter"/>
    <x v="0"/>
    <x v="0"/>
    <s v="Los Angeles"/>
    <x v="1"/>
    <n v="90004"/>
    <x v="1"/>
    <s v="OFF-PA-10003127"/>
    <x v="1"/>
    <x v="10"/>
    <x v="33"/>
    <n v="52.76"/>
    <n v="2"/>
    <n v="0"/>
    <n v="24.269599999999997"/>
  </r>
  <r>
    <n v="7463"/>
    <x v="3708"/>
    <x v="1"/>
    <x v="914"/>
    <d v="2012-03-01T00:00:00"/>
    <s v="Second Class"/>
    <s v="NP-18670"/>
    <s v="Nora Paige"/>
    <x v="0"/>
    <x v="0"/>
    <s v="Seattle"/>
    <x v="4"/>
    <n v="98105"/>
    <x v="1"/>
    <s v="TEC-AC-10002076"/>
    <x v="2"/>
    <x v="11"/>
    <x v="329"/>
    <n v="538.92000000000007"/>
    <n v="9"/>
    <n v="0"/>
    <n v="80.837999999999994"/>
  </r>
  <r>
    <n v="7464"/>
    <x v="3709"/>
    <x v="0"/>
    <x v="162"/>
    <d v="2013-09-16T00:00:00"/>
    <s v="Standard Class"/>
    <s v="LP-17095"/>
    <s v="Liz Preis"/>
    <x v="0"/>
    <x v="0"/>
    <s v="Visalia"/>
    <x v="1"/>
    <n v="93277"/>
    <x v="1"/>
    <s v="OFF-AR-10003338"/>
    <x v="1"/>
    <x v="6"/>
    <x v="1430"/>
    <n v="14.88"/>
    <n v="2"/>
    <n v="0"/>
    <n v="3.7200000000000006"/>
  </r>
  <r>
    <n v="7465"/>
    <x v="3709"/>
    <x v="0"/>
    <x v="162"/>
    <d v="2013-09-16T00:00:00"/>
    <s v="Standard Class"/>
    <s v="LP-17095"/>
    <s v="Liz Preis"/>
    <x v="0"/>
    <x v="0"/>
    <s v="Visalia"/>
    <x v="1"/>
    <n v="93277"/>
    <x v="1"/>
    <s v="OFF-PA-10004610"/>
    <x v="1"/>
    <x v="10"/>
    <x v="1511"/>
    <n v="34.24"/>
    <n v="8"/>
    <n v="0"/>
    <n v="15.407999999999998"/>
  </r>
  <r>
    <n v="7466"/>
    <x v="3709"/>
    <x v="0"/>
    <x v="162"/>
    <d v="2013-09-16T00:00:00"/>
    <s v="Standard Class"/>
    <s v="LP-17095"/>
    <s v="Liz Preis"/>
    <x v="0"/>
    <x v="0"/>
    <s v="Visalia"/>
    <x v="1"/>
    <n v="93277"/>
    <x v="1"/>
    <s v="OFF-ST-10001272"/>
    <x v="1"/>
    <x v="4"/>
    <x v="528"/>
    <n v="261.74"/>
    <n v="2"/>
    <n v="0"/>
    <n v="65.435000000000002"/>
  </r>
  <r>
    <n v="7467"/>
    <x v="3710"/>
    <x v="0"/>
    <x v="288"/>
    <d v="2013-05-24T00:00:00"/>
    <s v="Standard Class"/>
    <s v="AH-10690"/>
    <s v="Anna Häberlin"/>
    <x v="1"/>
    <x v="0"/>
    <s v="Los Angeles"/>
    <x v="1"/>
    <n v="90008"/>
    <x v="1"/>
    <s v="OFF-AP-10001366"/>
    <x v="1"/>
    <x v="9"/>
    <x v="33"/>
    <n v="87.84"/>
    <n v="8"/>
    <n v="0"/>
    <n v="23.716800000000006"/>
  </r>
  <r>
    <n v="7468"/>
    <x v="3711"/>
    <x v="3"/>
    <x v="343"/>
    <d v="2014-11-16T00:00:00"/>
    <s v="Second Class"/>
    <s v="TB-21190"/>
    <s v="Thomas Brumley"/>
    <x v="2"/>
    <x v="0"/>
    <s v="Los Angeles"/>
    <x v="1"/>
    <n v="90045"/>
    <x v="1"/>
    <s v="FUR-FU-10001424"/>
    <x v="0"/>
    <x v="5"/>
    <x v="691"/>
    <n v="34.92"/>
    <n v="4"/>
    <n v="0"/>
    <n v="11.872799999999998"/>
  </r>
  <r>
    <n v="7469"/>
    <x v="3712"/>
    <x v="2"/>
    <x v="1114"/>
    <d v="2011-09-20T00:00:00"/>
    <s v="Standard Class"/>
    <s v="AA-10315"/>
    <s v="Alex Avila"/>
    <x v="0"/>
    <x v="0"/>
    <s v="New York City"/>
    <x v="15"/>
    <n v="10011"/>
    <x v="3"/>
    <s v="OFF-PA-10000349"/>
    <x v="1"/>
    <x v="10"/>
    <x v="33"/>
    <n v="14.940000000000001"/>
    <n v="3"/>
    <n v="0"/>
    <n v="7.0218000000000007"/>
  </r>
  <r>
    <n v="7470"/>
    <x v="3712"/>
    <x v="2"/>
    <x v="1114"/>
    <d v="2011-09-20T00:00:00"/>
    <s v="Standard Class"/>
    <s v="AA-10315"/>
    <s v="Alex Avila"/>
    <x v="0"/>
    <x v="0"/>
    <s v="New York City"/>
    <x v="15"/>
    <n v="10011"/>
    <x v="3"/>
    <s v="FUR-FU-10002456"/>
    <x v="0"/>
    <x v="5"/>
    <x v="1009"/>
    <n v="14.56"/>
    <n v="2"/>
    <n v="0"/>
    <n v="6.2608000000000015"/>
  </r>
  <r>
    <n v="7471"/>
    <x v="3713"/>
    <x v="1"/>
    <x v="426"/>
    <d v="2012-09-20T00:00:00"/>
    <s v="Standard Class"/>
    <s v="AC-10615"/>
    <s v="Ann Chong"/>
    <x v="1"/>
    <x v="0"/>
    <s v="Philadelphia"/>
    <x v="9"/>
    <n v="19143"/>
    <x v="3"/>
    <s v="OFF-BI-10002609"/>
    <x v="1"/>
    <x v="8"/>
    <x v="98"/>
    <n v="3.5760000000000005"/>
    <n v="4"/>
    <n v="0.7"/>
    <n v="-2.8608000000000002"/>
  </r>
  <r>
    <n v="7472"/>
    <x v="3713"/>
    <x v="1"/>
    <x v="426"/>
    <d v="2012-09-20T00:00:00"/>
    <s v="Standard Class"/>
    <s v="AC-10615"/>
    <s v="Ann Chong"/>
    <x v="1"/>
    <x v="0"/>
    <s v="Philadelphia"/>
    <x v="9"/>
    <n v="19143"/>
    <x v="3"/>
    <s v="OFF-ST-10001522"/>
    <x v="1"/>
    <x v="4"/>
    <x v="195"/>
    <n v="147.184"/>
    <n v="2"/>
    <n v="0.2"/>
    <n v="-29.436800000000012"/>
  </r>
  <r>
    <n v="7473"/>
    <x v="3714"/>
    <x v="0"/>
    <x v="949"/>
    <d v="2013-07-04T00:00:00"/>
    <s v="First Class"/>
    <s v="EM-14140"/>
    <s v="Eugene Moren"/>
    <x v="2"/>
    <x v="0"/>
    <s v="Lehi"/>
    <x v="7"/>
    <n v="84043"/>
    <x v="1"/>
    <s v="TEC-CO-10000971"/>
    <x v="2"/>
    <x v="16"/>
    <x v="1304"/>
    <n v="1499.95"/>
    <n v="5"/>
    <n v="0"/>
    <n v="449.9849999999999"/>
  </r>
  <r>
    <n v="7474"/>
    <x v="3715"/>
    <x v="0"/>
    <x v="342"/>
    <d v="2013-04-16T00:00:00"/>
    <s v="Standard Class"/>
    <s v="QJ-19255"/>
    <s v="Quincy Jones"/>
    <x v="1"/>
    <x v="0"/>
    <s v="Chicago"/>
    <x v="10"/>
    <n v="60653"/>
    <x v="2"/>
    <s v="OFF-AR-10000034"/>
    <x v="1"/>
    <x v="6"/>
    <x v="744"/>
    <n v="13.568000000000001"/>
    <n v="4"/>
    <n v="0.2"/>
    <n v="3.2223999999999995"/>
  </r>
  <r>
    <n v="7475"/>
    <x v="3716"/>
    <x v="2"/>
    <x v="1037"/>
    <d v="2011-01-11T00:00:00"/>
    <s v="Standard Class"/>
    <s v="ME-17320"/>
    <s v="Maria Etezadi"/>
    <x v="2"/>
    <x v="0"/>
    <s v="Henderson"/>
    <x v="0"/>
    <n v="42420"/>
    <x v="0"/>
    <s v="FUR-CH-10004063"/>
    <x v="0"/>
    <x v="1"/>
    <x v="120"/>
    <n v="2573.8200000000002"/>
    <n v="9"/>
    <n v="0"/>
    <n v="746.40779999999972"/>
  </r>
  <r>
    <n v="7476"/>
    <x v="3716"/>
    <x v="2"/>
    <x v="1037"/>
    <d v="2011-01-11T00:00:00"/>
    <s v="Standard Class"/>
    <s v="ME-17320"/>
    <s v="Maria Etezadi"/>
    <x v="2"/>
    <x v="0"/>
    <s v="Henderson"/>
    <x v="0"/>
    <n v="42420"/>
    <x v="0"/>
    <s v="OFF-BI-10004632"/>
    <x v="1"/>
    <x v="8"/>
    <x v="564"/>
    <n v="609.98"/>
    <n v="2"/>
    <n v="0"/>
    <n v="274.49099999999999"/>
  </r>
  <r>
    <n v="7477"/>
    <x v="3716"/>
    <x v="2"/>
    <x v="1037"/>
    <d v="2011-01-11T00:00:00"/>
    <s v="Standard Class"/>
    <s v="ME-17320"/>
    <s v="Maria Etezadi"/>
    <x v="2"/>
    <x v="0"/>
    <s v="Henderson"/>
    <x v="0"/>
    <n v="42420"/>
    <x v="0"/>
    <s v="OFF-AR-10001662"/>
    <x v="1"/>
    <x v="6"/>
    <x v="443"/>
    <n v="5.48"/>
    <n v="2"/>
    <n v="0"/>
    <n v="1.4796000000000005"/>
  </r>
  <r>
    <n v="7478"/>
    <x v="3716"/>
    <x v="2"/>
    <x v="1037"/>
    <d v="2011-01-11T00:00:00"/>
    <s v="Standard Class"/>
    <s v="ME-17320"/>
    <s v="Maria Etezadi"/>
    <x v="2"/>
    <x v="0"/>
    <s v="Henderson"/>
    <x v="0"/>
    <n v="42420"/>
    <x v="0"/>
    <s v="TEC-PH-10004977"/>
    <x v="2"/>
    <x v="7"/>
    <x v="34"/>
    <n v="391.98"/>
    <n v="2"/>
    <n v="0"/>
    <n v="113.67419999999998"/>
  </r>
  <r>
    <n v="7479"/>
    <x v="3716"/>
    <x v="2"/>
    <x v="1037"/>
    <d v="2011-01-11T00:00:00"/>
    <s v="Standard Class"/>
    <s v="ME-17320"/>
    <s v="Maria Etezadi"/>
    <x v="2"/>
    <x v="0"/>
    <s v="Henderson"/>
    <x v="0"/>
    <n v="42420"/>
    <x v="0"/>
    <s v="TEC-PH-10004539"/>
    <x v="2"/>
    <x v="7"/>
    <x v="852"/>
    <n v="755.96"/>
    <n v="4"/>
    <n v="0"/>
    <n v="204.10919999999999"/>
  </r>
  <r>
    <n v="7480"/>
    <x v="3716"/>
    <x v="2"/>
    <x v="1037"/>
    <d v="2011-01-11T00:00:00"/>
    <s v="Standard Class"/>
    <s v="ME-17320"/>
    <s v="Maria Etezadi"/>
    <x v="2"/>
    <x v="0"/>
    <s v="Henderson"/>
    <x v="0"/>
    <n v="42420"/>
    <x v="0"/>
    <s v="OFF-FA-10001883"/>
    <x v="1"/>
    <x v="13"/>
    <x v="1484"/>
    <n v="31.12"/>
    <n v="4"/>
    <n v="0"/>
    <n v="0.31119999999999948"/>
  </r>
  <r>
    <n v="7481"/>
    <x v="3716"/>
    <x v="2"/>
    <x v="1037"/>
    <d v="2011-01-11T00:00:00"/>
    <s v="Standard Class"/>
    <s v="ME-17320"/>
    <s v="Maria Etezadi"/>
    <x v="2"/>
    <x v="0"/>
    <s v="Henderson"/>
    <x v="0"/>
    <n v="42420"/>
    <x v="0"/>
    <s v="OFF-PA-10000955"/>
    <x v="1"/>
    <x v="10"/>
    <x v="774"/>
    <n v="6.54"/>
    <n v="1"/>
    <n v="0"/>
    <n v="3.0084"/>
  </r>
  <r>
    <n v="7482"/>
    <x v="3717"/>
    <x v="0"/>
    <x v="142"/>
    <d v="2013-09-04T00:00:00"/>
    <s v="Second Class"/>
    <s v="LB-16795"/>
    <s v="Laurel Beltran"/>
    <x v="2"/>
    <x v="0"/>
    <s v="Huntington Beach"/>
    <x v="1"/>
    <n v="92646"/>
    <x v="1"/>
    <s v="OFF-EN-10002500"/>
    <x v="1"/>
    <x v="12"/>
    <x v="118"/>
    <n v="12.78"/>
    <n v="1"/>
    <n v="0"/>
    <n v="5.7509999999999994"/>
  </r>
  <r>
    <n v="7483"/>
    <x v="3718"/>
    <x v="2"/>
    <x v="865"/>
    <d v="2011-09-30T00:00:00"/>
    <s v="Standard Class"/>
    <s v="JP-16135"/>
    <s v="Julie Prescott"/>
    <x v="2"/>
    <x v="0"/>
    <s v="New York City"/>
    <x v="15"/>
    <n v="10011"/>
    <x v="3"/>
    <s v="OFF-BI-10004654"/>
    <x v="1"/>
    <x v="8"/>
    <x v="68"/>
    <n v="18.463999999999999"/>
    <n v="4"/>
    <n v="0.2"/>
    <n v="6.9239999999999995"/>
  </r>
  <r>
    <n v="7484"/>
    <x v="3719"/>
    <x v="2"/>
    <x v="534"/>
    <d v="2011-12-17T00:00:00"/>
    <s v="Second Class"/>
    <s v="EB-13705"/>
    <s v="Ed Braxton"/>
    <x v="1"/>
    <x v="0"/>
    <s v="Philadelphia"/>
    <x v="9"/>
    <n v="19140"/>
    <x v="3"/>
    <s v="FUR-CH-10003774"/>
    <x v="0"/>
    <x v="1"/>
    <x v="1185"/>
    <n v="445.80200000000002"/>
    <n v="7"/>
    <n v="0.3"/>
    <n v="-108.26620000000001"/>
  </r>
  <r>
    <n v="7485"/>
    <x v="3720"/>
    <x v="3"/>
    <x v="116"/>
    <d v="2015-01-03T00:00:00"/>
    <s v="Standard Class"/>
    <s v="CS-12400"/>
    <s v="Christopher Schild"/>
    <x v="2"/>
    <x v="0"/>
    <s v="Fargo"/>
    <x v="46"/>
    <n v="58103"/>
    <x v="2"/>
    <s v="OFF-AR-10004707"/>
    <x v="1"/>
    <x v="6"/>
    <x v="33"/>
    <n v="2.48"/>
    <n v="1"/>
    <n v="0"/>
    <n v="0.86799999999999988"/>
  </r>
  <r>
    <n v="7486"/>
    <x v="3720"/>
    <x v="3"/>
    <x v="116"/>
    <d v="2015-01-03T00:00:00"/>
    <s v="Standard Class"/>
    <s v="CS-12400"/>
    <s v="Christopher Schild"/>
    <x v="2"/>
    <x v="0"/>
    <s v="Fargo"/>
    <x v="46"/>
    <n v="58103"/>
    <x v="2"/>
    <s v="OFF-BI-10004040"/>
    <x v="1"/>
    <x v="8"/>
    <x v="1478"/>
    <n v="25.9"/>
    <n v="5"/>
    <n v="0"/>
    <n v="12.690999999999999"/>
  </r>
  <r>
    <n v="7487"/>
    <x v="3721"/>
    <x v="1"/>
    <x v="546"/>
    <d v="2012-12-24T00:00:00"/>
    <s v="Second Class"/>
    <s v="PM-19135"/>
    <s v="Peter McVee"/>
    <x v="2"/>
    <x v="0"/>
    <s v="Dover"/>
    <x v="38"/>
    <n v="3820"/>
    <x v="3"/>
    <s v="OFF-PA-10001184"/>
    <x v="1"/>
    <x v="10"/>
    <x v="1307"/>
    <n v="29.900000000000002"/>
    <n v="5"/>
    <n v="0"/>
    <n v="14.651"/>
  </r>
  <r>
    <n v="7488"/>
    <x v="3721"/>
    <x v="1"/>
    <x v="546"/>
    <d v="2012-12-24T00:00:00"/>
    <s v="Second Class"/>
    <s v="PM-19135"/>
    <s v="Peter McVee"/>
    <x v="2"/>
    <x v="0"/>
    <s v="Dover"/>
    <x v="38"/>
    <n v="3820"/>
    <x v="3"/>
    <s v="TEC-AC-10004145"/>
    <x v="2"/>
    <x v="11"/>
    <x v="1264"/>
    <n v="2249.91"/>
    <n v="9"/>
    <n v="0"/>
    <n v="517.47930000000008"/>
  </r>
  <r>
    <n v="7489"/>
    <x v="3721"/>
    <x v="1"/>
    <x v="546"/>
    <d v="2012-12-24T00:00:00"/>
    <s v="Second Class"/>
    <s v="PM-19135"/>
    <s v="Peter McVee"/>
    <x v="2"/>
    <x v="0"/>
    <s v="Dover"/>
    <x v="38"/>
    <n v="3820"/>
    <x v="3"/>
    <s v="FUR-TA-10003473"/>
    <x v="0"/>
    <x v="3"/>
    <x v="214"/>
    <n v="1053.164"/>
    <n v="4"/>
    <n v="0.3"/>
    <n v="-105.31639999999993"/>
  </r>
  <r>
    <n v="7490"/>
    <x v="3722"/>
    <x v="3"/>
    <x v="60"/>
    <d v="2014-11-10T00:00:00"/>
    <s v="Standard Class"/>
    <s v="AA-10645"/>
    <s v="Anna Andreadi"/>
    <x v="0"/>
    <x v="0"/>
    <s v="San Diego"/>
    <x v="1"/>
    <n v="92105"/>
    <x v="1"/>
    <s v="OFF-PA-10003172"/>
    <x v="1"/>
    <x v="10"/>
    <x v="846"/>
    <n v="12.96"/>
    <n v="2"/>
    <n v="0"/>
    <n v="6.2208000000000006"/>
  </r>
  <r>
    <n v="7491"/>
    <x v="3723"/>
    <x v="1"/>
    <x v="229"/>
    <d v="2012-09-16T00:00:00"/>
    <s v="Standard Class"/>
    <s v="FA-14230"/>
    <s v="Frank Atkinson"/>
    <x v="1"/>
    <x v="0"/>
    <s v="Los Angeles"/>
    <x v="1"/>
    <n v="90032"/>
    <x v="1"/>
    <s v="FUR-FU-10003799"/>
    <x v="0"/>
    <x v="5"/>
    <x v="90"/>
    <n v="106.68"/>
    <n v="6"/>
    <n v="0"/>
    <n v="33.070799999999991"/>
  </r>
  <r>
    <n v="7492"/>
    <x v="3724"/>
    <x v="3"/>
    <x v="673"/>
    <d v="2014-11-17T00:00:00"/>
    <s v="Same Day"/>
    <s v="CM-12190"/>
    <s v="Charlotte Melton"/>
    <x v="0"/>
    <x v="0"/>
    <s v="Utica"/>
    <x v="15"/>
    <n v="13501"/>
    <x v="3"/>
    <s v="TEC-PH-10002583"/>
    <x v="2"/>
    <x v="7"/>
    <x v="1708"/>
    <n v="119.94"/>
    <n v="6"/>
    <n v="0"/>
    <n v="5.9969999999999857"/>
  </r>
  <r>
    <n v="7493"/>
    <x v="3725"/>
    <x v="3"/>
    <x v="220"/>
    <d v="2014-09-17T00:00:00"/>
    <s v="Standard Class"/>
    <s v="CC-12475"/>
    <s v="Cindy Chapman"/>
    <x v="0"/>
    <x v="0"/>
    <s v="Houston"/>
    <x v="5"/>
    <n v="77070"/>
    <x v="2"/>
    <s v="OFF-PA-10004239"/>
    <x v="1"/>
    <x v="10"/>
    <x v="1412"/>
    <n v="10.272000000000002"/>
    <n v="3"/>
    <n v="0.2"/>
    <n v="3.2099999999999982"/>
  </r>
  <r>
    <n v="7494"/>
    <x v="3725"/>
    <x v="3"/>
    <x v="220"/>
    <d v="2014-09-17T00:00:00"/>
    <s v="Standard Class"/>
    <s v="CC-12475"/>
    <s v="Cindy Chapman"/>
    <x v="0"/>
    <x v="0"/>
    <s v="Houston"/>
    <x v="5"/>
    <n v="77070"/>
    <x v="2"/>
    <s v="FUR-TA-10002855"/>
    <x v="0"/>
    <x v="3"/>
    <x v="1189"/>
    <n v="512.19000000000005"/>
    <n v="5"/>
    <n v="0.3"/>
    <n v="-65.853000000000009"/>
  </r>
  <r>
    <n v="7495"/>
    <x v="3725"/>
    <x v="3"/>
    <x v="220"/>
    <d v="2014-09-17T00:00:00"/>
    <s v="Standard Class"/>
    <s v="CC-12475"/>
    <s v="Cindy Chapman"/>
    <x v="0"/>
    <x v="0"/>
    <s v="Houston"/>
    <x v="5"/>
    <n v="77070"/>
    <x v="2"/>
    <s v="OFF-AP-10001626"/>
    <x v="1"/>
    <x v="9"/>
    <x v="1016"/>
    <n v="1.5559999999999996"/>
    <n v="2"/>
    <n v="0.8"/>
    <n v="-4.2012"/>
  </r>
  <r>
    <n v="7496"/>
    <x v="3726"/>
    <x v="3"/>
    <x v="1163"/>
    <d v="2014-07-19T00:00:00"/>
    <s v="Standard Class"/>
    <s v="TC-21295"/>
    <s v="Toby Carlisle"/>
    <x v="0"/>
    <x v="0"/>
    <s v="Westminster"/>
    <x v="1"/>
    <n v="92683"/>
    <x v="1"/>
    <s v="OFF-BI-10004022"/>
    <x v="1"/>
    <x v="8"/>
    <x v="748"/>
    <n v="4.4479999999999995"/>
    <n v="2"/>
    <n v="0.2"/>
    <n v="1.4455999999999996"/>
  </r>
  <r>
    <n v="7497"/>
    <x v="3726"/>
    <x v="3"/>
    <x v="1163"/>
    <d v="2014-07-19T00:00:00"/>
    <s v="Standard Class"/>
    <s v="TC-21295"/>
    <s v="Toby Carlisle"/>
    <x v="0"/>
    <x v="0"/>
    <s v="Westminster"/>
    <x v="1"/>
    <n v="92683"/>
    <x v="1"/>
    <s v="FUR-FU-10003601"/>
    <x v="0"/>
    <x v="5"/>
    <x v="729"/>
    <n v="276.69"/>
    <n v="3"/>
    <n v="0"/>
    <n v="49.804199999999994"/>
  </r>
  <r>
    <n v="7498"/>
    <x v="3726"/>
    <x v="3"/>
    <x v="1163"/>
    <d v="2014-07-19T00:00:00"/>
    <s v="Standard Class"/>
    <s v="TC-21295"/>
    <s v="Toby Carlisle"/>
    <x v="0"/>
    <x v="0"/>
    <s v="Westminster"/>
    <x v="1"/>
    <n v="92683"/>
    <x v="1"/>
    <s v="OFF-FA-10000490"/>
    <x v="1"/>
    <x v="13"/>
    <x v="307"/>
    <n v="4.96"/>
    <n v="4"/>
    <n v="0"/>
    <n v="2.3311999999999999"/>
  </r>
  <r>
    <n v="7499"/>
    <x v="3726"/>
    <x v="3"/>
    <x v="1163"/>
    <d v="2014-07-19T00:00:00"/>
    <s v="Standard Class"/>
    <s v="TC-21295"/>
    <s v="Toby Carlisle"/>
    <x v="0"/>
    <x v="0"/>
    <s v="Westminster"/>
    <x v="1"/>
    <n v="92683"/>
    <x v="1"/>
    <s v="OFF-AR-10004042"/>
    <x v="1"/>
    <x v="6"/>
    <x v="30"/>
    <n v="71.92"/>
    <n v="4"/>
    <n v="0"/>
    <n v="20.856799999999993"/>
  </r>
  <r>
    <n v="7500"/>
    <x v="3726"/>
    <x v="3"/>
    <x v="1163"/>
    <d v="2014-07-19T00:00:00"/>
    <s v="Standard Class"/>
    <s v="TC-21295"/>
    <s v="Toby Carlisle"/>
    <x v="0"/>
    <x v="0"/>
    <s v="Westminster"/>
    <x v="1"/>
    <n v="92683"/>
    <x v="1"/>
    <s v="FUR-FU-10002960"/>
    <x v="0"/>
    <x v="5"/>
    <x v="190"/>
    <n v="18.84"/>
    <n v="3"/>
    <n v="0"/>
    <n v="7.9128000000000007"/>
  </r>
  <r>
    <n v="7501"/>
    <x v="3726"/>
    <x v="3"/>
    <x v="1163"/>
    <d v="2014-07-19T00:00:00"/>
    <s v="Standard Class"/>
    <s v="TC-21295"/>
    <s v="Toby Carlisle"/>
    <x v="0"/>
    <x v="0"/>
    <s v="Westminster"/>
    <x v="1"/>
    <n v="92683"/>
    <x v="1"/>
    <s v="TEC-AC-10000991"/>
    <x v="2"/>
    <x v="11"/>
    <x v="432"/>
    <n v="140.97"/>
    <n v="3"/>
    <n v="0"/>
    <n v="19.735800000000005"/>
  </r>
  <r>
    <n v="7502"/>
    <x v="3726"/>
    <x v="3"/>
    <x v="1163"/>
    <d v="2014-07-19T00:00:00"/>
    <s v="Standard Class"/>
    <s v="TC-21295"/>
    <s v="Toby Carlisle"/>
    <x v="0"/>
    <x v="0"/>
    <s v="Westminster"/>
    <x v="1"/>
    <n v="92683"/>
    <x v="1"/>
    <s v="TEC-PH-10004977"/>
    <x v="2"/>
    <x v="7"/>
    <x v="34"/>
    <n v="470.37600000000009"/>
    <n v="3"/>
    <n v="0.2"/>
    <n v="52.917299999999955"/>
  </r>
  <r>
    <n v="7503"/>
    <x v="3727"/>
    <x v="3"/>
    <x v="983"/>
    <d v="2014-03-31T00:00:00"/>
    <s v="Same Day"/>
    <s v="TB-21400"/>
    <s v="Tom Boeckenhauer"/>
    <x v="0"/>
    <x v="0"/>
    <s v="Los Angeles"/>
    <x v="1"/>
    <n v="90036"/>
    <x v="1"/>
    <s v="OFF-AR-10000817"/>
    <x v="1"/>
    <x v="6"/>
    <x v="1255"/>
    <n v="6.08"/>
    <n v="2"/>
    <n v="0"/>
    <n v="2.0671999999999997"/>
  </r>
  <r>
    <n v="7504"/>
    <x v="3727"/>
    <x v="3"/>
    <x v="983"/>
    <d v="2014-03-31T00:00:00"/>
    <s v="Same Day"/>
    <s v="TB-21400"/>
    <s v="Tom Boeckenhauer"/>
    <x v="0"/>
    <x v="0"/>
    <s v="Los Angeles"/>
    <x v="1"/>
    <n v="90036"/>
    <x v="1"/>
    <s v="TEC-PH-10002447"/>
    <x v="2"/>
    <x v="7"/>
    <x v="53"/>
    <n v="164.79200000000003"/>
    <n v="1"/>
    <n v="0.2"/>
    <n v="18.539099999999991"/>
  </r>
  <r>
    <n v="7505"/>
    <x v="3728"/>
    <x v="0"/>
    <x v="1011"/>
    <d v="2013-02-04T00:00:00"/>
    <s v="Second Class"/>
    <s v="JK-15325"/>
    <s v="Jason Klamczynski"/>
    <x v="1"/>
    <x v="0"/>
    <s v="Atlantic City"/>
    <x v="30"/>
    <n v="8401"/>
    <x v="3"/>
    <s v="OFF-EN-10003134"/>
    <x v="1"/>
    <x v="12"/>
    <x v="33"/>
    <n v="23.36"/>
    <n v="2"/>
    <n v="0"/>
    <n v="11.68"/>
  </r>
  <r>
    <n v="7506"/>
    <x v="3729"/>
    <x v="3"/>
    <x v="110"/>
    <d v="2014-06-14T00:00:00"/>
    <s v="Standard Class"/>
    <s v="BW-11200"/>
    <s v="Ben Wallace"/>
    <x v="0"/>
    <x v="0"/>
    <s v="Skokie"/>
    <x v="10"/>
    <n v="60076"/>
    <x v="2"/>
    <s v="OFF-BI-10000309"/>
    <x v="1"/>
    <x v="8"/>
    <x v="334"/>
    <n v="12.175999999999998"/>
    <n v="4"/>
    <n v="0.8"/>
    <n v="-18.872800000000009"/>
  </r>
  <r>
    <n v="7507"/>
    <x v="3730"/>
    <x v="2"/>
    <x v="981"/>
    <d v="2011-11-06T00:00:00"/>
    <s v="Standard Class"/>
    <s v="SH-20395"/>
    <s v="Shahid Hopkins"/>
    <x v="0"/>
    <x v="0"/>
    <s v="San Francisco"/>
    <x v="1"/>
    <n v="94122"/>
    <x v="1"/>
    <s v="TEC-PH-10001615"/>
    <x v="2"/>
    <x v="7"/>
    <x v="1108"/>
    <n v="46.384"/>
    <n v="2"/>
    <n v="0.2"/>
    <n v="5.2181999999999924"/>
  </r>
  <r>
    <n v="7508"/>
    <x v="3730"/>
    <x v="2"/>
    <x v="981"/>
    <d v="2011-11-06T00:00:00"/>
    <s v="Standard Class"/>
    <s v="SH-20395"/>
    <s v="Shahid Hopkins"/>
    <x v="0"/>
    <x v="0"/>
    <s v="San Francisco"/>
    <x v="1"/>
    <n v="94122"/>
    <x v="1"/>
    <s v="OFF-ST-10003208"/>
    <x v="1"/>
    <x v="4"/>
    <x v="243"/>
    <n v="362.92"/>
    <n v="2"/>
    <n v="0"/>
    <n v="105.24679999999995"/>
  </r>
  <r>
    <n v="7509"/>
    <x v="3731"/>
    <x v="3"/>
    <x v="1163"/>
    <d v="2014-07-19T00:00:00"/>
    <s v="Standard Class"/>
    <s v="JL-15835"/>
    <s v="John Lee"/>
    <x v="0"/>
    <x v="0"/>
    <s v="Columbus"/>
    <x v="24"/>
    <n v="43229"/>
    <x v="3"/>
    <s v="OFF-PA-10000605"/>
    <x v="1"/>
    <x v="10"/>
    <x v="808"/>
    <n v="9.2480000000000011"/>
    <n v="2"/>
    <n v="0.2"/>
    <n v="3.3524000000000003"/>
  </r>
  <r>
    <n v="7510"/>
    <x v="3731"/>
    <x v="3"/>
    <x v="1163"/>
    <d v="2014-07-19T00:00:00"/>
    <s v="Standard Class"/>
    <s v="JL-15835"/>
    <s v="John Lee"/>
    <x v="0"/>
    <x v="0"/>
    <s v="Columbus"/>
    <x v="24"/>
    <n v="43229"/>
    <x v="3"/>
    <s v="TEC-PH-10000560"/>
    <x v="2"/>
    <x v="7"/>
    <x v="745"/>
    <n v="1889.9459999999999"/>
    <n v="9"/>
    <n v="0.4"/>
    <n v="-377.98919999999998"/>
  </r>
  <r>
    <n v="7511"/>
    <x v="3731"/>
    <x v="3"/>
    <x v="1163"/>
    <d v="2014-07-19T00:00:00"/>
    <s v="Standard Class"/>
    <s v="JL-15835"/>
    <s v="John Lee"/>
    <x v="0"/>
    <x v="0"/>
    <s v="Columbus"/>
    <x v="24"/>
    <n v="43229"/>
    <x v="3"/>
    <s v="OFF-ST-10003455"/>
    <x v="1"/>
    <x v="4"/>
    <x v="169"/>
    <n v="62.040000000000006"/>
    <n v="5"/>
    <n v="0.2"/>
    <n v="4.6530000000000022"/>
  </r>
  <r>
    <n v="7512"/>
    <x v="3731"/>
    <x v="3"/>
    <x v="1163"/>
    <d v="2014-07-19T00:00:00"/>
    <s v="Standard Class"/>
    <s v="JL-15835"/>
    <s v="John Lee"/>
    <x v="0"/>
    <x v="0"/>
    <s v="Columbus"/>
    <x v="24"/>
    <n v="43229"/>
    <x v="3"/>
    <s v="FUR-FU-10002937"/>
    <x v="0"/>
    <x v="5"/>
    <x v="1051"/>
    <n v="396.92000000000007"/>
    <n v="5"/>
    <n v="0.2"/>
    <n v="148.845"/>
  </r>
  <r>
    <n v="7513"/>
    <x v="3731"/>
    <x v="3"/>
    <x v="1163"/>
    <d v="2014-07-19T00:00:00"/>
    <s v="Standard Class"/>
    <s v="JL-15835"/>
    <s v="John Lee"/>
    <x v="0"/>
    <x v="0"/>
    <s v="Columbus"/>
    <x v="24"/>
    <n v="43229"/>
    <x v="3"/>
    <s v="OFF-ST-10001837"/>
    <x v="1"/>
    <x v="4"/>
    <x v="1331"/>
    <n v="239.45599999999999"/>
    <n v="7"/>
    <n v="0.2"/>
    <n v="17.959200000000003"/>
  </r>
  <r>
    <n v="7514"/>
    <x v="3731"/>
    <x v="3"/>
    <x v="1163"/>
    <d v="2014-07-19T00:00:00"/>
    <s v="Standard Class"/>
    <s v="JL-15835"/>
    <s v="John Lee"/>
    <x v="0"/>
    <x v="0"/>
    <s v="Columbus"/>
    <x v="24"/>
    <n v="43229"/>
    <x v="3"/>
    <s v="OFF-AR-10004757"/>
    <x v="1"/>
    <x v="6"/>
    <x v="342"/>
    <n v="13.120000000000001"/>
    <n v="5"/>
    <n v="0.2"/>
    <n v="2.1319999999999988"/>
  </r>
  <r>
    <n v="7515"/>
    <x v="3732"/>
    <x v="3"/>
    <x v="34"/>
    <d v="2014-12-13T00:00:00"/>
    <s v="Second Class"/>
    <s v="JL-15835"/>
    <s v="John Lee"/>
    <x v="0"/>
    <x v="0"/>
    <s v="Richmond"/>
    <x v="0"/>
    <n v="40475"/>
    <x v="0"/>
    <s v="OFF-BI-10004236"/>
    <x v="1"/>
    <x v="8"/>
    <x v="891"/>
    <n v="29.36"/>
    <n v="2"/>
    <n v="0"/>
    <n v="13.505599999999999"/>
  </r>
  <r>
    <n v="7516"/>
    <x v="3732"/>
    <x v="3"/>
    <x v="34"/>
    <d v="2014-12-13T00:00:00"/>
    <s v="Second Class"/>
    <s v="JL-15835"/>
    <s v="John Lee"/>
    <x v="0"/>
    <x v="0"/>
    <s v="Richmond"/>
    <x v="0"/>
    <n v="40475"/>
    <x v="0"/>
    <s v="OFF-AP-10000159"/>
    <x v="1"/>
    <x v="9"/>
    <x v="1407"/>
    <n v="214.89999999999998"/>
    <n v="5"/>
    <n v="0"/>
    <n v="62.32099999999997"/>
  </r>
  <r>
    <n v="7517"/>
    <x v="3732"/>
    <x v="3"/>
    <x v="34"/>
    <d v="2014-12-13T00:00:00"/>
    <s v="Second Class"/>
    <s v="JL-15835"/>
    <s v="John Lee"/>
    <x v="0"/>
    <x v="0"/>
    <s v="Richmond"/>
    <x v="0"/>
    <n v="40475"/>
    <x v="0"/>
    <s v="OFF-BI-10003274"/>
    <x v="1"/>
    <x v="8"/>
    <x v="122"/>
    <n v="15.92"/>
    <n v="4"/>
    <n v="0"/>
    <n v="7.4824000000000002"/>
  </r>
  <r>
    <n v="7518"/>
    <x v="3732"/>
    <x v="3"/>
    <x v="34"/>
    <d v="2014-12-13T00:00:00"/>
    <s v="Second Class"/>
    <s v="JL-15835"/>
    <s v="John Lee"/>
    <x v="0"/>
    <x v="0"/>
    <s v="Richmond"/>
    <x v="0"/>
    <n v="40475"/>
    <x v="0"/>
    <s v="TEC-AC-10001013"/>
    <x v="2"/>
    <x v="11"/>
    <x v="813"/>
    <n v="146.44999999999999"/>
    <n v="5"/>
    <n v="0"/>
    <n v="48.328499999999991"/>
  </r>
  <r>
    <n v="7519"/>
    <x v="3732"/>
    <x v="3"/>
    <x v="34"/>
    <d v="2014-12-13T00:00:00"/>
    <s v="Second Class"/>
    <s v="JL-15835"/>
    <s v="John Lee"/>
    <x v="0"/>
    <x v="0"/>
    <s v="Richmond"/>
    <x v="0"/>
    <n v="40475"/>
    <x v="0"/>
    <s v="OFF-ST-10004963"/>
    <x v="1"/>
    <x v="4"/>
    <x v="460"/>
    <n v="15.14"/>
    <n v="1"/>
    <n v="0"/>
    <n v="0.60559999999999903"/>
  </r>
  <r>
    <n v="7520"/>
    <x v="3732"/>
    <x v="3"/>
    <x v="34"/>
    <d v="2014-12-13T00:00:00"/>
    <s v="Second Class"/>
    <s v="JL-15835"/>
    <s v="John Lee"/>
    <x v="0"/>
    <x v="0"/>
    <s v="Richmond"/>
    <x v="0"/>
    <n v="40475"/>
    <x v="0"/>
    <s v="OFF-LA-10004409"/>
    <x v="1"/>
    <x v="2"/>
    <x v="1550"/>
    <n v="5.76"/>
    <n v="2"/>
    <n v="0"/>
    <n v="2.6495999999999995"/>
  </r>
  <r>
    <n v="7521"/>
    <x v="3732"/>
    <x v="3"/>
    <x v="34"/>
    <d v="2014-12-13T00:00:00"/>
    <s v="Second Class"/>
    <s v="JL-15835"/>
    <s v="John Lee"/>
    <x v="0"/>
    <x v="0"/>
    <s v="Richmond"/>
    <x v="0"/>
    <n v="40475"/>
    <x v="0"/>
    <s v="TEC-CO-10001046"/>
    <x v="2"/>
    <x v="16"/>
    <x v="874"/>
    <n v="1399.98"/>
    <n v="2"/>
    <n v="0"/>
    <n v="629.99099999999999"/>
  </r>
  <r>
    <n v="7522"/>
    <x v="3733"/>
    <x v="0"/>
    <x v="64"/>
    <d v="2013-09-12T00:00:00"/>
    <s v="Standard Class"/>
    <s v="MD-17350"/>
    <s v="Maribeth Dona"/>
    <x v="0"/>
    <x v="0"/>
    <s v="Lancaster"/>
    <x v="24"/>
    <n v="43130"/>
    <x v="3"/>
    <s v="OFF-BI-10002824"/>
    <x v="1"/>
    <x v="8"/>
    <x v="523"/>
    <n v="8.9520000000000017"/>
    <n v="2"/>
    <n v="0.7"/>
    <n v="-7.4600000000000009"/>
  </r>
  <r>
    <n v="7523"/>
    <x v="3733"/>
    <x v="0"/>
    <x v="64"/>
    <d v="2013-09-12T00:00:00"/>
    <s v="Standard Class"/>
    <s v="MD-17350"/>
    <s v="Maribeth Dona"/>
    <x v="0"/>
    <x v="0"/>
    <s v="Lancaster"/>
    <x v="24"/>
    <n v="43130"/>
    <x v="3"/>
    <s v="OFF-BI-10001757"/>
    <x v="1"/>
    <x v="8"/>
    <x v="1158"/>
    <n v="8.8560000000000016"/>
    <n v="6"/>
    <n v="0.7"/>
    <n v="-6.4944000000000024"/>
  </r>
  <r>
    <n v="7524"/>
    <x v="3733"/>
    <x v="0"/>
    <x v="64"/>
    <d v="2013-09-12T00:00:00"/>
    <s v="Standard Class"/>
    <s v="MD-17350"/>
    <s v="Maribeth Dona"/>
    <x v="0"/>
    <x v="0"/>
    <s v="Lancaster"/>
    <x v="24"/>
    <n v="43130"/>
    <x v="3"/>
    <s v="FUR-CH-10004477"/>
    <x v="0"/>
    <x v="1"/>
    <x v="211"/>
    <n v="85.245999999999995"/>
    <n v="2"/>
    <n v="0.3"/>
    <n v="-1.217800000000004"/>
  </r>
  <r>
    <n v="7525"/>
    <x v="3734"/>
    <x v="2"/>
    <x v="1076"/>
    <d v="2011-09-16T00:00:00"/>
    <s v="Standard Class"/>
    <s v="CL-12565"/>
    <s v="Clay Ludtke"/>
    <x v="0"/>
    <x v="0"/>
    <s v="Gresham"/>
    <x v="21"/>
    <n v="97030"/>
    <x v="1"/>
    <s v="OFF-EN-10003072"/>
    <x v="1"/>
    <x v="12"/>
    <x v="767"/>
    <n v="21.728000000000002"/>
    <n v="7"/>
    <n v="0.2"/>
    <n v="7.6047999999999991"/>
  </r>
  <r>
    <n v="7526"/>
    <x v="3734"/>
    <x v="2"/>
    <x v="1076"/>
    <d v="2011-09-16T00:00:00"/>
    <s v="Standard Class"/>
    <s v="CL-12565"/>
    <s v="Clay Ludtke"/>
    <x v="0"/>
    <x v="0"/>
    <s v="Gresham"/>
    <x v="21"/>
    <n v="97030"/>
    <x v="1"/>
    <s v="FUR-CH-10003973"/>
    <x v="0"/>
    <x v="1"/>
    <x v="858"/>
    <n v="1487.04"/>
    <n v="5"/>
    <n v="0.2"/>
    <n v="148.70400000000006"/>
  </r>
  <r>
    <n v="7527"/>
    <x v="3735"/>
    <x v="3"/>
    <x v="986"/>
    <d v="2014-09-27T00:00:00"/>
    <s v="Same Day"/>
    <s v="RA-19885"/>
    <s v="Ruben Ausman"/>
    <x v="1"/>
    <x v="0"/>
    <s v="San Francisco"/>
    <x v="1"/>
    <n v="94109"/>
    <x v="1"/>
    <s v="OFF-EN-10001028"/>
    <x v="1"/>
    <x v="12"/>
    <x v="33"/>
    <n v="71.88"/>
    <n v="6"/>
    <n v="0"/>
    <n v="33.064799999999998"/>
  </r>
  <r>
    <n v="7528"/>
    <x v="3735"/>
    <x v="3"/>
    <x v="986"/>
    <d v="2014-09-27T00:00:00"/>
    <s v="Same Day"/>
    <s v="RA-19885"/>
    <s v="Ruben Ausman"/>
    <x v="1"/>
    <x v="0"/>
    <s v="San Francisco"/>
    <x v="1"/>
    <n v="94109"/>
    <x v="1"/>
    <s v="FUR-FU-10003829"/>
    <x v="0"/>
    <x v="5"/>
    <x v="1369"/>
    <n v="9.24"/>
    <n v="3"/>
    <n v="0"/>
    <n v="2.9567999999999994"/>
  </r>
  <r>
    <n v="7529"/>
    <x v="3735"/>
    <x v="3"/>
    <x v="986"/>
    <d v="2014-09-27T00:00:00"/>
    <s v="Same Day"/>
    <s v="RA-19885"/>
    <s v="Ruben Ausman"/>
    <x v="1"/>
    <x v="0"/>
    <s v="San Francisco"/>
    <x v="1"/>
    <n v="94109"/>
    <x v="1"/>
    <s v="OFF-PA-10002245"/>
    <x v="1"/>
    <x v="10"/>
    <x v="1334"/>
    <n v="35.880000000000003"/>
    <n v="6"/>
    <n v="0"/>
    <n v="16.146000000000001"/>
  </r>
  <r>
    <n v="7530"/>
    <x v="3735"/>
    <x v="3"/>
    <x v="986"/>
    <d v="2014-09-27T00:00:00"/>
    <s v="Same Day"/>
    <s v="RA-19885"/>
    <s v="Ruben Ausman"/>
    <x v="1"/>
    <x v="0"/>
    <s v="San Francisco"/>
    <x v="1"/>
    <n v="94109"/>
    <x v="1"/>
    <s v="OFF-BI-10002215"/>
    <x v="1"/>
    <x v="8"/>
    <x v="20"/>
    <n v="17.04"/>
    <n v="3"/>
    <n v="0.2"/>
    <n v="5.5379999999999985"/>
  </r>
  <r>
    <n v="7531"/>
    <x v="3735"/>
    <x v="3"/>
    <x v="986"/>
    <d v="2014-09-27T00:00:00"/>
    <s v="Same Day"/>
    <s v="RA-19885"/>
    <s v="Ruben Ausman"/>
    <x v="1"/>
    <x v="0"/>
    <s v="San Francisco"/>
    <x v="1"/>
    <n v="94109"/>
    <x v="1"/>
    <s v="OFF-BI-10003925"/>
    <x v="1"/>
    <x v="8"/>
    <x v="751"/>
    <n v="931.17600000000016"/>
    <n v="3"/>
    <n v="0.2"/>
    <n v="314.27190000000002"/>
  </r>
  <r>
    <n v="7532"/>
    <x v="3736"/>
    <x v="0"/>
    <x v="26"/>
    <d v="2013-06-20T00:00:00"/>
    <s v="First Class"/>
    <s v="LC-16885"/>
    <s v="Lena Creighton"/>
    <x v="0"/>
    <x v="0"/>
    <s v="Longmont"/>
    <x v="22"/>
    <n v="80501"/>
    <x v="1"/>
    <s v="FUR-FU-10002298"/>
    <x v="0"/>
    <x v="5"/>
    <x v="1296"/>
    <n v="266.35200000000003"/>
    <n v="3"/>
    <n v="0.2"/>
    <n v="-13.317600000000013"/>
  </r>
  <r>
    <n v="7533"/>
    <x v="3736"/>
    <x v="0"/>
    <x v="26"/>
    <d v="2013-06-20T00:00:00"/>
    <s v="First Class"/>
    <s v="LC-16885"/>
    <s v="Lena Creighton"/>
    <x v="0"/>
    <x v="0"/>
    <s v="Longmont"/>
    <x v="22"/>
    <n v="80501"/>
    <x v="1"/>
    <s v="FUR-CH-10004853"/>
    <x v="0"/>
    <x v="1"/>
    <x v="526"/>
    <n v="483.13599999999997"/>
    <n v="4"/>
    <n v="0.2"/>
    <n v="54.352799999999945"/>
  </r>
  <r>
    <n v="7534"/>
    <x v="3737"/>
    <x v="3"/>
    <x v="906"/>
    <d v="2014-03-02T00:00:00"/>
    <s v="Standard Class"/>
    <s v="SW-20245"/>
    <s v="Scot Wooten"/>
    <x v="0"/>
    <x v="0"/>
    <s v="Greenville"/>
    <x v="3"/>
    <n v="27834"/>
    <x v="0"/>
    <s v="FUR-CH-10002880"/>
    <x v="0"/>
    <x v="1"/>
    <x v="801"/>
    <n v="196.78399999999999"/>
    <n v="2"/>
    <n v="0.2"/>
    <n v="-22.138200000000012"/>
  </r>
  <r>
    <n v="7535"/>
    <x v="3737"/>
    <x v="3"/>
    <x v="906"/>
    <d v="2014-03-02T00:00:00"/>
    <s v="Standard Class"/>
    <s v="SW-20245"/>
    <s v="Scot Wooten"/>
    <x v="0"/>
    <x v="0"/>
    <s v="Greenville"/>
    <x v="3"/>
    <n v="27834"/>
    <x v="0"/>
    <s v="FUR-BO-10004709"/>
    <x v="0"/>
    <x v="0"/>
    <x v="263"/>
    <n v="231.92000000000002"/>
    <n v="5"/>
    <n v="0.2"/>
    <n v="5.7980000000000018"/>
  </r>
  <r>
    <n v="7536"/>
    <x v="3738"/>
    <x v="3"/>
    <x v="185"/>
    <d v="2014-04-08T00:00:00"/>
    <s v="Standard Class"/>
    <s v="HG-14965"/>
    <s v="Henry Goldwyn"/>
    <x v="1"/>
    <x v="0"/>
    <s v="Los Angeles"/>
    <x v="1"/>
    <n v="90004"/>
    <x v="1"/>
    <s v="OFF-SU-10004231"/>
    <x v="1"/>
    <x v="14"/>
    <x v="552"/>
    <n v="29.700000000000003"/>
    <n v="3"/>
    <n v="0"/>
    <n v="8.0190000000000001"/>
  </r>
  <r>
    <n v="7537"/>
    <x v="3739"/>
    <x v="3"/>
    <x v="734"/>
    <d v="2014-12-09T00:00:00"/>
    <s v="Standard Class"/>
    <s v="MV-17485"/>
    <s v="Mark Van Huff"/>
    <x v="0"/>
    <x v="0"/>
    <s v="Houston"/>
    <x v="5"/>
    <n v="77041"/>
    <x v="2"/>
    <s v="FUR-FU-10000820"/>
    <x v="0"/>
    <x v="5"/>
    <x v="1774"/>
    <n v="13.591999999999999"/>
    <n v="2"/>
    <n v="0.6"/>
    <n v="-14.271599999999999"/>
  </r>
  <r>
    <n v="7538"/>
    <x v="3740"/>
    <x v="0"/>
    <x v="317"/>
    <d v="2013-02-22T00:00:00"/>
    <s v="Second Class"/>
    <s v="GT-14710"/>
    <s v="Greg Tran"/>
    <x v="0"/>
    <x v="0"/>
    <s v="San Francisco"/>
    <x v="1"/>
    <n v="94109"/>
    <x v="1"/>
    <s v="OFF-PA-10001736"/>
    <x v="1"/>
    <x v="10"/>
    <x v="129"/>
    <n v="70.88"/>
    <n v="2"/>
    <n v="0"/>
    <n v="33.313599999999994"/>
  </r>
  <r>
    <n v="7539"/>
    <x v="3741"/>
    <x v="3"/>
    <x v="574"/>
    <d v="2014-12-07T00:00:00"/>
    <s v="Standard Class"/>
    <s v="BS-11380"/>
    <s v="Bill Stewart"/>
    <x v="1"/>
    <x v="0"/>
    <s v="Denver"/>
    <x v="22"/>
    <n v="80219"/>
    <x v="1"/>
    <s v="OFF-ST-10003306"/>
    <x v="1"/>
    <x v="4"/>
    <x v="380"/>
    <n v="114.28800000000001"/>
    <n v="1"/>
    <n v="0.2"/>
    <n v="12.857399999999984"/>
  </r>
  <r>
    <n v="7540"/>
    <x v="3741"/>
    <x v="3"/>
    <x v="574"/>
    <d v="2014-12-07T00:00:00"/>
    <s v="Standard Class"/>
    <s v="BS-11380"/>
    <s v="Bill Stewart"/>
    <x v="1"/>
    <x v="0"/>
    <s v="Denver"/>
    <x v="22"/>
    <n v="80219"/>
    <x v="1"/>
    <s v="OFF-BI-10003707"/>
    <x v="1"/>
    <x v="8"/>
    <x v="776"/>
    <n v="36.624000000000002"/>
    <n v="8"/>
    <n v="0.7"/>
    <n v="-24.41599999999999"/>
  </r>
  <r>
    <n v="7541"/>
    <x v="3741"/>
    <x v="3"/>
    <x v="574"/>
    <d v="2014-12-07T00:00:00"/>
    <s v="Standard Class"/>
    <s v="BS-11380"/>
    <s v="Bill Stewart"/>
    <x v="1"/>
    <x v="0"/>
    <s v="Denver"/>
    <x v="22"/>
    <n v="80219"/>
    <x v="1"/>
    <s v="FUR-BO-10003546"/>
    <x v="0"/>
    <x v="0"/>
    <x v="1638"/>
    <n v="242.35200000000003"/>
    <n v="8"/>
    <n v="0.7"/>
    <n v="-363.52799999999991"/>
  </r>
  <r>
    <n v="7542"/>
    <x v="3741"/>
    <x v="3"/>
    <x v="574"/>
    <d v="2014-12-07T00:00:00"/>
    <s v="Standard Class"/>
    <s v="BS-11380"/>
    <s v="Bill Stewart"/>
    <x v="1"/>
    <x v="0"/>
    <s v="Denver"/>
    <x v="22"/>
    <n v="80219"/>
    <x v="1"/>
    <s v="TEC-PH-10000213"/>
    <x v="2"/>
    <x v="7"/>
    <x v="1649"/>
    <n v="49.616000000000007"/>
    <n v="2"/>
    <n v="0.2"/>
    <n v="4.9615999999999989"/>
  </r>
  <r>
    <n v="7543"/>
    <x v="3741"/>
    <x v="3"/>
    <x v="574"/>
    <d v="2014-12-07T00:00:00"/>
    <s v="Standard Class"/>
    <s v="BS-11380"/>
    <s v="Bill Stewart"/>
    <x v="1"/>
    <x v="0"/>
    <s v="Denver"/>
    <x v="22"/>
    <n v="80219"/>
    <x v="1"/>
    <s v="FUR-FU-10001488"/>
    <x v="0"/>
    <x v="5"/>
    <x v="1040"/>
    <n v="508.70400000000006"/>
    <n v="6"/>
    <n v="0.2"/>
    <n v="0"/>
  </r>
  <r>
    <n v="7544"/>
    <x v="3741"/>
    <x v="3"/>
    <x v="574"/>
    <d v="2014-12-07T00:00:00"/>
    <s v="Standard Class"/>
    <s v="BS-11380"/>
    <s v="Bill Stewart"/>
    <x v="1"/>
    <x v="0"/>
    <s v="Denver"/>
    <x v="22"/>
    <n v="80219"/>
    <x v="1"/>
    <s v="TEC-PH-10004833"/>
    <x v="2"/>
    <x v="7"/>
    <x v="1354"/>
    <n v="57.36"/>
    <n v="6"/>
    <n v="0.2"/>
    <n v="-14.34"/>
  </r>
  <r>
    <n v="7545"/>
    <x v="3741"/>
    <x v="3"/>
    <x v="574"/>
    <d v="2014-12-07T00:00:00"/>
    <s v="Standard Class"/>
    <s v="BS-11380"/>
    <s v="Bill Stewart"/>
    <x v="1"/>
    <x v="0"/>
    <s v="Denver"/>
    <x v="22"/>
    <n v="80219"/>
    <x v="1"/>
    <s v="FUR-CH-10002335"/>
    <x v="0"/>
    <x v="1"/>
    <x v="623"/>
    <n v="906.68000000000006"/>
    <n v="5"/>
    <n v="0.2"/>
    <n v="68.001000000000033"/>
  </r>
  <r>
    <n v="7546"/>
    <x v="3742"/>
    <x v="2"/>
    <x v="982"/>
    <d v="2011-10-15T00:00:00"/>
    <s v="Standard Class"/>
    <s v="CM-12715"/>
    <s v="Craig Molinari"/>
    <x v="1"/>
    <x v="0"/>
    <s v="Huntsville"/>
    <x v="5"/>
    <n v="77340"/>
    <x v="2"/>
    <s v="TEC-PH-10001128"/>
    <x v="2"/>
    <x v="7"/>
    <x v="1499"/>
    <n v="719.95200000000011"/>
    <n v="6"/>
    <n v="0.2"/>
    <n v="71.995200000000011"/>
  </r>
  <r>
    <n v="7547"/>
    <x v="3742"/>
    <x v="2"/>
    <x v="982"/>
    <d v="2011-10-15T00:00:00"/>
    <s v="Standard Class"/>
    <s v="CM-12715"/>
    <s v="Craig Molinari"/>
    <x v="1"/>
    <x v="0"/>
    <s v="Huntsville"/>
    <x v="5"/>
    <n v="77340"/>
    <x v="2"/>
    <s v="TEC-PH-10004667"/>
    <x v="2"/>
    <x v="7"/>
    <x v="519"/>
    <n v="755.94400000000019"/>
    <n v="7"/>
    <n v="0.2"/>
    <n v="66.145099999999957"/>
  </r>
  <r>
    <n v="7548"/>
    <x v="3742"/>
    <x v="2"/>
    <x v="982"/>
    <d v="2011-10-15T00:00:00"/>
    <s v="Standard Class"/>
    <s v="CM-12715"/>
    <s v="Craig Molinari"/>
    <x v="1"/>
    <x v="0"/>
    <s v="Huntsville"/>
    <x v="5"/>
    <n v="77340"/>
    <x v="2"/>
    <s v="OFF-BI-10004817"/>
    <x v="1"/>
    <x v="8"/>
    <x v="1199"/>
    <n v="11.979999999999997"/>
    <n v="5"/>
    <n v="0.8"/>
    <n v="-19.16800000000001"/>
  </r>
  <r>
    <n v="7549"/>
    <x v="3742"/>
    <x v="2"/>
    <x v="982"/>
    <d v="2011-10-15T00:00:00"/>
    <s v="Standard Class"/>
    <s v="CM-12715"/>
    <s v="Craig Molinari"/>
    <x v="1"/>
    <x v="0"/>
    <s v="Huntsville"/>
    <x v="5"/>
    <n v="77340"/>
    <x v="2"/>
    <s v="OFF-BI-10004140"/>
    <x v="1"/>
    <x v="8"/>
    <x v="304"/>
    <n v="0.8979999999999998"/>
    <n v="1"/>
    <n v="0.8"/>
    <n v="-1.5715000000000008"/>
  </r>
  <r>
    <n v="7550"/>
    <x v="3743"/>
    <x v="0"/>
    <x v="64"/>
    <d v="2013-09-08T00:00:00"/>
    <s v="First Class"/>
    <s v="EM-13825"/>
    <s v="Elizabeth Moffitt"/>
    <x v="1"/>
    <x v="0"/>
    <s v="Houston"/>
    <x v="5"/>
    <n v="77036"/>
    <x v="2"/>
    <s v="FUR-FU-10004671"/>
    <x v="0"/>
    <x v="5"/>
    <x v="1357"/>
    <n v="21.204000000000004"/>
    <n v="3"/>
    <n v="0.6"/>
    <n v="-11.662199999999999"/>
  </r>
  <r>
    <n v="7551"/>
    <x v="3744"/>
    <x v="2"/>
    <x v="1164"/>
    <d v="2011-11-25T00:00:00"/>
    <s v="Standard Class"/>
    <s v="KH-16330"/>
    <s v="Katharine Harms"/>
    <x v="1"/>
    <x v="0"/>
    <s v="New York City"/>
    <x v="15"/>
    <n v="10024"/>
    <x v="3"/>
    <s v="OFF-EN-10002592"/>
    <x v="1"/>
    <x v="12"/>
    <x v="1702"/>
    <n v="34.74"/>
    <n v="3"/>
    <n v="0"/>
    <n v="17.37"/>
  </r>
  <r>
    <n v="7552"/>
    <x v="3744"/>
    <x v="2"/>
    <x v="1164"/>
    <d v="2011-11-25T00:00:00"/>
    <s v="Standard Class"/>
    <s v="KH-16330"/>
    <s v="Katharine Harms"/>
    <x v="1"/>
    <x v="0"/>
    <s v="New York City"/>
    <x v="15"/>
    <n v="10024"/>
    <x v="3"/>
    <s v="TEC-PH-10004447"/>
    <x v="2"/>
    <x v="7"/>
    <x v="857"/>
    <n v="833.94"/>
    <n v="6"/>
    <n v="0"/>
    <n v="216.8244"/>
  </r>
  <r>
    <n v="7553"/>
    <x v="3744"/>
    <x v="2"/>
    <x v="1164"/>
    <d v="2011-11-25T00:00:00"/>
    <s v="Standard Class"/>
    <s v="KH-16330"/>
    <s v="Katharine Harms"/>
    <x v="1"/>
    <x v="0"/>
    <s v="New York City"/>
    <x v="15"/>
    <n v="10024"/>
    <x v="3"/>
    <s v="OFF-BI-10003669"/>
    <x v="1"/>
    <x v="8"/>
    <x v="796"/>
    <n v="12.96"/>
    <n v="3"/>
    <n v="0.2"/>
    <n v="4.5359999999999996"/>
  </r>
  <r>
    <n v="7554"/>
    <x v="3744"/>
    <x v="2"/>
    <x v="1164"/>
    <d v="2011-11-25T00:00:00"/>
    <s v="Standard Class"/>
    <s v="KH-16330"/>
    <s v="Katharine Harms"/>
    <x v="1"/>
    <x v="0"/>
    <s v="New York City"/>
    <x v="15"/>
    <n v="10024"/>
    <x v="3"/>
    <s v="OFF-PA-10000223"/>
    <x v="1"/>
    <x v="10"/>
    <x v="1374"/>
    <n v="25.92"/>
    <n v="4"/>
    <n v="0"/>
    <n v="12.441600000000001"/>
  </r>
  <r>
    <n v="7555"/>
    <x v="3745"/>
    <x v="2"/>
    <x v="1025"/>
    <d v="2011-05-14T00:00:00"/>
    <s v="Second Class"/>
    <s v="AF-10885"/>
    <s v="Art Foster"/>
    <x v="0"/>
    <x v="0"/>
    <s v="Philadelphia"/>
    <x v="9"/>
    <n v="19134"/>
    <x v="3"/>
    <s v="FUR-BO-10004467"/>
    <x v="0"/>
    <x v="0"/>
    <x v="883"/>
    <n v="349.96499999999997"/>
    <n v="7"/>
    <n v="0.5"/>
    <n v="-216.97830000000002"/>
  </r>
  <r>
    <n v="7556"/>
    <x v="3745"/>
    <x v="2"/>
    <x v="1025"/>
    <d v="2011-05-14T00:00:00"/>
    <s v="Second Class"/>
    <s v="AF-10885"/>
    <s v="Art Foster"/>
    <x v="0"/>
    <x v="0"/>
    <s v="Philadelphia"/>
    <x v="9"/>
    <n v="19134"/>
    <x v="3"/>
    <s v="OFF-AR-10000716"/>
    <x v="1"/>
    <x v="6"/>
    <x v="786"/>
    <n v="22.32"/>
    <n v="5"/>
    <n v="0.2"/>
    <n v="5.3010000000000002"/>
  </r>
  <r>
    <n v="7557"/>
    <x v="3746"/>
    <x v="3"/>
    <x v="344"/>
    <d v="2014-12-03T00:00:00"/>
    <s v="Standard Class"/>
    <s v="JR-16210"/>
    <s v="Justin Ritter"/>
    <x v="1"/>
    <x v="0"/>
    <s v="Columbus"/>
    <x v="14"/>
    <n v="47201"/>
    <x v="2"/>
    <s v="OFF-PA-10003641"/>
    <x v="1"/>
    <x v="10"/>
    <x v="938"/>
    <n v="158.28"/>
    <n v="6"/>
    <n v="0"/>
    <n v="72.808799999999991"/>
  </r>
  <r>
    <n v="7558"/>
    <x v="3746"/>
    <x v="3"/>
    <x v="344"/>
    <d v="2014-12-03T00:00:00"/>
    <s v="Standard Class"/>
    <s v="JR-16210"/>
    <s v="Justin Ritter"/>
    <x v="1"/>
    <x v="0"/>
    <s v="Columbus"/>
    <x v="14"/>
    <n v="47201"/>
    <x v="2"/>
    <s v="OFF-BI-10004519"/>
    <x v="1"/>
    <x v="8"/>
    <x v="880"/>
    <n v="497.93999999999994"/>
    <n v="3"/>
    <n v="0"/>
    <n v="224.07299999999998"/>
  </r>
  <r>
    <n v="7559"/>
    <x v="3747"/>
    <x v="2"/>
    <x v="301"/>
    <d v="2011-11-05T00:00:00"/>
    <s v="Standard Class"/>
    <s v="DL-12925"/>
    <s v="Daniel Lacy"/>
    <x v="0"/>
    <x v="0"/>
    <s v="Long Beach"/>
    <x v="15"/>
    <n v="11561"/>
    <x v="3"/>
    <s v="OFF-AP-10002518"/>
    <x v="1"/>
    <x v="9"/>
    <x v="158"/>
    <n v="533.93999999999994"/>
    <n v="3"/>
    <n v="0"/>
    <n v="154.84259999999995"/>
  </r>
  <r>
    <n v="7560"/>
    <x v="3747"/>
    <x v="2"/>
    <x v="301"/>
    <d v="2011-11-05T00:00:00"/>
    <s v="Standard Class"/>
    <s v="DL-12925"/>
    <s v="Daniel Lacy"/>
    <x v="0"/>
    <x v="0"/>
    <s v="Long Beach"/>
    <x v="15"/>
    <n v="11561"/>
    <x v="3"/>
    <s v="OFF-PA-10000806"/>
    <x v="1"/>
    <x v="10"/>
    <x v="948"/>
    <n v="167.94"/>
    <n v="3"/>
    <n v="0"/>
    <n v="82.290599999999998"/>
  </r>
  <r>
    <n v="7561"/>
    <x v="3747"/>
    <x v="2"/>
    <x v="301"/>
    <d v="2011-11-05T00:00:00"/>
    <s v="Standard Class"/>
    <s v="DL-12925"/>
    <s v="Daniel Lacy"/>
    <x v="0"/>
    <x v="0"/>
    <s v="Long Beach"/>
    <x v="15"/>
    <n v="11561"/>
    <x v="3"/>
    <s v="FUR-FU-10003142"/>
    <x v="0"/>
    <x v="5"/>
    <x v="1201"/>
    <n v="31.68"/>
    <n v="6"/>
    <n v="0"/>
    <n v="9.8207999999999984"/>
  </r>
  <r>
    <n v="7562"/>
    <x v="3748"/>
    <x v="0"/>
    <x v="945"/>
    <d v="2014-01-02T00:00:00"/>
    <s v="First Class"/>
    <s v="BD-11605"/>
    <s v="Brian Dahlen"/>
    <x v="0"/>
    <x v="0"/>
    <s v="Lancaster"/>
    <x v="9"/>
    <n v="17602"/>
    <x v="3"/>
    <s v="FUR-CH-10000454"/>
    <x v="0"/>
    <x v="1"/>
    <x v="1"/>
    <n v="170.78599999999997"/>
    <n v="1"/>
    <n v="0.3"/>
    <n v="0"/>
  </r>
  <r>
    <n v="7563"/>
    <x v="3749"/>
    <x v="0"/>
    <x v="323"/>
    <d v="2013-09-08T00:00:00"/>
    <s v="Standard Class"/>
    <s v="RB-19570"/>
    <s v="Rob Beeghly"/>
    <x v="0"/>
    <x v="0"/>
    <s v="Chicago"/>
    <x v="10"/>
    <n v="60610"/>
    <x v="2"/>
    <s v="FUR-BO-10003894"/>
    <x v="0"/>
    <x v="0"/>
    <x v="1619"/>
    <n v="198.744"/>
    <n v="4"/>
    <n v="0.3"/>
    <n v="0"/>
  </r>
  <r>
    <n v="7564"/>
    <x v="3750"/>
    <x v="3"/>
    <x v="361"/>
    <d v="2014-10-08T00:00:00"/>
    <s v="First Class"/>
    <s v="RB-19795"/>
    <s v="Ross Baird"/>
    <x v="2"/>
    <x v="0"/>
    <s v="Denver"/>
    <x v="22"/>
    <n v="80219"/>
    <x v="1"/>
    <s v="TEC-AC-10001714"/>
    <x v="2"/>
    <x v="11"/>
    <x v="678"/>
    <n v="63.824000000000005"/>
    <n v="2"/>
    <n v="0.2"/>
    <n v="13.562599999999998"/>
  </r>
  <r>
    <n v="7565"/>
    <x v="3751"/>
    <x v="0"/>
    <x v="806"/>
    <d v="2013-02-01T00:00:00"/>
    <s v="Second Class"/>
    <s v="TB-21250"/>
    <s v="Tim Brockman"/>
    <x v="0"/>
    <x v="0"/>
    <s v="Seattle"/>
    <x v="4"/>
    <n v="98103"/>
    <x v="1"/>
    <s v="FUR-CH-10001190"/>
    <x v="0"/>
    <x v="1"/>
    <x v="1326"/>
    <n v="435.16800000000006"/>
    <n v="4"/>
    <n v="0.2"/>
    <n v="-59.835600000000042"/>
  </r>
  <r>
    <n v="7566"/>
    <x v="3751"/>
    <x v="0"/>
    <x v="806"/>
    <d v="2013-02-01T00:00:00"/>
    <s v="Second Class"/>
    <s v="TB-21250"/>
    <s v="Tim Brockman"/>
    <x v="0"/>
    <x v="0"/>
    <s v="Seattle"/>
    <x v="4"/>
    <n v="98103"/>
    <x v="1"/>
    <s v="FUR-BO-10000468"/>
    <x v="0"/>
    <x v="0"/>
    <x v="1171"/>
    <n v="48.58"/>
    <n v="1"/>
    <n v="0"/>
    <n v="7.7728000000000037"/>
  </r>
  <r>
    <n v="7567"/>
    <x v="3752"/>
    <x v="3"/>
    <x v="81"/>
    <d v="2014-04-24T00:00:00"/>
    <s v="First Class"/>
    <s v="KN-16390"/>
    <s v="Katherine Nockton"/>
    <x v="1"/>
    <x v="0"/>
    <s v="Houston"/>
    <x v="5"/>
    <n v="77070"/>
    <x v="2"/>
    <s v="TEC-AC-10001998"/>
    <x v="2"/>
    <x v="11"/>
    <x v="84"/>
    <n v="47.975999999999999"/>
    <n v="3"/>
    <n v="0.2"/>
    <n v="8.3957999999999942"/>
  </r>
  <r>
    <n v="7568"/>
    <x v="3752"/>
    <x v="3"/>
    <x v="81"/>
    <d v="2014-04-24T00:00:00"/>
    <s v="First Class"/>
    <s v="KN-16390"/>
    <s v="Katherine Nockton"/>
    <x v="1"/>
    <x v="0"/>
    <s v="Houston"/>
    <x v="5"/>
    <n v="77070"/>
    <x v="2"/>
    <s v="OFF-PA-10001534"/>
    <x v="1"/>
    <x v="10"/>
    <x v="1461"/>
    <n v="20.736000000000004"/>
    <n v="4"/>
    <n v="0.2"/>
    <n v="7.2576000000000001"/>
  </r>
  <r>
    <n v="7569"/>
    <x v="3753"/>
    <x v="2"/>
    <x v="29"/>
    <d v="2011-12-10T00:00:00"/>
    <s v="Standard Class"/>
    <s v="RL-19615"/>
    <s v="Rob Lucas"/>
    <x v="0"/>
    <x v="0"/>
    <s v="Los Angeles"/>
    <x v="1"/>
    <n v="90045"/>
    <x v="1"/>
    <s v="OFF-AR-10003045"/>
    <x v="1"/>
    <x v="6"/>
    <x v="420"/>
    <n v="26.46"/>
    <n v="9"/>
    <n v="0"/>
    <n v="11.907"/>
  </r>
  <r>
    <n v="7570"/>
    <x v="3753"/>
    <x v="2"/>
    <x v="29"/>
    <d v="2011-12-10T00:00:00"/>
    <s v="Standard Class"/>
    <s v="RL-19615"/>
    <s v="Rob Lucas"/>
    <x v="0"/>
    <x v="0"/>
    <s v="Los Angeles"/>
    <x v="1"/>
    <n v="90045"/>
    <x v="1"/>
    <s v="OFF-PA-10001363"/>
    <x v="1"/>
    <x v="10"/>
    <x v="1616"/>
    <n v="49.12"/>
    <n v="4"/>
    <n v="0"/>
    <n v="23.086399999999998"/>
  </r>
  <r>
    <n v="7571"/>
    <x v="3753"/>
    <x v="2"/>
    <x v="29"/>
    <d v="2011-12-10T00:00:00"/>
    <s v="Standard Class"/>
    <s v="RL-19615"/>
    <s v="Rob Lucas"/>
    <x v="0"/>
    <x v="0"/>
    <s v="Los Angeles"/>
    <x v="1"/>
    <n v="90045"/>
    <x v="1"/>
    <s v="OFF-FA-10002280"/>
    <x v="1"/>
    <x v="13"/>
    <x v="653"/>
    <n v="15"/>
    <n v="3"/>
    <n v="0"/>
    <n v="7.1999999999999993"/>
  </r>
  <r>
    <n v="7572"/>
    <x v="3754"/>
    <x v="2"/>
    <x v="618"/>
    <d v="2011-10-26T00:00:00"/>
    <s v="Standard Class"/>
    <s v="FH-14275"/>
    <s v="Frank Hawley"/>
    <x v="1"/>
    <x v="0"/>
    <s v="Newport News"/>
    <x v="17"/>
    <n v="23602"/>
    <x v="0"/>
    <s v="OFF-ST-10003479"/>
    <x v="1"/>
    <x v="4"/>
    <x v="41"/>
    <n v="194.7"/>
    <n v="5"/>
    <n v="0"/>
    <n v="9.7349999999999781"/>
  </r>
  <r>
    <n v="7573"/>
    <x v="3754"/>
    <x v="2"/>
    <x v="618"/>
    <d v="2011-10-26T00:00:00"/>
    <s v="Standard Class"/>
    <s v="FH-14275"/>
    <s v="Frank Hawley"/>
    <x v="1"/>
    <x v="0"/>
    <s v="Newport News"/>
    <x v="17"/>
    <n v="23602"/>
    <x v="0"/>
    <s v="FUR-TA-10004607"/>
    <x v="0"/>
    <x v="3"/>
    <x v="1095"/>
    <n v="591.32000000000005"/>
    <n v="4"/>
    <n v="0"/>
    <n v="112.35079999999999"/>
  </r>
  <r>
    <n v="7574"/>
    <x v="3754"/>
    <x v="2"/>
    <x v="618"/>
    <d v="2011-10-26T00:00:00"/>
    <s v="Standard Class"/>
    <s v="FH-14275"/>
    <s v="Frank Hawley"/>
    <x v="1"/>
    <x v="0"/>
    <s v="Newport News"/>
    <x v="17"/>
    <n v="23602"/>
    <x v="0"/>
    <s v="OFF-AR-10001022"/>
    <x v="1"/>
    <x v="6"/>
    <x v="872"/>
    <n v="2.84"/>
    <n v="1"/>
    <n v="0"/>
    <n v="0.88039999999999985"/>
  </r>
  <r>
    <n v="7575"/>
    <x v="3755"/>
    <x v="1"/>
    <x v="575"/>
    <d v="2012-12-12T00:00:00"/>
    <s v="Standard Class"/>
    <s v="YS-21880"/>
    <s v="Yana Sorensen"/>
    <x v="1"/>
    <x v="0"/>
    <s v="Los Angeles"/>
    <x v="1"/>
    <n v="90036"/>
    <x v="1"/>
    <s v="OFF-ST-10004186"/>
    <x v="1"/>
    <x v="4"/>
    <x v="16"/>
    <n v="221.96"/>
    <n v="2"/>
    <n v="0"/>
    <n v="4.4391999999999996"/>
  </r>
  <r>
    <n v="7576"/>
    <x v="3755"/>
    <x v="1"/>
    <x v="575"/>
    <d v="2012-12-12T00:00:00"/>
    <s v="Standard Class"/>
    <s v="YS-21880"/>
    <s v="Yana Sorensen"/>
    <x v="1"/>
    <x v="0"/>
    <s v="Los Angeles"/>
    <x v="1"/>
    <n v="90036"/>
    <x v="1"/>
    <s v="TEC-AC-10000865"/>
    <x v="2"/>
    <x v="11"/>
    <x v="996"/>
    <n v="236"/>
    <n v="4"/>
    <n v="0"/>
    <n v="40.119999999999976"/>
  </r>
  <r>
    <n v="7577"/>
    <x v="3756"/>
    <x v="2"/>
    <x v="981"/>
    <d v="2011-11-07T00:00:00"/>
    <s v="Second Class"/>
    <s v="SW-20755"/>
    <s v="Steven Ward"/>
    <x v="1"/>
    <x v="0"/>
    <s v="Seattle"/>
    <x v="4"/>
    <n v="98115"/>
    <x v="1"/>
    <s v="TEC-AC-10000023"/>
    <x v="2"/>
    <x v="11"/>
    <x v="900"/>
    <n v="41.94"/>
    <n v="2"/>
    <n v="0"/>
    <n v="15.098399999999998"/>
  </r>
  <r>
    <n v="7578"/>
    <x v="3756"/>
    <x v="2"/>
    <x v="981"/>
    <d v="2011-11-07T00:00:00"/>
    <s v="Second Class"/>
    <s v="SW-20755"/>
    <s v="Steven Ward"/>
    <x v="1"/>
    <x v="0"/>
    <s v="Seattle"/>
    <x v="4"/>
    <n v="98115"/>
    <x v="1"/>
    <s v="TEC-PH-10001750"/>
    <x v="2"/>
    <x v="7"/>
    <x v="968"/>
    <n v="52.792000000000002"/>
    <n v="1"/>
    <n v="0.2"/>
    <n v="4.6193000000000026"/>
  </r>
  <r>
    <n v="7579"/>
    <x v="3757"/>
    <x v="0"/>
    <x v="122"/>
    <d v="2013-12-22T00:00:00"/>
    <s v="First Class"/>
    <s v="PN-18775"/>
    <s v="Parhena Norris"/>
    <x v="2"/>
    <x v="0"/>
    <s v="Omaha"/>
    <x v="8"/>
    <n v="68104"/>
    <x v="2"/>
    <s v="FUR-CH-10004997"/>
    <x v="0"/>
    <x v="1"/>
    <x v="494"/>
    <n v="563.93999999999994"/>
    <n v="3"/>
    <n v="0"/>
    <n v="112.78800000000001"/>
  </r>
  <r>
    <n v="7580"/>
    <x v="3758"/>
    <x v="1"/>
    <x v="521"/>
    <d v="2012-11-27T00:00:00"/>
    <s v="Second Class"/>
    <s v="AT-10735"/>
    <s v="Annie Thurman"/>
    <x v="0"/>
    <x v="0"/>
    <s v="Morristown"/>
    <x v="30"/>
    <n v="7960"/>
    <x v="3"/>
    <s v="OFF-AP-10000275"/>
    <x v="1"/>
    <x v="9"/>
    <x v="1719"/>
    <n v="2625.12"/>
    <n v="8"/>
    <n v="0"/>
    <n v="735.03359999999998"/>
  </r>
  <r>
    <n v="7581"/>
    <x v="3758"/>
    <x v="1"/>
    <x v="521"/>
    <d v="2012-11-27T00:00:00"/>
    <s v="Second Class"/>
    <s v="AT-10735"/>
    <s v="Annie Thurman"/>
    <x v="0"/>
    <x v="0"/>
    <s v="Morristown"/>
    <x v="30"/>
    <n v="7960"/>
    <x v="3"/>
    <s v="OFF-AR-10004999"/>
    <x v="1"/>
    <x v="6"/>
    <x v="864"/>
    <n v="17.940000000000001"/>
    <n v="3"/>
    <n v="0"/>
    <n v="4.4850000000000003"/>
  </r>
  <r>
    <n v="7582"/>
    <x v="3759"/>
    <x v="1"/>
    <x v="863"/>
    <d v="2012-08-16T00:00:00"/>
    <s v="First Class"/>
    <s v="EJ-13720"/>
    <s v="Ed Jacobs"/>
    <x v="0"/>
    <x v="0"/>
    <s v="Philadelphia"/>
    <x v="9"/>
    <n v="19143"/>
    <x v="3"/>
    <s v="OFF-ST-10003816"/>
    <x v="1"/>
    <x v="4"/>
    <x v="710"/>
    <n v="422.85599999999999"/>
    <n v="3"/>
    <n v="0.2"/>
    <n v="15.857099999999974"/>
  </r>
  <r>
    <n v="7583"/>
    <x v="3760"/>
    <x v="1"/>
    <x v="392"/>
    <d v="2012-04-21T00:00:00"/>
    <s v="Standard Class"/>
    <s v="DM-13345"/>
    <s v="Denise Monton"/>
    <x v="1"/>
    <x v="0"/>
    <s v="New York City"/>
    <x v="15"/>
    <n v="10024"/>
    <x v="3"/>
    <s v="FUR-CH-10003968"/>
    <x v="0"/>
    <x v="1"/>
    <x v="56"/>
    <n v="127.76400000000001"/>
    <n v="2"/>
    <n v="0.1"/>
    <n v="2.8392000000000017"/>
  </r>
  <r>
    <n v="7584"/>
    <x v="3761"/>
    <x v="2"/>
    <x v="90"/>
    <d v="2011-03-25T00:00:00"/>
    <s v="Standard Class"/>
    <s v="KH-16690"/>
    <s v="Kristen Hastings"/>
    <x v="1"/>
    <x v="0"/>
    <s v="Springfield"/>
    <x v="17"/>
    <n v="22153"/>
    <x v="0"/>
    <s v="TEC-PH-10000730"/>
    <x v="2"/>
    <x v="7"/>
    <x v="1559"/>
    <n v="3499.9300000000003"/>
    <n v="7"/>
    <n v="0"/>
    <n v="909.98180000000025"/>
  </r>
  <r>
    <n v="7585"/>
    <x v="3761"/>
    <x v="2"/>
    <x v="90"/>
    <d v="2011-03-25T00:00:00"/>
    <s v="Standard Class"/>
    <s v="KH-16690"/>
    <s v="Kristen Hastings"/>
    <x v="1"/>
    <x v="0"/>
    <s v="Springfield"/>
    <x v="17"/>
    <n v="22153"/>
    <x v="0"/>
    <s v="OFF-LA-10004409"/>
    <x v="1"/>
    <x v="2"/>
    <x v="1550"/>
    <n v="14.399999999999999"/>
    <n v="5"/>
    <n v="0"/>
    <n v="6.6239999999999988"/>
  </r>
  <r>
    <n v="7586"/>
    <x v="3761"/>
    <x v="2"/>
    <x v="90"/>
    <d v="2011-03-25T00:00:00"/>
    <s v="Standard Class"/>
    <s v="KH-16690"/>
    <s v="Kristen Hastings"/>
    <x v="1"/>
    <x v="0"/>
    <s v="Springfield"/>
    <x v="17"/>
    <n v="22153"/>
    <x v="0"/>
    <s v="OFF-PA-10000675"/>
    <x v="1"/>
    <x v="10"/>
    <x v="1106"/>
    <n v="122.97"/>
    <n v="3"/>
    <n v="0"/>
    <n v="60.255300000000005"/>
  </r>
  <r>
    <n v="7587"/>
    <x v="3761"/>
    <x v="2"/>
    <x v="90"/>
    <d v="2011-03-25T00:00:00"/>
    <s v="Standard Class"/>
    <s v="KH-16690"/>
    <s v="Kristen Hastings"/>
    <x v="1"/>
    <x v="0"/>
    <s v="Springfield"/>
    <x v="17"/>
    <n v="22153"/>
    <x v="0"/>
    <s v="OFF-AR-10001573"/>
    <x v="1"/>
    <x v="6"/>
    <x v="368"/>
    <n v="9.32"/>
    <n v="4"/>
    <n v="0"/>
    <n v="2.702799999999999"/>
  </r>
  <r>
    <n v="7588"/>
    <x v="3761"/>
    <x v="2"/>
    <x v="90"/>
    <d v="2011-03-25T00:00:00"/>
    <s v="Standard Class"/>
    <s v="KH-16690"/>
    <s v="Kristen Hastings"/>
    <x v="1"/>
    <x v="0"/>
    <s v="Springfield"/>
    <x v="17"/>
    <n v="22153"/>
    <x v="0"/>
    <s v="OFF-BI-10001597"/>
    <x v="1"/>
    <x v="8"/>
    <x v="790"/>
    <n v="122.94"/>
    <n v="3"/>
    <n v="0"/>
    <n v="59.011199999999988"/>
  </r>
  <r>
    <n v="7589"/>
    <x v="3762"/>
    <x v="3"/>
    <x v="673"/>
    <d v="2014-11-23T00:00:00"/>
    <s v="Standard Class"/>
    <s v="MB-18085"/>
    <s v="Mick Brown"/>
    <x v="0"/>
    <x v="0"/>
    <s v="Roseville"/>
    <x v="1"/>
    <n v="95661"/>
    <x v="1"/>
    <s v="FUR-FU-10001196"/>
    <x v="0"/>
    <x v="5"/>
    <x v="1116"/>
    <n v="17.309999999999999"/>
    <n v="3"/>
    <n v="0"/>
    <n v="5.1929999999999996"/>
  </r>
  <r>
    <n v="7590"/>
    <x v="3763"/>
    <x v="1"/>
    <x v="12"/>
    <d v="2012-09-29T00:00:00"/>
    <s v="Standard Class"/>
    <s v="DK-12895"/>
    <s v="Dana Kaydos"/>
    <x v="0"/>
    <x v="0"/>
    <s v="Rockford"/>
    <x v="10"/>
    <n v="61107"/>
    <x v="2"/>
    <s v="OFF-AR-10004602"/>
    <x v="1"/>
    <x v="6"/>
    <x v="1217"/>
    <n v="128.744"/>
    <n v="7"/>
    <n v="0.2"/>
    <n v="12.874400000000001"/>
  </r>
  <r>
    <n v="7591"/>
    <x v="3764"/>
    <x v="0"/>
    <x v="64"/>
    <d v="2013-09-10T00:00:00"/>
    <s v="Standard Class"/>
    <s v="DB-13210"/>
    <s v="Dean Braden"/>
    <x v="0"/>
    <x v="0"/>
    <s v="Philadelphia"/>
    <x v="9"/>
    <n v="19134"/>
    <x v="3"/>
    <s v="FUR-FU-10000260"/>
    <x v="0"/>
    <x v="5"/>
    <x v="74"/>
    <n v="58.248000000000005"/>
    <n v="9"/>
    <n v="0.2"/>
    <n v="11.649599999999996"/>
  </r>
  <r>
    <n v="7592"/>
    <x v="3764"/>
    <x v="0"/>
    <x v="64"/>
    <d v="2013-09-10T00:00:00"/>
    <s v="Standard Class"/>
    <s v="DB-13210"/>
    <s v="Dean Braden"/>
    <x v="0"/>
    <x v="0"/>
    <s v="Philadelphia"/>
    <x v="9"/>
    <n v="19134"/>
    <x v="3"/>
    <s v="FUR-CH-10001146"/>
    <x v="0"/>
    <x v="1"/>
    <x v="124"/>
    <n v="71.245999999999995"/>
    <n v="2"/>
    <n v="0.3"/>
    <n v="-19.338199999999993"/>
  </r>
  <r>
    <n v="7593"/>
    <x v="3764"/>
    <x v="0"/>
    <x v="64"/>
    <d v="2013-09-10T00:00:00"/>
    <s v="Standard Class"/>
    <s v="DB-13210"/>
    <s v="Dean Braden"/>
    <x v="0"/>
    <x v="0"/>
    <s v="Philadelphia"/>
    <x v="9"/>
    <n v="19134"/>
    <x v="3"/>
    <s v="OFF-AR-10000896"/>
    <x v="1"/>
    <x v="6"/>
    <x v="949"/>
    <n v="7.8719999999999999"/>
    <n v="3"/>
    <n v="0.2"/>
    <n v="0.59039999999999937"/>
  </r>
  <r>
    <n v="7594"/>
    <x v="3764"/>
    <x v="0"/>
    <x v="64"/>
    <d v="2013-09-10T00:00:00"/>
    <s v="Standard Class"/>
    <s v="DB-13210"/>
    <s v="Dean Braden"/>
    <x v="0"/>
    <x v="0"/>
    <s v="Philadelphia"/>
    <x v="9"/>
    <n v="19134"/>
    <x v="3"/>
    <s v="FUR-CH-10000309"/>
    <x v="0"/>
    <x v="1"/>
    <x v="765"/>
    <n v="887.27099999999984"/>
    <n v="3"/>
    <n v="0.3"/>
    <n v="-63.376499999999965"/>
  </r>
  <r>
    <n v="7595"/>
    <x v="3765"/>
    <x v="3"/>
    <x v="693"/>
    <d v="2014-04-25T00:00:00"/>
    <s v="Standard Class"/>
    <s v="CV-12295"/>
    <s v="Christina VanderZanden"/>
    <x v="0"/>
    <x v="0"/>
    <s v="Detroit"/>
    <x v="12"/>
    <n v="48234"/>
    <x v="2"/>
    <s v="OFF-BI-10001989"/>
    <x v="1"/>
    <x v="8"/>
    <x v="537"/>
    <n v="146.86000000000001"/>
    <n v="7"/>
    <n v="0"/>
    <n v="70.492799999999988"/>
  </r>
  <r>
    <n v="7596"/>
    <x v="3765"/>
    <x v="3"/>
    <x v="693"/>
    <d v="2014-04-25T00:00:00"/>
    <s v="Standard Class"/>
    <s v="CV-12295"/>
    <s v="Christina VanderZanden"/>
    <x v="0"/>
    <x v="0"/>
    <s v="Detroit"/>
    <x v="12"/>
    <n v="48234"/>
    <x v="2"/>
    <s v="OFF-BI-10001036"/>
    <x v="1"/>
    <x v="8"/>
    <x v="618"/>
    <n v="36.56"/>
    <n v="4"/>
    <n v="0"/>
    <n v="18.28"/>
  </r>
  <r>
    <n v="7597"/>
    <x v="3766"/>
    <x v="1"/>
    <x v="925"/>
    <d v="2012-06-19T00:00:00"/>
    <s v="Standard Class"/>
    <s v="GK-14620"/>
    <s v="Grace Kelly"/>
    <x v="1"/>
    <x v="0"/>
    <s v="Los Angeles"/>
    <x v="1"/>
    <n v="90004"/>
    <x v="1"/>
    <s v="TEC-PH-10002103"/>
    <x v="2"/>
    <x v="7"/>
    <x v="534"/>
    <n v="225.57599999999996"/>
    <n v="3"/>
    <n v="0.2"/>
    <n v="22.557600000000008"/>
  </r>
  <r>
    <n v="7598"/>
    <x v="3767"/>
    <x v="2"/>
    <x v="328"/>
    <d v="2011-09-22T00:00:00"/>
    <s v="Standard Class"/>
    <s v="JA-15970"/>
    <s v="Joseph Airdo"/>
    <x v="0"/>
    <x v="0"/>
    <s v="Springfield"/>
    <x v="21"/>
    <n v="97477"/>
    <x v="1"/>
    <s v="OFF-AR-10001473"/>
    <x v="1"/>
    <x v="6"/>
    <x v="1332"/>
    <n v="5.2480000000000002"/>
    <n v="2"/>
    <n v="0.2"/>
    <n v="0.45920000000000027"/>
  </r>
  <r>
    <n v="7599"/>
    <x v="3767"/>
    <x v="2"/>
    <x v="328"/>
    <d v="2011-09-22T00:00:00"/>
    <s v="Standard Class"/>
    <s v="JA-15970"/>
    <s v="Joseph Airdo"/>
    <x v="0"/>
    <x v="0"/>
    <s v="Springfield"/>
    <x v="21"/>
    <n v="97477"/>
    <x v="1"/>
    <s v="OFF-AR-10000411"/>
    <x v="1"/>
    <x v="6"/>
    <x v="931"/>
    <n v="38.256"/>
    <n v="3"/>
    <n v="0.2"/>
    <n v="4.7819999999999947"/>
  </r>
  <r>
    <n v="7600"/>
    <x v="3767"/>
    <x v="2"/>
    <x v="328"/>
    <d v="2011-09-22T00:00:00"/>
    <s v="Standard Class"/>
    <s v="JA-15970"/>
    <s v="Joseph Airdo"/>
    <x v="0"/>
    <x v="0"/>
    <s v="Springfield"/>
    <x v="21"/>
    <n v="97477"/>
    <x v="1"/>
    <s v="OFF-PA-10000246"/>
    <x v="1"/>
    <x v="10"/>
    <x v="1586"/>
    <n v="40.24"/>
    <n v="5"/>
    <n v="0.2"/>
    <n v="13.078000000000001"/>
  </r>
  <r>
    <n v="7601"/>
    <x v="3767"/>
    <x v="2"/>
    <x v="328"/>
    <d v="2011-09-22T00:00:00"/>
    <s v="Standard Class"/>
    <s v="JA-15970"/>
    <s v="Joseph Airdo"/>
    <x v="0"/>
    <x v="0"/>
    <s v="Springfield"/>
    <x v="21"/>
    <n v="97477"/>
    <x v="1"/>
    <s v="TEC-MA-10004086"/>
    <x v="2"/>
    <x v="15"/>
    <x v="1800"/>
    <n v="29.925000000000001"/>
    <n v="5"/>
    <n v="0.7"/>
    <n v="-21.944999999999993"/>
  </r>
  <r>
    <n v="7602"/>
    <x v="3767"/>
    <x v="2"/>
    <x v="328"/>
    <d v="2011-09-22T00:00:00"/>
    <s v="Standard Class"/>
    <s v="JA-15970"/>
    <s v="Joseph Airdo"/>
    <x v="0"/>
    <x v="0"/>
    <s v="Springfield"/>
    <x v="21"/>
    <n v="97477"/>
    <x v="1"/>
    <s v="OFF-PA-10003039"/>
    <x v="1"/>
    <x v="10"/>
    <x v="330"/>
    <n v="148.70400000000001"/>
    <n v="6"/>
    <n v="0.2"/>
    <n v="46.469999999999985"/>
  </r>
  <r>
    <n v="7603"/>
    <x v="3767"/>
    <x v="2"/>
    <x v="328"/>
    <d v="2011-09-22T00:00:00"/>
    <s v="Standard Class"/>
    <s v="JA-15970"/>
    <s v="Joseph Airdo"/>
    <x v="0"/>
    <x v="0"/>
    <s v="Springfield"/>
    <x v="21"/>
    <n v="97477"/>
    <x v="1"/>
    <s v="TEC-AC-10004633"/>
    <x v="2"/>
    <x v="11"/>
    <x v="60"/>
    <n v="55.92"/>
    <n v="10"/>
    <n v="0.2"/>
    <n v="16.776000000000007"/>
  </r>
  <r>
    <n v="7604"/>
    <x v="3768"/>
    <x v="0"/>
    <x v="630"/>
    <d v="2013-07-13T00:00:00"/>
    <s v="Standard Class"/>
    <s v="TH-21115"/>
    <s v="Thea Hudgings"/>
    <x v="1"/>
    <x v="0"/>
    <s v="Providence"/>
    <x v="34"/>
    <n v="2908"/>
    <x v="3"/>
    <s v="OFF-PA-10000289"/>
    <x v="1"/>
    <x v="10"/>
    <x v="722"/>
    <n v="12.96"/>
    <n v="2"/>
    <n v="0"/>
    <n v="6.2208000000000006"/>
  </r>
  <r>
    <n v="7605"/>
    <x v="3769"/>
    <x v="0"/>
    <x v="1022"/>
    <d v="2013-06-01T00:00:00"/>
    <s v="Standard Class"/>
    <s v="BS-11665"/>
    <s v="Brian Stugart"/>
    <x v="0"/>
    <x v="0"/>
    <s v="Chicago"/>
    <x v="10"/>
    <n v="60623"/>
    <x v="2"/>
    <s v="FUR-FU-10003247"/>
    <x v="0"/>
    <x v="5"/>
    <x v="1456"/>
    <n v="25.176000000000002"/>
    <n v="3"/>
    <n v="0.6"/>
    <n v="-33.358199999999997"/>
  </r>
  <r>
    <n v="7606"/>
    <x v="3769"/>
    <x v="0"/>
    <x v="1022"/>
    <d v="2013-06-01T00:00:00"/>
    <s v="Standard Class"/>
    <s v="BS-11665"/>
    <s v="Brian Stugart"/>
    <x v="0"/>
    <x v="0"/>
    <s v="Chicago"/>
    <x v="10"/>
    <n v="60623"/>
    <x v="2"/>
    <s v="FUR-FU-10002191"/>
    <x v="0"/>
    <x v="5"/>
    <x v="762"/>
    <n v="5.5840000000000005"/>
    <n v="2"/>
    <n v="0.6"/>
    <n v="-1.6751999999999994"/>
  </r>
  <r>
    <n v="7607"/>
    <x v="3769"/>
    <x v="0"/>
    <x v="1022"/>
    <d v="2013-06-01T00:00:00"/>
    <s v="Standard Class"/>
    <s v="BS-11665"/>
    <s v="Brian Stugart"/>
    <x v="0"/>
    <x v="0"/>
    <s v="Chicago"/>
    <x v="10"/>
    <n v="60623"/>
    <x v="2"/>
    <s v="OFF-ST-10001496"/>
    <x v="1"/>
    <x v="4"/>
    <x v="726"/>
    <n v="1297.3680000000002"/>
    <n v="9"/>
    <n v="0.2"/>
    <n v="97.302599999999984"/>
  </r>
  <r>
    <n v="7608"/>
    <x v="3770"/>
    <x v="3"/>
    <x v="165"/>
    <d v="2014-12-28T00:00:00"/>
    <s v="First Class"/>
    <s v="NS-18505"/>
    <s v="Neola Schneider"/>
    <x v="0"/>
    <x v="0"/>
    <s v="Dallas"/>
    <x v="5"/>
    <n v="75220"/>
    <x v="2"/>
    <s v="OFF-ST-10000585"/>
    <x v="1"/>
    <x v="4"/>
    <x v="541"/>
    <n v="264.32"/>
    <n v="2"/>
    <n v="0.2"/>
    <n v="19.823999999999998"/>
  </r>
  <r>
    <n v="7609"/>
    <x v="3771"/>
    <x v="3"/>
    <x v="898"/>
    <d v="2014-05-08T00:00:00"/>
    <s v="Standard Class"/>
    <s v="MK-18160"/>
    <s v="Mike Kennedy"/>
    <x v="0"/>
    <x v="0"/>
    <s v="San Francisco"/>
    <x v="1"/>
    <n v="94122"/>
    <x v="1"/>
    <s v="OFF-PA-10001166"/>
    <x v="1"/>
    <x v="10"/>
    <x v="769"/>
    <n v="25.92"/>
    <n v="4"/>
    <n v="0"/>
    <n v="12.441600000000001"/>
  </r>
  <r>
    <n v="7610"/>
    <x v="3771"/>
    <x v="3"/>
    <x v="898"/>
    <d v="2014-05-08T00:00:00"/>
    <s v="Standard Class"/>
    <s v="MK-18160"/>
    <s v="Mike Kennedy"/>
    <x v="0"/>
    <x v="0"/>
    <s v="San Francisco"/>
    <x v="1"/>
    <n v="94122"/>
    <x v="1"/>
    <s v="OFF-AR-10003651"/>
    <x v="1"/>
    <x v="6"/>
    <x v="276"/>
    <n v="22.959999999999997"/>
    <n v="7"/>
    <n v="0"/>
    <n v="6.6583999999999968"/>
  </r>
  <r>
    <n v="7611"/>
    <x v="3772"/>
    <x v="2"/>
    <x v="1165"/>
    <d v="2011-02-25T00:00:00"/>
    <s v="First Class"/>
    <s v="SA-20830"/>
    <s v="Sue Ann Reed"/>
    <x v="0"/>
    <x v="0"/>
    <s v="Moreno Valley"/>
    <x v="1"/>
    <n v="92553"/>
    <x v="1"/>
    <s v="OFF-PA-10001800"/>
    <x v="1"/>
    <x v="10"/>
    <x v="580"/>
    <n v="19.440000000000001"/>
    <n v="3"/>
    <n v="0"/>
    <n v="9.3312000000000008"/>
  </r>
  <r>
    <n v="7612"/>
    <x v="3773"/>
    <x v="1"/>
    <x v="285"/>
    <d v="2012-02-11T00:00:00"/>
    <s v="First Class"/>
    <s v="BH-11710"/>
    <s v="Brosina Hoffman"/>
    <x v="0"/>
    <x v="0"/>
    <s v="Garden City"/>
    <x v="41"/>
    <n v="67846"/>
    <x v="2"/>
    <s v="OFF-PA-10000791"/>
    <x v="1"/>
    <x v="10"/>
    <x v="1424"/>
    <n v="9.5399999999999991"/>
    <n v="2"/>
    <n v="0"/>
    <n v="4.2929999999999993"/>
  </r>
  <r>
    <n v="7613"/>
    <x v="3773"/>
    <x v="1"/>
    <x v="285"/>
    <d v="2012-02-11T00:00:00"/>
    <s v="First Class"/>
    <s v="BH-11710"/>
    <s v="Brosina Hoffman"/>
    <x v="0"/>
    <x v="0"/>
    <s v="Garden City"/>
    <x v="41"/>
    <n v="67846"/>
    <x v="2"/>
    <s v="OFF-FA-10000134"/>
    <x v="1"/>
    <x v="13"/>
    <x v="194"/>
    <n v="5.81"/>
    <n v="1"/>
    <n v="0"/>
    <n v="1.8010999999999999"/>
  </r>
  <r>
    <n v="7614"/>
    <x v="3773"/>
    <x v="1"/>
    <x v="285"/>
    <d v="2012-02-11T00:00:00"/>
    <s v="First Class"/>
    <s v="BH-11710"/>
    <s v="Brosina Hoffman"/>
    <x v="0"/>
    <x v="0"/>
    <s v="Garden City"/>
    <x v="41"/>
    <n v="67846"/>
    <x v="2"/>
    <s v="OFF-AR-10001149"/>
    <x v="1"/>
    <x v="6"/>
    <x v="130"/>
    <n v="5.76"/>
    <n v="2"/>
    <n v="0"/>
    <n v="1.7279999999999998"/>
  </r>
  <r>
    <n v="7615"/>
    <x v="3774"/>
    <x v="1"/>
    <x v="252"/>
    <d v="2012-08-28T00:00:00"/>
    <s v="Second Class"/>
    <s v="SC-20380"/>
    <s v="Shahid Collister"/>
    <x v="0"/>
    <x v="0"/>
    <s v="New York City"/>
    <x v="15"/>
    <n v="10035"/>
    <x v="3"/>
    <s v="FUR-FU-10000010"/>
    <x v="0"/>
    <x v="5"/>
    <x v="522"/>
    <n v="14.91"/>
    <n v="3"/>
    <n v="0"/>
    <n v="4.6220999999999997"/>
  </r>
  <r>
    <n v="7616"/>
    <x v="3775"/>
    <x v="2"/>
    <x v="953"/>
    <d v="2011-12-04T00:00:00"/>
    <s v="Standard Class"/>
    <s v="RF-19345"/>
    <s v="Randy Ferguson"/>
    <x v="1"/>
    <x v="0"/>
    <s v="Orlando"/>
    <x v="2"/>
    <n v="32839"/>
    <x v="0"/>
    <s v="OFF-BI-10000201"/>
    <x v="1"/>
    <x v="8"/>
    <x v="1678"/>
    <n v="6.6420000000000012"/>
    <n v="9"/>
    <n v="0.7"/>
    <n v="-4.427999999999999"/>
  </r>
  <r>
    <n v="7617"/>
    <x v="3776"/>
    <x v="0"/>
    <x v="107"/>
    <d v="2013-12-17T00:00:00"/>
    <s v="Standard Class"/>
    <s v="CM-12235"/>
    <s v="Chris McAfee"/>
    <x v="0"/>
    <x v="0"/>
    <s v="Watertown"/>
    <x v="15"/>
    <n v="13601"/>
    <x v="3"/>
    <s v="OFF-PA-10001776"/>
    <x v="1"/>
    <x v="10"/>
    <x v="1263"/>
    <n v="18.54"/>
    <n v="2"/>
    <n v="0"/>
    <n v="8.7137999999999991"/>
  </r>
  <r>
    <n v="7618"/>
    <x v="3776"/>
    <x v="0"/>
    <x v="107"/>
    <d v="2013-12-17T00:00:00"/>
    <s v="Standard Class"/>
    <s v="CM-12235"/>
    <s v="Chris McAfee"/>
    <x v="0"/>
    <x v="0"/>
    <s v="Watertown"/>
    <x v="15"/>
    <n v="13601"/>
    <x v="3"/>
    <s v="OFF-BI-10003656"/>
    <x v="1"/>
    <x v="8"/>
    <x v="13"/>
    <n v="679.96"/>
    <n v="5"/>
    <n v="0.2"/>
    <n v="220.98699999999997"/>
  </r>
  <r>
    <n v="7619"/>
    <x v="3777"/>
    <x v="3"/>
    <x v="855"/>
    <d v="2014-10-30T00:00:00"/>
    <s v="First Class"/>
    <s v="JM-15655"/>
    <s v="Jim Mitchum"/>
    <x v="1"/>
    <x v="0"/>
    <s v="Los Angeles"/>
    <x v="1"/>
    <n v="90032"/>
    <x v="1"/>
    <s v="FUR-TA-10001539"/>
    <x v="0"/>
    <x v="3"/>
    <x v="10"/>
    <n v="189.57600000000002"/>
    <n v="1"/>
    <n v="0.2"/>
    <n v="9.4787999999999784"/>
  </r>
  <r>
    <n v="7620"/>
    <x v="3777"/>
    <x v="3"/>
    <x v="855"/>
    <d v="2014-10-30T00:00:00"/>
    <s v="First Class"/>
    <s v="JM-15655"/>
    <s v="Jim Mitchum"/>
    <x v="1"/>
    <x v="0"/>
    <s v="Los Angeles"/>
    <x v="1"/>
    <n v="90032"/>
    <x v="1"/>
    <s v="TEC-PH-10004100"/>
    <x v="2"/>
    <x v="7"/>
    <x v="1743"/>
    <n v="71.959999999999994"/>
    <n v="5"/>
    <n v="0.2"/>
    <n v="7.1960000000000015"/>
  </r>
  <r>
    <n v="7621"/>
    <x v="3778"/>
    <x v="2"/>
    <x v="641"/>
    <d v="2011-11-29T00:00:00"/>
    <s v="Standard Class"/>
    <s v="RB-19435"/>
    <s v="Richard Bierner"/>
    <x v="0"/>
    <x v="0"/>
    <s v="Los Angeles"/>
    <x v="1"/>
    <n v="90004"/>
    <x v="1"/>
    <s v="TEC-PH-10001580"/>
    <x v="2"/>
    <x v="7"/>
    <x v="231"/>
    <n v="539.91999999999996"/>
    <n v="5"/>
    <n v="0.2"/>
    <n v="47.242999999999967"/>
  </r>
  <r>
    <n v="7622"/>
    <x v="3778"/>
    <x v="2"/>
    <x v="641"/>
    <d v="2011-11-29T00:00:00"/>
    <s v="Standard Class"/>
    <s v="RB-19435"/>
    <s v="Richard Bierner"/>
    <x v="0"/>
    <x v="0"/>
    <s v="Los Angeles"/>
    <x v="1"/>
    <n v="90004"/>
    <x v="1"/>
    <s v="FUR-CH-10002335"/>
    <x v="0"/>
    <x v="1"/>
    <x v="623"/>
    <n v="725.34400000000005"/>
    <n v="4"/>
    <n v="0.2"/>
    <n v="54.400800000000004"/>
  </r>
  <r>
    <n v="7623"/>
    <x v="3778"/>
    <x v="2"/>
    <x v="641"/>
    <d v="2011-11-29T00:00:00"/>
    <s v="Standard Class"/>
    <s v="RB-19435"/>
    <s v="Richard Bierner"/>
    <x v="0"/>
    <x v="0"/>
    <s v="Los Angeles"/>
    <x v="1"/>
    <n v="90004"/>
    <x v="1"/>
    <s v="OFF-AR-10004707"/>
    <x v="1"/>
    <x v="6"/>
    <x v="33"/>
    <n v="7.4399999999999995"/>
    <n v="3"/>
    <n v="0"/>
    <n v="2.6039999999999996"/>
  </r>
  <r>
    <n v="7624"/>
    <x v="3779"/>
    <x v="2"/>
    <x v="686"/>
    <d v="2011-07-20T00:00:00"/>
    <s v="Standard Class"/>
    <s v="SS-20515"/>
    <s v="Shirley Schmidt"/>
    <x v="2"/>
    <x v="0"/>
    <s v="Newark"/>
    <x v="13"/>
    <n v="19711"/>
    <x v="3"/>
    <s v="OFF-AP-10000576"/>
    <x v="1"/>
    <x v="9"/>
    <x v="637"/>
    <n v="39.479999999999997"/>
    <n v="1"/>
    <n v="0"/>
    <n v="11.054400000000001"/>
  </r>
  <r>
    <n v="7625"/>
    <x v="3780"/>
    <x v="1"/>
    <x v="293"/>
    <d v="2012-05-27T00:00:00"/>
    <s v="Second Class"/>
    <s v="NM-18445"/>
    <s v="Nathan Mautz"/>
    <x v="2"/>
    <x v="0"/>
    <s v="Detroit"/>
    <x v="12"/>
    <n v="48234"/>
    <x v="2"/>
    <s v="OFF-AP-10001394"/>
    <x v="1"/>
    <x v="9"/>
    <x v="1120"/>
    <n v="850.5"/>
    <n v="5"/>
    <n v="0.1"/>
    <n v="245.69999999999993"/>
  </r>
  <r>
    <n v="7626"/>
    <x v="3780"/>
    <x v="1"/>
    <x v="293"/>
    <d v="2012-05-27T00:00:00"/>
    <s v="Second Class"/>
    <s v="NM-18445"/>
    <s v="Nathan Mautz"/>
    <x v="2"/>
    <x v="0"/>
    <s v="Detroit"/>
    <x v="12"/>
    <n v="48234"/>
    <x v="2"/>
    <s v="FUR-FU-10003724"/>
    <x v="0"/>
    <x v="5"/>
    <x v="887"/>
    <n v="75.33"/>
    <n v="9"/>
    <n v="0"/>
    <n v="19.585799999999999"/>
  </r>
  <r>
    <n v="7627"/>
    <x v="3781"/>
    <x v="1"/>
    <x v="82"/>
    <d v="2012-11-23T00:00:00"/>
    <s v="Second Class"/>
    <s v="EM-14095"/>
    <s v="Eudokia Martin"/>
    <x v="1"/>
    <x v="0"/>
    <s v="Phoenix"/>
    <x v="16"/>
    <n v="85023"/>
    <x v="1"/>
    <s v="OFF-AP-10002867"/>
    <x v="1"/>
    <x v="9"/>
    <x v="1505"/>
    <n v="325.63200000000006"/>
    <n v="6"/>
    <n v="0.2"/>
    <n v="28.492799999999988"/>
  </r>
  <r>
    <n v="7628"/>
    <x v="3781"/>
    <x v="1"/>
    <x v="82"/>
    <d v="2012-11-23T00:00:00"/>
    <s v="Second Class"/>
    <s v="EM-14095"/>
    <s v="Eudokia Martin"/>
    <x v="1"/>
    <x v="0"/>
    <s v="Phoenix"/>
    <x v="16"/>
    <n v="85023"/>
    <x v="1"/>
    <s v="TEC-AC-10002718"/>
    <x v="2"/>
    <x v="11"/>
    <x v="1183"/>
    <n v="23.344000000000001"/>
    <n v="2"/>
    <n v="0.2"/>
    <n v="-1.4590000000000014"/>
  </r>
  <r>
    <n v="7629"/>
    <x v="3781"/>
    <x v="1"/>
    <x v="82"/>
    <d v="2012-11-23T00:00:00"/>
    <s v="Second Class"/>
    <s v="EM-14095"/>
    <s v="Eudokia Martin"/>
    <x v="1"/>
    <x v="0"/>
    <s v="Phoenix"/>
    <x v="16"/>
    <n v="85023"/>
    <x v="1"/>
    <s v="OFF-LA-10003121"/>
    <x v="1"/>
    <x v="2"/>
    <x v="991"/>
    <n v="16.520000000000003"/>
    <n v="5"/>
    <n v="0.2"/>
    <n v="5.368999999999998"/>
  </r>
  <r>
    <n v="7630"/>
    <x v="3782"/>
    <x v="2"/>
    <x v="809"/>
    <d v="2011-04-01T00:00:00"/>
    <s v="First Class"/>
    <s v="MP-17470"/>
    <s v="Mark Packer"/>
    <x v="2"/>
    <x v="0"/>
    <s v="Brownsville"/>
    <x v="5"/>
    <n v="78521"/>
    <x v="2"/>
    <s v="OFF-EN-10002230"/>
    <x v="1"/>
    <x v="12"/>
    <x v="550"/>
    <n v="335.72"/>
    <n v="5"/>
    <n v="0.2"/>
    <n v="113.30549999999999"/>
  </r>
  <r>
    <n v="7631"/>
    <x v="3782"/>
    <x v="2"/>
    <x v="809"/>
    <d v="2011-04-01T00:00:00"/>
    <s v="First Class"/>
    <s v="MP-17470"/>
    <s v="Mark Packer"/>
    <x v="2"/>
    <x v="0"/>
    <s v="Brownsville"/>
    <x v="5"/>
    <n v="78521"/>
    <x v="2"/>
    <s v="TEC-PH-10001819"/>
    <x v="2"/>
    <x v="7"/>
    <x v="805"/>
    <n v="251.94400000000002"/>
    <n v="7"/>
    <n v="0.2"/>
    <n v="88.180399999999977"/>
  </r>
  <r>
    <n v="7632"/>
    <x v="3782"/>
    <x v="2"/>
    <x v="809"/>
    <d v="2011-04-01T00:00:00"/>
    <s v="First Class"/>
    <s v="MP-17470"/>
    <s v="Mark Packer"/>
    <x v="2"/>
    <x v="0"/>
    <s v="Brownsville"/>
    <x v="5"/>
    <n v="78521"/>
    <x v="2"/>
    <s v="FUR-CH-10002304"/>
    <x v="0"/>
    <x v="1"/>
    <x v="782"/>
    <n v="127.30199999999999"/>
    <n v="7"/>
    <n v="0.3"/>
    <n v="-9.0929999999999964"/>
  </r>
  <r>
    <n v="7633"/>
    <x v="3783"/>
    <x v="3"/>
    <x v="614"/>
    <d v="2015-01-02T00:00:00"/>
    <s v="Second Class"/>
    <s v="KH-16360"/>
    <s v="Katherine Hughes"/>
    <x v="0"/>
    <x v="0"/>
    <s v="Louisville"/>
    <x v="0"/>
    <n v="40214"/>
    <x v="0"/>
    <s v="FUR-CH-10002602"/>
    <x v="0"/>
    <x v="1"/>
    <x v="288"/>
    <n v="1207.8399999999999"/>
    <n v="8"/>
    <n v="0"/>
    <n v="314.03840000000002"/>
  </r>
  <r>
    <n v="7634"/>
    <x v="3783"/>
    <x v="3"/>
    <x v="614"/>
    <d v="2015-01-02T00:00:00"/>
    <s v="Second Class"/>
    <s v="KH-16360"/>
    <s v="Katherine Hughes"/>
    <x v="0"/>
    <x v="0"/>
    <s v="Louisville"/>
    <x v="0"/>
    <n v="40214"/>
    <x v="0"/>
    <s v="OFF-BI-10002414"/>
    <x v="1"/>
    <x v="8"/>
    <x v="1076"/>
    <n v="12.53"/>
    <n v="1"/>
    <n v="0"/>
    <n v="5.8890999999999991"/>
  </r>
  <r>
    <n v="7635"/>
    <x v="3783"/>
    <x v="3"/>
    <x v="614"/>
    <d v="2015-01-02T00:00:00"/>
    <s v="Second Class"/>
    <s v="KH-16360"/>
    <s v="Katherine Hughes"/>
    <x v="0"/>
    <x v="0"/>
    <s v="Louisville"/>
    <x v="0"/>
    <n v="40214"/>
    <x v="0"/>
    <s v="OFF-AR-10003696"/>
    <x v="1"/>
    <x v="6"/>
    <x v="1236"/>
    <n v="34.58"/>
    <n v="1"/>
    <n v="0"/>
    <n v="10.028199999999998"/>
  </r>
  <r>
    <n v="7636"/>
    <x v="3783"/>
    <x v="3"/>
    <x v="614"/>
    <d v="2015-01-02T00:00:00"/>
    <s v="Second Class"/>
    <s v="KH-16360"/>
    <s v="Katherine Hughes"/>
    <x v="0"/>
    <x v="0"/>
    <s v="Louisville"/>
    <x v="0"/>
    <n v="40214"/>
    <x v="0"/>
    <s v="FUR-CH-10004495"/>
    <x v="0"/>
    <x v="1"/>
    <x v="1475"/>
    <n v="300.98"/>
    <n v="1"/>
    <n v="0"/>
    <n v="87.28419999999997"/>
  </r>
  <r>
    <n v="7637"/>
    <x v="3783"/>
    <x v="3"/>
    <x v="614"/>
    <d v="2015-01-02T00:00:00"/>
    <s v="Second Class"/>
    <s v="KH-16360"/>
    <s v="Katherine Hughes"/>
    <x v="0"/>
    <x v="0"/>
    <s v="Louisville"/>
    <x v="0"/>
    <n v="40214"/>
    <x v="0"/>
    <s v="FUR-CH-10001270"/>
    <x v="0"/>
    <x v="1"/>
    <x v="851"/>
    <n v="258.75"/>
    <n v="3"/>
    <n v="0"/>
    <n v="77.624999999999972"/>
  </r>
  <r>
    <n v="7638"/>
    <x v="3784"/>
    <x v="3"/>
    <x v="580"/>
    <d v="2014-03-09T00:00:00"/>
    <s v="Standard Class"/>
    <s v="DB-13555"/>
    <s v="Dorothy Badders"/>
    <x v="1"/>
    <x v="0"/>
    <s v="Newark"/>
    <x v="13"/>
    <n v="19711"/>
    <x v="3"/>
    <s v="OFF-AR-10001615"/>
    <x v="1"/>
    <x v="6"/>
    <x v="1479"/>
    <n v="59.519999999999996"/>
    <n v="3"/>
    <n v="0"/>
    <n v="15.475200000000001"/>
  </r>
  <r>
    <n v="7639"/>
    <x v="3784"/>
    <x v="3"/>
    <x v="580"/>
    <d v="2014-03-09T00:00:00"/>
    <s v="Standard Class"/>
    <s v="DB-13555"/>
    <s v="Dorothy Badders"/>
    <x v="1"/>
    <x v="0"/>
    <s v="Newark"/>
    <x v="13"/>
    <n v="19711"/>
    <x v="3"/>
    <s v="OFF-EN-10003286"/>
    <x v="1"/>
    <x v="12"/>
    <x v="33"/>
    <n v="57.959999999999994"/>
    <n v="7"/>
    <n v="0"/>
    <n v="27.241199999999996"/>
  </r>
  <r>
    <n v="7640"/>
    <x v="3784"/>
    <x v="3"/>
    <x v="580"/>
    <d v="2014-03-09T00:00:00"/>
    <s v="Standard Class"/>
    <s v="DB-13555"/>
    <s v="Dorothy Badders"/>
    <x v="1"/>
    <x v="0"/>
    <s v="Newark"/>
    <x v="13"/>
    <n v="19711"/>
    <x v="3"/>
    <s v="FUR-BO-10003660"/>
    <x v="0"/>
    <x v="0"/>
    <x v="1465"/>
    <n v="441.96"/>
    <n v="2"/>
    <n v="0"/>
    <n v="101.6508"/>
  </r>
  <r>
    <n v="7641"/>
    <x v="3784"/>
    <x v="3"/>
    <x v="580"/>
    <d v="2014-03-09T00:00:00"/>
    <s v="Standard Class"/>
    <s v="DB-13555"/>
    <s v="Dorothy Badders"/>
    <x v="1"/>
    <x v="0"/>
    <s v="Newark"/>
    <x v="13"/>
    <n v="19711"/>
    <x v="3"/>
    <s v="OFF-PA-10002764"/>
    <x v="1"/>
    <x v="10"/>
    <x v="33"/>
    <n v="68.039999999999992"/>
    <n v="6"/>
    <n v="0"/>
    <n v="33.339599999999997"/>
  </r>
  <r>
    <n v="7642"/>
    <x v="3785"/>
    <x v="0"/>
    <x v="1099"/>
    <d v="2013-10-08T00:00:00"/>
    <s v="First Class"/>
    <s v="LB-16795"/>
    <s v="Laurel Beltran"/>
    <x v="2"/>
    <x v="0"/>
    <s v="Pueblo"/>
    <x v="22"/>
    <n v="81001"/>
    <x v="1"/>
    <s v="TEC-MA-10001695"/>
    <x v="2"/>
    <x v="15"/>
    <x v="1801"/>
    <n v="703.71"/>
    <n v="6"/>
    <n v="0.7"/>
    <n v="-938.28"/>
  </r>
  <r>
    <n v="7643"/>
    <x v="3785"/>
    <x v="0"/>
    <x v="1099"/>
    <d v="2013-10-08T00:00:00"/>
    <s v="First Class"/>
    <s v="LB-16795"/>
    <s v="Laurel Beltran"/>
    <x v="2"/>
    <x v="0"/>
    <s v="Pueblo"/>
    <x v="22"/>
    <n v="81001"/>
    <x v="1"/>
    <s v="OFF-BI-10002824"/>
    <x v="1"/>
    <x v="8"/>
    <x v="523"/>
    <n v="17.904000000000003"/>
    <n v="4"/>
    <n v="0.7"/>
    <n v="-14.920000000000002"/>
  </r>
  <r>
    <n v="7644"/>
    <x v="3785"/>
    <x v="0"/>
    <x v="1099"/>
    <d v="2013-10-08T00:00:00"/>
    <s v="First Class"/>
    <s v="LB-16795"/>
    <s v="Laurel Beltran"/>
    <x v="2"/>
    <x v="0"/>
    <s v="Pueblo"/>
    <x v="22"/>
    <n v="81001"/>
    <x v="1"/>
    <s v="OFF-BI-10002571"/>
    <x v="1"/>
    <x v="8"/>
    <x v="1204"/>
    <n v="11.976000000000003"/>
    <n v="4"/>
    <n v="0.7"/>
    <n v="-9.1815999999999995"/>
  </r>
  <r>
    <n v="7645"/>
    <x v="3785"/>
    <x v="0"/>
    <x v="1099"/>
    <d v="2013-10-08T00:00:00"/>
    <s v="First Class"/>
    <s v="LB-16795"/>
    <s v="Laurel Beltran"/>
    <x v="2"/>
    <x v="0"/>
    <s v="Pueblo"/>
    <x v="22"/>
    <n v="81001"/>
    <x v="1"/>
    <s v="TEC-AC-10001553"/>
    <x v="2"/>
    <x v="11"/>
    <x v="1599"/>
    <n v="67.959999999999994"/>
    <n v="5"/>
    <n v="0.2"/>
    <n v="0.84950000000000259"/>
  </r>
  <r>
    <n v="7646"/>
    <x v="3786"/>
    <x v="1"/>
    <x v="57"/>
    <d v="2012-04-11T00:00:00"/>
    <s v="Standard Class"/>
    <s v="CA-11965"/>
    <s v="Carol Adams"/>
    <x v="1"/>
    <x v="0"/>
    <s v="Los Angeles"/>
    <x v="1"/>
    <n v="90036"/>
    <x v="1"/>
    <s v="FUR-CH-10003973"/>
    <x v="0"/>
    <x v="1"/>
    <x v="858"/>
    <n v="892.22400000000005"/>
    <n v="3"/>
    <n v="0.2"/>
    <n v="89.222400000000022"/>
  </r>
  <r>
    <n v="7647"/>
    <x v="3787"/>
    <x v="2"/>
    <x v="340"/>
    <d v="2011-09-13T00:00:00"/>
    <s v="Standard Class"/>
    <s v="DL-12925"/>
    <s v="Daniel Lacy"/>
    <x v="0"/>
    <x v="0"/>
    <s v="Greenville"/>
    <x v="3"/>
    <n v="27834"/>
    <x v="0"/>
    <s v="TEC-MA-10002073"/>
    <x v="2"/>
    <x v="15"/>
    <x v="1763"/>
    <n v="1299.99"/>
    <n v="2"/>
    <n v="0.5"/>
    <n v="-571.99559999999997"/>
  </r>
  <r>
    <n v="7648"/>
    <x v="3788"/>
    <x v="0"/>
    <x v="543"/>
    <d v="2013-03-17T00:00:00"/>
    <s v="First Class"/>
    <s v="FC-14335"/>
    <s v="Fred Chung"/>
    <x v="1"/>
    <x v="0"/>
    <s v="San Francisco"/>
    <x v="1"/>
    <n v="94110"/>
    <x v="1"/>
    <s v="OFF-BI-10003529"/>
    <x v="1"/>
    <x v="8"/>
    <x v="788"/>
    <n v="4.5439999999999996"/>
    <n v="2"/>
    <n v="0.2"/>
    <n v="1.6472"/>
  </r>
  <r>
    <n v="7649"/>
    <x v="3788"/>
    <x v="0"/>
    <x v="543"/>
    <d v="2013-03-17T00:00:00"/>
    <s v="First Class"/>
    <s v="FC-14335"/>
    <s v="Fred Chung"/>
    <x v="1"/>
    <x v="0"/>
    <s v="San Francisco"/>
    <x v="1"/>
    <n v="94110"/>
    <x v="1"/>
    <s v="FUR-CH-10000309"/>
    <x v="0"/>
    <x v="1"/>
    <x v="765"/>
    <n v="1352.0320000000002"/>
    <n v="4"/>
    <n v="0.2"/>
    <n v="84.501999999999953"/>
  </r>
  <r>
    <n v="7650"/>
    <x v="3789"/>
    <x v="1"/>
    <x v="17"/>
    <d v="2012-12-31T00:00:00"/>
    <s v="Standard Class"/>
    <s v="DB-13120"/>
    <s v="David Bremer"/>
    <x v="1"/>
    <x v="0"/>
    <s v="Marion"/>
    <x v="24"/>
    <n v="43302"/>
    <x v="3"/>
    <s v="FUR-TA-10004154"/>
    <x v="0"/>
    <x v="3"/>
    <x v="730"/>
    <n v="1548.9900000000002"/>
    <n v="9"/>
    <n v="0.4"/>
    <n v="-464.69700000000012"/>
  </r>
  <r>
    <n v="7651"/>
    <x v="3789"/>
    <x v="1"/>
    <x v="17"/>
    <d v="2012-12-31T00:00:00"/>
    <s v="Standard Class"/>
    <s v="DB-13120"/>
    <s v="David Bremer"/>
    <x v="1"/>
    <x v="0"/>
    <s v="Marion"/>
    <x v="24"/>
    <n v="43302"/>
    <x v="3"/>
    <s v="OFF-EN-10003286"/>
    <x v="1"/>
    <x v="12"/>
    <x v="33"/>
    <n v="19.872"/>
    <n v="3"/>
    <n v="0.2"/>
    <n v="6.7067999999999977"/>
  </r>
  <r>
    <n v="7652"/>
    <x v="3790"/>
    <x v="3"/>
    <x v="783"/>
    <d v="2014-08-09T00:00:00"/>
    <s v="First Class"/>
    <s v="CK-12205"/>
    <s v="Chloris Kastensmidt"/>
    <x v="0"/>
    <x v="0"/>
    <s v="Dallas"/>
    <x v="5"/>
    <n v="75081"/>
    <x v="2"/>
    <s v="TEC-AC-10001552"/>
    <x v="2"/>
    <x v="11"/>
    <x v="100"/>
    <n v="119.44800000000001"/>
    <n v="3"/>
    <n v="0.2"/>
    <n v="-13.437900000000006"/>
  </r>
  <r>
    <n v="7653"/>
    <x v="3790"/>
    <x v="3"/>
    <x v="783"/>
    <d v="2014-08-09T00:00:00"/>
    <s v="First Class"/>
    <s v="CK-12205"/>
    <s v="Chloris Kastensmidt"/>
    <x v="0"/>
    <x v="0"/>
    <s v="Dallas"/>
    <x v="5"/>
    <n v="75081"/>
    <x v="2"/>
    <s v="OFF-ST-10002790"/>
    <x v="1"/>
    <x v="4"/>
    <x v="233"/>
    <n v="118.16"/>
    <n v="2"/>
    <n v="0.2"/>
    <n v="-25.108999999999988"/>
  </r>
  <r>
    <n v="7654"/>
    <x v="3791"/>
    <x v="1"/>
    <x v="204"/>
    <d v="2012-03-27T00:00:00"/>
    <s v="Standard Class"/>
    <s v="FW-14395"/>
    <s v="Fred Wasserman"/>
    <x v="1"/>
    <x v="0"/>
    <s v="Huntsville"/>
    <x v="19"/>
    <n v="35810"/>
    <x v="0"/>
    <s v="OFF-AR-10003217"/>
    <x v="1"/>
    <x v="6"/>
    <x v="1640"/>
    <n v="19.559999999999999"/>
    <n v="4"/>
    <n v="0"/>
    <n v="5.4768000000000008"/>
  </r>
  <r>
    <n v="7655"/>
    <x v="3792"/>
    <x v="1"/>
    <x v="672"/>
    <d v="2012-12-02T00:00:00"/>
    <s v="Second Class"/>
    <s v="JM-15865"/>
    <s v="John Murray"/>
    <x v="0"/>
    <x v="0"/>
    <s v="Las Vegas"/>
    <x v="33"/>
    <n v="89115"/>
    <x v="1"/>
    <s v="FUR-FU-10002813"/>
    <x v="0"/>
    <x v="5"/>
    <x v="1682"/>
    <n v="80.959999999999994"/>
    <n v="4"/>
    <n v="0"/>
    <n v="29.145599999999995"/>
  </r>
  <r>
    <n v="7656"/>
    <x v="3792"/>
    <x v="1"/>
    <x v="672"/>
    <d v="2012-12-02T00:00:00"/>
    <s v="Second Class"/>
    <s v="JM-15865"/>
    <s v="John Murray"/>
    <x v="0"/>
    <x v="0"/>
    <s v="Las Vegas"/>
    <x v="33"/>
    <n v="89115"/>
    <x v="1"/>
    <s v="OFF-PA-10003848"/>
    <x v="1"/>
    <x v="10"/>
    <x v="1442"/>
    <n v="25.92"/>
    <n v="4"/>
    <n v="0"/>
    <n v="12.441600000000001"/>
  </r>
  <r>
    <n v="7657"/>
    <x v="3793"/>
    <x v="2"/>
    <x v="1166"/>
    <d v="2011-04-15T00:00:00"/>
    <s v="Same Day"/>
    <s v="PS-18970"/>
    <s v="Paul Stevenson"/>
    <x v="2"/>
    <x v="0"/>
    <s v="Los Angeles"/>
    <x v="1"/>
    <n v="90049"/>
    <x v="1"/>
    <s v="OFF-AP-10000240"/>
    <x v="1"/>
    <x v="9"/>
    <x v="644"/>
    <n v="106.96"/>
    <n v="2"/>
    <n v="0"/>
    <n v="31.018399999999986"/>
  </r>
  <r>
    <n v="7658"/>
    <x v="3793"/>
    <x v="2"/>
    <x v="1166"/>
    <d v="2011-04-15T00:00:00"/>
    <s v="Same Day"/>
    <s v="PS-18970"/>
    <s v="Paul Stevenson"/>
    <x v="2"/>
    <x v="0"/>
    <s v="Los Angeles"/>
    <x v="1"/>
    <n v="90049"/>
    <x v="1"/>
    <s v="FUR-FU-10004091"/>
    <x v="0"/>
    <x v="5"/>
    <x v="264"/>
    <n v="187.76"/>
    <n v="4"/>
    <n v="0"/>
    <n v="76.9816"/>
  </r>
  <r>
    <n v="7659"/>
    <x v="3794"/>
    <x v="3"/>
    <x v="245"/>
    <d v="2014-08-03T00:00:00"/>
    <s v="First Class"/>
    <s v="TC-21475"/>
    <s v="Tony Chapman"/>
    <x v="2"/>
    <x v="0"/>
    <s v="Lakewood"/>
    <x v="24"/>
    <n v="44107"/>
    <x v="3"/>
    <s v="OFF-BI-10001071"/>
    <x v="1"/>
    <x v="8"/>
    <x v="663"/>
    <n v="76.77600000000001"/>
    <n v="4"/>
    <n v="0.7"/>
    <n v="-53.743199999999973"/>
  </r>
  <r>
    <n v="7660"/>
    <x v="3795"/>
    <x v="3"/>
    <x v="702"/>
    <d v="2014-06-06T00:00:00"/>
    <s v="Standard Class"/>
    <s v="CV-12805"/>
    <s v="Cynthia Voltz"/>
    <x v="1"/>
    <x v="0"/>
    <s v="Fremont"/>
    <x v="8"/>
    <n v="68025"/>
    <x v="2"/>
    <s v="OFF-BI-10003676"/>
    <x v="1"/>
    <x v="8"/>
    <x v="816"/>
    <n v="53.9"/>
    <n v="5"/>
    <n v="0"/>
    <n v="25.871999999999996"/>
  </r>
  <r>
    <n v="7661"/>
    <x v="3796"/>
    <x v="2"/>
    <x v="1167"/>
    <d v="2011-01-13T00:00:00"/>
    <s v="Standard Class"/>
    <s v="VS-21820"/>
    <s v="Vivek Sundaresam"/>
    <x v="0"/>
    <x v="0"/>
    <s v="Huntsville"/>
    <x v="5"/>
    <n v="77340"/>
    <x v="2"/>
    <s v="FUR-FU-10004864"/>
    <x v="0"/>
    <x v="5"/>
    <x v="436"/>
    <n v="76.728000000000009"/>
    <n v="3"/>
    <n v="0.6"/>
    <n v="-53.709599999999988"/>
  </r>
  <r>
    <n v="7662"/>
    <x v="3796"/>
    <x v="2"/>
    <x v="1167"/>
    <d v="2011-01-13T00:00:00"/>
    <s v="Standard Class"/>
    <s v="VS-21820"/>
    <s v="Vivek Sundaresam"/>
    <x v="0"/>
    <x v="0"/>
    <s v="Huntsville"/>
    <x v="5"/>
    <n v="77340"/>
    <x v="2"/>
    <s v="OFF-BI-10003708"/>
    <x v="1"/>
    <x v="8"/>
    <x v="969"/>
    <n v="10.429999999999998"/>
    <n v="7"/>
    <n v="0.8"/>
    <n v="-18.252500000000005"/>
  </r>
  <r>
    <n v="7663"/>
    <x v="3797"/>
    <x v="3"/>
    <x v="365"/>
    <d v="2014-10-02T00:00:00"/>
    <s v="First Class"/>
    <s v="SC-20575"/>
    <s v="Sonia Cooley"/>
    <x v="0"/>
    <x v="0"/>
    <s v="Los Angeles"/>
    <x v="1"/>
    <n v="90036"/>
    <x v="1"/>
    <s v="OFF-AR-10002067"/>
    <x v="1"/>
    <x v="6"/>
    <x v="1145"/>
    <n v="99.2"/>
    <n v="5"/>
    <n v="0"/>
    <n v="25.792000000000002"/>
  </r>
  <r>
    <n v="7664"/>
    <x v="3798"/>
    <x v="3"/>
    <x v="1168"/>
    <d v="2014-09-20T00:00:00"/>
    <s v="Standard Class"/>
    <s v="SG-20605"/>
    <s v="Speros Goranitis"/>
    <x v="0"/>
    <x v="0"/>
    <s v="Asheville"/>
    <x v="3"/>
    <n v="28806"/>
    <x v="0"/>
    <s v="OFF-AR-10003158"/>
    <x v="1"/>
    <x v="6"/>
    <x v="696"/>
    <n v="15.920000000000002"/>
    <n v="5"/>
    <n v="0.2"/>
    <n v="2.7859999999999978"/>
  </r>
  <r>
    <n v="7665"/>
    <x v="3799"/>
    <x v="2"/>
    <x v="68"/>
    <d v="2011-10-26T00:00:00"/>
    <s v="Standard Class"/>
    <s v="NB-18580"/>
    <s v="Nicole Brennan"/>
    <x v="1"/>
    <x v="0"/>
    <s v="Bossier City"/>
    <x v="28"/>
    <n v="71111"/>
    <x v="0"/>
    <s v="FUR-FU-10000193"/>
    <x v="0"/>
    <x v="5"/>
    <x v="1503"/>
    <n v="129.91999999999999"/>
    <n v="4"/>
    <n v="0"/>
    <n v="10.393599999999992"/>
  </r>
  <r>
    <n v="7666"/>
    <x v="3800"/>
    <x v="0"/>
    <x v="964"/>
    <d v="2013-10-09T00:00:00"/>
    <s v="Standard Class"/>
    <s v="DR-12940"/>
    <s v="Daniel Raglin"/>
    <x v="2"/>
    <x v="0"/>
    <s v="Providence"/>
    <x v="34"/>
    <n v="2908"/>
    <x v="3"/>
    <s v="OFF-BI-10000977"/>
    <x v="1"/>
    <x v="8"/>
    <x v="982"/>
    <n v="30.4"/>
    <n v="1"/>
    <n v="0"/>
    <n v="13.983999999999998"/>
  </r>
  <r>
    <n v="7667"/>
    <x v="3800"/>
    <x v="0"/>
    <x v="964"/>
    <d v="2013-10-09T00:00:00"/>
    <s v="Standard Class"/>
    <s v="DR-12940"/>
    <s v="Daniel Raglin"/>
    <x v="2"/>
    <x v="0"/>
    <s v="Providence"/>
    <x v="34"/>
    <n v="2908"/>
    <x v="3"/>
    <s v="TEC-CO-10001449"/>
    <x v="2"/>
    <x v="16"/>
    <x v="303"/>
    <n v="5399.91"/>
    <n v="9"/>
    <n v="0"/>
    <n v="2591.9567999999999"/>
  </r>
  <r>
    <n v="7668"/>
    <x v="3800"/>
    <x v="0"/>
    <x v="964"/>
    <d v="2013-10-09T00:00:00"/>
    <s v="Standard Class"/>
    <s v="DR-12940"/>
    <s v="Daniel Raglin"/>
    <x v="2"/>
    <x v="0"/>
    <s v="Providence"/>
    <x v="34"/>
    <n v="2908"/>
    <x v="3"/>
    <s v="OFF-ST-10000136"/>
    <x v="1"/>
    <x v="4"/>
    <x v="1694"/>
    <n v="119.10000000000001"/>
    <n v="3"/>
    <n v="0"/>
    <n v="34.538999999999994"/>
  </r>
  <r>
    <n v="7669"/>
    <x v="3801"/>
    <x v="1"/>
    <x v="154"/>
    <d v="2012-11-29T00:00:00"/>
    <s v="Second Class"/>
    <s v="MA-17560"/>
    <s v="Matt Abelman"/>
    <x v="2"/>
    <x v="0"/>
    <s v="Everett"/>
    <x v="31"/>
    <n v="2149"/>
    <x v="3"/>
    <s v="OFF-PA-10000743"/>
    <x v="1"/>
    <x v="10"/>
    <x v="573"/>
    <n v="40.08"/>
    <n v="6"/>
    <n v="0"/>
    <n v="19.238399999999999"/>
  </r>
  <r>
    <n v="7670"/>
    <x v="3801"/>
    <x v="1"/>
    <x v="154"/>
    <d v="2012-11-29T00:00:00"/>
    <s v="Second Class"/>
    <s v="MA-17560"/>
    <s v="Matt Abelman"/>
    <x v="2"/>
    <x v="0"/>
    <s v="Everett"/>
    <x v="31"/>
    <n v="2149"/>
    <x v="3"/>
    <s v="OFF-PA-10001019"/>
    <x v="1"/>
    <x v="10"/>
    <x v="675"/>
    <n v="59.94"/>
    <n v="3"/>
    <n v="0"/>
    <n v="28.171799999999998"/>
  </r>
  <r>
    <n v="7671"/>
    <x v="3801"/>
    <x v="1"/>
    <x v="154"/>
    <d v="2012-11-29T00:00:00"/>
    <s v="Second Class"/>
    <s v="MA-17560"/>
    <s v="Matt Abelman"/>
    <x v="2"/>
    <x v="0"/>
    <s v="Everett"/>
    <x v="31"/>
    <n v="2149"/>
    <x v="3"/>
    <s v="TEC-AC-10003095"/>
    <x v="2"/>
    <x v="11"/>
    <x v="1277"/>
    <n v="259.98"/>
    <n v="2"/>
    <n v="0"/>
    <n v="88.393200000000007"/>
  </r>
  <r>
    <n v="7672"/>
    <x v="3801"/>
    <x v="1"/>
    <x v="154"/>
    <d v="2012-11-29T00:00:00"/>
    <s v="Second Class"/>
    <s v="MA-17560"/>
    <s v="Matt Abelman"/>
    <x v="2"/>
    <x v="0"/>
    <s v="Everett"/>
    <x v="31"/>
    <n v="2149"/>
    <x v="3"/>
    <s v="FUR-BO-10002916"/>
    <x v="0"/>
    <x v="0"/>
    <x v="1506"/>
    <n v="170.98"/>
    <n v="1"/>
    <n v="0"/>
    <n v="32.486199999999997"/>
  </r>
  <r>
    <n v="7673"/>
    <x v="3801"/>
    <x v="1"/>
    <x v="154"/>
    <d v="2012-11-29T00:00:00"/>
    <s v="Second Class"/>
    <s v="MA-17560"/>
    <s v="Matt Abelman"/>
    <x v="2"/>
    <x v="0"/>
    <s v="Everett"/>
    <x v="31"/>
    <n v="2149"/>
    <x v="3"/>
    <s v="FUR-FU-10002506"/>
    <x v="0"/>
    <x v="5"/>
    <x v="1802"/>
    <n v="38.97"/>
    <n v="3"/>
    <n v="0"/>
    <n v="4.6763999999999992"/>
  </r>
  <r>
    <n v="7674"/>
    <x v="3801"/>
    <x v="1"/>
    <x v="154"/>
    <d v="2012-11-29T00:00:00"/>
    <s v="Second Class"/>
    <s v="MA-17560"/>
    <s v="Matt Abelman"/>
    <x v="2"/>
    <x v="0"/>
    <s v="Everett"/>
    <x v="31"/>
    <n v="2149"/>
    <x v="3"/>
    <s v="OFF-PA-10003823"/>
    <x v="1"/>
    <x v="10"/>
    <x v="1001"/>
    <n v="154.9"/>
    <n v="5"/>
    <n v="0"/>
    <n v="69.704999999999998"/>
  </r>
  <r>
    <n v="7675"/>
    <x v="3801"/>
    <x v="1"/>
    <x v="154"/>
    <d v="2012-11-29T00:00:00"/>
    <s v="Second Class"/>
    <s v="MA-17560"/>
    <s v="Matt Abelman"/>
    <x v="2"/>
    <x v="0"/>
    <s v="Everett"/>
    <x v="31"/>
    <n v="2149"/>
    <x v="3"/>
    <s v="FUR-TA-10004619"/>
    <x v="0"/>
    <x v="3"/>
    <x v="882"/>
    <n v="446.06799999999998"/>
    <n v="4"/>
    <n v="0.3"/>
    <n v="0"/>
  </r>
  <r>
    <n v="7676"/>
    <x v="3802"/>
    <x v="3"/>
    <x v="636"/>
    <d v="2014-05-10T00:00:00"/>
    <s v="Second Class"/>
    <s v="TS-21655"/>
    <s v="Trudy Schmidt"/>
    <x v="0"/>
    <x v="0"/>
    <s v="Rancho Cucamonga"/>
    <x v="1"/>
    <n v="91730"/>
    <x v="1"/>
    <s v="OFF-AP-10001271"/>
    <x v="1"/>
    <x v="9"/>
    <x v="469"/>
    <n v="152.94"/>
    <n v="3"/>
    <n v="0"/>
    <n v="41.293800000000005"/>
  </r>
  <r>
    <n v="7677"/>
    <x v="3803"/>
    <x v="2"/>
    <x v="1169"/>
    <d v="2011-10-08T00:00:00"/>
    <s v="Same Day"/>
    <s v="JG-15115"/>
    <s v="Jack Garza"/>
    <x v="0"/>
    <x v="0"/>
    <s v="Charlotte"/>
    <x v="3"/>
    <n v="28205"/>
    <x v="0"/>
    <s v="TEC-AC-10002331"/>
    <x v="2"/>
    <x v="11"/>
    <x v="1582"/>
    <n v="23.472000000000001"/>
    <n v="3"/>
    <n v="0.2"/>
    <n v="4.9877999999999982"/>
  </r>
  <r>
    <n v="7678"/>
    <x v="3804"/>
    <x v="2"/>
    <x v="520"/>
    <d v="2012-01-07T00:00:00"/>
    <s v="Standard Class"/>
    <s v="KM-16375"/>
    <s v="Katherine Murray"/>
    <x v="2"/>
    <x v="0"/>
    <s v="Providence"/>
    <x v="34"/>
    <n v="2908"/>
    <x v="3"/>
    <s v="OFF-PA-10003228"/>
    <x v="1"/>
    <x v="10"/>
    <x v="1668"/>
    <n v="195.64"/>
    <n v="4"/>
    <n v="0"/>
    <n v="91.950799999999987"/>
  </r>
  <r>
    <n v="7679"/>
    <x v="3804"/>
    <x v="2"/>
    <x v="520"/>
    <d v="2012-01-07T00:00:00"/>
    <s v="Standard Class"/>
    <s v="KM-16375"/>
    <s v="Katherine Murray"/>
    <x v="2"/>
    <x v="0"/>
    <s v="Providence"/>
    <x v="34"/>
    <n v="2908"/>
    <x v="3"/>
    <s v="OFF-PA-10002586"/>
    <x v="1"/>
    <x v="10"/>
    <x v="1007"/>
    <n v="14.940000000000001"/>
    <n v="3"/>
    <n v="0"/>
    <n v="7.0218000000000007"/>
  </r>
  <r>
    <n v="7680"/>
    <x v="3804"/>
    <x v="2"/>
    <x v="520"/>
    <d v="2012-01-07T00:00:00"/>
    <s v="Standard Class"/>
    <s v="KM-16375"/>
    <s v="Katherine Murray"/>
    <x v="2"/>
    <x v="0"/>
    <s v="Providence"/>
    <x v="34"/>
    <n v="2908"/>
    <x v="3"/>
    <s v="TEC-AC-10002049"/>
    <x v="2"/>
    <x v="11"/>
    <x v="1053"/>
    <n v="1687.8"/>
    <n v="4"/>
    <n v="0"/>
    <n v="742.63200000000006"/>
  </r>
  <r>
    <n v="7681"/>
    <x v="3804"/>
    <x v="2"/>
    <x v="520"/>
    <d v="2012-01-07T00:00:00"/>
    <s v="Standard Class"/>
    <s v="KM-16375"/>
    <s v="Katherine Murray"/>
    <x v="2"/>
    <x v="0"/>
    <s v="Providence"/>
    <x v="34"/>
    <n v="2908"/>
    <x v="3"/>
    <s v="FUR-BO-10000362"/>
    <x v="0"/>
    <x v="0"/>
    <x v="1037"/>
    <n v="341.96"/>
    <n v="2"/>
    <n v="0"/>
    <n v="78.650800000000004"/>
  </r>
  <r>
    <n v="7682"/>
    <x v="3804"/>
    <x v="2"/>
    <x v="520"/>
    <d v="2012-01-07T00:00:00"/>
    <s v="Standard Class"/>
    <s v="KM-16375"/>
    <s v="Katherine Murray"/>
    <x v="2"/>
    <x v="0"/>
    <s v="Providence"/>
    <x v="34"/>
    <n v="2908"/>
    <x v="3"/>
    <s v="FUR-CH-10004218"/>
    <x v="0"/>
    <x v="1"/>
    <x v="38"/>
    <n v="605.88"/>
    <n v="6"/>
    <n v="0"/>
    <n v="151.47000000000003"/>
  </r>
  <r>
    <n v="7683"/>
    <x v="3805"/>
    <x v="1"/>
    <x v="152"/>
    <d v="2012-05-01T00:00:00"/>
    <s v="First Class"/>
    <s v="SD-20485"/>
    <s v="Shirley Daniels"/>
    <x v="2"/>
    <x v="0"/>
    <s v="Midland"/>
    <x v="12"/>
    <n v="48640"/>
    <x v="2"/>
    <s v="OFF-AP-10003779"/>
    <x v="1"/>
    <x v="9"/>
    <x v="1448"/>
    <n v="186.732"/>
    <n v="1"/>
    <n v="0.1"/>
    <n v="41.495999999999967"/>
  </r>
  <r>
    <n v="7684"/>
    <x v="3805"/>
    <x v="1"/>
    <x v="152"/>
    <d v="2012-05-01T00:00:00"/>
    <s v="First Class"/>
    <s v="SD-20485"/>
    <s v="Shirley Daniels"/>
    <x v="2"/>
    <x v="0"/>
    <s v="Midland"/>
    <x v="12"/>
    <n v="48640"/>
    <x v="2"/>
    <s v="OFF-BI-10003527"/>
    <x v="1"/>
    <x v="8"/>
    <x v="446"/>
    <n v="3812.9700000000003"/>
    <n v="3"/>
    <n v="0"/>
    <n v="1906.4850000000001"/>
  </r>
  <r>
    <n v="7685"/>
    <x v="3806"/>
    <x v="1"/>
    <x v="966"/>
    <d v="2012-02-21T00:00:00"/>
    <s v="Standard Class"/>
    <s v="TT-21070"/>
    <s v="Ted Trevino"/>
    <x v="0"/>
    <x v="0"/>
    <s v="Rochester"/>
    <x v="15"/>
    <n v="14609"/>
    <x v="3"/>
    <s v="OFF-BI-10002897"/>
    <x v="1"/>
    <x v="8"/>
    <x v="1793"/>
    <n v="26.423999999999999"/>
    <n v="9"/>
    <n v="0.2"/>
    <n v="9.5786999999999995"/>
  </r>
  <r>
    <n v="7686"/>
    <x v="3806"/>
    <x v="1"/>
    <x v="966"/>
    <d v="2012-02-21T00:00:00"/>
    <s v="Standard Class"/>
    <s v="TT-21070"/>
    <s v="Ted Trevino"/>
    <x v="0"/>
    <x v="0"/>
    <s v="Rochester"/>
    <x v="15"/>
    <n v="14609"/>
    <x v="3"/>
    <s v="TEC-PH-10002584"/>
    <x v="2"/>
    <x v="7"/>
    <x v="1696"/>
    <n v="625.99"/>
    <n v="1"/>
    <n v="0"/>
    <n v="187.79699999999997"/>
  </r>
  <r>
    <n v="7687"/>
    <x v="3807"/>
    <x v="0"/>
    <x v="881"/>
    <d v="2013-11-30T00:00:00"/>
    <s v="Standard Class"/>
    <s v="BB-11545"/>
    <s v="Brenda Bowman"/>
    <x v="1"/>
    <x v="0"/>
    <s v="Jackson"/>
    <x v="12"/>
    <n v="49201"/>
    <x v="2"/>
    <s v="FUR-TA-10001095"/>
    <x v="0"/>
    <x v="3"/>
    <x v="611"/>
    <n v="1568.61"/>
    <n v="9"/>
    <n v="0"/>
    <n v="329.40809999999999"/>
  </r>
  <r>
    <n v="7688"/>
    <x v="3807"/>
    <x v="0"/>
    <x v="881"/>
    <d v="2013-11-30T00:00:00"/>
    <s v="Standard Class"/>
    <s v="BB-11545"/>
    <s v="Brenda Bowman"/>
    <x v="1"/>
    <x v="0"/>
    <s v="Jackson"/>
    <x v="12"/>
    <n v="49201"/>
    <x v="2"/>
    <s v="OFF-BI-10004002"/>
    <x v="1"/>
    <x v="8"/>
    <x v="152"/>
    <n v="17.3"/>
    <n v="1"/>
    <n v="0"/>
    <n v="8.3040000000000003"/>
  </r>
  <r>
    <n v="7689"/>
    <x v="3807"/>
    <x v="0"/>
    <x v="881"/>
    <d v="2013-11-30T00:00:00"/>
    <s v="Standard Class"/>
    <s v="BB-11545"/>
    <s v="Brenda Bowman"/>
    <x v="1"/>
    <x v="0"/>
    <s v="Jackson"/>
    <x v="12"/>
    <n v="49201"/>
    <x v="2"/>
    <s v="TEC-AC-10004518"/>
    <x v="2"/>
    <x v="11"/>
    <x v="1803"/>
    <n v="160"/>
    <n v="8"/>
    <n v="0"/>
    <n v="62.400000000000006"/>
  </r>
  <r>
    <n v="7690"/>
    <x v="3808"/>
    <x v="3"/>
    <x v="663"/>
    <d v="2014-07-18T00:00:00"/>
    <s v="First Class"/>
    <s v="RS-19420"/>
    <s v="Ricardo Sperren"/>
    <x v="1"/>
    <x v="0"/>
    <s v="Suffolk"/>
    <x v="17"/>
    <n v="23434"/>
    <x v="0"/>
    <s v="OFF-AP-10002191"/>
    <x v="1"/>
    <x v="9"/>
    <x v="800"/>
    <n v="179.94"/>
    <n v="3"/>
    <n v="0"/>
    <n v="50.383200000000009"/>
  </r>
  <r>
    <n v="7691"/>
    <x v="3808"/>
    <x v="3"/>
    <x v="663"/>
    <d v="2014-07-18T00:00:00"/>
    <s v="First Class"/>
    <s v="RS-19420"/>
    <s v="Ricardo Sperren"/>
    <x v="1"/>
    <x v="0"/>
    <s v="Suffolk"/>
    <x v="17"/>
    <n v="23434"/>
    <x v="0"/>
    <s v="FUR-TA-10004575"/>
    <x v="0"/>
    <x v="3"/>
    <x v="306"/>
    <n v="872.94"/>
    <n v="3"/>
    <n v="0"/>
    <n v="157.12919999999997"/>
  </r>
  <r>
    <n v="7692"/>
    <x v="3808"/>
    <x v="3"/>
    <x v="663"/>
    <d v="2014-07-18T00:00:00"/>
    <s v="First Class"/>
    <s v="RS-19420"/>
    <s v="Ricardo Sperren"/>
    <x v="1"/>
    <x v="0"/>
    <s v="Suffolk"/>
    <x v="17"/>
    <n v="23434"/>
    <x v="0"/>
    <s v="OFF-PA-10003177"/>
    <x v="1"/>
    <x v="10"/>
    <x v="89"/>
    <n v="12.96"/>
    <n v="2"/>
    <n v="0"/>
    <n v="6.2208000000000006"/>
  </r>
  <r>
    <n v="7693"/>
    <x v="3809"/>
    <x v="2"/>
    <x v="282"/>
    <d v="2012-01-03T00:00:00"/>
    <s v="Standard Class"/>
    <s v="AI-10855"/>
    <s v="Arianne Irving"/>
    <x v="0"/>
    <x v="0"/>
    <s v="Brentwood"/>
    <x v="1"/>
    <n v="94513"/>
    <x v="1"/>
    <s v="OFF-LA-10003923"/>
    <x v="1"/>
    <x v="2"/>
    <x v="424"/>
    <n v="88.800000000000011"/>
    <n v="6"/>
    <n v="0"/>
    <n v="44.400000000000006"/>
  </r>
  <r>
    <n v="7694"/>
    <x v="3809"/>
    <x v="2"/>
    <x v="282"/>
    <d v="2012-01-03T00:00:00"/>
    <s v="Standard Class"/>
    <s v="AI-10855"/>
    <s v="Arianne Irving"/>
    <x v="0"/>
    <x v="0"/>
    <s v="Brentwood"/>
    <x v="1"/>
    <n v="94513"/>
    <x v="1"/>
    <s v="TEC-PH-10001051"/>
    <x v="2"/>
    <x v="7"/>
    <x v="1254"/>
    <n v="319.96800000000002"/>
    <n v="4"/>
    <n v="0.2"/>
    <n v="35.996399999999952"/>
  </r>
  <r>
    <n v="7695"/>
    <x v="3810"/>
    <x v="0"/>
    <x v="554"/>
    <d v="2013-03-23T00:00:00"/>
    <s v="Same Day"/>
    <s v="MC-17275"/>
    <s v="Marc Crier"/>
    <x v="0"/>
    <x v="0"/>
    <s v="Seattle"/>
    <x v="4"/>
    <n v="98103"/>
    <x v="1"/>
    <s v="FUR-CH-10004754"/>
    <x v="0"/>
    <x v="1"/>
    <x v="1123"/>
    <n v="167.88800000000001"/>
    <n v="7"/>
    <n v="0.2"/>
    <n v="14.690199999999997"/>
  </r>
  <r>
    <n v="7696"/>
    <x v="3811"/>
    <x v="3"/>
    <x v="1170"/>
    <d v="2014-07-06T00:00:00"/>
    <s v="First Class"/>
    <s v="AH-10120"/>
    <s v="Adrian Hane"/>
    <x v="2"/>
    <x v="0"/>
    <s v="Houston"/>
    <x v="5"/>
    <n v="77036"/>
    <x v="2"/>
    <s v="OFF-PA-10000357"/>
    <x v="1"/>
    <x v="10"/>
    <x v="442"/>
    <n v="163.96"/>
    <n v="5"/>
    <n v="0.2"/>
    <n v="59.435499999999998"/>
  </r>
  <r>
    <n v="7697"/>
    <x v="3811"/>
    <x v="3"/>
    <x v="1170"/>
    <d v="2014-07-06T00:00:00"/>
    <s v="First Class"/>
    <s v="AH-10120"/>
    <s v="Adrian Hane"/>
    <x v="2"/>
    <x v="0"/>
    <s v="Houston"/>
    <x v="5"/>
    <n v="77036"/>
    <x v="2"/>
    <s v="OFF-BI-10001787"/>
    <x v="1"/>
    <x v="8"/>
    <x v="1482"/>
    <n v="5.2319999999999984"/>
    <n v="4"/>
    <n v="0.8"/>
    <n v="-8.1096000000000004"/>
  </r>
  <r>
    <n v="7698"/>
    <x v="3812"/>
    <x v="3"/>
    <x v="817"/>
    <d v="2014-12-19T00:00:00"/>
    <s v="Standard Class"/>
    <s v="BF-11170"/>
    <s v="Ben Ferrer"/>
    <x v="2"/>
    <x v="0"/>
    <s v="Lawrence"/>
    <x v="31"/>
    <n v="1841"/>
    <x v="3"/>
    <s v="TEC-CO-10002313"/>
    <x v="2"/>
    <x v="16"/>
    <x v="345"/>
    <n v="1199.98"/>
    <n v="2"/>
    <n v="0"/>
    <n v="467.99220000000003"/>
  </r>
  <r>
    <n v="7699"/>
    <x v="3812"/>
    <x v="3"/>
    <x v="817"/>
    <d v="2014-12-19T00:00:00"/>
    <s v="Standard Class"/>
    <s v="BF-11170"/>
    <s v="Ben Ferrer"/>
    <x v="2"/>
    <x v="0"/>
    <s v="Lawrence"/>
    <x v="31"/>
    <n v="1841"/>
    <x v="3"/>
    <s v="OFF-ST-10002790"/>
    <x v="1"/>
    <x v="4"/>
    <x v="233"/>
    <n v="73.849999999999994"/>
    <n v="1"/>
    <n v="0"/>
    <n v="2.2155000000000058"/>
  </r>
  <r>
    <n v="7700"/>
    <x v="3812"/>
    <x v="3"/>
    <x v="817"/>
    <d v="2014-12-19T00:00:00"/>
    <s v="Standard Class"/>
    <s v="BF-11170"/>
    <s v="Ben Ferrer"/>
    <x v="2"/>
    <x v="0"/>
    <s v="Lawrence"/>
    <x v="31"/>
    <n v="1841"/>
    <x v="3"/>
    <s v="OFF-SU-10001664"/>
    <x v="1"/>
    <x v="14"/>
    <x v="1232"/>
    <n v="25.71"/>
    <n v="3"/>
    <n v="0"/>
    <n v="6.6846000000000005"/>
  </r>
  <r>
    <n v="7701"/>
    <x v="3812"/>
    <x v="3"/>
    <x v="817"/>
    <d v="2014-12-19T00:00:00"/>
    <s v="Standard Class"/>
    <s v="BF-11170"/>
    <s v="Ben Ferrer"/>
    <x v="2"/>
    <x v="0"/>
    <s v="Lawrence"/>
    <x v="31"/>
    <n v="1841"/>
    <x v="3"/>
    <s v="OFF-FA-10001332"/>
    <x v="1"/>
    <x v="13"/>
    <x v="1561"/>
    <n v="17.28"/>
    <n v="6"/>
    <n v="0"/>
    <n v="8.121599999999999"/>
  </r>
  <r>
    <n v="7702"/>
    <x v="3812"/>
    <x v="3"/>
    <x v="817"/>
    <d v="2014-12-19T00:00:00"/>
    <s v="Standard Class"/>
    <s v="BF-11170"/>
    <s v="Ben Ferrer"/>
    <x v="2"/>
    <x v="0"/>
    <s v="Lawrence"/>
    <x v="31"/>
    <n v="1841"/>
    <x v="3"/>
    <s v="FUR-TA-10003473"/>
    <x v="0"/>
    <x v="3"/>
    <x v="214"/>
    <n v="526.58199999999999"/>
    <n v="2"/>
    <n v="0.3"/>
    <n v="-52.658199999999965"/>
  </r>
  <r>
    <n v="7703"/>
    <x v="3813"/>
    <x v="0"/>
    <x v="370"/>
    <d v="2013-09-03T00:00:00"/>
    <s v="Standard Class"/>
    <s v="AA-10480"/>
    <s v="Andrew Allen"/>
    <x v="0"/>
    <x v="0"/>
    <s v="Detroit"/>
    <x v="12"/>
    <n v="48234"/>
    <x v="2"/>
    <s v="OFF-PA-10000605"/>
    <x v="1"/>
    <x v="10"/>
    <x v="808"/>
    <n v="11.56"/>
    <n v="2"/>
    <n v="0"/>
    <n v="5.6644000000000005"/>
  </r>
  <r>
    <n v="7704"/>
    <x v="3813"/>
    <x v="0"/>
    <x v="370"/>
    <d v="2013-09-03T00:00:00"/>
    <s v="Standard Class"/>
    <s v="AA-10480"/>
    <s v="Andrew Allen"/>
    <x v="0"/>
    <x v="0"/>
    <s v="Detroit"/>
    <x v="12"/>
    <n v="48234"/>
    <x v="2"/>
    <s v="TEC-PH-10002170"/>
    <x v="2"/>
    <x v="7"/>
    <x v="594"/>
    <n v="209.96999999999997"/>
    <n v="3"/>
    <n v="0"/>
    <n v="58.791600000000003"/>
  </r>
  <r>
    <n v="7705"/>
    <x v="3813"/>
    <x v="0"/>
    <x v="370"/>
    <d v="2013-09-03T00:00:00"/>
    <s v="Standard Class"/>
    <s v="AA-10480"/>
    <s v="Andrew Allen"/>
    <x v="0"/>
    <x v="0"/>
    <s v="Detroit"/>
    <x v="12"/>
    <n v="48234"/>
    <x v="2"/>
    <s v="FUR-TA-10004147"/>
    <x v="0"/>
    <x v="3"/>
    <x v="811"/>
    <n v="447.84"/>
    <n v="4"/>
    <n v="0"/>
    <n v="98.524799999999971"/>
  </r>
  <r>
    <n v="7706"/>
    <x v="3813"/>
    <x v="0"/>
    <x v="370"/>
    <d v="2013-09-03T00:00:00"/>
    <s v="Standard Class"/>
    <s v="AA-10480"/>
    <s v="Andrew Allen"/>
    <x v="0"/>
    <x v="0"/>
    <s v="Detroit"/>
    <x v="12"/>
    <n v="48234"/>
    <x v="2"/>
    <s v="TEC-AC-10003911"/>
    <x v="2"/>
    <x v="11"/>
    <x v="327"/>
    <n v="479.97"/>
    <n v="3"/>
    <n v="0"/>
    <n v="163.18979999999999"/>
  </r>
  <r>
    <n v="7707"/>
    <x v="3813"/>
    <x v="0"/>
    <x v="370"/>
    <d v="2013-09-03T00:00:00"/>
    <s v="Standard Class"/>
    <s v="AA-10480"/>
    <s v="Andrew Allen"/>
    <x v="0"/>
    <x v="0"/>
    <s v="Detroit"/>
    <x v="12"/>
    <n v="48234"/>
    <x v="2"/>
    <s v="OFF-AR-10002578"/>
    <x v="1"/>
    <x v="6"/>
    <x v="665"/>
    <n v="8.64"/>
    <n v="3"/>
    <n v="0"/>
    <n v="2.5055999999999998"/>
  </r>
  <r>
    <n v="7708"/>
    <x v="3814"/>
    <x v="3"/>
    <x v="453"/>
    <d v="2014-10-20T00:00:00"/>
    <s v="Standard Class"/>
    <s v="SV-20815"/>
    <s v="Stuart Van"/>
    <x v="1"/>
    <x v="0"/>
    <s v="Orem"/>
    <x v="7"/>
    <n v="84057"/>
    <x v="1"/>
    <s v="OFF-AR-10001761"/>
    <x v="1"/>
    <x v="6"/>
    <x v="1642"/>
    <n v="11.68"/>
    <n v="2"/>
    <n v="0"/>
    <n v="4.2047999999999996"/>
  </r>
  <r>
    <n v="7709"/>
    <x v="3815"/>
    <x v="2"/>
    <x v="1089"/>
    <d v="2011-10-29T00:00:00"/>
    <s v="Standard Class"/>
    <s v="EH-14185"/>
    <s v="Evan Henry"/>
    <x v="0"/>
    <x v="0"/>
    <s v="Philadelphia"/>
    <x v="9"/>
    <n v="19120"/>
    <x v="3"/>
    <s v="TEC-AC-10001553"/>
    <x v="2"/>
    <x v="11"/>
    <x v="1599"/>
    <n v="40.775999999999996"/>
    <n v="3"/>
    <n v="0.2"/>
    <n v="0.50970000000000049"/>
  </r>
  <r>
    <n v="7710"/>
    <x v="3815"/>
    <x v="2"/>
    <x v="1089"/>
    <d v="2011-10-29T00:00:00"/>
    <s v="Standard Class"/>
    <s v="EH-14185"/>
    <s v="Evan Henry"/>
    <x v="0"/>
    <x v="0"/>
    <s v="Philadelphia"/>
    <x v="9"/>
    <n v="19120"/>
    <x v="3"/>
    <s v="OFF-BI-10000309"/>
    <x v="1"/>
    <x v="8"/>
    <x v="334"/>
    <n v="13.698000000000002"/>
    <n v="3"/>
    <n v="0.7"/>
    <n v="-9.5885999999999996"/>
  </r>
  <r>
    <n v="7711"/>
    <x v="3816"/>
    <x v="1"/>
    <x v="788"/>
    <d v="2012-04-07T00:00:00"/>
    <s v="Standard Class"/>
    <s v="JL-15850"/>
    <s v="John Lucas"/>
    <x v="0"/>
    <x v="0"/>
    <s v="Mesa"/>
    <x v="16"/>
    <n v="85204"/>
    <x v="1"/>
    <s v="TEC-PH-10003095"/>
    <x v="2"/>
    <x v="7"/>
    <x v="1491"/>
    <n v="87.8"/>
    <n v="5"/>
    <n v="0.2"/>
    <n v="32.924999999999997"/>
  </r>
  <r>
    <n v="7712"/>
    <x v="3817"/>
    <x v="3"/>
    <x v="960"/>
    <d v="2014-10-31T00:00:00"/>
    <s v="Second Class"/>
    <s v="JM-15250"/>
    <s v="Janet Martin"/>
    <x v="0"/>
    <x v="0"/>
    <s v="Fayetteville"/>
    <x v="3"/>
    <n v="28314"/>
    <x v="0"/>
    <s v="FUR-FU-10001876"/>
    <x v="0"/>
    <x v="5"/>
    <x v="1394"/>
    <n v="77.951999999999998"/>
    <n v="3"/>
    <n v="0.2"/>
    <n v="15.590399999999995"/>
  </r>
  <r>
    <n v="7713"/>
    <x v="3817"/>
    <x v="3"/>
    <x v="960"/>
    <d v="2014-10-31T00:00:00"/>
    <s v="Second Class"/>
    <s v="JM-15250"/>
    <s v="Janet Martin"/>
    <x v="0"/>
    <x v="0"/>
    <s v="Fayetteville"/>
    <x v="3"/>
    <n v="28314"/>
    <x v="0"/>
    <s v="OFF-ST-10001522"/>
    <x v="1"/>
    <x v="4"/>
    <x v="195"/>
    <n v="147.184"/>
    <n v="2"/>
    <n v="0.2"/>
    <n v="-29.436800000000012"/>
  </r>
  <r>
    <n v="7714"/>
    <x v="3817"/>
    <x v="3"/>
    <x v="960"/>
    <d v="2014-10-31T00:00:00"/>
    <s v="Second Class"/>
    <s v="JM-15250"/>
    <s v="Janet Martin"/>
    <x v="0"/>
    <x v="0"/>
    <s v="Fayetteville"/>
    <x v="3"/>
    <n v="28314"/>
    <x v="0"/>
    <s v="OFF-PA-10000300"/>
    <x v="1"/>
    <x v="10"/>
    <x v="1766"/>
    <n v="47.952000000000005"/>
    <n v="3"/>
    <n v="0.2"/>
    <n v="16.183799999999998"/>
  </r>
  <r>
    <n v="7715"/>
    <x v="3818"/>
    <x v="2"/>
    <x v="29"/>
    <d v="2011-12-07T00:00:00"/>
    <s v="First Class"/>
    <s v="JB-15925"/>
    <s v="Joni Blumstein"/>
    <x v="0"/>
    <x v="0"/>
    <s v="Los Angeles"/>
    <x v="1"/>
    <n v="90032"/>
    <x v="1"/>
    <s v="OFF-AP-10001469"/>
    <x v="1"/>
    <x v="9"/>
    <x v="581"/>
    <n v="250.26"/>
    <n v="6"/>
    <n v="0"/>
    <n v="72.575399999999973"/>
  </r>
  <r>
    <n v="7716"/>
    <x v="3819"/>
    <x v="3"/>
    <x v="132"/>
    <d v="2014-11-09T00:00:00"/>
    <s v="Standard Class"/>
    <s v="PB-19105"/>
    <s v="Peter Bühler"/>
    <x v="0"/>
    <x v="0"/>
    <s v="Philadelphia"/>
    <x v="9"/>
    <n v="19140"/>
    <x v="3"/>
    <s v="TEC-AC-10001553"/>
    <x v="2"/>
    <x v="11"/>
    <x v="1599"/>
    <n v="40.775999999999996"/>
    <n v="3"/>
    <n v="0.2"/>
    <n v="0.50970000000000049"/>
  </r>
  <r>
    <n v="7717"/>
    <x v="3820"/>
    <x v="1"/>
    <x v="1171"/>
    <d v="2012-01-12T00:00:00"/>
    <s v="Standard Class"/>
    <s v="SP-20620"/>
    <s v="Stefania Perrino"/>
    <x v="1"/>
    <x v="0"/>
    <s v="Colorado Springs"/>
    <x v="22"/>
    <n v="80906"/>
    <x v="1"/>
    <s v="OFF-PA-10004041"/>
    <x v="1"/>
    <x v="10"/>
    <x v="940"/>
    <n v="29.600000000000005"/>
    <n v="5"/>
    <n v="0.2"/>
    <n v="9.2499999999999964"/>
  </r>
  <r>
    <n v="7718"/>
    <x v="3820"/>
    <x v="1"/>
    <x v="1171"/>
    <d v="2012-01-12T00:00:00"/>
    <s v="Standard Class"/>
    <s v="SP-20620"/>
    <s v="Stefania Perrino"/>
    <x v="1"/>
    <x v="0"/>
    <s v="Colorado Springs"/>
    <x v="22"/>
    <n v="80906"/>
    <x v="1"/>
    <s v="OFF-BI-10002764"/>
    <x v="1"/>
    <x v="8"/>
    <x v="502"/>
    <n v="1.9380000000000002"/>
    <n v="2"/>
    <n v="0.7"/>
    <n v="-1.3565999999999994"/>
  </r>
  <r>
    <n v="7719"/>
    <x v="3821"/>
    <x v="3"/>
    <x v="428"/>
    <d v="2014-09-15T00:00:00"/>
    <s v="Standard Class"/>
    <s v="MC-17605"/>
    <s v="Matt Connell"/>
    <x v="1"/>
    <x v="0"/>
    <s v="Los Angeles"/>
    <x v="1"/>
    <n v="90032"/>
    <x v="1"/>
    <s v="TEC-AC-10001114"/>
    <x v="2"/>
    <x v="11"/>
    <x v="1202"/>
    <n v="159.96"/>
    <n v="4"/>
    <n v="0"/>
    <n v="51.18719999999999"/>
  </r>
  <r>
    <n v="7720"/>
    <x v="3822"/>
    <x v="1"/>
    <x v="956"/>
    <d v="2012-01-10T00:00:00"/>
    <s v="Standard Class"/>
    <s v="BG-11695"/>
    <s v="Brooke Gillingham"/>
    <x v="1"/>
    <x v="0"/>
    <s v="New York City"/>
    <x v="15"/>
    <n v="10009"/>
    <x v="3"/>
    <s v="OFF-AR-10001615"/>
    <x v="1"/>
    <x v="6"/>
    <x v="1479"/>
    <n v="59.519999999999996"/>
    <n v="3"/>
    <n v="0"/>
    <n v="15.475200000000001"/>
  </r>
  <r>
    <n v="7721"/>
    <x v="3822"/>
    <x v="1"/>
    <x v="956"/>
    <d v="2012-01-10T00:00:00"/>
    <s v="Standard Class"/>
    <s v="BG-11695"/>
    <s v="Brooke Gillingham"/>
    <x v="1"/>
    <x v="0"/>
    <s v="New York City"/>
    <x v="15"/>
    <n v="10009"/>
    <x v="3"/>
    <s v="OFF-EN-10000461"/>
    <x v="1"/>
    <x v="12"/>
    <x v="746"/>
    <n v="17.48"/>
    <n v="2"/>
    <n v="0"/>
    <n v="8.2156000000000002"/>
  </r>
  <r>
    <n v="7722"/>
    <x v="3822"/>
    <x v="1"/>
    <x v="956"/>
    <d v="2012-01-10T00:00:00"/>
    <s v="Standard Class"/>
    <s v="BG-11695"/>
    <s v="Brooke Gillingham"/>
    <x v="1"/>
    <x v="0"/>
    <s v="New York City"/>
    <x v="15"/>
    <n v="10009"/>
    <x v="3"/>
    <s v="OFF-BI-10004506"/>
    <x v="1"/>
    <x v="8"/>
    <x v="1238"/>
    <n v="13.168000000000001"/>
    <n v="2"/>
    <n v="0.2"/>
    <n v="4.6088000000000005"/>
  </r>
  <r>
    <n v="7723"/>
    <x v="3823"/>
    <x v="3"/>
    <x v="513"/>
    <d v="2014-04-21T00:00:00"/>
    <s v="Standard Class"/>
    <s v="JO-15550"/>
    <s v="Jesus Ocampo"/>
    <x v="2"/>
    <x v="0"/>
    <s v="San Francisco"/>
    <x v="1"/>
    <n v="94109"/>
    <x v="1"/>
    <s v="OFF-AP-10000027"/>
    <x v="1"/>
    <x v="9"/>
    <x v="1804"/>
    <n v="40.74"/>
    <n v="3"/>
    <n v="0"/>
    <n v="12.222"/>
  </r>
  <r>
    <n v="7724"/>
    <x v="3824"/>
    <x v="1"/>
    <x v="229"/>
    <d v="2012-09-14T00:00:00"/>
    <s v="Standard Class"/>
    <s v="AR-10345"/>
    <s v="Alex Russell"/>
    <x v="1"/>
    <x v="0"/>
    <s v="Austin"/>
    <x v="5"/>
    <n v="78745"/>
    <x v="2"/>
    <s v="FUR-CH-10003981"/>
    <x v="0"/>
    <x v="1"/>
    <x v="1166"/>
    <n v="179.886"/>
    <n v="1"/>
    <n v="0.3"/>
    <n v="-2.5698000000000292"/>
  </r>
  <r>
    <n v="7725"/>
    <x v="3825"/>
    <x v="0"/>
    <x v="477"/>
    <d v="2013-09-30T00:00:00"/>
    <s v="Standard Class"/>
    <s v="TS-21505"/>
    <s v="Tony Sayre"/>
    <x v="0"/>
    <x v="0"/>
    <s v="Cleveland"/>
    <x v="24"/>
    <n v="44105"/>
    <x v="3"/>
    <s v="OFF-AP-10003849"/>
    <x v="1"/>
    <x v="9"/>
    <x v="833"/>
    <n v="286.25600000000003"/>
    <n v="1"/>
    <n v="0.2"/>
    <n v="17.890999999999977"/>
  </r>
  <r>
    <n v="7726"/>
    <x v="3825"/>
    <x v="0"/>
    <x v="477"/>
    <d v="2013-09-30T00:00:00"/>
    <s v="Standard Class"/>
    <s v="TS-21505"/>
    <s v="Tony Sayre"/>
    <x v="0"/>
    <x v="0"/>
    <s v="Cleveland"/>
    <x v="24"/>
    <n v="44105"/>
    <x v="3"/>
    <s v="OFF-ST-10004963"/>
    <x v="1"/>
    <x v="4"/>
    <x v="460"/>
    <n v="24.224000000000004"/>
    <n v="2"/>
    <n v="0.2"/>
    <n v="-4.8448000000000029"/>
  </r>
  <r>
    <n v="7727"/>
    <x v="3825"/>
    <x v="0"/>
    <x v="477"/>
    <d v="2013-09-30T00:00:00"/>
    <s v="Standard Class"/>
    <s v="TS-21505"/>
    <s v="Tony Sayre"/>
    <x v="0"/>
    <x v="0"/>
    <s v="Cleveland"/>
    <x v="24"/>
    <n v="44105"/>
    <x v="3"/>
    <s v="OFF-ST-10002574"/>
    <x v="1"/>
    <x v="4"/>
    <x v="926"/>
    <n v="331.536"/>
    <n v="3"/>
    <n v="0.2"/>
    <n v="-82.884"/>
  </r>
  <r>
    <n v="7728"/>
    <x v="3826"/>
    <x v="1"/>
    <x v="199"/>
    <d v="2012-03-20T00:00:00"/>
    <s v="Second Class"/>
    <s v="JK-15640"/>
    <s v="Jim Kriz"/>
    <x v="2"/>
    <x v="0"/>
    <s v="New York City"/>
    <x v="15"/>
    <n v="10009"/>
    <x v="3"/>
    <s v="OFF-AR-10001761"/>
    <x v="1"/>
    <x v="6"/>
    <x v="1642"/>
    <n v="17.52"/>
    <n v="3"/>
    <n v="0"/>
    <n v="6.3071999999999999"/>
  </r>
  <r>
    <n v="7729"/>
    <x v="3827"/>
    <x v="0"/>
    <x v="491"/>
    <d v="2013-12-03T00:00:00"/>
    <s v="Standard Class"/>
    <s v="GA-14515"/>
    <s v="George Ashbrook"/>
    <x v="0"/>
    <x v="0"/>
    <s v="El Paso"/>
    <x v="5"/>
    <n v="79907"/>
    <x v="2"/>
    <s v="OFF-AR-10000716"/>
    <x v="1"/>
    <x v="6"/>
    <x v="786"/>
    <n v="17.856000000000002"/>
    <n v="4"/>
    <n v="0.2"/>
    <n v="4.2408000000000001"/>
  </r>
  <r>
    <n v="7730"/>
    <x v="3828"/>
    <x v="0"/>
    <x v="182"/>
    <d v="2013-10-02T00:00:00"/>
    <s v="Standard Class"/>
    <s v="TN-21040"/>
    <s v="Tanja Norvell"/>
    <x v="2"/>
    <x v="0"/>
    <s v="Tallahassee"/>
    <x v="2"/>
    <n v="32303"/>
    <x v="0"/>
    <s v="TEC-AC-10002637"/>
    <x v="2"/>
    <x v="11"/>
    <x v="1308"/>
    <n v="431.97600000000006"/>
    <n v="3"/>
    <n v="0.2"/>
    <n v="-75.59580000000004"/>
  </r>
  <r>
    <n v="7731"/>
    <x v="3829"/>
    <x v="3"/>
    <x v="487"/>
    <d v="2014-06-20T00:00:00"/>
    <s v="Standard Class"/>
    <s v="TW-21025"/>
    <s v="Tamara Willingham"/>
    <x v="2"/>
    <x v="0"/>
    <s v="Seattle"/>
    <x v="4"/>
    <n v="98103"/>
    <x v="1"/>
    <s v="FUR-CH-10003774"/>
    <x v="0"/>
    <x v="1"/>
    <x v="1185"/>
    <n v="291.13600000000002"/>
    <n v="4"/>
    <n v="0.2"/>
    <n v="-25.474400000000017"/>
  </r>
  <r>
    <n v="7732"/>
    <x v="3830"/>
    <x v="3"/>
    <x v="65"/>
    <d v="2014-09-22T00:00:00"/>
    <s v="First Class"/>
    <s v="PA-19060"/>
    <s v="Pete Armstrong"/>
    <x v="2"/>
    <x v="0"/>
    <s v="Dallas"/>
    <x v="5"/>
    <n v="75220"/>
    <x v="2"/>
    <s v="OFF-EN-10000927"/>
    <x v="1"/>
    <x v="12"/>
    <x v="81"/>
    <n v="114.84800000000001"/>
    <n v="4"/>
    <n v="0.2"/>
    <n v="35.889999999999986"/>
  </r>
  <r>
    <n v="7733"/>
    <x v="3831"/>
    <x v="3"/>
    <x v="455"/>
    <d v="2014-06-09T00:00:00"/>
    <s v="Standard Class"/>
    <s v="JD-15790"/>
    <s v="John Dryer"/>
    <x v="0"/>
    <x v="0"/>
    <s v="Houston"/>
    <x v="5"/>
    <n v="77070"/>
    <x v="2"/>
    <s v="OFF-PA-10000743"/>
    <x v="1"/>
    <x v="10"/>
    <x v="573"/>
    <n v="10.688000000000001"/>
    <n v="2"/>
    <n v="0.2"/>
    <n v="3.7407999999999997"/>
  </r>
  <r>
    <n v="7734"/>
    <x v="3832"/>
    <x v="0"/>
    <x v="666"/>
    <d v="2013-05-20T00:00:00"/>
    <s v="Second Class"/>
    <s v="MN-17935"/>
    <s v="Michael Nguyen"/>
    <x v="0"/>
    <x v="0"/>
    <s v="Springfield"/>
    <x v="24"/>
    <n v="45503"/>
    <x v="3"/>
    <s v="OFF-PA-10000697"/>
    <x v="1"/>
    <x v="10"/>
    <x v="1370"/>
    <n v="15.231999999999999"/>
    <n v="4"/>
    <n v="0.2"/>
    <n v="5.5215999999999994"/>
  </r>
  <r>
    <n v="7735"/>
    <x v="3833"/>
    <x v="3"/>
    <x v="175"/>
    <d v="2014-09-21T00:00:00"/>
    <s v="Standard Class"/>
    <s v="GM-14500"/>
    <s v="Gene McClure"/>
    <x v="0"/>
    <x v="0"/>
    <s v="Seattle"/>
    <x v="4"/>
    <n v="98103"/>
    <x v="1"/>
    <s v="OFF-AR-10004441"/>
    <x v="1"/>
    <x v="6"/>
    <x v="153"/>
    <n v="12.419999999999998"/>
    <n v="3"/>
    <n v="0"/>
    <n v="5.2164000000000001"/>
  </r>
  <r>
    <n v="7736"/>
    <x v="3834"/>
    <x v="0"/>
    <x v="250"/>
    <d v="2013-08-27T00:00:00"/>
    <s v="Standard Class"/>
    <s v="DG-13300"/>
    <s v="Deirdre Greer"/>
    <x v="1"/>
    <x v="0"/>
    <s v="Seattle"/>
    <x v="4"/>
    <n v="98105"/>
    <x v="1"/>
    <s v="OFF-PA-10001870"/>
    <x v="1"/>
    <x v="10"/>
    <x v="674"/>
    <n v="19.440000000000001"/>
    <n v="3"/>
    <n v="0"/>
    <n v="9.3312000000000008"/>
  </r>
  <r>
    <n v="7737"/>
    <x v="3835"/>
    <x v="2"/>
    <x v="992"/>
    <d v="2011-06-06T00:00:00"/>
    <s v="Standard Class"/>
    <s v="JG-15160"/>
    <s v="James Galang"/>
    <x v="0"/>
    <x v="0"/>
    <s v="New York City"/>
    <x v="15"/>
    <n v="10024"/>
    <x v="3"/>
    <s v="OFF-BI-10003684"/>
    <x v="1"/>
    <x v="8"/>
    <x v="707"/>
    <n v="70.367999999999995"/>
    <n v="4"/>
    <n v="0.2"/>
    <n v="26.387999999999998"/>
  </r>
  <r>
    <n v="7738"/>
    <x v="3836"/>
    <x v="3"/>
    <x v="404"/>
    <d v="2014-12-21T00:00:00"/>
    <s v="First Class"/>
    <s v="AG-10330"/>
    <s v="Alex Grayson"/>
    <x v="0"/>
    <x v="0"/>
    <s v="Charlotte"/>
    <x v="3"/>
    <n v="28205"/>
    <x v="0"/>
    <s v="OFF-AR-10001315"/>
    <x v="1"/>
    <x v="6"/>
    <x v="1020"/>
    <n v="12.672000000000001"/>
    <n v="9"/>
    <n v="0.2"/>
    <n v="1.4255999999999993"/>
  </r>
  <r>
    <n v="7739"/>
    <x v="3837"/>
    <x v="3"/>
    <x v="245"/>
    <d v="2014-08-07T00:00:00"/>
    <s v="Standard Class"/>
    <s v="JF-15355"/>
    <s v="Jay Fein"/>
    <x v="0"/>
    <x v="0"/>
    <s v="Baltimore"/>
    <x v="39"/>
    <n v="21215"/>
    <x v="3"/>
    <s v="TEC-PH-10003589"/>
    <x v="2"/>
    <x v="7"/>
    <x v="818"/>
    <n v="89.949999999999989"/>
    <n v="5"/>
    <n v="0"/>
    <n v="43.175999999999995"/>
  </r>
  <r>
    <n v="7740"/>
    <x v="3838"/>
    <x v="2"/>
    <x v="871"/>
    <d v="2011-11-26T00:00:00"/>
    <s v="Standard Class"/>
    <s v="SC-20680"/>
    <s v="Steve Carroll"/>
    <x v="2"/>
    <x v="0"/>
    <s v="San Francisco"/>
    <x v="1"/>
    <n v="94110"/>
    <x v="1"/>
    <s v="OFF-PA-10001609"/>
    <x v="1"/>
    <x v="10"/>
    <x v="1107"/>
    <n v="6.58"/>
    <n v="2"/>
    <n v="0"/>
    <n v="3.0267999999999997"/>
  </r>
  <r>
    <n v="7741"/>
    <x v="3838"/>
    <x v="2"/>
    <x v="871"/>
    <d v="2011-11-26T00:00:00"/>
    <s v="Standard Class"/>
    <s v="SC-20680"/>
    <s v="Steve Carroll"/>
    <x v="2"/>
    <x v="0"/>
    <s v="San Francisco"/>
    <x v="1"/>
    <n v="94110"/>
    <x v="1"/>
    <s v="TEC-AC-10000474"/>
    <x v="2"/>
    <x v="11"/>
    <x v="1501"/>
    <n v="94.99"/>
    <n v="1"/>
    <n v="0"/>
    <n v="28.496999999999986"/>
  </r>
  <r>
    <n v="7742"/>
    <x v="3839"/>
    <x v="1"/>
    <x v="496"/>
    <d v="2012-09-26T00:00:00"/>
    <s v="Second Class"/>
    <s v="CM-11935"/>
    <s v="Carlos Meador"/>
    <x v="0"/>
    <x v="0"/>
    <s v="Tucson"/>
    <x v="16"/>
    <n v="85705"/>
    <x v="1"/>
    <s v="TEC-PH-10003095"/>
    <x v="2"/>
    <x v="7"/>
    <x v="1491"/>
    <n v="35.119999999999997"/>
    <n v="2"/>
    <n v="0.2"/>
    <n v="13.17"/>
  </r>
  <r>
    <n v="7743"/>
    <x v="3840"/>
    <x v="3"/>
    <x v="648"/>
    <d v="2014-08-28T00:00:00"/>
    <s v="Standard Class"/>
    <s v="KT-16480"/>
    <s v="Kean Thornton"/>
    <x v="0"/>
    <x v="0"/>
    <s v="Los Angeles"/>
    <x v="1"/>
    <n v="90036"/>
    <x v="1"/>
    <s v="OFF-PA-10001639"/>
    <x v="1"/>
    <x v="10"/>
    <x v="972"/>
    <n v="25.92"/>
    <n v="4"/>
    <n v="0"/>
    <n v="12.441600000000001"/>
  </r>
  <r>
    <n v="7744"/>
    <x v="3841"/>
    <x v="0"/>
    <x v="26"/>
    <d v="2013-06-23T00:00:00"/>
    <s v="Standard Class"/>
    <s v="CP-12340"/>
    <s v="Christine Phan"/>
    <x v="1"/>
    <x v="0"/>
    <s v="Waterbury"/>
    <x v="29"/>
    <n v="6708"/>
    <x v="3"/>
    <s v="OFF-BI-10002003"/>
    <x v="1"/>
    <x v="8"/>
    <x v="1384"/>
    <n v="7.96"/>
    <n v="2"/>
    <n v="0"/>
    <n v="3.7412000000000001"/>
  </r>
  <r>
    <n v="7745"/>
    <x v="3841"/>
    <x v="0"/>
    <x v="26"/>
    <d v="2013-06-23T00:00:00"/>
    <s v="Standard Class"/>
    <s v="CP-12340"/>
    <s v="Christine Phan"/>
    <x v="1"/>
    <x v="0"/>
    <s v="Waterbury"/>
    <x v="29"/>
    <n v="6708"/>
    <x v="3"/>
    <s v="TEC-PH-10004539"/>
    <x v="2"/>
    <x v="7"/>
    <x v="852"/>
    <n v="566.97"/>
    <n v="3"/>
    <n v="0"/>
    <n v="153.08189999999999"/>
  </r>
  <r>
    <n v="7746"/>
    <x v="3841"/>
    <x v="0"/>
    <x v="26"/>
    <d v="2013-06-23T00:00:00"/>
    <s v="Standard Class"/>
    <s v="CP-12340"/>
    <s v="Christine Phan"/>
    <x v="1"/>
    <x v="0"/>
    <s v="Waterbury"/>
    <x v="29"/>
    <n v="6708"/>
    <x v="3"/>
    <s v="OFF-AR-10003829"/>
    <x v="1"/>
    <x v="6"/>
    <x v="934"/>
    <n v="9.84"/>
    <n v="3"/>
    <n v="0"/>
    <n v="2.8535999999999988"/>
  </r>
  <r>
    <n v="7747"/>
    <x v="3842"/>
    <x v="1"/>
    <x v="546"/>
    <d v="2012-12-23T00:00:00"/>
    <s v="Standard Class"/>
    <s v="EK-13795"/>
    <s v="Eileen Kiefer"/>
    <x v="2"/>
    <x v="0"/>
    <s v="Chicago"/>
    <x v="10"/>
    <n v="60610"/>
    <x v="2"/>
    <s v="TEC-AC-10004761"/>
    <x v="2"/>
    <x v="11"/>
    <x v="778"/>
    <n v="25.488"/>
    <n v="2"/>
    <n v="0.2"/>
    <n v="4.7789999999999999"/>
  </r>
  <r>
    <n v="7748"/>
    <x v="3843"/>
    <x v="1"/>
    <x v="70"/>
    <d v="2012-06-02T00:00:00"/>
    <s v="Second Class"/>
    <s v="CW-11905"/>
    <s v="Carl Weiss"/>
    <x v="2"/>
    <x v="0"/>
    <s v="Long Beach"/>
    <x v="15"/>
    <n v="11561"/>
    <x v="3"/>
    <s v="OFF-FA-10003472"/>
    <x v="1"/>
    <x v="13"/>
    <x v="240"/>
    <n v="7.5600000000000005"/>
    <n v="6"/>
    <n v="0"/>
    <n v="0.3024"/>
  </r>
  <r>
    <n v="7749"/>
    <x v="3844"/>
    <x v="1"/>
    <x v="652"/>
    <d v="2012-06-24T00:00:00"/>
    <s v="Standard Class"/>
    <s v="KH-16510"/>
    <s v="Keith Herrera"/>
    <x v="0"/>
    <x v="0"/>
    <s v="Arlington"/>
    <x v="17"/>
    <n v="22204"/>
    <x v="0"/>
    <s v="FUR-FU-10003464"/>
    <x v="0"/>
    <x v="5"/>
    <x v="1470"/>
    <n v="60.84"/>
    <n v="3"/>
    <n v="0"/>
    <n v="19.468799999999998"/>
  </r>
  <r>
    <n v="7750"/>
    <x v="3844"/>
    <x v="1"/>
    <x v="652"/>
    <d v="2012-06-24T00:00:00"/>
    <s v="Standard Class"/>
    <s v="KH-16510"/>
    <s v="Keith Herrera"/>
    <x v="0"/>
    <x v="0"/>
    <s v="Arlington"/>
    <x v="17"/>
    <n v="22204"/>
    <x v="0"/>
    <s v="OFF-ST-10003716"/>
    <x v="1"/>
    <x v="4"/>
    <x v="889"/>
    <n v="450.04"/>
    <n v="2"/>
    <n v="0"/>
    <n v="58.505200000000002"/>
  </r>
  <r>
    <n v="7751"/>
    <x v="3844"/>
    <x v="1"/>
    <x v="652"/>
    <d v="2012-06-24T00:00:00"/>
    <s v="Standard Class"/>
    <s v="KH-16510"/>
    <s v="Keith Herrera"/>
    <x v="0"/>
    <x v="0"/>
    <s v="Arlington"/>
    <x v="17"/>
    <n v="22204"/>
    <x v="0"/>
    <s v="OFF-BI-10004002"/>
    <x v="1"/>
    <x v="8"/>
    <x v="152"/>
    <n v="34.6"/>
    <n v="2"/>
    <n v="0"/>
    <n v="16.608000000000001"/>
  </r>
  <r>
    <n v="7752"/>
    <x v="3844"/>
    <x v="1"/>
    <x v="652"/>
    <d v="2012-06-24T00:00:00"/>
    <s v="Standard Class"/>
    <s v="KH-16510"/>
    <s v="Keith Herrera"/>
    <x v="0"/>
    <x v="0"/>
    <s v="Arlington"/>
    <x v="17"/>
    <n v="22204"/>
    <x v="0"/>
    <s v="TEC-PH-10002496"/>
    <x v="2"/>
    <x v="7"/>
    <x v="490"/>
    <n v="467.97"/>
    <n v="3"/>
    <n v="0"/>
    <n v="140.39099999999999"/>
  </r>
  <r>
    <n v="7753"/>
    <x v="3844"/>
    <x v="1"/>
    <x v="652"/>
    <d v="2012-06-24T00:00:00"/>
    <s v="Standard Class"/>
    <s v="KH-16510"/>
    <s v="Keith Herrera"/>
    <x v="0"/>
    <x v="0"/>
    <s v="Arlington"/>
    <x v="17"/>
    <n v="22204"/>
    <x v="0"/>
    <s v="OFF-BI-10004826"/>
    <x v="1"/>
    <x v="8"/>
    <x v="721"/>
    <n v="33.020000000000003"/>
    <n v="2"/>
    <n v="0"/>
    <n v="15.849600000000002"/>
  </r>
  <r>
    <n v="7754"/>
    <x v="3845"/>
    <x v="1"/>
    <x v="672"/>
    <d v="2012-12-03T00:00:00"/>
    <s v="First Class"/>
    <s v="AB-10600"/>
    <s v="Ann Blume"/>
    <x v="1"/>
    <x v="0"/>
    <s v="Jacksonville"/>
    <x v="3"/>
    <n v="28540"/>
    <x v="0"/>
    <s v="FUR-FU-10001546"/>
    <x v="0"/>
    <x v="5"/>
    <x v="1423"/>
    <n v="17.088000000000001"/>
    <n v="2"/>
    <n v="0.2"/>
    <n v="1.0679999999999996"/>
  </r>
  <r>
    <n v="7755"/>
    <x v="3846"/>
    <x v="1"/>
    <x v="379"/>
    <d v="2012-12-23T00:00:00"/>
    <s v="Second Class"/>
    <s v="AH-10075"/>
    <s v="Adam Hart"/>
    <x v="1"/>
    <x v="0"/>
    <s v="Columbus"/>
    <x v="24"/>
    <n v="43229"/>
    <x v="3"/>
    <s v="OFF-AR-10001919"/>
    <x v="1"/>
    <x v="6"/>
    <x v="853"/>
    <n v="3.008"/>
    <n v="2"/>
    <n v="0.2"/>
    <n v="0.33839999999999981"/>
  </r>
  <r>
    <n v="7756"/>
    <x v="3847"/>
    <x v="3"/>
    <x v="701"/>
    <d v="2014-11-22T00:00:00"/>
    <s v="Standard Class"/>
    <s v="CK-12595"/>
    <s v="Clytie Kelty"/>
    <x v="0"/>
    <x v="0"/>
    <s v="Charlotte"/>
    <x v="3"/>
    <n v="28205"/>
    <x v="0"/>
    <s v="OFF-PA-10002558"/>
    <x v="1"/>
    <x v="10"/>
    <x v="1805"/>
    <n v="268.24"/>
    <n v="7"/>
    <n v="0.2"/>
    <n v="93.883999999999986"/>
  </r>
  <r>
    <n v="7757"/>
    <x v="3847"/>
    <x v="3"/>
    <x v="701"/>
    <d v="2014-11-22T00:00:00"/>
    <s v="Standard Class"/>
    <s v="CK-12595"/>
    <s v="Clytie Kelty"/>
    <x v="0"/>
    <x v="0"/>
    <s v="Charlotte"/>
    <x v="3"/>
    <n v="28205"/>
    <x v="0"/>
    <s v="TEC-AC-10003174"/>
    <x v="2"/>
    <x v="11"/>
    <x v="614"/>
    <n v="431.16000000000008"/>
    <n v="5"/>
    <n v="0.2"/>
    <n v="107.78999999999996"/>
  </r>
  <r>
    <n v="7758"/>
    <x v="3848"/>
    <x v="3"/>
    <x v="38"/>
    <d v="2014-11-17T00:00:00"/>
    <s v="Second Class"/>
    <s v="SP-20620"/>
    <s v="Stefania Perrino"/>
    <x v="1"/>
    <x v="0"/>
    <s v="Buffalo"/>
    <x v="15"/>
    <n v="14215"/>
    <x v="3"/>
    <s v="TEC-PH-10003988"/>
    <x v="2"/>
    <x v="7"/>
    <x v="47"/>
    <n v="43.6"/>
    <n v="4"/>
    <n v="0"/>
    <n v="12.208000000000002"/>
  </r>
  <r>
    <n v="7759"/>
    <x v="3848"/>
    <x v="3"/>
    <x v="38"/>
    <d v="2014-11-17T00:00:00"/>
    <s v="Second Class"/>
    <s v="SP-20620"/>
    <s v="Stefania Perrino"/>
    <x v="1"/>
    <x v="0"/>
    <s v="Buffalo"/>
    <x v="15"/>
    <n v="14215"/>
    <x v="3"/>
    <s v="FUR-FU-10004845"/>
    <x v="0"/>
    <x v="5"/>
    <x v="1684"/>
    <n v="154.94999999999999"/>
    <n v="3"/>
    <n v="0"/>
    <n v="30.989999999999995"/>
  </r>
  <r>
    <n v="7760"/>
    <x v="3849"/>
    <x v="0"/>
    <x v="1057"/>
    <d v="2013-10-29T00:00:00"/>
    <s v="Standard Class"/>
    <s v="JP-15460"/>
    <s v="Jennifer Patt"/>
    <x v="1"/>
    <x v="0"/>
    <s v="Houston"/>
    <x v="5"/>
    <n v="77041"/>
    <x v="2"/>
    <s v="OFF-PA-10003072"/>
    <x v="1"/>
    <x v="10"/>
    <x v="918"/>
    <n v="15.552000000000003"/>
    <n v="3"/>
    <n v="0.2"/>
    <n v="5.4432"/>
  </r>
  <r>
    <n v="7761"/>
    <x v="3850"/>
    <x v="2"/>
    <x v="776"/>
    <d v="2011-12-11T00:00:00"/>
    <s v="Standard Class"/>
    <s v="BG-11035"/>
    <s v="Barry Gonzalez"/>
    <x v="0"/>
    <x v="0"/>
    <s v="Memphis"/>
    <x v="18"/>
    <n v="38109"/>
    <x v="0"/>
    <s v="OFF-PA-10003641"/>
    <x v="1"/>
    <x v="10"/>
    <x v="938"/>
    <n v="42.207999999999998"/>
    <n v="2"/>
    <n v="0.2"/>
    <n v="13.717599999999997"/>
  </r>
  <r>
    <n v="7762"/>
    <x v="3851"/>
    <x v="3"/>
    <x v="734"/>
    <d v="2014-12-07T00:00:00"/>
    <s v="First Class"/>
    <s v="CC-12550"/>
    <s v="Clay Cheatham"/>
    <x v="0"/>
    <x v="0"/>
    <s v="Plano"/>
    <x v="5"/>
    <n v="75023"/>
    <x v="2"/>
    <s v="OFF-PA-10003729"/>
    <x v="1"/>
    <x v="10"/>
    <x v="1130"/>
    <n v="10.368000000000002"/>
    <n v="2"/>
    <n v="0.2"/>
    <n v="3.6288"/>
  </r>
  <r>
    <n v="7763"/>
    <x v="3852"/>
    <x v="3"/>
    <x v="986"/>
    <d v="2014-09-29T00:00:00"/>
    <s v="First Class"/>
    <s v="SL-20155"/>
    <s v="Sara Luxemburg"/>
    <x v="2"/>
    <x v="0"/>
    <s v="Salem"/>
    <x v="21"/>
    <n v="97301"/>
    <x v="1"/>
    <s v="OFF-AR-10003251"/>
    <x v="1"/>
    <x v="6"/>
    <x v="1041"/>
    <n v="2.2239999999999998"/>
    <n v="1"/>
    <n v="0.2"/>
    <n v="0.55599999999999994"/>
  </r>
  <r>
    <n v="7764"/>
    <x v="3853"/>
    <x v="1"/>
    <x v="302"/>
    <d v="2012-02-07T00:00:00"/>
    <s v="Standard Class"/>
    <s v="FO-14305"/>
    <s v="Frank Olsen"/>
    <x v="0"/>
    <x v="0"/>
    <s v="Columbus"/>
    <x v="32"/>
    <n v="31907"/>
    <x v="0"/>
    <s v="OFF-EN-10003286"/>
    <x v="1"/>
    <x v="12"/>
    <x v="33"/>
    <n v="74.52"/>
    <n v="9"/>
    <n v="0"/>
    <n v="35.024399999999993"/>
  </r>
  <r>
    <n v="7765"/>
    <x v="3854"/>
    <x v="3"/>
    <x v="801"/>
    <d v="2014-08-13T00:00:00"/>
    <s v="Same Day"/>
    <s v="BB-11545"/>
    <s v="Brenda Bowman"/>
    <x v="1"/>
    <x v="0"/>
    <s v="Columbia"/>
    <x v="39"/>
    <n v="21044"/>
    <x v="3"/>
    <s v="OFF-AR-10004078"/>
    <x v="1"/>
    <x v="6"/>
    <x v="507"/>
    <n v="17.52"/>
    <n v="3"/>
    <n v="0"/>
    <n v="5.2559999999999993"/>
  </r>
  <r>
    <n v="7766"/>
    <x v="3854"/>
    <x v="3"/>
    <x v="801"/>
    <d v="2014-08-13T00:00:00"/>
    <s v="Same Day"/>
    <s v="BB-11545"/>
    <s v="Brenda Bowman"/>
    <x v="1"/>
    <x v="0"/>
    <s v="Columbia"/>
    <x v="39"/>
    <n v="21044"/>
    <x v="3"/>
    <s v="FUR-CH-10002331"/>
    <x v="0"/>
    <x v="1"/>
    <x v="402"/>
    <n v="1779.9"/>
    <n v="5"/>
    <n v="0"/>
    <n v="373.77899999999983"/>
  </r>
  <r>
    <n v="7767"/>
    <x v="3854"/>
    <x v="3"/>
    <x v="801"/>
    <d v="2014-08-13T00:00:00"/>
    <s v="Same Day"/>
    <s v="BB-11545"/>
    <s v="Brenda Bowman"/>
    <x v="1"/>
    <x v="0"/>
    <s v="Columbia"/>
    <x v="39"/>
    <n v="21044"/>
    <x v="3"/>
    <s v="OFF-AR-10001953"/>
    <x v="1"/>
    <x v="6"/>
    <x v="395"/>
    <n v="219.89999999999998"/>
    <n v="5"/>
    <n v="0"/>
    <n v="59.373000000000005"/>
  </r>
  <r>
    <n v="7768"/>
    <x v="3855"/>
    <x v="1"/>
    <x v="252"/>
    <d v="2012-08-26T00:00:00"/>
    <s v="First Class"/>
    <s v="DO-13435"/>
    <s v="Denny Ordway"/>
    <x v="0"/>
    <x v="0"/>
    <s v="Portland"/>
    <x v="21"/>
    <n v="97206"/>
    <x v="1"/>
    <s v="OFF-AR-10002053"/>
    <x v="1"/>
    <x v="6"/>
    <x v="79"/>
    <n v="7.1519999999999992"/>
    <n v="3"/>
    <n v="0.2"/>
    <n v="0.71520000000000028"/>
  </r>
  <r>
    <n v="7769"/>
    <x v="3856"/>
    <x v="3"/>
    <x v="105"/>
    <d v="2014-11-18T00:00:00"/>
    <s v="Standard Class"/>
    <s v="LB-16735"/>
    <s v="Larry Blacks"/>
    <x v="0"/>
    <x v="0"/>
    <s v="Tallahassee"/>
    <x v="2"/>
    <n v="32303"/>
    <x v="0"/>
    <s v="OFF-PA-10003651"/>
    <x v="1"/>
    <x v="10"/>
    <x v="646"/>
    <n v="26.720000000000002"/>
    <n v="5"/>
    <n v="0.2"/>
    <n v="9.3520000000000003"/>
  </r>
  <r>
    <n v="7770"/>
    <x v="3857"/>
    <x v="0"/>
    <x v="1147"/>
    <d v="2013-08-02T00:00:00"/>
    <s v="Same Day"/>
    <s v="TS-21205"/>
    <s v="Thomas Seio"/>
    <x v="1"/>
    <x v="0"/>
    <s v="Riverside"/>
    <x v="1"/>
    <n v="92503"/>
    <x v="1"/>
    <s v="TEC-PH-10002885"/>
    <x v="2"/>
    <x v="7"/>
    <x v="1127"/>
    <n v="1039.7280000000001"/>
    <n v="2"/>
    <n v="0.2"/>
    <n v="90.976200000000063"/>
  </r>
  <r>
    <n v="7771"/>
    <x v="3857"/>
    <x v="0"/>
    <x v="1147"/>
    <d v="2013-08-02T00:00:00"/>
    <s v="Same Day"/>
    <s v="TS-21205"/>
    <s v="Thomas Seio"/>
    <x v="1"/>
    <x v="0"/>
    <s v="Riverside"/>
    <x v="1"/>
    <n v="92503"/>
    <x v="1"/>
    <s v="OFF-AP-10002892"/>
    <x v="1"/>
    <x v="9"/>
    <x v="9"/>
    <n v="45.96"/>
    <n v="2"/>
    <n v="0"/>
    <n v="13.787999999999997"/>
  </r>
  <r>
    <n v="7772"/>
    <x v="3858"/>
    <x v="0"/>
    <x v="881"/>
    <d v="2013-12-03T00:00:00"/>
    <s v="Standard Class"/>
    <s v="CS-12505"/>
    <s v="Cindy Stewart"/>
    <x v="0"/>
    <x v="0"/>
    <s v="Lancaster"/>
    <x v="24"/>
    <n v="43130"/>
    <x v="3"/>
    <s v="OFF-BI-10000545"/>
    <x v="1"/>
    <x v="8"/>
    <x v="685"/>
    <n v="456.58800000000008"/>
    <n v="2"/>
    <n v="0.7"/>
    <n v="-304.39200000000005"/>
  </r>
  <r>
    <n v="7773"/>
    <x v="3858"/>
    <x v="0"/>
    <x v="881"/>
    <d v="2013-12-03T00:00:00"/>
    <s v="Standard Class"/>
    <s v="CS-12505"/>
    <s v="Cindy Stewart"/>
    <x v="0"/>
    <x v="0"/>
    <s v="Lancaster"/>
    <x v="24"/>
    <n v="43130"/>
    <x v="3"/>
    <s v="TEC-MA-10000418"/>
    <x v="2"/>
    <x v="15"/>
    <x v="1476"/>
    <n v="4499.9850000000006"/>
    <n v="5"/>
    <n v="0.7"/>
    <n v="-6599.978000000001"/>
  </r>
  <r>
    <n v="7774"/>
    <x v="3858"/>
    <x v="0"/>
    <x v="881"/>
    <d v="2013-12-03T00:00:00"/>
    <s v="Standard Class"/>
    <s v="CS-12505"/>
    <s v="Cindy Stewart"/>
    <x v="0"/>
    <x v="0"/>
    <s v="Lancaster"/>
    <x v="24"/>
    <n v="43130"/>
    <x v="3"/>
    <s v="TEC-AC-10000926"/>
    <x v="2"/>
    <x v="11"/>
    <x v="1806"/>
    <n v="59.975999999999999"/>
    <n v="3"/>
    <n v="0.2"/>
    <n v="11.995199999999997"/>
  </r>
  <r>
    <n v="7775"/>
    <x v="3859"/>
    <x v="0"/>
    <x v="1172"/>
    <d v="2013-04-16T00:00:00"/>
    <s v="First Class"/>
    <s v="SP-20920"/>
    <s v="Susan Pistek"/>
    <x v="0"/>
    <x v="0"/>
    <s v="San Francisco"/>
    <x v="1"/>
    <n v="94109"/>
    <x v="1"/>
    <s v="OFF-EN-10001509"/>
    <x v="1"/>
    <x v="12"/>
    <x v="29"/>
    <n v="6.12"/>
    <n v="3"/>
    <n v="0"/>
    <n v="2.8763999999999994"/>
  </r>
  <r>
    <n v="7776"/>
    <x v="3860"/>
    <x v="2"/>
    <x v="422"/>
    <d v="2011-12-31T00:00:00"/>
    <s v="Standard Class"/>
    <s v="CD-12790"/>
    <s v="Cynthia Delaney"/>
    <x v="2"/>
    <x v="0"/>
    <s v="Moreno Valley"/>
    <x v="1"/>
    <n v="92553"/>
    <x v="1"/>
    <s v="OFF-AP-10001366"/>
    <x v="1"/>
    <x v="9"/>
    <x v="33"/>
    <n v="10.98"/>
    <n v="1"/>
    <n v="0"/>
    <n v="2.9646000000000008"/>
  </r>
  <r>
    <n v="7777"/>
    <x v="3860"/>
    <x v="2"/>
    <x v="422"/>
    <d v="2011-12-31T00:00:00"/>
    <s v="Standard Class"/>
    <s v="CD-12790"/>
    <s v="Cynthia Delaney"/>
    <x v="2"/>
    <x v="0"/>
    <s v="Moreno Valley"/>
    <x v="1"/>
    <n v="92553"/>
    <x v="1"/>
    <s v="OFF-FA-10003485"/>
    <x v="1"/>
    <x v="13"/>
    <x v="33"/>
    <n v="7.86"/>
    <n v="3"/>
    <n v="0"/>
    <n v="3.6156000000000001"/>
  </r>
  <r>
    <n v="7778"/>
    <x v="3860"/>
    <x v="2"/>
    <x v="422"/>
    <d v="2011-12-31T00:00:00"/>
    <s v="Standard Class"/>
    <s v="CD-12790"/>
    <s v="Cynthia Delaney"/>
    <x v="2"/>
    <x v="0"/>
    <s v="Moreno Valley"/>
    <x v="1"/>
    <n v="92553"/>
    <x v="1"/>
    <s v="OFF-ST-10004507"/>
    <x v="1"/>
    <x v="4"/>
    <x v="452"/>
    <n v="51.449999999999996"/>
    <n v="3"/>
    <n v="0"/>
    <n v="13.891499999999999"/>
  </r>
  <r>
    <n v="7779"/>
    <x v="3860"/>
    <x v="2"/>
    <x v="422"/>
    <d v="2011-12-31T00:00:00"/>
    <s v="Standard Class"/>
    <s v="CD-12790"/>
    <s v="Cynthia Delaney"/>
    <x v="2"/>
    <x v="0"/>
    <s v="Moreno Valley"/>
    <x v="1"/>
    <n v="92553"/>
    <x v="1"/>
    <s v="OFF-BI-10002353"/>
    <x v="1"/>
    <x v="8"/>
    <x v="1068"/>
    <n v="37.055999999999997"/>
    <n v="3"/>
    <n v="0.2"/>
    <n v="13.896000000000001"/>
  </r>
  <r>
    <n v="7780"/>
    <x v="3861"/>
    <x v="0"/>
    <x v="724"/>
    <d v="2013-04-23T00:00:00"/>
    <s v="Standard Class"/>
    <s v="RF-19840"/>
    <s v="Roy Französisch"/>
    <x v="0"/>
    <x v="0"/>
    <s v="Chesapeake"/>
    <x v="17"/>
    <n v="23320"/>
    <x v="0"/>
    <s v="OFF-AP-10001271"/>
    <x v="1"/>
    <x v="9"/>
    <x v="469"/>
    <n v="203.92"/>
    <n v="4"/>
    <n v="0"/>
    <n v="55.058400000000006"/>
  </r>
  <r>
    <n v="7781"/>
    <x v="3861"/>
    <x v="0"/>
    <x v="724"/>
    <d v="2013-04-23T00:00:00"/>
    <s v="Standard Class"/>
    <s v="RF-19840"/>
    <s v="Roy Französisch"/>
    <x v="0"/>
    <x v="0"/>
    <s v="Chesapeake"/>
    <x v="17"/>
    <n v="23320"/>
    <x v="0"/>
    <s v="TEC-PH-10004924"/>
    <x v="2"/>
    <x v="7"/>
    <x v="1156"/>
    <n v="29.56"/>
    <n v="4"/>
    <n v="0"/>
    <n v="7.9812000000000012"/>
  </r>
  <r>
    <n v="7782"/>
    <x v="3862"/>
    <x v="1"/>
    <x v="936"/>
    <d v="2012-03-12T00:00:00"/>
    <s v="Standard Class"/>
    <s v="FO-14305"/>
    <s v="Frank Olsen"/>
    <x v="0"/>
    <x v="0"/>
    <s v="Chicago"/>
    <x v="10"/>
    <n v="60623"/>
    <x v="2"/>
    <s v="OFF-BI-10002706"/>
    <x v="1"/>
    <x v="8"/>
    <x v="273"/>
    <n v="8.5679999999999978"/>
    <n v="3"/>
    <n v="0.8"/>
    <n v="-14.5656"/>
  </r>
  <r>
    <n v="7783"/>
    <x v="3863"/>
    <x v="0"/>
    <x v="254"/>
    <d v="2013-11-07T00:00:00"/>
    <s v="Second Class"/>
    <s v="ER-13855"/>
    <s v="Elpida Rittenbach"/>
    <x v="1"/>
    <x v="0"/>
    <s v="Charlotte"/>
    <x v="3"/>
    <n v="28205"/>
    <x v="0"/>
    <s v="OFF-ST-10003442"/>
    <x v="1"/>
    <x v="4"/>
    <x v="86"/>
    <n v="45.248000000000005"/>
    <n v="2"/>
    <n v="0.2"/>
    <n v="3.9591999999999992"/>
  </r>
  <r>
    <n v="7784"/>
    <x v="3863"/>
    <x v="0"/>
    <x v="254"/>
    <d v="2013-11-07T00:00:00"/>
    <s v="Second Class"/>
    <s v="ER-13855"/>
    <s v="Elpida Rittenbach"/>
    <x v="1"/>
    <x v="0"/>
    <s v="Charlotte"/>
    <x v="3"/>
    <n v="28205"/>
    <x v="0"/>
    <s v="FUR-TA-10002533"/>
    <x v="0"/>
    <x v="3"/>
    <x v="274"/>
    <n v="876.30000000000007"/>
    <n v="10"/>
    <n v="0.4"/>
    <n v="-292.10000000000014"/>
  </r>
  <r>
    <n v="7785"/>
    <x v="3863"/>
    <x v="0"/>
    <x v="254"/>
    <d v="2013-11-07T00:00:00"/>
    <s v="Second Class"/>
    <s v="ER-13855"/>
    <s v="Elpida Rittenbach"/>
    <x v="1"/>
    <x v="0"/>
    <s v="Charlotte"/>
    <x v="3"/>
    <n v="28205"/>
    <x v="0"/>
    <s v="OFF-SU-10003505"/>
    <x v="1"/>
    <x v="14"/>
    <x v="408"/>
    <n v="185.376"/>
    <n v="2"/>
    <n v="0.2"/>
    <n v="-34.758000000000017"/>
  </r>
  <r>
    <n v="7786"/>
    <x v="3864"/>
    <x v="2"/>
    <x v="503"/>
    <d v="2011-12-06T00:00:00"/>
    <s v="Standard Class"/>
    <s v="PB-19150"/>
    <s v="Philip Brown"/>
    <x v="0"/>
    <x v="0"/>
    <s v="New York City"/>
    <x v="15"/>
    <n v="10009"/>
    <x v="3"/>
    <s v="OFF-LA-10002762"/>
    <x v="1"/>
    <x v="2"/>
    <x v="49"/>
    <n v="25.06"/>
    <n v="2"/>
    <n v="0"/>
    <n v="11.778199999999998"/>
  </r>
  <r>
    <n v="7787"/>
    <x v="3865"/>
    <x v="0"/>
    <x v="624"/>
    <d v="2013-05-21T00:00:00"/>
    <s v="First Class"/>
    <s v="LW-17215"/>
    <s v="Luke Weiss"/>
    <x v="0"/>
    <x v="0"/>
    <s v="Chicago"/>
    <x v="10"/>
    <n v="60653"/>
    <x v="2"/>
    <s v="OFF-BI-10000279"/>
    <x v="1"/>
    <x v="8"/>
    <x v="1765"/>
    <n v="2.8899999999999992"/>
    <n v="1"/>
    <n v="0.8"/>
    <n v="-4.7685000000000013"/>
  </r>
  <r>
    <n v="7788"/>
    <x v="3865"/>
    <x v="0"/>
    <x v="624"/>
    <d v="2013-05-21T00:00:00"/>
    <s v="First Class"/>
    <s v="LW-17215"/>
    <s v="Luke Weiss"/>
    <x v="0"/>
    <x v="0"/>
    <s v="Chicago"/>
    <x v="10"/>
    <n v="60653"/>
    <x v="2"/>
    <s v="OFF-FA-10000936"/>
    <x v="1"/>
    <x v="13"/>
    <x v="1298"/>
    <n v="7.8960000000000008"/>
    <n v="3"/>
    <n v="0.2"/>
    <n v="2.4674999999999994"/>
  </r>
  <r>
    <n v="7789"/>
    <x v="3865"/>
    <x v="0"/>
    <x v="624"/>
    <d v="2013-05-21T00:00:00"/>
    <s v="First Class"/>
    <s v="LW-17215"/>
    <s v="Luke Weiss"/>
    <x v="0"/>
    <x v="0"/>
    <s v="Chicago"/>
    <x v="10"/>
    <n v="60653"/>
    <x v="2"/>
    <s v="FUR-FU-10004973"/>
    <x v="0"/>
    <x v="5"/>
    <x v="1134"/>
    <n v="22.608000000000001"/>
    <n v="3"/>
    <n v="0.6"/>
    <n v="-10.173599999999997"/>
  </r>
  <r>
    <n v="7790"/>
    <x v="3865"/>
    <x v="0"/>
    <x v="624"/>
    <d v="2013-05-21T00:00:00"/>
    <s v="First Class"/>
    <s v="LW-17215"/>
    <s v="Luke Weiss"/>
    <x v="0"/>
    <x v="0"/>
    <s v="Chicago"/>
    <x v="10"/>
    <n v="60653"/>
    <x v="2"/>
    <s v="OFF-PA-10000791"/>
    <x v="1"/>
    <x v="10"/>
    <x v="1424"/>
    <n v="30.527999999999999"/>
    <n v="8"/>
    <n v="0.2"/>
    <n v="9.5399999999999974"/>
  </r>
  <r>
    <n v="7791"/>
    <x v="3866"/>
    <x v="3"/>
    <x v="20"/>
    <d v="2014-09-20T00:00:00"/>
    <s v="Same Day"/>
    <s v="FG-14260"/>
    <s v="Frank Gastineau"/>
    <x v="2"/>
    <x v="0"/>
    <s v="Philadelphia"/>
    <x v="9"/>
    <n v="19120"/>
    <x v="3"/>
    <s v="OFF-BI-10001132"/>
    <x v="1"/>
    <x v="8"/>
    <x v="630"/>
    <n v="4.8420000000000005"/>
    <n v="3"/>
    <n v="0.7"/>
    <n v="-3.3893999999999984"/>
  </r>
  <r>
    <n v="7792"/>
    <x v="3867"/>
    <x v="0"/>
    <x v="1054"/>
    <d v="2013-12-25T00:00:00"/>
    <s v="Standard Class"/>
    <s v="BP-11050"/>
    <s v="Barry Pond"/>
    <x v="1"/>
    <x v="0"/>
    <s v="Chicago"/>
    <x v="10"/>
    <n v="60623"/>
    <x v="2"/>
    <s v="OFF-BI-10002012"/>
    <x v="1"/>
    <x v="8"/>
    <x v="742"/>
    <n v="1.7999999999999996"/>
    <n v="5"/>
    <n v="0.8"/>
    <n v="-2.8800000000000008"/>
  </r>
  <r>
    <n v="7793"/>
    <x v="3868"/>
    <x v="3"/>
    <x v="386"/>
    <d v="2014-10-16T00:00:00"/>
    <s v="First Class"/>
    <s v="SP-20860"/>
    <s v="Sung Pak"/>
    <x v="1"/>
    <x v="0"/>
    <s v="Dallas"/>
    <x v="5"/>
    <n v="75217"/>
    <x v="2"/>
    <s v="TEC-AC-10001383"/>
    <x v="2"/>
    <x v="11"/>
    <x v="601"/>
    <n v="39.984000000000002"/>
    <n v="2"/>
    <n v="0.2"/>
    <n v="-1.4994000000000067"/>
  </r>
  <r>
    <n v="7794"/>
    <x v="3869"/>
    <x v="1"/>
    <x v="295"/>
    <d v="2012-12-15T00:00:00"/>
    <s v="Second Class"/>
    <s v="JD-15895"/>
    <s v="Jonathan Doherty"/>
    <x v="1"/>
    <x v="0"/>
    <s v="Las Vegas"/>
    <x v="33"/>
    <n v="89115"/>
    <x v="1"/>
    <s v="OFF-PA-10002036"/>
    <x v="1"/>
    <x v="10"/>
    <x v="325"/>
    <n v="32.400000000000006"/>
    <n v="5"/>
    <n v="0"/>
    <n v="15.876000000000001"/>
  </r>
  <r>
    <n v="7795"/>
    <x v="3869"/>
    <x v="1"/>
    <x v="295"/>
    <d v="2012-12-15T00:00:00"/>
    <s v="Second Class"/>
    <s v="JD-15895"/>
    <s v="Jonathan Doherty"/>
    <x v="1"/>
    <x v="0"/>
    <s v="Las Vegas"/>
    <x v="33"/>
    <n v="89115"/>
    <x v="1"/>
    <s v="OFF-PA-10002377"/>
    <x v="1"/>
    <x v="10"/>
    <x v="127"/>
    <n v="97.88"/>
    <n v="2"/>
    <n v="0"/>
    <n v="48.94"/>
  </r>
  <r>
    <n v="7796"/>
    <x v="3870"/>
    <x v="1"/>
    <x v="984"/>
    <d v="2012-07-18T00:00:00"/>
    <s v="Standard Class"/>
    <s v="FM-14380"/>
    <s v="Fred McMath"/>
    <x v="0"/>
    <x v="0"/>
    <s v="Amarillo"/>
    <x v="5"/>
    <n v="79109"/>
    <x v="2"/>
    <s v="TEC-PH-10000526"/>
    <x v="2"/>
    <x v="7"/>
    <x v="1463"/>
    <n v="307.16800000000001"/>
    <n v="4"/>
    <n v="0.2"/>
    <n v="30.716800000000006"/>
  </r>
  <r>
    <n v="7797"/>
    <x v="3871"/>
    <x v="1"/>
    <x v="653"/>
    <d v="2012-10-06T00:00:00"/>
    <s v="Standard Class"/>
    <s v="MP-17965"/>
    <s v="Michael Paige"/>
    <x v="1"/>
    <x v="0"/>
    <s v="Middletown"/>
    <x v="29"/>
    <n v="6457"/>
    <x v="3"/>
    <s v="OFF-BI-10001078"/>
    <x v="1"/>
    <x v="8"/>
    <x v="61"/>
    <n v="26.9"/>
    <n v="5"/>
    <n v="0"/>
    <n v="13.181000000000001"/>
  </r>
  <r>
    <n v="7798"/>
    <x v="3872"/>
    <x v="3"/>
    <x v="668"/>
    <d v="2014-03-28T00:00:00"/>
    <s v="First Class"/>
    <s v="HR-14830"/>
    <s v="Harold Ryan"/>
    <x v="1"/>
    <x v="0"/>
    <s v="New York City"/>
    <x v="15"/>
    <n v="10035"/>
    <x v="3"/>
    <s v="OFF-EN-10004483"/>
    <x v="1"/>
    <x v="12"/>
    <x v="1335"/>
    <n v="47.01"/>
    <n v="3"/>
    <n v="0"/>
    <n v="22.094699999999996"/>
  </r>
  <r>
    <n v="7799"/>
    <x v="3872"/>
    <x v="3"/>
    <x v="668"/>
    <d v="2014-03-28T00:00:00"/>
    <s v="First Class"/>
    <s v="HR-14830"/>
    <s v="Harold Ryan"/>
    <x v="1"/>
    <x v="0"/>
    <s v="New York City"/>
    <x v="15"/>
    <n v="10035"/>
    <x v="3"/>
    <s v="TEC-PH-10002624"/>
    <x v="2"/>
    <x v="7"/>
    <x v="1126"/>
    <n v="469.99"/>
    <n v="1"/>
    <n v="0"/>
    <n v="136.29709999999994"/>
  </r>
  <r>
    <n v="7800"/>
    <x v="3872"/>
    <x v="3"/>
    <x v="668"/>
    <d v="2014-03-28T00:00:00"/>
    <s v="First Class"/>
    <s v="HR-14830"/>
    <s v="Harold Ryan"/>
    <x v="1"/>
    <x v="0"/>
    <s v="New York City"/>
    <x v="15"/>
    <n v="10035"/>
    <x v="3"/>
    <s v="FUR-CH-10003396"/>
    <x v="0"/>
    <x v="1"/>
    <x v="385"/>
    <n v="207.84600000000003"/>
    <n v="3"/>
    <n v="0.1"/>
    <n v="2.3093999999999895"/>
  </r>
  <r>
    <n v="7801"/>
    <x v="3873"/>
    <x v="3"/>
    <x v="702"/>
    <d v="2014-06-07T00:00:00"/>
    <s v="Standard Class"/>
    <s v="BW-11065"/>
    <s v="Barry Weirich"/>
    <x v="0"/>
    <x v="0"/>
    <s v="Philadelphia"/>
    <x v="9"/>
    <n v="19120"/>
    <x v="3"/>
    <s v="OFF-ST-10002756"/>
    <x v="1"/>
    <x v="4"/>
    <x v="270"/>
    <n v="324.74400000000003"/>
    <n v="3"/>
    <n v="0.2"/>
    <n v="-77.126699999999971"/>
  </r>
  <r>
    <n v="7802"/>
    <x v="3874"/>
    <x v="2"/>
    <x v="977"/>
    <d v="2011-03-29T00:00:00"/>
    <s v="Second Class"/>
    <s v="MS-17710"/>
    <s v="Maurice Satty"/>
    <x v="0"/>
    <x v="0"/>
    <s v="Fresno"/>
    <x v="1"/>
    <n v="93727"/>
    <x v="1"/>
    <s v="FUR-FU-10002813"/>
    <x v="0"/>
    <x v="5"/>
    <x v="1682"/>
    <n v="40.479999999999997"/>
    <n v="2"/>
    <n v="0"/>
    <n v="14.572799999999997"/>
  </r>
  <r>
    <n v="7803"/>
    <x v="3875"/>
    <x v="1"/>
    <x v="357"/>
    <d v="2012-09-26T00:00:00"/>
    <s v="Standard Class"/>
    <s v="SJ-20125"/>
    <s v="Sanjit Jacobs"/>
    <x v="2"/>
    <x v="0"/>
    <s v="Franklin"/>
    <x v="18"/>
    <n v="37064"/>
    <x v="0"/>
    <s v="OFF-LA-10003714"/>
    <x v="1"/>
    <x v="2"/>
    <x v="1148"/>
    <n v="12"/>
    <n v="4"/>
    <n v="0.2"/>
    <n v="4.1999999999999993"/>
  </r>
  <r>
    <n v="7804"/>
    <x v="3875"/>
    <x v="1"/>
    <x v="357"/>
    <d v="2012-09-26T00:00:00"/>
    <s v="Standard Class"/>
    <s v="SJ-20125"/>
    <s v="Sanjit Jacobs"/>
    <x v="2"/>
    <x v="0"/>
    <s v="Franklin"/>
    <x v="18"/>
    <n v="37064"/>
    <x v="0"/>
    <s v="OFF-ST-10003716"/>
    <x v="1"/>
    <x v="4"/>
    <x v="889"/>
    <n v="720.06400000000008"/>
    <n v="4"/>
    <n v="0.2"/>
    <n v="-63.005600000000015"/>
  </r>
  <r>
    <n v="7805"/>
    <x v="3875"/>
    <x v="1"/>
    <x v="357"/>
    <d v="2012-09-26T00:00:00"/>
    <s v="Standard Class"/>
    <s v="SJ-20125"/>
    <s v="Sanjit Jacobs"/>
    <x v="2"/>
    <x v="0"/>
    <s v="Franklin"/>
    <x v="18"/>
    <n v="37064"/>
    <x v="0"/>
    <s v="OFF-ST-10002289"/>
    <x v="1"/>
    <x v="4"/>
    <x v="951"/>
    <n v="25.424000000000003"/>
    <n v="1"/>
    <n v="0.2"/>
    <n v="-4.7670000000000021"/>
  </r>
  <r>
    <n v="7806"/>
    <x v="3875"/>
    <x v="1"/>
    <x v="357"/>
    <d v="2012-09-26T00:00:00"/>
    <s v="Standard Class"/>
    <s v="SJ-20125"/>
    <s v="Sanjit Jacobs"/>
    <x v="2"/>
    <x v="0"/>
    <s v="Franklin"/>
    <x v="18"/>
    <n v="37064"/>
    <x v="0"/>
    <s v="OFF-AR-10001315"/>
    <x v="1"/>
    <x v="6"/>
    <x v="1020"/>
    <n v="2.8160000000000003"/>
    <n v="2"/>
    <n v="0.2"/>
    <n v="0.31679999999999986"/>
  </r>
  <r>
    <n v="7807"/>
    <x v="3875"/>
    <x v="1"/>
    <x v="357"/>
    <d v="2012-09-26T00:00:00"/>
    <s v="Standard Class"/>
    <s v="SJ-20125"/>
    <s v="Sanjit Jacobs"/>
    <x v="2"/>
    <x v="0"/>
    <s v="Franklin"/>
    <x v="18"/>
    <n v="37064"/>
    <x v="0"/>
    <s v="OFF-BI-10000042"/>
    <x v="1"/>
    <x v="8"/>
    <x v="945"/>
    <n v="3.2040000000000002"/>
    <n v="2"/>
    <n v="0.7"/>
    <n v="-2.5631999999999993"/>
  </r>
  <r>
    <n v="7808"/>
    <x v="3876"/>
    <x v="0"/>
    <x v="1134"/>
    <d v="2013-01-13T00:00:00"/>
    <s v="Standard Class"/>
    <s v="VS-21820"/>
    <s v="Vivek Sundaresam"/>
    <x v="0"/>
    <x v="0"/>
    <s v="Raleigh"/>
    <x v="3"/>
    <n v="27604"/>
    <x v="0"/>
    <s v="OFF-BI-10004236"/>
    <x v="1"/>
    <x v="8"/>
    <x v="891"/>
    <n v="30.828000000000007"/>
    <n v="7"/>
    <n v="0.7"/>
    <n v="-24.662400000000005"/>
  </r>
  <r>
    <n v="7809"/>
    <x v="3876"/>
    <x v="0"/>
    <x v="1134"/>
    <d v="2013-01-13T00:00:00"/>
    <s v="Standard Class"/>
    <s v="VS-21820"/>
    <s v="Vivek Sundaresam"/>
    <x v="0"/>
    <x v="0"/>
    <s v="Raleigh"/>
    <x v="3"/>
    <n v="27604"/>
    <x v="0"/>
    <s v="OFF-AR-10001955"/>
    <x v="1"/>
    <x v="6"/>
    <x v="1021"/>
    <n v="47.616"/>
    <n v="3"/>
    <n v="0.2"/>
    <n v="5.9519999999999946"/>
  </r>
  <r>
    <n v="7810"/>
    <x v="3876"/>
    <x v="0"/>
    <x v="1134"/>
    <d v="2013-01-13T00:00:00"/>
    <s v="Standard Class"/>
    <s v="VS-21820"/>
    <s v="Vivek Sundaresam"/>
    <x v="0"/>
    <x v="0"/>
    <s v="Raleigh"/>
    <x v="3"/>
    <n v="27604"/>
    <x v="0"/>
    <s v="TEC-PH-10004080"/>
    <x v="2"/>
    <x v="7"/>
    <x v="1768"/>
    <n v="108.78399999999999"/>
    <n v="2"/>
    <n v="0.2"/>
    <n v="10.878399999999999"/>
  </r>
  <r>
    <n v="7811"/>
    <x v="3877"/>
    <x v="0"/>
    <x v="1173"/>
    <d v="2013-02-15T00:00:00"/>
    <s v="First Class"/>
    <s v="DK-13090"/>
    <s v="Dave Kipp"/>
    <x v="0"/>
    <x v="0"/>
    <s v="Clinton"/>
    <x v="39"/>
    <n v="20735"/>
    <x v="3"/>
    <s v="OFF-PA-10000791"/>
    <x v="1"/>
    <x v="10"/>
    <x v="1424"/>
    <n v="4.7699999999999996"/>
    <n v="1"/>
    <n v="0"/>
    <n v="2.1464999999999996"/>
  </r>
  <r>
    <n v="7812"/>
    <x v="3877"/>
    <x v="0"/>
    <x v="1173"/>
    <d v="2013-02-15T00:00:00"/>
    <s v="First Class"/>
    <s v="DK-13090"/>
    <s v="Dave Kipp"/>
    <x v="0"/>
    <x v="0"/>
    <s v="Clinton"/>
    <x v="39"/>
    <n v="20735"/>
    <x v="3"/>
    <s v="OFF-AR-10001770"/>
    <x v="1"/>
    <x v="6"/>
    <x v="1579"/>
    <n v="7.98"/>
    <n v="3"/>
    <n v="0"/>
    <n v="2.0747999999999998"/>
  </r>
  <r>
    <n v="7813"/>
    <x v="3877"/>
    <x v="0"/>
    <x v="1173"/>
    <d v="2013-02-15T00:00:00"/>
    <s v="First Class"/>
    <s v="DK-13090"/>
    <s v="Dave Kipp"/>
    <x v="0"/>
    <x v="0"/>
    <s v="Clinton"/>
    <x v="39"/>
    <n v="20735"/>
    <x v="3"/>
    <s v="FUR-TA-10002356"/>
    <x v="0"/>
    <x v="3"/>
    <x v="728"/>
    <n v="550.43100000000004"/>
    <n v="3"/>
    <n v="0.3"/>
    <n v="-47.179800000000029"/>
  </r>
  <r>
    <n v="7814"/>
    <x v="3877"/>
    <x v="0"/>
    <x v="1173"/>
    <d v="2013-02-15T00:00:00"/>
    <s v="First Class"/>
    <s v="DK-13090"/>
    <s v="Dave Kipp"/>
    <x v="0"/>
    <x v="0"/>
    <s v="Clinton"/>
    <x v="39"/>
    <n v="20735"/>
    <x v="3"/>
    <s v="FUR-FU-10003274"/>
    <x v="0"/>
    <x v="5"/>
    <x v="245"/>
    <n v="10.56"/>
    <n v="6"/>
    <n v="0"/>
    <n v="4.6464000000000008"/>
  </r>
  <r>
    <n v="7815"/>
    <x v="3878"/>
    <x v="3"/>
    <x v="110"/>
    <d v="2014-06-11T00:00:00"/>
    <s v="First Class"/>
    <s v="MG-17680"/>
    <s v="Maureen Gastineau"/>
    <x v="2"/>
    <x v="0"/>
    <s v="Los Angeles"/>
    <x v="1"/>
    <n v="90049"/>
    <x v="1"/>
    <s v="FUR-BO-10004834"/>
    <x v="0"/>
    <x v="0"/>
    <x v="26"/>
    <n v="1497.6659999999999"/>
    <n v="2"/>
    <n v="0.15"/>
    <n v="140.95680000000004"/>
  </r>
  <r>
    <n v="7816"/>
    <x v="3878"/>
    <x v="3"/>
    <x v="110"/>
    <d v="2014-06-11T00:00:00"/>
    <s v="First Class"/>
    <s v="MG-17680"/>
    <s v="Maureen Gastineau"/>
    <x v="2"/>
    <x v="0"/>
    <s v="Los Angeles"/>
    <x v="1"/>
    <n v="90049"/>
    <x v="1"/>
    <s v="TEC-PH-10000307"/>
    <x v="2"/>
    <x v="7"/>
    <x v="835"/>
    <n v="17.52"/>
    <n v="2"/>
    <n v="0.2"/>
    <n v="-3.5040000000000022"/>
  </r>
  <r>
    <n v="7817"/>
    <x v="3879"/>
    <x v="0"/>
    <x v="147"/>
    <d v="2013-10-27T00:00:00"/>
    <s v="Second Class"/>
    <s v="DP-13390"/>
    <s v="Dennis Pardue"/>
    <x v="2"/>
    <x v="0"/>
    <s v="North Las Vegas"/>
    <x v="33"/>
    <n v="89031"/>
    <x v="1"/>
    <s v="OFF-AR-10002240"/>
    <x v="1"/>
    <x v="6"/>
    <x v="962"/>
    <n v="113.22"/>
    <n v="3"/>
    <n v="0"/>
    <n v="29.437200000000001"/>
  </r>
  <r>
    <n v="7818"/>
    <x v="3879"/>
    <x v="0"/>
    <x v="147"/>
    <d v="2013-10-27T00:00:00"/>
    <s v="Second Class"/>
    <s v="DP-13390"/>
    <s v="Dennis Pardue"/>
    <x v="2"/>
    <x v="0"/>
    <s v="North Las Vegas"/>
    <x v="33"/>
    <n v="89031"/>
    <x v="1"/>
    <s v="OFF-PA-10001801"/>
    <x v="1"/>
    <x v="10"/>
    <x v="1757"/>
    <n v="35.880000000000003"/>
    <n v="6"/>
    <n v="0"/>
    <n v="17.581200000000003"/>
  </r>
  <r>
    <n v="7819"/>
    <x v="3879"/>
    <x v="0"/>
    <x v="147"/>
    <d v="2013-10-27T00:00:00"/>
    <s v="Second Class"/>
    <s v="DP-13390"/>
    <s v="Dennis Pardue"/>
    <x v="2"/>
    <x v="0"/>
    <s v="North Las Vegas"/>
    <x v="33"/>
    <n v="89031"/>
    <x v="1"/>
    <s v="OFF-BI-10001120"/>
    <x v="1"/>
    <x v="8"/>
    <x v="1606"/>
    <n v="4535.9760000000006"/>
    <n v="3"/>
    <n v="0.2"/>
    <n v="1644.2912999999999"/>
  </r>
  <r>
    <n v="7820"/>
    <x v="3880"/>
    <x v="3"/>
    <x v="795"/>
    <d v="2014-01-31T00:00:00"/>
    <s v="Standard Class"/>
    <s v="CJ-12010"/>
    <s v="Caroline Jumper"/>
    <x v="0"/>
    <x v="0"/>
    <s v="San Francisco"/>
    <x v="1"/>
    <n v="94109"/>
    <x v="1"/>
    <s v="OFF-FA-10000611"/>
    <x v="1"/>
    <x v="13"/>
    <x v="1065"/>
    <n v="11.84"/>
    <n v="8"/>
    <n v="0"/>
    <n v="5.6831999999999994"/>
  </r>
  <r>
    <n v="7821"/>
    <x v="3881"/>
    <x v="3"/>
    <x v="166"/>
    <d v="2014-12-11T00:00:00"/>
    <s v="Second Class"/>
    <s v="CW-11905"/>
    <s v="Carl Weiss"/>
    <x v="2"/>
    <x v="0"/>
    <s v="Cranston"/>
    <x v="34"/>
    <n v="2920"/>
    <x v="3"/>
    <s v="OFF-ST-10000036"/>
    <x v="1"/>
    <x v="4"/>
    <x v="590"/>
    <n v="592.74"/>
    <n v="6"/>
    <n v="0"/>
    <n v="160.03979999999999"/>
  </r>
  <r>
    <n v="7822"/>
    <x v="3882"/>
    <x v="0"/>
    <x v="147"/>
    <d v="2013-10-25T00:00:00"/>
    <s v="Second Class"/>
    <s v="GW-14605"/>
    <s v="Giulietta Weimer"/>
    <x v="0"/>
    <x v="0"/>
    <s v="Jackson"/>
    <x v="18"/>
    <n v="38301"/>
    <x v="0"/>
    <s v="OFF-ST-10004950"/>
    <x v="1"/>
    <x v="4"/>
    <x v="1510"/>
    <n v="111.67200000000001"/>
    <n v="9"/>
    <n v="0.2"/>
    <n v="6.9794999999999909"/>
  </r>
  <r>
    <n v="7823"/>
    <x v="3883"/>
    <x v="2"/>
    <x v="86"/>
    <d v="2011-09-01T00:00:00"/>
    <s v="Standard Class"/>
    <s v="PP-18955"/>
    <s v="Paul Prost"/>
    <x v="2"/>
    <x v="0"/>
    <s v="Newark"/>
    <x v="13"/>
    <n v="19711"/>
    <x v="3"/>
    <s v="OFF-AR-10003770"/>
    <x v="1"/>
    <x v="6"/>
    <x v="990"/>
    <n v="8.64"/>
    <n v="3"/>
    <n v="0"/>
    <n v="2.5055999999999998"/>
  </r>
  <r>
    <n v="7824"/>
    <x v="3883"/>
    <x v="2"/>
    <x v="86"/>
    <d v="2011-09-01T00:00:00"/>
    <s v="Standard Class"/>
    <s v="PP-18955"/>
    <s v="Paul Prost"/>
    <x v="2"/>
    <x v="0"/>
    <s v="Newark"/>
    <x v="13"/>
    <n v="19711"/>
    <x v="3"/>
    <s v="TEC-AC-10002800"/>
    <x v="2"/>
    <x v="11"/>
    <x v="1207"/>
    <n v="149.97"/>
    <n v="3"/>
    <n v="0"/>
    <n v="52.489499999999992"/>
  </r>
  <r>
    <n v="7825"/>
    <x v="3884"/>
    <x v="2"/>
    <x v="1174"/>
    <d v="2011-05-23T00:00:00"/>
    <s v="Standard Class"/>
    <s v="PW-19030"/>
    <s v="Pauline Webber"/>
    <x v="1"/>
    <x v="0"/>
    <s v="Los Angeles"/>
    <x v="1"/>
    <n v="90036"/>
    <x v="1"/>
    <s v="FUR-CH-10002439"/>
    <x v="0"/>
    <x v="1"/>
    <x v="1316"/>
    <n v="232.88"/>
    <n v="5"/>
    <n v="0.2"/>
    <n v="17.466000000000008"/>
  </r>
  <r>
    <n v="7826"/>
    <x v="3885"/>
    <x v="1"/>
    <x v="302"/>
    <d v="2012-02-07T00:00:00"/>
    <s v="Standard Class"/>
    <s v="PW-19030"/>
    <s v="Pauline Webber"/>
    <x v="1"/>
    <x v="0"/>
    <s v="Rome"/>
    <x v="15"/>
    <n v="13440"/>
    <x v="3"/>
    <s v="FUR-CH-10004218"/>
    <x v="0"/>
    <x v="1"/>
    <x v="38"/>
    <n v="90.882000000000005"/>
    <n v="1"/>
    <n v="0.1"/>
    <n v="15.147000000000004"/>
  </r>
  <r>
    <n v="7827"/>
    <x v="3886"/>
    <x v="3"/>
    <x v="1108"/>
    <d v="2014-11-06T00:00:00"/>
    <s v="Standard Class"/>
    <s v="CY-12745"/>
    <s v="Craig Yedwab"/>
    <x v="1"/>
    <x v="0"/>
    <s v="Chicago"/>
    <x v="10"/>
    <n v="60610"/>
    <x v="2"/>
    <s v="TEC-PH-10004042"/>
    <x v="2"/>
    <x v="7"/>
    <x v="553"/>
    <n v="508.76800000000003"/>
    <n v="4"/>
    <n v="0.2"/>
    <n v="38.157600000000002"/>
  </r>
  <r>
    <n v="7828"/>
    <x v="3886"/>
    <x v="3"/>
    <x v="1108"/>
    <d v="2014-11-06T00:00:00"/>
    <s v="Standard Class"/>
    <s v="CY-12745"/>
    <s v="Craig Yedwab"/>
    <x v="1"/>
    <x v="0"/>
    <s v="Chicago"/>
    <x v="10"/>
    <n v="60610"/>
    <x v="2"/>
    <s v="OFF-EN-10001137"/>
    <x v="1"/>
    <x v="12"/>
    <x v="315"/>
    <n v="9.9120000000000008"/>
    <n v="3"/>
    <n v="0.2"/>
    <n v="3.2213999999999996"/>
  </r>
  <r>
    <n v="7829"/>
    <x v="3887"/>
    <x v="1"/>
    <x v="33"/>
    <d v="2012-05-01T00:00:00"/>
    <s v="Standard Class"/>
    <s v="BW-11110"/>
    <s v="Bart Watters"/>
    <x v="1"/>
    <x v="0"/>
    <s v="San Diego"/>
    <x v="1"/>
    <n v="92105"/>
    <x v="1"/>
    <s v="FUR-CH-10002017"/>
    <x v="0"/>
    <x v="1"/>
    <x v="1368"/>
    <n v="63.936000000000007"/>
    <n v="3"/>
    <n v="0.2"/>
    <n v="6.3935999999999957"/>
  </r>
  <r>
    <n v="7830"/>
    <x v="3887"/>
    <x v="1"/>
    <x v="33"/>
    <d v="2012-05-01T00:00:00"/>
    <s v="Standard Class"/>
    <s v="BW-11110"/>
    <s v="Bart Watters"/>
    <x v="1"/>
    <x v="0"/>
    <s v="San Diego"/>
    <x v="1"/>
    <n v="92105"/>
    <x v="1"/>
    <s v="OFF-AR-10000588"/>
    <x v="1"/>
    <x v="6"/>
    <x v="393"/>
    <n v="59.519999999999996"/>
    <n v="3"/>
    <n v="0"/>
    <n v="15.475200000000001"/>
  </r>
  <r>
    <n v="7831"/>
    <x v="3887"/>
    <x v="1"/>
    <x v="33"/>
    <d v="2012-05-01T00:00:00"/>
    <s v="Standard Class"/>
    <s v="BW-11110"/>
    <s v="Bart Watters"/>
    <x v="1"/>
    <x v="0"/>
    <s v="San Diego"/>
    <x v="1"/>
    <n v="92105"/>
    <x v="1"/>
    <s v="TEC-PH-10003174"/>
    <x v="2"/>
    <x v="7"/>
    <x v="1745"/>
    <n v="311.97600000000006"/>
    <n v="3"/>
    <n v="0.2"/>
    <n v="38.996999999999986"/>
  </r>
  <r>
    <n v="7832"/>
    <x v="3887"/>
    <x v="1"/>
    <x v="33"/>
    <d v="2012-05-01T00:00:00"/>
    <s v="Standard Class"/>
    <s v="BW-11110"/>
    <s v="Bart Watters"/>
    <x v="1"/>
    <x v="0"/>
    <s v="San Diego"/>
    <x v="1"/>
    <n v="92105"/>
    <x v="1"/>
    <s v="OFF-BI-10001524"/>
    <x v="1"/>
    <x v="8"/>
    <x v="298"/>
    <n v="50.352000000000004"/>
    <n v="3"/>
    <n v="0.2"/>
    <n v="17.623199999999997"/>
  </r>
  <r>
    <n v="7833"/>
    <x v="3888"/>
    <x v="0"/>
    <x v="195"/>
    <d v="2013-05-14T00:00:00"/>
    <s v="Standard Class"/>
    <s v="MB-18085"/>
    <s v="Mick Brown"/>
    <x v="0"/>
    <x v="0"/>
    <s v="Houston"/>
    <x v="5"/>
    <n v="77036"/>
    <x v="2"/>
    <s v="TEC-PH-10001552"/>
    <x v="2"/>
    <x v="7"/>
    <x v="178"/>
    <n v="19.136000000000003"/>
    <n v="2"/>
    <n v="0.2"/>
    <n v="1.9136000000000006"/>
  </r>
  <r>
    <n v="7834"/>
    <x v="3889"/>
    <x v="1"/>
    <x v="1175"/>
    <d v="2012-01-28T00:00:00"/>
    <s v="Standard Class"/>
    <s v="CR-12820"/>
    <s v="Cyra Reiten"/>
    <x v="2"/>
    <x v="0"/>
    <s v="West Palm Beach"/>
    <x v="2"/>
    <n v="33407"/>
    <x v="0"/>
    <s v="OFF-AR-10004757"/>
    <x v="1"/>
    <x v="6"/>
    <x v="342"/>
    <n v="13.120000000000001"/>
    <n v="5"/>
    <n v="0.2"/>
    <n v="2.1319999999999988"/>
  </r>
  <r>
    <n v="7835"/>
    <x v="3890"/>
    <x v="1"/>
    <x v="657"/>
    <d v="2012-04-17T00:00:00"/>
    <s v="Second Class"/>
    <s v="EB-14110"/>
    <s v="Eugene Barchas"/>
    <x v="0"/>
    <x v="0"/>
    <s v="Los Angeles"/>
    <x v="1"/>
    <n v="90045"/>
    <x v="1"/>
    <s v="FUR-TA-10002530"/>
    <x v="0"/>
    <x v="3"/>
    <x v="983"/>
    <n v="241.56799999999998"/>
    <n v="2"/>
    <n v="0.2"/>
    <n v="-15.098000000000013"/>
  </r>
  <r>
    <n v="7836"/>
    <x v="3890"/>
    <x v="1"/>
    <x v="657"/>
    <d v="2012-04-17T00:00:00"/>
    <s v="Second Class"/>
    <s v="EB-14110"/>
    <s v="Eugene Barchas"/>
    <x v="0"/>
    <x v="0"/>
    <s v="Los Angeles"/>
    <x v="1"/>
    <n v="90045"/>
    <x v="1"/>
    <s v="TEC-PH-10001494"/>
    <x v="2"/>
    <x v="7"/>
    <x v="708"/>
    <n v="479.92"/>
    <n v="2"/>
    <n v="0.2"/>
    <n v="41.993000000000009"/>
  </r>
  <r>
    <n v="7837"/>
    <x v="3891"/>
    <x v="1"/>
    <x v="12"/>
    <d v="2012-09-30T00:00:00"/>
    <s v="Standard Class"/>
    <s v="SH-19975"/>
    <s v="Sally Hughsby"/>
    <x v="1"/>
    <x v="0"/>
    <s v="Seattle"/>
    <x v="4"/>
    <n v="98103"/>
    <x v="1"/>
    <s v="FUR-CH-10004289"/>
    <x v="0"/>
    <x v="1"/>
    <x v="975"/>
    <n v="307.13600000000002"/>
    <n v="4"/>
    <n v="0.2"/>
    <n v="-11.51760000000003"/>
  </r>
  <r>
    <n v="7838"/>
    <x v="3891"/>
    <x v="1"/>
    <x v="12"/>
    <d v="2012-09-30T00:00:00"/>
    <s v="Standard Class"/>
    <s v="SH-19975"/>
    <s v="Sally Hughsby"/>
    <x v="1"/>
    <x v="0"/>
    <s v="Seattle"/>
    <x v="4"/>
    <n v="98103"/>
    <x v="1"/>
    <s v="OFF-LA-10002945"/>
    <x v="1"/>
    <x v="2"/>
    <x v="1603"/>
    <n v="12.6"/>
    <n v="2"/>
    <n v="0"/>
    <n v="5.7959999999999994"/>
  </r>
  <r>
    <n v="7839"/>
    <x v="3891"/>
    <x v="1"/>
    <x v="12"/>
    <d v="2012-09-30T00:00:00"/>
    <s v="Standard Class"/>
    <s v="SH-19975"/>
    <s v="Sally Hughsby"/>
    <x v="1"/>
    <x v="0"/>
    <s v="Seattle"/>
    <x v="4"/>
    <n v="98103"/>
    <x v="1"/>
    <s v="TEC-AC-10002567"/>
    <x v="2"/>
    <x v="11"/>
    <x v="423"/>
    <n v="159.97999999999999"/>
    <n v="2"/>
    <n v="0"/>
    <n v="57.592799999999997"/>
  </r>
  <r>
    <n v="7840"/>
    <x v="3892"/>
    <x v="2"/>
    <x v="1176"/>
    <d v="2011-04-02T00:00:00"/>
    <s v="Standard Class"/>
    <s v="CV-12295"/>
    <s v="Christina VanderZanden"/>
    <x v="0"/>
    <x v="0"/>
    <s v="Des Moines"/>
    <x v="23"/>
    <n v="50315"/>
    <x v="2"/>
    <s v="OFF-EN-10001509"/>
    <x v="1"/>
    <x v="12"/>
    <x v="29"/>
    <n v="6.12"/>
    <n v="3"/>
    <n v="0"/>
    <n v="2.8763999999999994"/>
  </r>
  <r>
    <n v="7841"/>
    <x v="3892"/>
    <x v="2"/>
    <x v="1176"/>
    <d v="2011-04-02T00:00:00"/>
    <s v="Standard Class"/>
    <s v="CV-12295"/>
    <s v="Christina VanderZanden"/>
    <x v="0"/>
    <x v="0"/>
    <s v="Des Moines"/>
    <x v="23"/>
    <n v="50315"/>
    <x v="2"/>
    <s v="FUR-TA-10003954"/>
    <x v="0"/>
    <x v="3"/>
    <x v="1208"/>
    <n v="1184.72"/>
    <n v="4"/>
    <n v="0"/>
    <n v="106.62480000000005"/>
  </r>
  <r>
    <n v="7842"/>
    <x v="3893"/>
    <x v="0"/>
    <x v="19"/>
    <d v="2013-07-23T00:00:00"/>
    <s v="Standard Class"/>
    <s v="AT-10735"/>
    <s v="Annie Thurman"/>
    <x v="0"/>
    <x v="0"/>
    <s v="New York City"/>
    <x v="15"/>
    <n v="10024"/>
    <x v="3"/>
    <s v="OFF-AP-10002892"/>
    <x v="1"/>
    <x v="9"/>
    <x v="9"/>
    <n v="45.96"/>
    <n v="2"/>
    <n v="0"/>
    <n v="13.787999999999997"/>
  </r>
  <r>
    <n v="7843"/>
    <x v="3894"/>
    <x v="2"/>
    <x v="987"/>
    <d v="2011-04-23T00:00:00"/>
    <s v="Second Class"/>
    <s v="AG-10390"/>
    <s v="Allen Goldenen"/>
    <x v="0"/>
    <x v="0"/>
    <s v="Arlington"/>
    <x v="17"/>
    <n v="22204"/>
    <x v="0"/>
    <s v="OFF-BI-10003638"/>
    <x v="1"/>
    <x v="8"/>
    <x v="607"/>
    <n v="58.050000000000004"/>
    <n v="3"/>
    <n v="0"/>
    <n v="26.702999999999999"/>
  </r>
  <r>
    <n v="7844"/>
    <x v="3894"/>
    <x v="2"/>
    <x v="987"/>
    <d v="2011-04-23T00:00:00"/>
    <s v="Second Class"/>
    <s v="AG-10390"/>
    <s v="Allen Goldenen"/>
    <x v="0"/>
    <x v="0"/>
    <s v="Arlington"/>
    <x v="17"/>
    <n v="22204"/>
    <x v="0"/>
    <s v="OFF-PA-10001569"/>
    <x v="1"/>
    <x v="10"/>
    <x v="55"/>
    <n v="71.28"/>
    <n v="11"/>
    <n v="0"/>
    <n v="34.214400000000005"/>
  </r>
  <r>
    <n v="7845"/>
    <x v="3895"/>
    <x v="3"/>
    <x v="246"/>
    <d v="2014-07-26T00:00:00"/>
    <s v="Standard Class"/>
    <s v="GM-14500"/>
    <s v="Gene McClure"/>
    <x v="0"/>
    <x v="0"/>
    <s v="Pharr"/>
    <x v="5"/>
    <n v="78577"/>
    <x v="2"/>
    <s v="FUR-TA-10001676"/>
    <x v="0"/>
    <x v="3"/>
    <x v="957"/>
    <n v="124.404"/>
    <n v="4"/>
    <n v="0.3"/>
    <n v="-21.3264"/>
  </r>
  <r>
    <n v="7846"/>
    <x v="3896"/>
    <x v="1"/>
    <x v="874"/>
    <d v="2012-10-02T00:00:00"/>
    <s v="Standard Class"/>
    <s v="JK-15205"/>
    <s v="Jamie Kunitz"/>
    <x v="0"/>
    <x v="0"/>
    <s v="Arlington"/>
    <x v="17"/>
    <n v="22204"/>
    <x v="0"/>
    <s v="OFF-PA-10001125"/>
    <x v="1"/>
    <x v="10"/>
    <x v="1012"/>
    <n v="154.9"/>
    <n v="5"/>
    <n v="0"/>
    <n v="69.704999999999998"/>
  </r>
  <r>
    <n v="7847"/>
    <x v="3896"/>
    <x v="1"/>
    <x v="874"/>
    <d v="2012-10-02T00:00:00"/>
    <s v="Standard Class"/>
    <s v="JK-15205"/>
    <s v="Jamie Kunitz"/>
    <x v="0"/>
    <x v="0"/>
    <s v="Arlington"/>
    <x v="17"/>
    <n v="22204"/>
    <x v="0"/>
    <s v="TEC-PH-10002496"/>
    <x v="2"/>
    <x v="7"/>
    <x v="490"/>
    <n v="1871.88"/>
    <n v="12"/>
    <n v="0"/>
    <n v="561.56399999999996"/>
  </r>
  <r>
    <n v="7848"/>
    <x v="3897"/>
    <x v="0"/>
    <x v="535"/>
    <d v="2013-03-03T00:00:00"/>
    <s v="Standard Class"/>
    <s v="DW-13540"/>
    <s v="Don Weiss"/>
    <x v="0"/>
    <x v="0"/>
    <s v="Houston"/>
    <x v="5"/>
    <n v="77070"/>
    <x v="2"/>
    <s v="FUR-FU-10004053"/>
    <x v="0"/>
    <x v="5"/>
    <x v="1633"/>
    <n v="16.192"/>
    <n v="2"/>
    <n v="0.6"/>
    <n v="-6.8815999999999953"/>
  </r>
  <r>
    <n v="7849"/>
    <x v="3898"/>
    <x v="0"/>
    <x v="440"/>
    <d v="2013-05-07T00:00:00"/>
    <s v="Standard Class"/>
    <s v="AS-10090"/>
    <s v="Adam Shillingsburg"/>
    <x v="0"/>
    <x v="0"/>
    <s v="Irving"/>
    <x v="5"/>
    <n v="75061"/>
    <x v="2"/>
    <s v="OFF-ST-10000321"/>
    <x v="1"/>
    <x v="4"/>
    <x v="1534"/>
    <n v="18.936"/>
    <n v="3"/>
    <n v="0.2"/>
    <n v="-3.787200000000003"/>
  </r>
  <r>
    <n v="7850"/>
    <x v="3898"/>
    <x v="0"/>
    <x v="440"/>
    <d v="2013-05-07T00:00:00"/>
    <s v="Standard Class"/>
    <s v="AS-10090"/>
    <s v="Adam Shillingsburg"/>
    <x v="0"/>
    <x v="0"/>
    <s v="Irving"/>
    <x v="5"/>
    <n v="75061"/>
    <x v="2"/>
    <s v="OFF-ST-10002957"/>
    <x v="1"/>
    <x v="4"/>
    <x v="1483"/>
    <n v="12.672000000000001"/>
    <n v="3"/>
    <n v="0.2"/>
    <n v="-3.1680000000000001"/>
  </r>
  <r>
    <n v="7851"/>
    <x v="3898"/>
    <x v="0"/>
    <x v="440"/>
    <d v="2013-05-07T00:00:00"/>
    <s v="Standard Class"/>
    <s v="AS-10090"/>
    <s v="Adam Shillingsburg"/>
    <x v="0"/>
    <x v="0"/>
    <s v="Irving"/>
    <x v="5"/>
    <n v="75061"/>
    <x v="2"/>
    <s v="OFF-LA-10000973"/>
    <x v="1"/>
    <x v="2"/>
    <x v="826"/>
    <n v="5.04"/>
    <n v="2"/>
    <n v="0.2"/>
    <n v="1.764"/>
  </r>
  <r>
    <n v="7852"/>
    <x v="3899"/>
    <x v="2"/>
    <x v="337"/>
    <d v="2011-12-15T00:00:00"/>
    <s v="Standard Class"/>
    <s v="TS-21205"/>
    <s v="Thomas Seio"/>
    <x v="1"/>
    <x v="0"/>
    <s v="Chicago"/>
    <x v="10"/>
    <n v="60653"/>
    <x v="2"/>
    <s v="OFF-PA-10000143"/>
    <x v="1"/>
    <x v="10"/>
    <x v="1692"/>
    <n v="8.4480000000000004"/>
    <n v="2"/>
    <n v="0.2"/>
    <n v="2.9568000000000003"/>
  </r>
  <r>
    <n v="7853"/>
    <x v="3899"/>
    <x v="2"/>
    <x v="337"/>
    <d v="2011-12-15T00:00:00"/>
    <s v="Standard Class"/>
    <s v="TS-21205"/>
    <s v="Thomas Seio"/>
    <x v="1"/>
    <x v="0"/>
    <s v="Chicago"/>
    <x v="10"/>
    <n v="60653"/>
    <x v="2"/>
    <s v="OFF-AP-10003287"/>
    <x v="1"/>
    <x v="9"/>
    <x v="538"/>
    <n v="20.387999999999995"/>
    <n v="2"/>
    <n v="0.8"/>
    <n v="-53.008800000000008"/>
  </r>
  <r>
    <n v="7854"/>
    <x v="3900"/>
    <x v="1"/>
    <x v="707"/>
    <d v="2012-12-29T00:00:00"/>
    <s v="Standard Class"/>
    <s v="SM-20320"/>
    <s v="Sean Miller"/>
    <x v="2"/>
    <x v="0"/>
    <s v="Los Angeles"/>
    <x v="1"/>
    <n v="90049"/>
    <x v="1"/>
    <s v="OFF-PA-10001526"/>
    <x v="1"/>
    <x v="10"/>
    <x v="1030"/>
    <n v="9.9600000000000009"/>
    <n v="2"/>
    <n v="0"/>
    <n v="4.8804000000000007"/>
  </r>
  <r>
    <n v="7855"/>
    <x v="3901"/>
    <x v="3"/>
    <x v="226"/>
    <d v="2014-12-13T00:00:00"/>
    <s v="Standard Class"/>
    <s v="BH-11710"/>
    <s v="Brosina Hoffman"/>
    <x v="0"/>
    <x v="0"/>
    <s v="Hattiesburg"/>
    <x v="35"/>
    <n v="39401"/>
    <x v="0"/>
    <s v="OFF-AP-10004540"/>
    <x v="1"/>
    <x v="9"/>
    <x v="1294"/>
    <n v="320.64"/>
    <n v="4"/>
    <n v="0"/>
    <n v="89.779200000000003"/>
  </r>
  <r>
    <n v="7856"/>
    <x v="3901"/>
    <x v="3"/>
    <x v="226"/>
    <d v="2014-12-13T00:00:00"/>
    <s v="Standard Class"/>
    <s v="BH-11710"/>
    <s v="Brosina Hoffman"/>
    <x v="0"/>
    <x v="0"/>
    <s v="Hattiesburg"/>
    <x v="35"/>
    <n v="39401"/>
    <x v="0"/>
    <s v="TEC-AC-10001266"/>
    <x v="2"/>
    <x v="11"/>
    <x v="196"/>
    <n v="52"/>
    <n v="4"/>
    <n v="0"/>
    <n v="23.4"/>
  </r>
  <r>
    <n v="7857"/>
    <x v="3902"/>
    <x v="2"/>
    <x v="992"/>
    <d v="2011-06-01T00:00:00"/>
    <s v="First Class"/>
    <s v="LW-16825"/>
    <s v="Laurel Workman"/>
    <x v="1"/>
    <x v="0"/>
    <s v="New York City"/>
    <x v="15"/>
    <n v="10024"/>
    <x v="3"/>
    <s v="OFF-BI-10004233"/>
    <x v="1"/>
    <x v="8"/>
    <x v="1377"/>
    <n v="25.584000000000003"/>
    <n v="2"/>
    <n v="0.2"/>
    <n v="8.9543999999999997"/>
  </r>
  <r>
    <n v="7858"/>
    <x v="3902"/>
    <x v="2"/>
    <x v="992"/>
    <d v="2011-06-01T00:00:00"/>
    <s v="First Class"/>
    <s v="LW-16825"/>
    <s v="Laurel Workman"/>
    <x v="1"/>
    <x v="0"/>
    <s v="New York City"/>
    <x v="15"/>
    <n v="10024"/>
    <x v="3"/>
    <s v="TEC-PH-10003505"/>
    <x v="2"/>
    <x v="7"/>
    <x v="901"/>
    <n v="464"/>
    <n v="5"/>
    <n v="0"/>
    <n v="134.55999999999995"/>
  </r>
  <r>
    <n v="7859"/>
    <x v="3902"/>
    <x v="2"/>
    <x v="992"/>
    <d v="2011-06-01T00:00:00"/>
    <s v="First Class"/>
    <s v="LW-16825"/>
    <s v="Laurel Workman"/>
    <x v="1"/>
    <x v="0"/>
    <s v="New York City"/>
    <x v="15"/>
    <n v="10024"/>
    <x v="3"/>
    <s v="OFF-AP-10001005"/>
    <x v="1"/>
    <x v="9"/>
    <x v="1131"/>
    <n v="235.95000000000002"/>
    <n v="3"/>
    <n v="0"/>
    <n v="77.863499999999988"/>
  </r>
  <r>
    <n v="7860"/>
    <x v="3902"/>
    <x v="2"/>
    <x v="992"/>
    <d v="2011-06-01T00:00:00"/>
    <s v="First Class"/>
    <s v="LW-16825"/>
    <s v="Laurel Workman"/>
    <x v="1"/>
    <x v="0"/>
    <s v="New York City"/>
    <x v="15"/>
    <n v="10024"/>
    <x v="3"/>
    <s v="OFF-PA-10001712"/>
    <x v="1"/>
    <x v="10"/>
    <x v="974"/>
    <n v="39.96"/>
    <n v="4"/>
    <n v="0"/>
    <n v="17.981999999999999"/>
  </r>
  <r>
    <n v="7861"/>
    <x v="3903"/>
    <x v="3"/>
    <x v="580"/>
    <d v="2014-03-07T00:00:00"/>
    <s v="Standard Class"/>
    <s v="JA-15970"/>
    <s v="Joseph Airdo"/>
    <x v="0"/>
    <x v="0"/>
    <s v="Cuyahoga Falls"/>
    <x v="24"/>
    <n v="44221"/>
    <x v="3"/>
    <s v="OFF-BI-10002353"/>
    <x v="1"/>
    <x v="8"/>
    <x v="1068"/>
    <n v="18.528000000000002"/>
    <n v="4"/>
    <n v="0.7"/>
    <n v="-12.352"/>
  </r>
  <r>
    <n v="7862"/>
    <x v="3904"/>
    <x v="1"/>
    <x v="88"/>
    <d v="2012-10-17T00:00:00"/>
    <s v="Standard Class"/>
    <s v="KA-16525"/>
    <s v="Kelly Andreada"/>
    <x v="0"/>
    <x v="0"/>
    <s v="Seattle"/>
    <x v="4"/>
    <n v="98103"/>
    <x v="1"/>
    <s v="TEC-AC-10003038"/>
    <x v="2"/>
    <x v="11"/>
    <x v="1024"/>
    <n v="17.899999999999999"/>
    <n v="2"/>
    <n v="0"/>
    <n v="3.400999999999998"/>
  </r>
  <r>
    <n v="7863"/>
    <x v="3904"/>
    <x v="1"/>
    <x v="88"/>
    <d v="2012-10-17T00:00:00"/>
    <s v="Standard Class"/>
    <s v="KA-16525"/>
    <s v="Kelly Andreada"/>
    <x v="0"/>
    <x v="0"/>
    <s v="Seattle"/>
    <x v="4"/>
    <n v="98103"/>
    <x v="1"/>
    <s v="OFF-ST-10000934"/>
    <x v="1"/>
    <x v="4"/>
    <x v="352"/>
    <n v="81.96"/>
    <n v="2"/>
    <n v="0"/>
    <n v="0"/>
  </r>
  <r>
    <n v="7864"/>
    <x v="3905"/>
    <x v="1"/>
    <x v="1177"/>
    <d v="2012-07-19T00:00:00"/>
    <s v="Second Class"/>
    <s v="TG-21310"/>
    <s v="Toby Gnade"/>
    <x v="0"/>
    <x v="0"/>
    <s v="Mesa"/>
    <x v="16"/>
    <n v="85204"/>
    <x v="1"/>
    <s v="OFF-ST-10002743"/>
    <x v="1"/>
    <x v="4"/>
    <x v="413"/>
    <n v="272.73599999999999"/>
    <n v="3"/>
    <n v="0.2"/>
    <n v="-64.774800000000013"/>
  </r>
  <r>
    <n v="7865"/>
    <x v="3905"/>
    <x v="1"/>
    <x v="1177"/>
    <d v="2012-07-19T00:00:00"/>
    <s v="Second Class"/>
    <s v="TG-21310"/>
    <s v="Toby Gnade"/>
    <x v="0"/>
    <x v="0"/>
    <s v="Mesa"/>
    <x v="16"/>
    <n v="85204"/>
    <x v="1"/>
    <s v="OFF-PA-10001846"/>
    <x v="1"/>
    <x v="10"/>
    <x v="1807"/>
    <n v="18.496000000000002"/>
    <n v="4"/>
    <n v="0.2"/>
    <n v="6.7048000000000005"/>
  </r>
  <r>
    <n v="7866"/>
    <x v="3905"/>
    <x v="1"/>
    <x v="1177"/>
    <d v="2012-07-19T00:00:00"/>
    <s v="Second Class"/>
    <s v="TG-21310"/>
    <s v="Toby Gnade"/>
    <x v="0"/>
    <x v="0"/>
    <s v="Mesa"/>
    <x v="16"/>
    <n v="85204"/>
    <x v="1"/>
    <s v="FUR-CH-10004287"/>
    <x v="0"/>
    <x v="1"/>
    <x v="156"/>
    <n v="441.92"/>
    <n v="2"/>
    <n v="0.2"/>
    <n v="49.715999999999966"/>
  </r>
  <r>
    <n v="7867"/>
    <x v="3905"/>
    <x v="1"/>
    <x v="1177"/>
    <d v="2012-07-19T00:00:00"/>
    <s v="Second Class"/>
    <s v="TG-21310"/>
    <s v="Toby Gnade"/>
    <x v="0"/>
    <x v="0"/>
    <s v="Mesa"/>
    <x v="16"/>
    <n v="85204"/>
    <x v="1"/>
    <s v="FUR-BO-10001608"/>
    <x v="0"/>
    <x v="0"/>
    <x v="1523"/>
    <n v="127.76400000000002"/>
    <n v="6"/>
    <n v="0.7"/>
    <n v="-191.64599999999996"/>
  </r>
  <r>
    <n v="7868"/>
    <x v="3906"/>
    <x v="2"/>
    <x v="84"/>
    <d v="2011-11-24T00:00:00"/>
    <s v="Second Class"/>
    <s v="DB-13360"/>
    <s v="Dennis Bolton"/>
    <x v="2"/>
    <x v="0"/>
    <s v="Salt Lake City"/>
    <x v="7"/>
    <n v="84106"/>
    <x v="1"/>
    <s v="OFF-PA-10000357"/>
    <x v="1"/>
    <x v="10"/>
    <x v="1219"/>
    <n v="166.44"/>
    <n v="3"/>
    <n v="0"/>
    <n v="79.891199999999998"/>
  </r>
  <r>
    <n v="7869"/>
    <x v="3907"/>
    <x v="0"/>
    <x v="1022"/>
    <d v="2013-06-03T00:00:00"/>
    <s v="Standard Class"/>
    <s v="LS-17245"/>
    <s v="Lynn Smith"/>
    <x v="0"/>
    <x v="0"/>
    <s v="Los Angeles"/>
    <x v="1"/>
    <n v="90045"/>
    <x v="1"/>
    <s v="OFF-PA-10000575"/>
    <x v="1"/>
    <x v="10"/>
    <x v="1050"/>
    <n v="13.38"/>
    <n v="2"/>
    <n v="0"/>
    <n v="6.1547999999999998"/>
  </r>
  <r>
    <n v="7870"/>
    <x v="3908"/>
    <x v="3"/>
    <x v="445"/>
    <d v="2014-07-10T00:00:00"/>
    <s v="Standard Class"/>
    <s v="MO-17950"/>
    <s v="Michael Oakman"/>
    <x v="0"/>
    <x v="0"/>
    <s v="Jacksonville"/>
    <x v="3"/>
    <n v="28540"/>
    <x v="0"/>
    <s v="TEC-AC-10002167"/>
    <x v="2"/>
    <x v="11"/>
    <x v="46"/>
    <n v="24"/>
    <n v="2"/>
    <n v="0.2"/>
    <n v="-2.6999999999999993"/>
  </r>
  <r>
    <n v="7871"/>
    <x v="3909"/>
    <x v="3"/>
    <x v="145"/>
    <d v="2014-09-30T00:00:00"/>
    <s v="Standard Class"/>
    <s v="CA-11965"/>
    <s v="Carol Adams"/>
    <x v="1"/>
    <x v="0"/>
    <s v="Lakewood"/>
    <x v="24"/>
    <n v="44107"/>
    <x v="3"/>
    <s v="OFF-EN-10004459"/>
    <x v="1"/>
    <x v="12"/>
    <x v="655"/>
    <n v="24.448"/>
    <n v="4"/>
    <n v="0.2"/>
    <n v="8.8623999999999992"/>
  </r>
  <r>
    <n v="7872"/>
    <x v="3910"/>
    <x v="0"/>
    <x v="339"/>
    <d v="2013-10-08T00:00:00"/>
    <s v="Standard Class"/>
    <s v="DB-12910"/>
    <s v="Daniel Byrd"/>
    <x v="2"/>
    <x v="0"/>
    <s v="Lake Forest"/>
    <x v="1"/>
    <n v="92630"/>
    <x v="1"/>
    <s v="OFF-LA-10002271"/>
    <x v="1"/>
    <x v="2"/>
    <x v="635"/>
    <n v="6.16"/>
    <n v="2"/>
    <n v="0"/>
    <n v="2.9567999999999999"/>
  </r>
  <r>
    <n v="7873"/>
    <x v="3910"/>
    <x v="0"/>
    <x v="339"/>
    <d v="2013-10-08T00:00:00"/>
    <s v="Standard Class"/>
    <s v="DB-12910"/>
    <s v="Daniel Byrd"/>
    <x v="2"/>
    <x v="0"/>
    <s v="Lake Forest"/>
    <x v="1"/>
    <n v="92630"/>
    <x v="1"/>
    <s v="FUR-CH-10004063"/>
    <x v="0"/>
    <x v="1"/>
    <x v="120"/>
    <n v="915.13600000000008"/>
    <n v="4"/>
    <n v="0.2"/>
    <n v="102.95279999999988"/>
  </r>
  <r>
    <n v="7874"/>
    <x v="3910"/>
    <x v="0"/>
    <x v="339"/>
    <d v="2013-10-08T00:00:00"/>
    <s v="Standard Class"/>
    <s v="DB-12910"/>
    <s v="Daniel Byrd"/>
    <x v="2"/>
    <x v="0"/>
    <s v="Lake Forest"/>
    <x v="1"/>
    <n v="92630"/>
    <x v="1"/>
    <s v="OFF-PA-10004610"/>
    <x v="1"/>
    <x v="10"/>
    <x v="1511"/>
    <n v="8.56"/>
    <n v="2"/>
    <n v="0"/>
    <n v="3.8519999999999994"/>
  </r>
  <r>
    <n v="7875"/>
    <x v="3910"/>
    <x v="0"/>
    <x v="339"/>
    <d v="2013-10-08T00:00:00"/>
    <s v="Standard Class"/>
    <s v="DB-12910"/>
    <s v="Daniel Byrd"/>
    <x v="2"/>
    <x v="0"/>
    <s v="Lake Forest"/>
    <x v="1"/>
    <n v="92630"/>
    <x v="1"/>
    <s v="OFF-PA-10001878"/>
    <x v="1"/>
    <x v="10"/>
    <x v="1161"/>
    <n v="97.82"/>
    <n v="2"/>
    <n v="0"/>
    <n v="45.975399999999993"/>
  </r>
  <r>
    <n v="7876"/>
    <x v="3911"/>
    <x v="3"/>
    <x v="428"/>
    <d v="2014-09-16T00:00:00"/>
    <s v="Standard Class"/>
    <s v="DK-12835"/>
    <s v="Damala Kotsonis"/>
    <x v="1"/>
    <x v="0"/>
    <s v="Portland"/>
    <x v="21"/>
    <n v="97206"/>
    <x v="1"/>
    <s v="OFF-PA-10002036"/>
    <x v="1"/>
    <x v="10"/>
    <x v="325"/>
    <n v="31.104000000000006"/>
    <n v="6"/>
    <n v="0.2"/>
    <n v="11.2752"/>
  </r>
  <r>
    <n v="7877"/>
    <x v="3911"/>
    <x v="3"/>
    <x v="428"/>
    <d v="2014-09-16T00:00:00"/>
    <s v="Standard Class"/>
    <s v="DK-12835"/>
    <s v="Damala Kotsonis"/>
    <x v="1"/>
    <x v="0"/>
    <s v="Portland"/>
    <x v="21"/>
    <n v="97206"/>
    <x v="1"/>
    <s v="OFF-AP-10003278"/>
    <x v="1"/>
    <x v="9"/>
    <x v="1784"/>
    <n v="11.176000000000002"/>
    <n v="1"/>
    <n v="0.2"/>
    <n v="0.8382000000000005"/>
  </r>
  <r>
    <n v="7878"/>
    <x v="3912"/>
    <x v="1"/>
    <x v="899"/>
    <d v="2012-03-18T00:00:00"/>
    <s v="Standard Class"/>
    <s v="EB-14170"/>
    <s v="Evan Bailliet"/>
    <x v="0"/>
    <x v="0"/>
    <s v="Charlotte"/>
    <x v="3"/>
    <n v="28205"/>
    <x v="0"/>
    <s v="OFF-LA-10001641"/>
    <x v="1"/>
    <x v="2"/>
    <x v="1022"/>
    <n v="5.04"/>
    <n v="2"/>
    <n v="0.2"/>
    <n v="1.764"/>
  </r>
  <r>
    <n v="7879"/>
    <x v="3913"/>
    <x v="0"/>
    <x v="896"/>
    <d v="2013-12-05T00:00:00"/>
    <s v="Second Class"/>
    <s v="DR-12940"/>
    <s v="Daniel Raglin"/>
    <x v="2"/>
    <x v="0"/>
    <s v="Aurora"/>
    <x v="10"/>
    <n v="60505"/>
    <x v="2"/>
    <s v="FUR-FU-10003806"/>
    <x v="0"/>
    <x v="5"/>
    <x v="1795"/>
    <n v="242.17600000000004"/>
    <n v="4"/>
    <n v="0.6"/>
    <n v="-302.72000000000003"/>
  </r>
  <r>
    <n v="7880"/>
    <x v="3914"/>
    <x v="0"/>
    <x v="403"/>
    <d v="2013-06-22T00:00:00"/>
    <s v="Standard Class"/>
    <s v="JS-15685"/>
    <s v="Jim Sink"/>
    <x v="1"/>
    <x v="0"/>
    <s v="Philadelphia"/>
    <x v="9"/>
    <n v="19140"/>
    <x v="3"/>
    <s v="FUR-TA-10003392"/>
    <x v="0"/>
    <x v="3"/>
    <x v="1639"/>
    <n v="337.17599999999999"/>
    <n v="2"/>
    <n v="0.4"/>
    <n v="-118.01160000000002"/>
  </r>
  <r>
    <n v="7881"/>
    <x v="3915"/>
    <x v="3"/>
    <x v="734"/>
    <d v="2014-12-07T00:00:00"/>
    <s v="Second Class"/>
    <s v="LC-16870"/>
    <s v="Lena Cacioppo"/>
    <x v="0"/>
    <x v="0"/>
    <s v="Thornton"/>
    <x v="22"/>
    <n v="80229"/>
    <x v="1"/>
    <s v="OFF-AR-10003856"/>
    <x v="1"/>
    <x v="6"/>
    <x v="444"/>
    <n v="13.343999999999998"/>
    <n v="6"/>
    <n v="0.2"/>
    <n v="1.0007999999999999"/>
  </r>
  <r>
    <n v="7882"/>
    <x v="3915"/>
    <x v="3"/>
    <x v="734"/>
    <d v="2014-12-07T00:00:00"/>
    <s v="Second Class"/>
    <s v="LC-16870"/>
    <s v="Lena Cacioppo"/>
    <x v="0"/>
    <x v="0"/>
    <s v="Thornton"/>
    <x v="22"/>
    <n v="80229"/>
    <x v="1"/>
    <s v="TEC-AC-10002006"/>
    <x v="2"/>
    <x v="11"/>
    <x v="1078"/>
    <n v="76.75200000000001"/>
    <n v="6"/>
    <n v="0.2"/>
    <n v="10.553399999999993"/>
  </r>
  <r>
    <n v="7883"/>
    <x v="3915"/>
    <x v="3"/>
    <x v="734"/>
    <d v="2014-12-07T00:00:00"/>
    <s v="Second Class"/>
    <s v="LC-16870"/>
    <s v="Lena Cacioppo"/>
    <x v="0"/>
    <x v="0"/>
    <s v="Thornton"/>
    <x v="22"/>
    <n v="80229"/>
    <x v="1"/>
    <s v="TEC-AC-10002006"/>
    <x v="2"/>
    <x v="11"/>
    <x v="1078"/>
    <n v="102.33600000000001"/>
    <n v="8"/>
    <n v="0.2"/>
    <n v="14.07119999999999"/>
  </r>
  <r>
    <n v="7884"/>
    <x v="3915"/>
    <x v="3"/>
    <x v="734"/>
    <d v="2014-12-07T00:00:00"/>
    <s v="Second Class"/>
    <s v="LC-16870"/>
    <s v="Lena Cacioppo"/>
    <x v="0"/>
    <x v="0"/>
    <s v="Thornton"/>
    <x v="22"/>
    <n v="80229"/>
    <x v="1"/>
    <s v="OFF-PA-10002246"/>
    <x v="1"/>
    <x v="10"/>
    <x v="1386"/>
    <n v="10.32"/>
    <n v="2"/>
    <n v="0.2"/>
    <n v="3.7409999999999997"/>
  </r>
  <r>
    <n v="7885"/>
    <x v="3915"/>
    <x v="3"/>
    <x v="734"/>
    <d v="2014-12-07T00:00:00"/>
    <s v="Second Class"/>
    <s v="LC-16870"/>
    <s v="Lena Cacioppo"/>
    <x v="0"/>
    <x v="0"/>
    <s v="Thornton"/>
    <x v="22"/>
    <n v="80229"/>
    <x v="1"/>
    <s v="OFF-SU-10004782"/>
    <x v="1"/>
    <x v="14"/>
    <x v="1548"/>
    <n v="47.32"/>
    <n v="7"/>
    <n v="0.2"/>
    <n v="5.9149999999999938"/>
  </r>
  <r>
    <n v="7886"/>
    <x v="3915"/>
    <x v="3"/>
    <x v="734"/>
    <d v="2014-12-07T00:00:00"/>
    <s v="Second Class"/>
    <s v="LC-16870"/>
    <s v="Lena Cacioppo"/>
    <x v="0"/>
    <x v="0"/>
    <s v="Thornton"/>
    <x v="22"/>
    <n v="80229"/>
    <x v="1"/>
    <s v="FUR-FU-10004351"/>
    <x v="0"/>
    <x v="5"/>
    <x v="33"/>
    <n v="23.376000000000001"/>
    <n v="3"/>
    <n v="0.2"/>
    <n v="7.0128000000000013"/>
  </r>
  <r>
    <n v="7887"/>
    <x v="3915"/>
    <x v="3"/>
    <x v="734"/>
    <d v="2014-12-07T00:00:00"/>
    <s v="Second Class"/>
    <s v="LC-16870"/>
    <s v="Lena Cacioppo"/>
    <x v="0"/>
    <x v="0"/>
    <s v="Thornton"/>
    <x v="22"/>
    <n v="80229"/>
    <x v="1"/>
    <s v="FUR-FU-10004270"/>
    <x v="0"/>
    <x v="5"/>
    <x v="989"/>
    <n v="16.72"/>
    <n v="5"/>
    <n v="0.2"/>
    <n v="3.3439999999999994"/>
  </r>
  <r>
    <n v="7888"/>
    <x v="3915"/>
    <x v="3"/>
    <x v="734"/>
    <d v="2014-12-07T00:00:00"/>
    <s v="Second Class"/>
    <s v="LC-16870"/>
    <s v="Lena Cacioppo"/>
    <x v="0"/>
    <x v="0"/>
    <s v="Thornton"/>
    <x v="22"/>
    <n v="80229"/>
    <x v="1"/>
    <s v="FUR-FU-10004053"/>
    <x v="0"/>
    <x v="5"/>
    <x v="1633"/>
    <n v="16.192"/>
    <n v="1"/>
    <n v="0.2"/>
    <n v="4.6552000000000007"/>
  </r>
  <r>
    <n v="7889"/>
    <x v="3916"/>
    <x v="0"/>
    <x v="765"/>
    <d v="2013-08-23T00:00:00"/>
    <s v="Standard Class"/>
    <s v="JP-15520"/>
    <s v="Jeremy Pistek"/>
    <x v="0"/>
    <x v="0"/>
    <s v="Davis"/>
    <x v="1"/>
    <n v="95616"/>
    <x v="1"/>
    <s v="OFF-PA-10000019"/>
    <x v="1"/>
    <x v="10"/>
    <x v="704"/>
    <n v="32.400000000000006"/>
    <n v="5"/>
    <n v="0"/>
    <n v="15.552000000000001"/>
  </r>
  <r>
    <n v="7890"/>
    <x v="3917"/>
    <x v="0"/>
    <x v="591"/>
    <d v="2013-12-30T00:00:00"/>
    <s v="Standard Class"/>
    <s v="TS-21655"/>
    <s v="Trudy Schmidt"/>
    <x v="0"/>
    <x v="0"/>
    <s v="Fayetteville"/>
    <x v="36"/>
    <n v="72701"/>
    <x v="0"/>
    <s v="OFF-AR-10003811"/>
    <x v="1"/>
    <x v="6"/>
    <x v="449"/>
    <n v="19.89"/>
    <n v="9"/>
    <n v="0"/>
    <n v="5.3703000000000003"/>
  </r>
  <r>
    <n v="7891"/>
    <x v="3917"/>
    <x v="0"/>
    <x v="591"/>
    <d v="2013-12-30T00:00:00"/>
    <s v="Standard Class"/>
    <s v="TS-21655"/>
    <s v="Trudy Schmidt"/>
    <x v="0"/>
    <x v="0"/>
    <s v="Fayetteville"/>
    <x v="36"/>
    <n v="72701"/>
    <x v="0"/>
    <s v="TEC-AC-10001838"/>
    <x v="2"/>
    <x v="11"/>
    <x v="645"/>
    <n v="399.98"/>
    <n v="2"/>
    <n v="0"/>
    <n v="171.99140000000003"/>
  </r>
  <r>
    <n v="7892"/>
    <x v="3917"/>
    <x v="0"/>
    <x v="591"/>
    <d v="2013-12-30T00:00:00"/>
    <s v="Standard Class"/>
    <s v="TS-21655"/>
    <s v="Trudy Schmidt"/>
    <x v="0"/>
    <x v="0"/>
    <s v="Fayetteville"/>
    <x v="36"/>
    <n v="72701"/>
    <x v="0"/>
    <s v="FUR-FU-10003553"/>
    <x v="0"/>
    <x v="5"/>
    <x v="563"/>
    <n v="343.84999999999997"/>
    <n v="5"/>
    <n v="0"/>
    <n v="137.54000000000002"/>
  </r>
  <r>
    <n v="7893"/>
    <x v="3917"/>
    <x v="0"/>
    <x v="591"/>
    <d v="2013-12-30T00:00:00"/>
    <s v="Standard Class"/>
    <s v="TS-21655"/>
    <s v="Trudy Schmidt"/>
    <x v="0"/>
    <x v="0"/>
    <s v="Fayetteville"/>
    <x v="36"/>
    <n v="72701"/>
    <x v="0"/>
    <s v="OFF-PA-10003302"/>
    <x v="1"/>
    <x v="10"/>
    <x v="1712"/>
    <n v="106.32"/>
    <n v="3"/>
    <n v="0"/>
    <n v="49.970399999999991"/>
  </r>
  <r>
    <n v="7894"/>
    <x v="3918"/>
    <x v="3"/>
    <x v="283"/>
    <d v="2014-07-31T00:00:00"/>
    <s v="Standard Class"/>
    <s v="NM-18445"/>
    <s v="Nathan Mautz"/>
    <x v="2"/>
    <x v="0"/>
    <s v="New York City"/>
    <x v="15"/>
    <n v="10011"/>
    <x v="3"/>
    <s v="OFF-BI-10002412"/>
    <x v="1"/>
    <x v="8"/>
    <x v="323"/>
    <n v="13.919999999999998"/>
    <n v="3"/>
    <n v="0.2"/>
    <n v="4.3500000000000005"/>
  </r>
  <r>
    <n v="7895"/>
    <x v="3919"/>
    <x v="3"/>
    <x v="548"/>
    <d v="2014-06-26T00:00:00"/>
    <s v="Standard Class"/>
    <s v="EH-14125"/>
    <s v="Eugene Hildebrand"/>
    <x v="2"/>
    <x v="0"/>
    <s v="Wheeling"/>
    <x v="48"/>
    <n v="26003"/>
    <x v="3"/>
    <s v="OFF-BI-10002852"/>
    <x v="1"/>
    <x v="8"/>
    <x v="91"/>
    <n v="82.4"/>
    <n v="5"/>
    <n v="0"/>
    <n v="40.376000000000005"/>
  </r>
  <r>
    <n v="7896"/>
    <x v="3919"/>
    <x v="3"/>
    <x v="548"/>
    <d v="2014-06-26T00:00:00"/>
    <s v="Standard Class"/>
    <s v="EH-14125"/>
    <s v="Eugene Hildebrand"/>
    <x v="2"/>
    <x v="0"/>
    <s v="Wheeling"/>
    <x v="48"/>
    <n v="26003"/>
    <x v="3"/>
    <s v="OFF-BI-10000145"/>
    <x v="1"/>
    <x v="8"/>
    <x v="735"/>
    <n v="6.24"/>
    <n v="2"/>
    <n v="0"/>
    <n v="3.0575999999999999"/>
  </r>
  <r>
    <n v="7897"/>
    <x v="3919"/>
    <x v="3"/>
    <x v="548"/>
    <d v="2014-06-26T00:00:00"/>
    <s v="Standard Class"/>
    <s v="EH-14125"/>
    <s v="Eugene Hildebrand"/>
    <x v="2"/>
    <x v="0"/>
    <s v="Wheeling"/>
    <x v="48"/>
    <n v="26003"/>
    <x v="3"/>
    <s v="OFF-PA-10001970"/>
    <x v="1"/>
    <x v="10"/>
    <x v="361"/>
    <n v="447.84"/>
    <n v="8"/>
    <n v="0"/>
    <n v="219.44159999999999"/>
  </r>
  <r>
    <n v="7898"/>
    <x v="3920"/>
    <x v="3"/>
    <x v="802"/>
    <d v="2014-08-19T00:00:00"/>
    <s v="Standard Class"/>
    <s v="DC-12850"/>
    <s v="Dan Campbell"/>
    <x v="0"/>
    <x v="0"/>
    <s v="Memphis"/>
    <x v="18"/>
    <n v="38109"/>
    <x v="0"/>
    <s v="OFF-AP-10001563"/>
    <x v="1"/>
    <x v="9"/>
    <x v="530"/>
    <n v="272.048"/>
    <n v="7"/>
    <n v="0.2"/>
    <n v="30.605399999999946"/>
  </r>
  <r>
    <n v="7899"/>
    <x v="3920"/>
    <x v="3"/>
    <x v="802"/>
    <d v="2014-08-19T00:00:00"/>
    <s v="Standard Class"/>
    <s v="DC-12850"/>
    <s v="Dan Campbell"/>
    <x v="0"/>
    <x v="0"/>
    <s v="Memphis"/>
    <x v="18"/>
    <n v="38109"/>
    <x v="0"/>
    <s v="OFF-BI-10001359"/>
    <x v="1"/>
    <x v="8"/>
    <x v="1153"/>
    <n v="1614.5820000000003"/>
    <n v="6"/>
    <n v="0.7"/>
    <n v="-1237.8461999999995"/>
  </r>
  <r>
    <n v="7900"/>
    <x v="3920"/>
    <x v="3"/>
    <x v="802"/>
    <d v="2014-08-19T00:00:00"/>
    <s v="Standard Class"/>
    <s v="DC-12850"/>
    <s v="Dan Campbell"/>
    <x v="0"/>
    <x v="0"/>
    <s v="Memphis"/>
    <x v="18"/>
    <n v="38109"/>
    <x v="0"/>
    <s v="OFF-FA-10003495"/>
    <x v="1"/>
    <x v="13"/>
    <x v="33"/>
    <n v="24.320000000000004"/>
    <n v="5"/>
    <n v="0.2"/>
    <n v="9.1199999999999974"/>
  </r>
  <r>
    <n v="7901"/>
    <x v="3920"/>
    <x v="3"/>
    <x v="802"/>
    <d v="2014-08-19T00:00:00"/>
    <s v="Standard Class"/>
    <s v="DC-12850"/>
    <s v="Dan Campbell"/>
    <x v="0"/>
    <x v="0"/>
    <s v="Memphis"/>
    <x v="18"/>
    <n v="38109"/>
    <x v="0"/>
    <s v="TEC-AC-10003709"/>
    <x v="2"/>
    <x v="11"/>
    <x v="1404"/>
    <n v="1.5840000000000001"/>
    <n v="2"/>
    <n v="0.2"/>
    <n v="0.47520000000000018"/>
  </r>
  <r>
    <n v="7902"/>
    <x v="3920"/>
    <x v="3"/>
    <x v="802"/>
    <d v="2014-08-19T00:00:00"/>
    <s v="Standard Class"/>
    <s v="DC-12850"/>
    <s v="Dan Campbell"/>
    <x v="0"/>
    <x v="0"/>
    <s v="Memphis"/>
    <x v="18"/>
    <n v="38109"/>
    <x v="0"/>
    <s v="FUR-FU-10003268"/>
    <x v="0"/>
    <x v="5"/>
    <x v="876"/>
    <n v="31.983999999999998"/>
    <n v="1"/>
    <n v="0.2"/>
    <n v="0"/>
  </r>
  <r>
    <n v="7903"/>
    <x v="3920"/>
    <x v="3"/>
    <x v="802"/>
    <d v="2014-08-19T00:00:00"/>
    <s v="Standard Class"/>
    <s v="DC-12850"/>
    <s v="Dan Campbell"/>
    <x v="0"/>
    <x v="0"/>
    <s v="Memphis"/>
    <x v="18"/>
    <n v="38109"/>
    <x v="0"/>
    <s v="OFF-EN-10003845"/>
    <x v="1"/>
    <x v="12"/>
    <x v="431"/>
    <n v="14.76"/>
    <n v="5"/>
    <n v="0.2"/>
    <n v="4.7969999999999988"/>
  </r>
  <r>
    <n v="7904"/>
    <x v="3920"/>
    <x v="3"/>
    <x v="802"/>
    <d v="2014-08-19T00:00:00"/>
    <s v="Standard Class"/>
    <s v="DC-12850"/>
    <s v="Dan Campbell"/>
    <x v="0"/>
    <x v="0"/>
    <s v="Memphis"/>
    <x v="18"/>
    <n v="38109"/>
    <x v="0"/>
    <s v="FUR-CH-10002073"/>
    <x v="0"/>
    <x v="1"/>
    <x v="1783"/>
    <n v="423.64799999999997"/>
    <n v="2"/>
    <n v="0.2"/>
    <n v="47.660399999999967"/>
  </r>
  <r>
    <n v="7905"/>
    <x v="3921"/>
    <x v="1"/>
    <x v="209"/>
    <d v="2012-11-13T00:00:00"/>
    <s v="Standard Class"/>
    <s v="DO-13645"/>
    <s v="Doug O'Connell"/>
    <x v="0"/>
    <x v="0"/>
    <s v="Houston"/>
    <x v="5"/>
    <n v="77036"/>
    <x v="2"/>
    <s v="OFF-PA-10001357"/>
    <x v="1"/>
    <x v="10"/>
    <x v="1032"/>
    <n v="76.64"/>
    <n v="2"/>
    <n v="0.2"/>
    <n v="26.823999999999995"/>
  </r>
  <r>
    <n v="7906"/>
    <x v="3922"/>
    <x v="1"/>
    <x v="52"/>
    <d v="2012-10-22T00:00:00"/>
    <s v="Standard Class"/>
    <s v="LS-16975"/>
    <s v="Lindsay Shagiari"/>
    <x v="2"/>
    <x v="0"/>
    <s v="Dallas"/>
    <x v="5"/>
    <n v="75217"/>
    <x v="2"/>
    <s v="OFF-EN-10001415"/>
    <x v="1"/>
    <x v="12"/>
    <x v="33"/>
    <n v="4.4640000000000004"/>
    <n v="1"/>
    <n v="0.2"/>
    <n v="1.6739999999999999"/>
  </r>
  <r>
    <n v="7907"/>
    <x v="3922"/>
    <x v="1"/>
    <x v="52"/>
    <d v="2012-10-22T00:00:00"/>
    <s v="Standard Class"/>
    <s v="LS-16975"/>
    <s v="Lindsay Shagiari"/>
    <x v="2"/>
    <x v="0"/>
    <s v="Dallas"/>
    <x v="5"/>
    <n v="75217"/>
    <x v="2"/>
    <s v="OFF-BI-10002813"/>
    <x v="1"/>
    <x v="8"/>
    <x v="905"/>
    <n v="3.9599999999999991"/>
    <n v="10"/>
    <n v="0.8"/>
    <n v="-6.93"/>
  </r>
  <r>
    <n v="7908"/>
    <x v="3923"/>
    <x v="0"/>
    <x v="679"/>
    <d v="2013-08-03T00:00:00"/>
    <s v="First Class"/>
    <s v="RW-19630"/>
    <s v="Rob Williams"/>
    <x v="1"/>
    <x v="0"/>
    <s v="San Francisco"/>
    <x v="1"/>
    <n v="94122"/>
    <x v="1"/>
    <s v="OFF-AP-10003849"/>
    <x v="1"/>
    <x v="9"/>
    <x v="833"/>
    <n v="715.64"/>
    <n v="2"/>
    <n v="0"/>
    <n v="178.90999999999997"/>
  </r>
  <r>
    <n v="7909"/>
    <x v="3924"/>
    <x v="0"/>
    <x v="275"/>
    <d v="2013-12-08T00:00:00"/>
    <s v="Standard Class"/>
    <s v="RD-19720"/>
    <s v="Roger Demir"/>
    <x v="0"/>
    <x v="0"/>
    <s v="Morgan Hill"/>
    <x v="1"/>
    <n v="95037"/>
    <x v="1"/>
    <s v="FUR-TA-10004147"/>
    <x v="0"/>
    <x v="3"/>
    <x v="811"/>
    <n v="268.70400000000001"/>
    <n v="3"/>
    <n v="0.2"/>
    <n v="6.717599999999976"/>
  </r>
  <r>
    <n v="7910"/>
    <x v="3924"/>
    <x v="0"/>
    <x v="275"/>
    <d v="2013-12-08T00:00:00"/>
    <s v="Standard Class"/>
    <s v="RD-19720"/>
    <s v="Roger Demir"/>
    <x v="0"/>
    <x v="0"/>
    <s v="Morgan Hill"/>
    <x v="1"/>
    <n v="95037"/>
    <x v="1"/>
    <s v="OFF-AR-10001662"/>
    <x v="1"/>
    <x v="6"/>
    <x v="443"/>
    <n v="21.92"/>
    <n v="8"/>
    <n v="0"/>
    <n v="5.9184000000000019"/>
  </r>
  <r>
    <n v="7911"/>
    <x v="3924"/>
    <x v="0"/>
    <x v="275"/>
    <d v="2013-12-08T00:00:00"/>
    <s v="Standard Class"/>
    <s v="RD-19720"/>
    <s v="Roger Demir"/>
    <x v="0"/>
    <x v="0"/>
    <s v="Morgan Hill"/>
    <x v="1"/>
    <n v="95037"/>
    <x v="1"/>
    <s v="OFF-ST-10001558"/>
    <x v="1"/>
    <x v="4"/>
    <x v="712"/>
    <n v="48.72"/>
    <n v="3"/>
    <n v="0"/>
    <n v="7.3079999999999998"/>
  </r>
  <r>
    <n v="7912"/>
    <x v="3924"/>
    <x v="0"/>
    <x v="275"/>
    <d v="2013-12-08T00:00:00"/>
    <s v="Standard Class"/>
    <s v="RD-19720"/>
    <s v="Roger Demir"/>
    <x v="0"/>
    <x v="0"/>
    <s v="Morgan Hill"/>
    <x v="1"/>
    <n v="95037"/>
    <x v="1"/>
    <s v="FUR-BO-10001337"/>
    <x v="0"/>
    <x v="0"/>
    <x v="425"/>
    <n v="205.666"/>
    <n v="2"/>
    <n v="0.15"/>
    <n v="-12.097999999999999"/>
  </r>
  <r>
    <n v="7913"/>
    <x v="3925"/>
    <x v="0"/>
    <x v="236"/>
    <d v="2013-05-01T00:00:00"/>
    <s v="Second Class"/>
    <s v="RB-19570"/>
    <s v="Rob Beeghly"/>
    <x v="0"/>
    <x v="0"/>
    <s v="Saint Charles"/>
    <x v="10"/>
    <n v="60174"/>
    <x v="2"/>
    <s v="FUR-FU-10001602"/>
    <x v="0"/>
    <x v="5"/>
    <x v="759"/>
    <n v="30.344000000000001"/>
    <n v="2"/>
    <n v="0.6"/>
    <n v="-31.861200000000004"/>
  </r>
  <r>
    <n v="7914"/>
    <x v="3926"/>
    <x v="3"/>
    <x v="326"/>
    <d v="2014-08-28T00:00:00"/>
    <s v="First Class"/>
    <s v="JE-15715"/>
    <s v="Joe Elijah"/>
    <x v="0"/>
    <x v="0"/>
    <s v="Cleveland"/>
    <x v="24"/>
    <n v="44105"/>
    <x v="3"/>
    <s v="OFF-ST-10003996"/>
    <x v="1"/>
    <x v="4"/>
    <x v="1203"/>
    <n v="25.695999999999998"/>
    <n v="2"/>
    <n v="0.2"/>
    <n v="1.9271999999999991"/>
  </r>
  <r>
    <n v="7915"/>
    <x v="3927"/>
    <x v="3"/>
    <x v="46"/>
    <d v="2014-06-22T00:00:00"/>
    <s v="Standard Class"/>
    <s v="SR-20740"/>
    <s v="Steven Roelle"/>
    <x v="2"/>
    <x v="0"/>
    <s v="New York City"/>
    <x v="15"/>
    <n v="10024"/>
    <x v="3"/>
    <s v="TEC-MA-10003673"/>
    <x v="2"/>
    <x v="15"/>
    <x v="1808"/>
    <n v="3404.5"/>
    <n v="5"/>
    <n v="0"/>
    <n v="1668.2049999999999"/>
  </r>
  <r>
    <n v="7916"/>
    <x v="3927"/>
    <x v="3"/>
    <x v="46"/>
    <d v="2014-06-22T00:00:00"/>
    <s v="Standard Class"/>
    <s v="SR-20740"/>
    <s v="Steven Roelle"/>
    <x v="2"/>
    <x v="0"/>
    <s v="New York City"/>
    <x v="15"/>
    <n v="10024"/>
    <x v="3"/>
    <s v="TEC-AC-10004992"/>
    <x v="2"/>
    <x v="11"/>
    <x v="1715"/>
    <n v="101.34"/>
    <n v="3"/>
    <n v="0"/>
    <n v="8.1071999999999917"/>
  </r>
  <r>
    <n v="7917"/>
    <x v="3928"/>
    <x v="1"/>
    <x v="312"/>
    <d v="2012-11-24T00:00:00"/>
    <s v="Standard Class"/>
    <s v="PO-19195"/>
    <s v="Phillina Ober"/>
    <x v="2"/>
    <x v="0"/>
    <s v="Philadelphia"/>
    <x v="9"/>
    <n v="19140"/>
    <x v="3"/>
    <s v="FUR-CH-10002880"/>
    <x v="0"/>
    <x v="1"/>
    <x v="801"/>
    <n v="344.37199999999996"/>
    <n v="4"/>
    <n v="0.3"/>
    <n v="-93.472400000000022"/>
  </r>
  <r>
    <n v="7918"/>
    <x v="3929"/>
    <x v="3"/>
    <x v="507"/>
    <d v="2014-09-09T00:00:00"/>
    <s v="Second Class"/>
    <s v="JK-16120"/>
    <s v="Julie Kriz"/>
    <x v="2"/>
    <x v="0"/>
    <s v="Garland"/>
    <x v="5"/>
    <n v="75043"/>
    <x v="2"/>
    <s v="OFF-AR-10000380"/>
    <x v="1"/>
    <x v="6"/>
    <x v="108"/>
    <n v="30.384"/>
    <n v="1"/>
    <n v="0.2"/>
    <n v="3.7979999999999947"/>
  </r>
  <r>
    <n v="7919"/>
    <x v="3930"/>
    <x v="1"/>
    <x v="433"/>
    <d v="2012-07-08T00:00:00"/>
    <s v="Second Class"/>
    <s v="JP-16135"/>
    <s v="Julie Prescott"/>
    <x v="2"/>
    <x v="0"/>
    <s v="San Diego"/>
    <x v="1"/>
    <n v="92024"/>
    <x v="1"/>
    <s v="OFF-BI-10002706"/>
    <x v="1"/>
    <x v="8"/>
    <x v="273"/>
    <n v="22.847999999999999"/>
    <n v="2"/>
    <n v="0.2"/>
    <n v="7.4255999999999993"/>
  </r>
  <r>
    <n v="7920"/>
    <x v="3931"/>
    <x v="3"/>
    <x v="175"/>
    <d v="2014-09-22T00:00:00"/>
    <s v="Standard Class"/>
    <s v="Dp-13240"/>
    <s v="Dean percer"/>
    <x v="2"/>
    <x v="0"/>
    <s v="Waterbury"/>
    <x v="29"/>
    <n v="6708"/>
    <x v="3"/>
    <s v="OFF-ST-10000943"/>
    <x v="1"/>
    <x v="4"/>
    <x v="1195"/>
    <n v="38.619999999999997"/>
    <n v="2"/>
    <n v="0"/>
    <n v="10.813600000000001"/>
  </r>
  <r>
    <n v="7921"/>
    <x v="3931"/>
    <x v="3"/>
    <x v="175"/>
    <d v="2014-09-22T00:00:00"/>
    <s v="Standard Class"/>
    <s v="Dp-13240"/>
    <s v="Dean percer"/>
    <x v="2"/>
    <x v="0"/>
    <s v="Waterbury"/>
    <x v="29"/>
    <n v="6708"/>
    <x v="3"/>
    <s v="TEC-AC-10001090"/>
    <x v="2"/>
    <x v="11"/>
    <x v="1583"/>
    <n v="59.98"/>
    <n v="2"/>
    <n v="0"/>
    <n v="10.796399999999998"/>
  </r>
  <r>
    <n v="7922"/>
    <x v="3932"/>
    <x v="3"/>
    <x v="677"/>
    <d v="2014-03-18T00:00:00"/>
    <s v="Standard Class"/>
    <s v="JB-16000"/>
    <s v="Joy Bell-"/>
    <x v="0"/>
    <x v="0"/>
    <s v="Columbia"/>
    <x v="39"/>
    <n v="21044"/>
    <x v="3"/>
    <s v="OFF-BI-10002026"/>
    <x v="1"/>
    <x v="8"/>
    <x v="903"/>
    <n v="174.3"/>
    <n v="3"/>
    <n v="0"/>
    <n v="81.920999999999992"/>
  </r>
  <r>
    <n v="7923"/>
    <x v="3933"/>
    <x v="3"/>
    <x v="241"/>
    <d v="2014-09-30T00:00:00"/>
    <s v="Standard Class"/>
    <s v="PP-18955"/>
    <s v="Paul Prost"/>
    <x v="2"/>
    <x v="0"/>
    <s v="Hollywood"/>
    <x v="2"/>
    <n v="33021"/>
    <x v="0"/>
    <s v="TEC-PH-10000526"/>
    <x v="2"/>
    <x v="7"/>
    <x v="1463"/>
    <n v="383.96000000000004"/>
    <n v="5"/>
    <n v="0.2"/>
    <n v="38.396000000000015"/>
  </r>
  <r>
    <n v="7924"/>
    <x v="3933"/>
    <x v="3"/>
    <x v="241"/>
    <d v="2014-09-30T00:00:00"/>
    <s v="Standard Class"/>
    <s v="PP-18955"/>
    <s v="Paul Prost"/>
    <x v="2"/>
    <x v="0"/>
    <s v="Hollywood"/>
    <x v="2"/>
    <n v="33021"/>
    <x v="0"/>
    <s v="OFF-BI-10004002"/>
    <x v="1"/>
    <x v="8"/>
    <x v="152"/>
    <n v="15.570000000000004"/>
    <n v="3"/>
    <n v="0.7"/>
    <n v="-11.417999999999999"/>
  </r>
  <r>
    <n v="7925"/>
    <x v="3934"/>
    <x v="0"/>
    <x v="572"/>
    <d v="2013-08-17T00:00:00"/>
    <s v="First Class"/>
    <s v="RF-19840"/>
    <s v="Roy Französisch"/>
    <x v="0"/>
    <x v="0"/>
    <s v="Springfield"/>
    <x v="17"/>
    <n v="22153"/>
    <x v="0"/>
    <s v="OFF-BI-10002309"/>
    <x v="1"/>
    <x v="8"/>
    <x v="78"/>
    <n v="22.32"/>
    <n v="4"/>
    <n v="0"/>
    <n v="10.7136"/>
  </r>
  <r>
    <n v="7926"/>
    <x v="3934"/>
    <x v="0"/>
    <x v="572"/>
    <d v="2013-08-17T00:00:00"/>
    <s v="First Class"/>
    <s v="RF-19840"/>
    <s v="Roy Französisch"/>
    <x v="0"/>
    <x v="0"/>
    <s v="Springfield"/>
    <x v="17"/>
    <n v="22153"/>
    <x v="0"/>
    <s v="OFF-LA-10003923"/>
    <x v="1"/>
    <x v="2"/>
    <x v="424"/>
    <n v="103.60000000000001"/>
    <n v="7"/>
    <n v="0"/>
    <n v="51.800000000000004"/>
  </r>
  <r>
    <n v="7927"/>
    <x v="3935"/>
    <x v="3"/>
    <x v="225"/>
    <d v="2014-11-25T00:00:00"/>
    <s v="Second Class"/>
    <s v="KH-16330"/>
    <s v="Katharine Harms"/>
    <x v="1"/>
    <x v="0"/>
    <s v="New York City"/>
    <x v="15"/>
    <n v="10035"/>
    <x v="3"/>
    <s v="TEC-AC-10003433"/>
    <x v="2"/>
    <x v="11"/>
    <x v="1409"/>
    <n v="2.9699999999999998"/>
    <n v="3"/>
    <n v="0"/>
    <n v="1.3365"/>
  </r>
  <r>
    <n v="7928"/>
    <x v="3935"/>
    <x v="3"/>
    <x v="225"/>
    <d v="2014-11-25T00:00:00"/>
    <s v="Second Class"/>
    <s v="KH-16330"/>
    <s v="Katharine Harms"/>
    <x v="1"/>
    <x v="0"/>
    <s v="New York City"/>
    <x v="15"/>
    <n v="10035"/>
    <x v="3"/>
    <s v="TEC-PH-10001363"/>
    <x v="2"/>
    <x v="7"/>
    <x v="427"/>
    <n v="569.99"/>
    <n v="1"/>
    <n v="0"/>
    <n v="170.99699999999996"/>
  </r>
  <r>
    <n v="7929"/>
    <x v="3935"/>
    <x v="3"/>
    <x v="225"/>
    <d v="2014-11-25T00:00:00"/>
    <s v="Second Class"/>
    <s v="KH-16330"/>
    <s v="Katharine Harms"/>
    <x v="1"/>
    <x v="0"/>
    <s v="New York City"/>
    <x v="15"/>
    <n v="10035"/>
    <x v="3"/>
    <s v="FUR-FU-10000820"/>
    <x v="0"/>
    <x v="5"/>
    <x v="1774"/>
    <n v="50.97"/>
    <n v="3"/>
    <n v="0"/>
    <n v="9.1745999999999981"/>
  </r>
  <r>
    <n v="7930"/>
    <x v="3936"/>
    <x v="3"/>
    <x v="800"/>
    <d v="2014-07-28T00:00:00"/>
    <s v="First Class"/>
    <s v="EM-14200"/>
    <s v="Evan Minnotte"/>
    <x v="2"/>
    <x v="0"/>
    <s v="Dallas"/>
    <x v="5"/>
    <n v="75217"/>
    <x v="2"/>
    <s v="FUR-TA-10004767"/>
    <x v="0"/>
    <x v="3"/>
    <x v="1147"/>
    <n v="298.11599999999999"/>
    <n v="6"/>
    <n v="0.3"/>
    <n v="-4.2588000000000363"/>
  </r>
  <r>
    <n v="7931"/>
    <x v="3937"/>
    <x v="0"/>
    <x v="869"/>
    <d v="2013-03-28T00:00:00"/>
    <s v="Second Class"/>
    <s v="DK-12835"/>
    <s v="Damala Kotsonis"/>
    <x v="1"/>
    <x v="0"/>
    <s v="New York City"/>
    <x v="15"/>
    <n v="10024"/>
    <x v="3"/>
    <s v="OFF-AR-10001955"/>
    <x v="1"/>
    <x v="6"/>
    <x v="1021"/>
    <n v="59.519999999999996"/>
    <n v="3"/>
    <n v="0"/>
    <n v="17.855999999999995"/>
  </r>
  <r>
    <n v="7932"/>
    <x v="3938"/>
    <x v="0"/>
    <x v="692"/>
    <d v="2013-07-21T00:00:00"/>
    <s v="Standard Class"/>
    <s v="MC-17425"/>
    <s v="Mark Cousins"/>
    <x v="1"/>
    <x v="0"/>
    <s v="Portland"/>
    <x v="21"/>
    <n v="97206"/>
    <x v="1"/>
    <s v="FUR-CH-10004886"/>
    <x v="0"/>
    <x v="1"/>
    <x v="366"/>
    <n v="230.28000000000003"/>
    <n v="3"/>
    <n v="0.2"/>
    <n v="23.027999999999992"/>
  </r>
  <r>
    <n v="7933"/>
    <x v="3938"/>
    <x v="0"/>
    <x v="692"/>
    <d v="2013-07-21T00:00:00"/>
    <s v="Standard Class"/>
    <s v="MC-17425"/>
    <s v="Mark Cousins"/>
    <x v="1"/>
    <x v="0"/>
    <s v="Portland"/>
    <x v="21"/>
    <n v="97206"/>
    <x v="1"/>
    <s v="OFF-PA-10003641"/>
    <x v="1"/>
    <x v="10"/>
    <x v="938"/>
    <n v="105.52"/>
    <n v="5"/>
    <n v="0.2"/>
    <n v="34.293999999999997"/>
  </r>
  <r>
    <n v="7934"/>
    <x v="3939"/>
    <x v="3"/>
    <x v="629"/>
    <d v="2014-08-25T00:00:00"/>
    <s v="Standard Class"/>
    <s v="RW-19540"/>
    <s v="Rick Wilson"/>
    <x v="1"/>
    <x v="0"/>
    <s v="Brentwood"/>
    <x v="1"/>
    <n v="94513"/>
    <x v="1"/>
    <s v="OFF-EN-10003134"/>
    <x v="1"/>
    <x v="12"/>
    <x v="33"/>
    <n v="23.36"/>
    <n v="2"/>
    <n v="0"/>
    <n v="11.68"/>
  </r>
  <r>
    <n v="7935"/>
    <x v="3939"/>
    <x v="3"/>
    <x v="629"/>
    <d v="2014-08-25T00:00:00"/>
    <s v="Standard Class"/>
    <s v="RW-19540"/>
    <s v="Rick Wilson"/>
    <x v="1"/>
    <x v="0"/>
    <s v="Brentwood"/>
    <x v="1"/>
    <n v="94513"/>
    <x v="1"/>
    <s v="TEC-PH-10002564"/>
    <x v="2"/>
    <x v="7"/>
    <x v="976"/>
    <n v="71.975999999999999"/>
    <n v="3"/>
    <n v="0.2"/>
    <n v="8.9969999999999892"/>
  </r>
  <r>
    <n v="7936"/>
    <x v="3939"/>
    <x v="3"/>
    <x v="629"/>
    <d v="2014-08-25T00:00:00"/>
    <s v="Standard Class"/>
    <s v="RW-19540"/>
    <s v="Rick Wilson"/>
    <x v="1"/>
    <x v="0"/>
    <s v="Brentwood"/>
    <x v="1"/>
    <n v="94513"/>
    <x v="1"/>
    <s v="OFF-PA-10003893"/>
    <x v="1"/>
    <x v="10"/>
    <x v="1096"/>
    <n v="8.56"/>
    <n v="2"/>
    <n v="0"/>
    <n v="3.8519999999999994"/>
  </r>
  <r>
    <n v="7937"/>
    <x v="3939"/>
    <x v="3"/>
    <x v="629"/>
    <d v="2014-08-25T00:00:00"/>
    <s v="Standard Class"/>
    <s v="RW-19540"/>
    <s v="Rick Wilson"/>
    <x v="1"/>
    <x v="0"/>
    <s v="Brentwood"/>
    <x v="1"/>
    <n v="94513"/>
    <x v="1"/>
    <s v="OFF-BI-10000174"/>
    <x v="1"/>
    <x v="8"/>
    <x v="1435"/>
    <n v="13.919999999999998"/>
    <n v="3"/>
    <n v="0.2"/>
    <n v="4.8720000000000008"/>
  </r>
  <r>
    <n v="7938"/>
    <x v="3939"/>
    <x v="3"/>
    <x v="629"/>
    <d v="2014-08-25T00:00:00"/>
    <s v="Standard Class"/>
    <s v="RW-19540"/>
    <s v="Rick Wilson"/>
    <x v="1"/>
    <x v="0"/>
    <s v="Brentwood"/>
    <x v="1"/>
    <n v="94513"/>
    <x v="1"/>
    <s v="OFF-AP-10001058"/>
    <x v="1"/>
    <x v="9"/>
    <x v="137"/>
    <n v="2518.29"/>
    <n v="9"/>
    <n v="0"/>
    <n v="654.7553999999999"/>
  </r>
  <r>
    <n v="7939"/>
    <x v="3939"/>
    <x v="3"/>
    <x v="629"/>
    <d v="2014-08-25T00:00:00"/>
    <s v="Standard Class"/>
    <s v="RW-19540"/>
    <s v="Rick Wilson"/>
    <x v="1"/>
    <x v="0"/>
    <s v="Brentwood"/>
    <x v="1"/>
    <n v="94513"/>
    <x v="1"/>
    <s v="OFF-ST-10001496"/>
    <x v="1"/>
    <x v="4"/>
    <x v="726"/>
    <n v="540.56999999999994"/>
    <n v="3"/>
    <n v="0"/>
    <n v="140.54820000000001"/>
  </r>
  <r>
    <n v="7940"/>
    <x v="3939"/>
    <x v="3"/>
    <x v="629"/>
    <d v="2014-08-25T00:00:00"/>
    <s v="Standard Class"/>
    <s v="RW-19540"/>
    <s v="Rick Wilson"/>
    <x v="1"/>
    <x v="0"/>
    <s v="Brentwood"/>
    <x v="1"/>
    <n v="94513"/>
    <x v="1"/>
    <s v="OFF-BI-10004230"/>
    <x v="1"/>
    <x v="8"/>
    <x v="649"/>
    <n v="221.05600000000001"/>
    <n v="8"/>
    <n v="0.2"/>
    <n v="77.369599999999991"/>
  </r>
  <r>
    <n v="7941"/>
    <x v="3940"/>
    <x v="0"/>
    <x v="882"/>
    <d v="2013-12-18T00:00:00"/>
    <s v="First Class"/>
    <s v="DS-13180"/>
    <s v="David Smith"/>
    <x v="1"/>
    <x v="0"/>
    <s v="San Diego"/>
    <x v="1"/>
    <n v="92037"/>
    <x v="1"/>
    <s v="FUR-CH-10001146"/>
    <x v="0"/>
    <x v="1"/>
    <x v="124"/>
    <n v="81.424000000000007"/>
    <n v="2"/>
    <n v="0.2"/>
    <n v="-9.1601999999999961"/>
  </r>
  <r>
    <n v="7942"/>
    <x v="3940"/>
    <x v="0"/>
    <x v="882"/>
    <d v="2013-12-18T00:00:00"/>
    <s v="First Class"/>
    <s v="DS-13180"/>
    <s v="David Smith"/>
    <x v="1"/>
    <x v="0"/>
    <s v="San Diego"/>
    <x v="1"/>
    <n v="92037"/>
    <x v="1"/>
    <s v="OFF-ST-10001590"/>
    <x v="1"/>
    <x v="4"/>
    <x v="146"/>
    <n v="134.80000000000001"/>
    <n v="10"/>
    <n v="0"/>
    <n v="35.047999999999995"/>
  </r>
  <r>
    <n v="7943"/>
    <x v="3941"/>
    <x v="3"/>
    <x v="53"/>
    <d v="2015-01-02T00:00:00"/>
    <s v="Standard Class"/>
    <s v="GA-14725"/>
    <s v="Guy Armstrong"/>
    <x v="0"/>
    <x v="0"/>
    <s v="Dallas"/>
    <x v="5"/>
    <n v="75081"/>
    <x v="2"/>
    <s v="OFF-BI-10003684"/>
    <x v="1"/>
    <x v="8"/>
    <x v="707"/>
    <n v="39.581999999999987"/>
    <n v="9"/>
    <n v="0.8"/>
    <n v="-59.372999999999976"/>
  </r>
  <r>
    <n v="7944"/>
    <x v="3941"/>
    <x v="3"/>
    <x v="53"/>
    <d v="2015-01-02T00:00:00"/>
    <s v="Standard Class"/>
    <s v="GA-14725"/>
    <s v="Guy Armstrong"/>
    <x v="0"/>
    <x v="0"/>
    <s v="Dallas"/>
    <x v="5"/>
    <n v="75081"/>
    <x v="2"/>
    <s v="OFF-SU-10000946"/>
    <x v="1"/>
    <x v="14"/>
    <x v="33"/>
    <n v="44.688000000000002"/>
    <n v="7"/>
    <n v="0.2"/>
    <n v="5.0273999999999965"/>
  </r>
  <r>
    <n v="7945"/>
    <x v="3941"/>
    <x v="3"/>
    <x v="53"/>
    <d v="2015-01-02T00:00:00"/>
    <s v="Standard Class"/>
    <s v="GA-14725"/>
    <s v="Guy Armstrong"/>
    <x v="0"/>
    <x v="0"/>
    <s v="Dallas"/>
    <x v="5"/>
    <n v="75081"/>
    <x v="2"/>
    <s v="OFF-AR-10001615"/>
    <x v="1"/>
    <x v="6"/>
    <x v="1479"/>
    <n v="31.744"/>
    <n v="2"/>
    <n v="0.2"/>
    <n v="2.3808000000000007"/>
  </r>
  <r>
    <n v="7946"/>
    <x v="3941"/>
    <x v="3"/>
    <x v="53"/>
    <d v="2015-01-02T00:00:00"/>
    <s v="Standard Class"/>
    <s v="GA-14725"/>
    <s v="Guy Armstrong"/>
    <x v="0"/>
    <x v="0"/>
    <s v="Dallas"/>
    <x v="5"/>
    <n v="75081"/>
    <x v="2"/>
    <s v="OFF-BI-10001597"/>
    <x v="1"/>
    <x v="8"/>
    <x v="790"/>
    <n v="40.97999999999999"/>
    <n v="5"/>
    <n v="0.8"/>
    <n v="-65.567999999999998"/>
  </r>
  <r>
    <n v="7947"/>
    <x v="3941"/>
    <x v="3"/>
    <x v="53"/>
    <d v="2015-01-02T00:00:00"/>
    <s v="Standard Class"/>
    <s v="GA-14725"/>
    <s v="Guy Armstrong"/>
    <x v="0"/>
    <x v="0"/>
    <s v="Dallas"/>
    <x v="5"/>
    <n v="75081"/>
    <x v="2"/>
    <s v="OFF-BI-10001116"/>
    <x v="1"/>
    <x v="8"/>
    <x v="1066"/>
    <n v="3.1679999999999993"/>
    <n v="3"/>
    <n v="0.8"/>
    <n v="-5.0687999999999995"/>
  </r>
  <r>
    <n v="7948"/>
    <x v="3942"/>
    <x v="2"/>
    <x v="72"/>
    <d v="2011-03-05T00:00:00"/>
    <s v="Standard Class"/>
    <s v="SC-20380"/>
    <s v="Shahid Collister"/>
    <x v="0"/>
    <x v="0"/>
    <s v="El Paso"/>
    <x v="5"/>
    <n v="79907"/>
    <x v="2"/>
    <s v="OFF-FA-10004395"/>
    <x v="1"/>
    <x v="13"/>
    <x v="1192"/>
    <n v="18.84"/>
    <n v="5"/>
    <n v="0.2"/>
    <n v="-3.5324999999999998"/>
  </r>
  <r>
    <n v="7949"/>
    <x v="3942"/>
    <x v="2"/>
    <x v="72"/>
    <d v="2011-03-05T00:00:00"/>
    <s v="Standard Class"/>
    <s v="SC-20380"/>
    <s v="Shahid Collister"/>
    <x v="0"/>
    <x v="0"/>
    <s v="El Paso"/>
    <x v="5"/>
    <n v="79907"/>
    <x v="2"/>
    <s v="FUR-CH-10001270"/>
    <x v="0"/>
    <x v="1"/>
    <x v="851"/>
    <n v="362.24999999999994"/>
    <n v="6"/>
    <n v="0.3"/>
    <n v="0"/>
  </r>
  <r>
    <n v="7950"/>
    <x v="3942"/>
    <x v="2"/>
    <x v="72"/>
    <d v="2011-03-05T00:00:00"/>
    <s v="Standard Class"/>
    <s v="SC-20380"/>
    <s v="Shahid Collister"/>
    <x v="0"/>
    <x v="0"/>
    <s v="El Paso"/>
    <x v="5"/>
    <n v="79907"/>
    <x v="2"/>
    <s v="FUR-FU-10001095"/>
    <x v="0"/>
    <x v="5"/>
    <x v="741"/>
    <n v="63.552000000000007"/>
    <n v="6"/>
    <n v="0.6"/>
    <n v="-34.953600000000002"/>
  </r>
  <r>
    <n v="7951"/>
    <x v="3942"/>
    <x v="2"/>
    <x v="72"/>
    <d v="2011-03-05T00:00:00"/>
    <s v="Standard Class"/>
    <s v="SC-20380"/>
    <s v="Shahid Collister"/>
    <x v="0"/>
    <x v="0"/>
    <s v="El Paso"/>
    <x v="5"/>
    <n v="79907"/>
    <x v="2"/>
    <s v="OFF-ST-10001469"/>
    <x v="1"/>
    <x v="4"/>
    <x v="394"/>
    <n v="129.55199999999999"/>
    <n v="3"/>
    <n v="0.2"/>
    <n v="-22.671600000000005"/>
  </r>
  <r>
    <n v="7952"/>
    <x v="3943"/>
    <x v="1"/>
    <x v="902"/>
    <d v="2012-11-24T00:00:00"/>
    <s v="Standard Class"/>
    <s v="KD-16345"/>
    <s v="Katherine Ducich"/>
    <x v="0"/>
    <x v="0"/>
    <s v="New York City"/>
    <x v="15"/>
    <n v="10035"/>
    <x v="3"/>
    <s v="OFF-BI-10003196"/>
    <x v="1"/>
    <x v="8"/>
    <x v="1367"/>
    <n v="5.9840000000000009"/>
    <n v="2"/>
    <n v="0.2"/>
    <n v="2.2439999999999998"/>
  </r>
  <r>
    <n v="7953"/>
    <x v="3943"/>
    <x v="1"/>
    <x v="902"/>
    <d v="2012-11-24T00:00:00"/>
    <s v="Standard Class"/>
    <s v="KD-16345"/>
    <s v="Katherine Ducich"/>
    <x v="0"/>
    <x v="0"/>
    <s v="New York City"/>
    <x v="15"/>
    <n v="10035"/>
    <x v="3"/>
    <s v="TEC-PH-10002200"/>
    <x v="2"/>
    <x v="7"/>
    <x v="1471"/>
    <n v="861.76"/>
    <n v="4"/>
    <n v="0"/>
    <n v="249.91039999999998"/>
  </r>
  <r>
    <n v="7954"/>
    <x v="3944"/>
    <x v="2"/>
    <x v="470"/>
    <d v="2011-04-06T00:00:00"/>
    <s v="Standard Class"/>
    <s v="KH-16330"/>
    <s v="Katharine Harms"/>
    <x v="1"/>
    <x v="0"/>
    <s v="Revere"/>
    <x v="31"/>
    <n v="2151"/>
    <x v="3"/>
    <s v="OFF-ST-10000636"/>
    <x v="1"/>
    <x v="4"/>
    <x v="1744"/>
    <n v="66.959999999999994"/>
    <n v="4"/>
    <n v="0"/>
    <n v="2.6783999999999963"/>
  </r>
  <r>
    <n v="7955"/>
    <x v="3944"/>
    <x v="2"/>
    <x v="470"/>
    <d v="2011-04-06T00:00:00"/>
    <s v="Standard Class"/>
    <s v="KH-16330"/>
    <s v="Katharine Harms"/>
    <x v="1"/>
    <x v="0"/>
    <s v="Revere"/>
    <x v="31"/>
    <n v="2151"/>
    <x v="3"/>
    <s v="OFF-BI-10000145"/>
    <x v="1"/>
    <x v="8"/>
    <x v="735"/>
    <n v="6.24"/>
    <n v="2"/>
    <n v="0"/>
    <n v="3.0575999999999999"/>
  </r>
  <r>
    <n v="7956"/>
    <x v="3945"/>
    <x v="3"/>
    <x v="361"/>
    <d v="2014-10-11T00:00:00"/>
    <s v="Standard Class"/>
    <s v="GG-14650"/>
    <s v="Greg Guthrie"/>
    <x v="1"/>
    <x v="0"/>
    <s v="Chico"/>
    <x v="1"/>
    <n v="95928"/>
    <x v="1"/>
    <s v="FUR-CH-10001190"/>
    <x v="0"/>
    <x v="1"/>
    <x v="1326"/>
    <n v="435.16800000000006"/>
    <n v="4"/>
    <n v="0.2"/>
    <n v="-59.835600000000042"/>
  </r>
  <r>
    <n v="7957"/>
    <x v="3945"/>
    <x v="3"/>
    <x v="361"/>
    <d v="2014-10-11T00:00:00"/>
    <s v="Standard Class"/>
    <s v="GG-14650"/>
    <s v="Greg Guthrie"/>
    <x v="1"/>
    <x v="0"/>
    <s v="Chico"/>
    <x v="1"/>
    <n v="95928"/>
    <x v="1"/>
    <s v="OFF-FA-10002780"/>
    <x v="1"/>
    <x v="13"/>
    <x v="33"/>
    <n v="14.9"/>
    <n v="5"/>
    <n v="0"/>
    <n v="6.8539999999999992"/>
  </r>
  <r>
    <n v="7958"/>
    <x v="3945"/>
    <x v="3"/>
    <x v="361"/>
    <d v="2014-10-11T00:00:00"/>
    <s v="Standard Class"/>
    <s v="GG-14650"/>
    <s v="Greg Guthrie"/>
    <x v="1"/>
    <x v="0"/>
    <s v="Chico"/>
    <x v="1"/>
    <n v="95928"/>
    <x v="1"/>
    <s v="OFF-AP-10004052"/>
    <x v="1"/>
    <x v="9"/>
    <x v="1662"/>
    <n v="15.8"/>
    <n v="4"/>
    <n v="0"/>
    <n v="4.1080000000000005"/>
  </r>
  <r>
    <n v="7959"/>
    <x v="3945"/>
    <x v="3"/>
    <x v="361"/>
    <d v="2014-10-11T00:00:00"/>
    <s v="Standard Class"/>
    <s v="GG-14650"/>
    <s v="Greg Guthrie"/>
    <x v="1"/>
    <x v="0"/>
    <s v="Chico"/>
    <x v="1"/>
    <n v="95928"/>
    <x v="1"/>
    <s v="FUR-FU-10004666"/>
    <x v="0"/>
    <x v="5"/>
    <x v="1452"/>
    <n v="72.900000000000006"/>
    <n v="5"/>
    <n v="0"/>
    <n v="26.973000000000003"/>
  </r>
  <r>
    <n v="7960"/>
    <x v="3945"/>
    <x v="3"/>
    <x v="361"/>
    <d v="2014-10-11T00:00:00"/>
    <s v="Standard Class"/>
    <s v="GG-14650"/>
    <s v="Greg Guthrie"/>
    <x v="1"/>
    <x v="0"/>
    <s v="Chico"/>
    <x v="1"/>
    <n v="95928"/>
    <x v="1"/>
    <s v="FUR-TA-10004086"/>
    <x v="0"/>
    <x v="3"/>
    <x v="824"/>
    <n v="206.35200000000003"/>
    <n v="3"/>
    <n v="0.2"/>
    <n v="5.1587999999999852"/>
  </r>
  <r>
    <n v="7961"/>
    <x v="3945"/>
    <x v="3"/>
    <x v="361"/>
    <d v="2014-10-11T00:00:00"/>
    <s v="Standard Class"/>
    <s v="GG-14650"/>
    <s v="Greg Guthrie"/>
    <x v="1"/>
    <x v="0"/>
    <s v="Chico"/>
    <x v="1"/>
    <n v="95928"/>
    <x v="1"/>
    <s v="TEC-PH-10000702"/>
    <x v="2"/>
    <x v="7"/>
    <x v="309"/>
    <n v="7.9920000000000009"/>
    <n v="1"/>
    <n v="0.2"/>
    <n v="2.6972999999999994"/>
  </r>
  <r>
    <n v="7962"/>
    <x v="3946"/>
    <x v="3"/>
    <x v="551"/>
    <d v="2014-11-24T00:00:00"/>
    <s v="Second Class"/>
    <s v="JS-15685"/>
    <s v="Jim Sink"/>
    <x v="1"/>
    <x v="0"/>
    <s v="Miramar"/>
    <x v="2"/>
    <n v="33023"/>
    <x v="0"/>
    <s v="OFF-ST-10002301"/>
    <x v="1"/>
    <x v="4"/>
    <x v="1490"/>
    <n v="81.360000000000014"/>
    <n v="5"/>
    <n v="0.2"/>
    <n v="-19.323000000000011"/>
  </r>
  <r>
    <n v="7963"/>
    <x v="3946"/>
    <x v="3"/>
    <x v="551"/>
    <d v="2014-11-24T00:00:00"/>
    <s v="Second Class"/>
    <s v="JS-15685"/>
    <s v="Jim Sink"/>
    <x v="1"/>
    <x v="0"/>
    <s v="Miramar"/>
    <x v="2"/>
    <n v="33023"/>
    <x v="0"/>
    <s v="OFF-BI-10001636"/>
    <x v="1"/>
    <x v="8"/>
    <x v="668"/>
    <n v="20.232000000000003"/>
    <n v="8"/>
    <n v="0.7"/>
    <n v="-16.185600000000001"/>
  </r>
  <r>
    <n v="7964"/>
    <x v="3946"/>
    <x v="3"/>
    <x v="551"/>
    <d v="2014-11-24T00:00:00"/>
    <s v="Second Class"/>
    <s v="JS-15685"/>
    <s v="Jim Sink"/>
    <x v="1"/>
    <x v="0"/>
    <s v="Miramar"/>
    <x v="2"/>
    <n v="33023"/>
    <x v="0"/>
    <s v="OFF-AP-10002684"/>
    <x v="1"/>
    <x v="9"/>
    <x v="165"/>
    <n v="389.05600000000004"/>
    <n v="4"/>
    <n v="0.2"/>
    <n v="48.631999999999948"/>
  </r>
  <r>
    <n v="7965"/>
    <x v="3946"/>
    <x v="3"/>
    <x v="551"/>
    <d v="2014-11-24T00:00:00"/>
    <s v="Second Class"/>
    <s v="JS-15685"/>
    <s v="Jim Sink"/>
    <x v="1"/>
    <x v="0"/>
    <s v="Miramar"/>
    <x v="2"/>
    <n v="33023"/>
    <x v="0"/>
    <s v="OFF-PA-10004609"/>
    <x v="1"/>
    <x v="10"/>
    <x v="1494"/>
    <n v="20.736000000000004"/>
    <n v="4"/>
    <n v="0.2"/>
    <n v="7.2576000000000001"/>
  </r>
  <r>
    <n v="7966"/>
    <x v="3946"/>
    <x v="3"/>
    <x v="551"/>
    <d v="2014-11-24T00:00:00"/>
    <s v="Second Class"/>
    <s v="JS-15685"/>
    <s v="Jim Sink"/>
    <x v="1"/>
    <x v="0"/>
    <s v="Miramar"/>
    <x v="2"/>
    <n v="33023"/>
    <x v="0"/>
    <s v="OFF-PA-10003309"/>
    <x v="1"/>
    <x v="10"/>
    <x v="1143"/>
    <n v="41.472000000000008"/>
    <n v="8"/>
    <n v="0.2"/>
    <n v="14.5152"/>
  </r>
  <r>
    <n v="7967"/>
    <x v="3947"/>
    <x v="1"/>
    <x v="391"/>
    <d v="2012-03-30T00:00:00"/>
    <s v="Standard Class"/>
    <s v="BP-11095"/>
    <s v="Bart Pistole"/>
    <x v="1"/>
    <x v="0"/>
    <s v="Los Angeles"/>
    <x v="1"/>
    <n v="90049"/>
    <x v="1"/>
    <s v="OFF-PA-10000380"/>
    <x v="1"/>
    <x v="10"/>
    <x v="1281"/>
    <n v="33.36"/>
    <n v="4"/>
    <n v="0"/>
    <n v="16.68"/>
  </r>
  <r>
    <n v="7968"/>
    <x v="3948"/>
    <x v="0"/>
    <x v="1155"/>
    <d v="2013-10-13T00:00:00"/>
    <s v="First Class"/>
    <s v="CC-12610"/>
    <s v="Corey Catlett"/>
    <x v="1"/>
    <x v="0"/>
    <s v="Denver"/>
    <x v="22"/>
    <n v="80219"/>
    <x v="1"/>
    <s v="FUR-BO-10001567"/>
    <x v="0"/>
    <x v="0"/>
    <x v="1809"/>
    <n v="90.882000000000005"/>
    <n v="3"/>
    <n v="0.7"/>
    <n v="-190.85220000000004"/>
  </r>
  <r>
    <n v="7969"/>
    <x v="3948"/>
    <x v="0"/>
    <x v="1155"/>
    <d v="2013-10-13T00:00:00"/>
    <s v="First Class"/>
    <s v="CC-12610"/>
    <s v="Corey Catlett"/>
    <x v="1"/>
    <x v="0"/>
    <s v="Denver"/>
    <x v="22"/>
    <n v="80219"/>
    <x v="1"/>
    <s v="TEC-PH-10002583"/>
    <x v="2"/>
    <x v="7"/>
    <x v="1708"/>
    <n v="15.991999999999999"/>
    <n v="1"/>
    <n v="0.2"/>
    <n v="-2.9985000000000022"/>
  </r>
  <r>
    <n v="7970"/>
    <x v="3948"/>
    <x v="0"/>
    <x v="1155"/>
    <d v="2013-10-13T00:00:00"/>
    <s v="First Class"/>
    <s v="CC-12610"/>
    <s v="Corey Catlett"/>
    <x v="1"/>
    <x v="0"/>
    <s v="Denver"/>
    <x v="22"/>
    <n v="80219"/>
    <x v="1"/>
    <s v="FUR-CH-10004853"/>
    <x v="0"/>
    <x v="1"/>
    <x v="526"/>
    <n v="120.78399999999999"/>
    <n v="1"/>
    <n v="0.2"/>
    <n v="13.588199999999986"/>
  </r>
  <r>
    <n v="7971"/>
    <x v="3949"/>
    <x v="1"/>
    <x v="748"/>
    <d v="2012-08-20T00:00:00"/>
    <s v="Standard Class"/>
    <s v="SP-20860"/>
    <s v="Sung Pak"/>
    <x v="1"/>
    <x v="0"/>
    <s v="Philadelphia"/>
    <x v="9"/>
    <n v="19134"/>
    <x v="3"/>
    <s v="TEC-PH-10003580"/>
    <x v="2"/>
    <x v="7"/>
    <x v="997"/>
    <n v="519.79200000000003"/>
    <n v="4"/>
    <n v="0.4"/>
    <n v="-112.62159999999994"/>
  </r>
  <r>
    <n v="7972"/>
    <x v="3949"/>
    <x v="1"/>
    <x v="748"/>
    <d v="2012-08-20T00:00:00"/>
    <s v="Standard Class"/>
    <s v="SP-20860"/>
    <s v="Sung Pak"/>
    <x v="1"/>
    <x v="0"/>
    <s v="Philadelphia"/>
    <x v="9"/>
    <n v="19134"/>
    <x v="3"/>
    <s v="TEC-AC-10004227"/>
    <x v="2"/>
    <x v="11"/>
    <x v="1400"/>
    <n v="31.176000000000002"/>
    <n v="3"/>
    <n v="0.2"/>
    <n v="-5.4558000000000035"/>
  </r>
  <r>
    <n v="7973"/>
    <x v="3949"/>
    <x v="1"/>
    <x v="748"/>
    <d v="2012-08-20T00:00:00"/>
    <s v="Standard Class"/>
    <s v="SP-20860"/>
    <s v="Sung Pak"/>
    <x v="1"/>
    <x v="0"/>
    <s v="Philadelphia"/>
    <x v="9"/>
    <n v="19134"/>
    <x v="3"/>
    <s v="OFF-PA-10002787"/>
    <x v="1"/>
    <x v="10"/>
    <x v="1267"/>
    <n v="10.368000000000002"/>
    <n v="2"/>
    <n v="0.2"/>
    <n v="3.6288"/>
  </r>
  <r>
    <n v="7974"/>
    <x v="3949"/>
    <x v="1"/>
    <x v="748"/>
    <d v="2012-08-20T00:00:00"/>
    <s v="Standard Class"/>
    <s v="SP-20860"/>
    <s v="Sung Pak"/>
    <x v="1"/>
    <x v="0"/>
    <s v="Philadelphia"/>
    <x v="9"/>
    <n v="19134"/>
    <x v="3"/>
    <s v="OFF-BI-10003981"/>
    <x v="1"/>
    <x v="8"/>
    <x v="109"/>
    <n v="2.7240000000000006"/>
    <n v="2"/>
    <n v="0.7"/>
    <n v="-1.9067999999999996"/>
  </r>
  <r>
    <n v="7975"/>
    <x v="3949"/>
    <x v="1"/>
    <x v="748"/>
    <d v="2012-08-20T00:00:00"/>
    <s v="Standard Class"/>
    <s v="SP-20860"/>
    <s v="Sung Pak"/>
    <x v="1"/>
    <x v="0"/>
    <s v="Philadelphia"/>
    <x v="9"/>
    <n v="19134"/>
    <x v="3"/>
    <s v="FUR-FU-10001488"/>
    <x v="0"/>
    <x v="5"/>
    <x v="1040"/>
    <n v="254.35200000000003"/>
    <n v="3"/>
    <n v="0.2"/>
    <n v="0"/>
  </r>
  <r>
    <n v="7976"/>
    <x v="3949"/>
    <x v="1"/>
    <x v="748"/>
    <d v="2012-08-20T00:00:00"/>
    <s v="Standard Class"/>
    <s v="SP-20860"/>
    <s v="Sung Pak"/>
    <x v="1"/>
    <x v="0"/>
    <s v="Philadelphia"/>
    <x v="9"/>
    <n v="19134"/>
    <x v="3"/>
    <s v="OFF-BI-10003727"/>
    <x v="1"/>
    <x v="8"/>
    <x v="797"/>
    <n v="3.762"/>
    <n v="3"/>
    <n v="0.7"/>
    <n v="-2.758799999999999"/>
  </r>
  <r>
    <n v="7977"/>
    <x v="3949"/>
    <x v="1"/>
    <x v="748"/>
    <d v="2012-08-20T00:00:00"/>
    <s v="Standard Class"/>
    <s v="SP-20860"/>
    <s v="Sung Pak"/>
    <x v="1"/>
    <x v="0"/>
    <s v="Philadelphia"/>
    <x v="9"/>
    <n v="19134"/>
    <x v="3"/>
    <s v="OFF-PA-10000130"/>
    <x v="1"/>
    <x v="10"/>
    <x v="995"/>
    <n v="10.272000000000002"/>
    <n v="3"/>
    <n v="0.2"/>
    <n v="3.2099999999999982"/>
  </r>
  <r>
    <n v="7978"/>
    <x v="3950"/>
    <x v="2"/>
    <x v="1178"/>
    <d v="2011-06-05T00:00:00"/>
    <s v="Standard Class"/>
    <s v="JK-15625"/>
    <s v="Jim Karlsson"/>
    <x v="0"/>
    <x v="0"/>
    <s v="Jackson"/>
    <x v="35"/>
    <n v="39212"/>
    <x v="0"/>
    <s v="TEC-PH-10002680"/>
    <x v="2"/>
    <x v="7"/>
    <x v="415"/>
    <n v="659.97"/>
    <n v="3"/>
    <n v="0"/>
    <n v="197.99099999999996"/>
  </r>
  <r>
    <n v="7979"/>
    <x v="3950"/>
    <x v="2"/>
    <x v="1178"/>
    <d v="2011-06-05T00:00:00"/>
    <s v="Standard Class"/>
    <s v="JK-15625"/>
    <s v="Jim Karlsson"/>
    <x v="0"/>
    <x v="0"/>
    <s v="Jackson"/>
    <x v="35"/>
    <n v="39212"/>
    <x v="0"/>
    <s v="TEC-PH-10002538"/>
    <x v="2"/>
    <x v="7"/>
    <x v="524"/>
    <n v="113.72999999999999"/>
    <n v="3"/>
    <n v="0"/>
    <n v="32.981699999999989"/>
  </r>
  <r>
    <n v="7980"/>
    <x v="3951"/>
    <x v="1"/>
    <x v="375"/>
    <d v="2012-08-31T00:00:00"/>
    <s v="Standard Class"/>
    <s v="CC-12100"/>
    <s v="Chad Cunningham"/>
    <x v="2"/>
    <x v="0"/>
    <s v="Los Angeles"/>
    <x v="1"/>
    <n v="90045"/>
    <x v="1"/>
    <s v="OFF-BI-10001249"/>
    <x v="1"/>
    <x v="8"/>
    <x v="1182"/>
    <n v="5.1040000000000001"/>
    <n v="1"/>
    <n v="0.2"/>
    <n v="1.6587999999999996"/>
  </r>
  <r>
    <n v="7981"/>
    <x v="3952"/>
    <x v="2"/>
    <x v="1179"/>
    <d v="2011-01-08T00:00:00"/>
    <s v="Standard Class"/>
    <s v="DP-13000"/>
    <s v="Darren Powers"/>
    <x v="0"/>
    <x v="0"/>
    <s v="Houston"/>
    <x v="5"/>
    <n v="77095"/>
    <x v="2"/>
    <s v="OFF-PA-10000174"/>
    <x v="1"/>
    <x v="10"/>
    <x v="1515"/>
    <n v="16.448"/>
    <n v="2"/>
    <n v="0.2"/>
    <n v="5.5511999999999979"/>
  </r>
  <r>
    <n v="7982"/>
    <x v="3953"/>
    <x v="2"/>
    <x v="1076"/>
    <d v="2011-09-13T00:00:00"/>
    <s v="First Class"/>
    <s v="SF-20065"/>
    <s v="Sandra Flanagan"/>
    <x v="0"/>
    <x v="0"/>
    <s v="Clifton"/>
    <x v="30"/>
    <n v="7011"/>
    <x v="3"/>
    <s v="OFF-AP-10004532"/>
    <x v="1"/>
    <x v="9"/>
    <x v="559"/>
    <n v="81.92"/>
    <n v="4"/>
    <n v="0"/>
    <n v="22.118400000000001"/>
  </r>
  <r>
    <n v="7983"/>
    <x v="3953"/>
    <x v="2"/>
    <x v="1076"/>
    <d v="2011-09-13T00:00:00"/>
    <s v="First Class"/>
    <s v="SF-20065"/>
    <s v="Sandra Flanagan"/>
    <x v="0"/>
    <x v="0"/>
    <s v="Clifton"/>
    <x v="30"/>
    <n v="7011"/>
    <x v="3"/>
    <s v="FUR-FU-10001986"/>
    <x v="0"/>
    <x v="5"/>
    <x v="1133"/>
    <n v="254.89999999999998"/>
    <n v="5"/>
    <n v="0"/>
    <n v="76.469999999999985"/>
  </r>
  <r>
    <n v="7984"/>
    <x v="3954"/>
    <x v="3"/>
    <x v="203"/>
    <d v="2014-01-26T00:00:00"/>
    <s v="Second Class"/>
    <s v="EH-13765"/>
    <s v="Edward Hooks"/>
    <x v="1"/>
    <x v="0"/>
    <s v="Chicago"/>
    <x v="10"/>
    <n v="60623"/>
    <x v="2"/>
    <s v="OFF-FA-10002975"/>
    <x v="1"/>
    <x v="13"/>
    <x v="33"/>
    <n v="15.120000000000001"/>
    <n v="5"/>
    <n v="0.2"/>
    <n v="4.9139999999999988"/>
  </r>
  <r>
    <n v="7985"/>
    <x v="3954"/>
    <x v="3"/>
    <x v="203"/>
    <d v="2014-01-26T00:00:00"/>
    <s v="Second Class"/>
    <s v="EH-13765"/>
    <s v="Edward Hooks"/>
    <x v="1"/>
    <x v="0"/>
    <s v="Chicago"/>
    <x v="10"/>
    <n v="60623"/>
    <x v="2"/>
    <s v="OFF-AR-10003481"/>
    <x v="1"/>
    <x v="6"/>
    <x v="1591"/>
    <n v="7.8719999999999999"/>
    <n v="3"/>
    <n v="0.2"/>
    <n v="0.88559999999999883"/>
  </r>
  <r>
    <n v="7986"/>
    <x v="3955"/>
    <x v="0"/>
    <x v="438"/>
    <d v="2013-04-25T00:00:00"/>
    <s v="First Class"/>
    <s v="DN-13690"/>
    <s v="Duane Noonan"/>
    <x v="0"/>
    <x v="0"/>
    <s v="Seattle"/>
    <x v="4"/>
    <n v="98115"/>
    <x v="1"/>
    <s v="OFF-BI-10004967"/>
    <x v="1"/>
    <x v="8"/>
    <x v="253"/>
    <n v="8.32"/>
    <n v="5"/>
    <n v="0.2"/>
    <n v="2.8079999999999998"/>
  </r>
  <r>
    <n v="7987"/>
    <x v="3956"/>
    <x v="0"/>
    <x v="1180"/>
    <d v="2013-07-24T00:00:00"/>
    <s v="Second Class"/>
    <s v="PJ-19015"/>
    <s v="Pauline Johnson"/>
    <x v="0"/>
    <x v="0"/>
    <s v="Long Beach"/>
    <x v="15"/>
    <n v="11561"/>
    <x v="3"/>
    <s v="TEC-PH-10003589"/>
    <x v="2"/>
    <x v="7"/>
    <x v="818"/>
    <n v="89.949999999999989"/>
    <n v="5"/>
    <n v="0"/>
    <n v="43.175999999999995"/>
  </r>
  <r>
    <n v="7988"/>
    <x v="3957"/>
    <x v="0"/>
    <x v="828"/>
    <d v="2013-08-30T00:00:00"/>
    <s v="Standard Class"/>
    <s v="MA-17560"/>
    <s v="Matt Abelman"/>
    <x v="2"/>
    <x v="0"/>
    <s v="Sheboygan"/>
    <x v="6"/>
    <n v="53081"/>
    <x v="2"/>
    <s v="OFF-LA-10002945"/>
    <x v="1"/>
    <x v="2"/>
    <x v="1603"/>
    <n v="25.2"/>
    <n v="4"/>
    <n v="0"/>
    <n v="11.591999999999999"/>
  </r>
  <r>
    <n v="7989"/>
    <x v="3957"/>
    <x v="0"/>
    <x v="828"/>
    <d v="2013-08-30T00:00:00"/>
    <s v="Standard Class"/>
    <s v="MA-17560"/>
    <s v="Matt Abelman"/>
    <x v="2"/>
    <x v="0"/>
    <s v="Sheboygan"/>
    <x v="6"/>
    <n v="53081"/>
    <x v="2"/>
    <s v="OFF-LA-10003537"/>
    <x v="1"/>
    <x v="2"/>
    <x v="1568"/>
    <n v="37.589999999999996"/>
    <n v="3"/>
    <n v="0"/>
    <n v="17.667299999999997"/>
  </r>
  <r>
    <n v="7990"/>
    <x v="3957"/>
    <x v="0"/>
    <x v="828"/>
    <d v="2013-08-30T00:00:00"/>
    <s v="Standard Class"/>
    <s v="MA-17560"/>
    <s v="Matt Abelman"/>
    <x v="2"/>
    <x v="0"/>
    <s v="Sheboygan"/>
    <x v="6"/>
    <n v="53081"/>
    <x v="2"/>
    <s v="OFF-ST-10002406"/>
    <x v="1"/>
    <x v="4"/>
    <x v="324"/>
    <n v="14.97"/>
    <n v="1"/>
    <n v="0"/>
    <n v="4.1916000000000011"/>
  </r>
  <r>
    <n v="7991"/>
    <x v="3957"/>
    <x v="0"/>
    <x v="828"/>
    <d v="2013-08-30T00:00:00"/>
    <s v="Standard Class"/>
    <s v="MA-17560"/>
    <s v="Matt Abelman"/>
    <x v="2"/>
    <x v="0"/>
    <s v="Sheboygan"/>
    <x v="6"/>
    <n v="53081"/>
    <x v="2"/>
    <s v="TEC-AC-10003433"/>
    <x v="2"/>
    <x v="11"/>
    <x v="1409"/>
    <n v="1.98"/>
    <n v="2"/>
    <n v="0"/>
    <n v="0.89100000000000001"/>
  </r>
  <r>
    <n v="7992"/>
    <x v="3958"/>
    <x v="0"/>
    <x v="403"/>
    <d v="2013-06-18T00:00:00"/>
    <s v="First Class"/>
    <s v="VM-21835"/>
    <s v="Vivian Mathis"/>
    <x v="0"/>
    <x v="0"/>
    <s v="Boca Raton"/>
    <x v="2"/>
    <n v="33433"/>
    <x v="0"/>
    <s v="OFF-BI-10002082"/>
    <x v="1"/>
    <x v="8"/>
    <x v="1173"/>
    <n v="39.936000000000007"/>
    <n v="4"/>
    <n v="0.7"/>
    <n v="-26.623999999999995"/>
  </r>
  <r>
    <n v="7993"/>
    <x v="3958"/>
    <x v="0"/>
    <x v="403"/>
    <d v="2013-06-18T00:00:00"/>
    <s v="First Class"/>
    <s v="VM-21835"/>
    <s v="Vivian Mathis"/>
    <x v="0"/>
    <x v="0"/>
    <s v="Boca Raton"/>
    <x v="2"/>
    <n v="33433"/>
    <x v="0"/>
    <s v="TEC-AC-10000521"/>
    <x v="2"/>
    <x v="11"/>
    <x v="1557"/>
    <n v="18.463999999999999"/>
    <n v="2"/>
    <n v="0.2"/>
    <n v="2.3079999999999998"/>
  </r>
  <r>
    <n v="7994"/>
    <x v="3959"/>
    <x v="1"/>
    <x v="312"/>
    <d v="2012-11-23T00:00:00"/>
    <s v="Second Class"/>
    <s v="MM-18055"/>
    <s v="Michelle Moray"/>
    <x v="0"/>
    <x v="0"/>
    <s v="Aurora"/>
    <x v="22"/>
    <n v="80013"/>
    <x v="1"/>
    <s v="OFF-BI-10001982"/>
    <x v="1"/>
    <x v="8"/>
    <x v="301"/>
    <n v="4.8960000000000008"/>
    <n v="3"/>
    <n v="0.7"/>
    <n v="-3.4271999999999991"/>
  </r>
  <r>
    <n v="7995"/>
    <x v="3959"/>
    <x v="1"/>
    <x v="312"/>
    <d v="2012-11-23T00:00:00"/>
    <s v="Second Class"/>
    <s v="MM-18055"/>
    <s v="Michelle Moray"/>
    <x v="0"/>
    <x v="0"/>
    <s v="Aurora"/>
    <x v="22"/>
    <n v="80013"/>
    <x v="1"/>
    <s v="FUR-BO-10002268"/>
    <x v="0"/>
    <x v="0"/>
    <x v="314"/>
    <n v="145.76400000000001"/>
    <n v="6"/>
    <n v="0.7"/>
    <n v="-247.79879999999997"/>
  </r>
  <r>
    <n v="7996"/>
    <x v="3959"/>
    <x v="1"/>
    <x v="312"/>
    <d v="2012-11-23T00:00:00"/>
    <s v="Second Class"/>
    <s v="MM-18055"/>
    <s v="Michelle Moray"/>
    <x v="0"/>
    <x v="0"/>
    <s v="Aurora"/>
    <x v="22"/>
    <n v="80013"/>
    <x v="1"/>
    <s v="OFF-BI-10001758"/>
    <x v="1"/>
    <x v="8"/>
    <x v="935"/>
    <n v="9.6120000000000001"/>
    <n v="6"/>
    <n v="0.7"/>
    <n v="-7.3691999999999993"/>
  </r>
  <r>
    <n v="7997"/>
    <x v="3960"/>
    <x v="3"/>
    <x v="132"/>
    <d v="2014-11-06T00:00:00"/>
    <s v="First Class"/>
    <s v="CR-12580"/>
    <s v="Clay Rozendal"/>
    <x v="2"/>
    <x v="0"/>
    <s v="San Diego"/>
    <x v="1"/>
    <n v="92037"/>
    <x v="1"/>
    <s v="TEC-AC-10004469"/>
    <x v="2"/>
    <x v="11"/>
    <x v="238"/>
    <n v="199.75"/>
    <n v="5"/>
    <n v="0"/>
    <n v="87.890000000000015"/>
  </r>
  <r>
    <n v="7998"/>
    <x v="3960"/>
    <x v="3"/>
    <x v="132"/>
    <d v="2014-11-06T00:00:00"/>
    <s v="First Class"/>
    <s v="CR-12580"/>
    <s v="Clay Rozendal"/>
    <x v="2"/>
    <x v="0"/>
    <s v="San Diego"/>
    <x v="1"/>
    <n v="92037"/>
    <x v="1"/>
    <s v="FUR-TA-10001095"/>
    <x v="0"/>
    <x v="3"/>
    <x v="611"/>
    <n v="1673.1839999999997"/>
    <n v="12"/>
    <n v="0.2"/>
    <n v="20.914800000000014"/>
  </r>
  <r>
    <n v="7999"/>
    <x v="3961"/>
    <x v="2"/>
    <x v="417"/>
    <d v="2011-05-07T00:00:00"/>
    <s v="First Class"/>
    <s v="BS-11365"/>
    <s v="Bill Shonely"/>
    <x v="1"/>
    <x v="0"/>
    <s v="Seattle"/>
    <x v="4"/>
    <n v="98105"/>
    <x v="1"/>
    <s v="FUR-FU-10001852"/>
    <x v="0"/>
    <x v="5"/>
    <x v="837"/>
    <n v="12.18"/>
    <n v="7"/>
    <n v="0"/>
    <n v="3.8975999999999997"/>
  </r>
  <r>
    <n v="8000"/>
    <x v="3961"/>
    <x v="2"/>
    <x v="417"/>
    <d v="2011-05-07T00:00:00"/>
    <s v="First Class"/>
    <s v="BS-11365"/>
    <s v="Bill Shonely"/>
    <x v="1"/>
    <x v="0"/>
    <s v="Seattle"/>
    <x v="4"/>
    <n v="98105"/>
    <x v="1"/>
    <s v="OFF-AP-10000696"/>
    <x v="1"/>
    <x v="9"/>
    <x v="332"/>
    <n v="57.68"/>
    <n v="4"/>
    <n v="0"/>
    <n v="19.034399999999998"/>
  </r>
  <r>
    <n v="8001"/>
    <x v="3962"/>
    <x v="1"/>
    <x v="627"/>
    <d v="2012-11-12T00:00:00"/>
    <s v="Standard Class"/>
    <s v="RD-19585"/>
    <s v="Rob Dowd"/>
    <x v="0"/>
    <x v="0"/>
    <s v="Dubuque"/>
    <x v="23"/>
    <n v="52001"/>
    <x v="2"/>
    <s v="TEC-PH-10003885"/>
    <x v="2"/>
    <x v="7"/>
    <x v="772"/>
    <n v="263.95999999999998"/>
    <n v="4"/>
    <n v="0"/>
    <n v="76.548399999999987"/>
  </r>
  <r>
    <n v="8002"/>
    <x v="3963"/>
    <x v="1"/>
    <x v="295"/>
    <d v="2012-12-15T00:00:00"/>
    <s v="First Class"/>
    <s v="KD-16270"/>
    <s v="Karen Daniels"/>
    <x v="0"/>
    <x v="0"/>
    <s v="Los Angeles"/>
    <x v="1"/>
    <n v="90032"/>
    <x v="1"/>
    <s v="TEC-AC-10002926"/>
    <x v="2"/>
    <x v="11"/>
    <x v="1114"/>
    <n v="299.94"/>
    <n v="6"/>
    <n v="0"/>
    <n v="128.97420000000002"/>
  </r>
  <r>
    <n v="8003"/>
    <x v="3963"/>
    <x v="1"/>
    <x v="295"/>
    <d v="2012-12-15T00:00:00"/>
    <s v="First Class"/>
    <s v="KD-16270"/>
    <s v="Karen Daniels"/>
    <x v="0"/>
    <x v="0"/>
    <s v="Los Angeles"/>
    <x v="1"/>
    <n v="90032"/>
    <x v="1"/>
    <s v="OFF-SU-10001225"/>
    <x v="1"/>
    <x v="14"/>
    <x v="33"/>
    <n v="25.76"/>
    <n v="7"/>
    <n v="0"/>
    <n v="0.51519999999999921"/>
  </r>
  <r>
    <n v="8004"/>
    <x v="3964"/>
    <x v="2"/>
    <x v="588"/>
    <d v="2011-12-03T00:00:00"/>
    <s v="First Class"/>
    <s v="AA-10645"/>
    <s v="Anna Andreadi"/>
    <x v="0"/>
    <x v="0"/>
    <s v="Lowell"/>
    <x v="31"/>
    <n v="1852"/>
    <x v="3"/>
    <s v="TEC-PH-10004434"/>
    <x v="2"/>
    <x v="7"/>
    <x v="1604"/>
    <n v="271.89999999999998"/>
    <n v="2"/>
    <n v="0"/>
    <n v="78.850999999999971"/>
  </r>
  <r>
    <n v="8005"/>
    <x v="3964"/>
    <x v="2"/>
    <x v="588"/>
    <d v="2011-12-03T00:00:00"/>
    <s v="First Class"/>
    <s v="AA-10645"/>
    <s v="Anna Andreadi"/>
    <x v="0"/>
    <x v="0"/>
    <s v="Lowell"/>
    <x v="31"/>
    <n v="1852"/>
    <x v="3"/>
    <s v="FUR-FU-10003878"/>
    <x v="0"/>
    <x v="5"/>
    <x v="671"/>
    <n v="45.839999999999996"/>
    <n v="3"/>
    <n v="0"/>
    <n v="15.585599999999999"/>
  </r>
  <r>
    <n v="8006"/>
    <x v="3964"/>
    <x v="2"/>
    <x v="588"/>
    <d v="2011-12-03T00:00:00"/>
    <s v="First Class"/>
    <s v="AA-10645"/>
    <s v="Anna Andreadi"/>
    <x v="0"/>
    <x v="0"/>
    <s v="Lowell"/>
    <x v="31"/>
    <n v="1852"/>
    <x v="3"/>
    <s v="FUR-FU-10002268"/>
    <x v="0"/>
    <x v="5"/>
    <x v="860"/>
    <n v="9.82"/>
    <n v="2"/>
    <n v="0"/>
    <n v="3.2405999999999997"/>
  </r>
  <r>
    <n v="8007"/>
    <x v="3965"/>
    <x v="0"/>
    <x v="877"/>
    <d v="2013-10-12T00:00:00"/>
    <s v="Standard Class"/>
    <s v="MC-18100"/>
    <s v="Mick Crebagga"/>
    <x v="0"/>
    <x v="0"/>
    <s v="Marysville"/>
    <x v="4"/>
    <n v="98270"/>
    <x v="1"/>
    <s v="OFF-FA-10001883"/>
    <x v="1"/>
    <x v="13"/>
    <x v="1484"/>
    <n v="93.36"/>
    <n v="12"/>
    <n v="0"/>
    <n v="0.93359999999999843"/>
  </r>
  <r>
    <n v="8008"/>
    <x v="3966"/>
    <x v="1"/>
    <x v="972"/>
    <d v="2012-11-24T00:00:00"/>
    <s v="Standard Class"/>
    <s v="AA-10645"/>
    <s v="Anna Andreadi"/>
    <x v="0"/>
    <x v="0"/>
    <s v="Oklahoma City"/>
    <x v="26"/>
    <n v="73120"/>
    <x v="2"/>
    <s v="OFF-ST-10002756"/>
    <x v="1"/>
    <x v="4"/>
    <x v="270"/>
    <n v="541.24"/>
    <n v="4"/>
    <n v="0"/>
    <n v="5.4124000000000478"/>
  </r>
  <r>
    <n v="8009"/>
    <x v="3966"/>
    <x v="1"/>
    <x v="972"/>
    <d v="2012-11-24T00:00:00"/>
    <s v="Standard Class"/>
    <s v="AA-10645"/>
    <s v="Anna Andreadi"/>
    <x v="0"/>
    <x v="0"/>
    <s v="Oklahoma City"/>
    <x v="26"/>
    <n v="73120"/>
    <x v="2"/>
    <s v="OFF-PA-10000474"/>
    <x v="1"/>
    <x v="10"/>
    <x v="33"/>
    <n v="106.32"/>
    <n v="3"/>
    <n v="0"/>
    <n v="49.970399999999991"/>
  </r>
  <r>
    <n v="8010"/>
    <x v="3966"/>
    <x v="1"/>
    <x v="972"/>
    <d v="2012-11-24T00:00:00"/>
    <s v="Standard Class"/>
    <s v="AA-10645"/>
    <s v="Anna Andreadi"/>
    <x v="0"/>
    <x v="0"/>
    <s v="Oklahoma City"/>
    <x v="26"/>
    <n v="73120"/>
    <x v="2"/>
    <s v="FUR-CH-10002073"/>
    <x v="0"/>
    <x v="1"/>
    <x v="1783"/>
    <n v="1323.8999999999999"/>
    <n v="5"/>
    <n v="0"/>
    <n v="383.93099999999993"/>
  </r>
  <r>
    <n v="8011"/>
    <x v="3967"/>
    <x v="2"/>
    <x v="461"/>
    <d v="2011-03-20T00:00:00"/>
    <s v="Second Class"/>
    <s v="QJ-19255"/>
    <s v="Quincy Jones"/>
    <x v="1"/>
    <x v="0"/>
    <s v="Philadelphia"/>
    <x v="9"/>
    <n v="19134"/>
    <x v="3"/>
    <s v="OFF-PA-10003641"/>
    <x v="1"/>
    <x v="10"/>
    <x v="938"/>
    <n v="126.624"/>
    <n v="6"/>
    <n v="0.2"/>
    <n v="41.152799999999992"/>
  </r>
  <r>
    <n v="8012"/>
    <x v="3968"/>
    <x v="1"/>
    <x v="782"/>
    <d v="2012-06-23T00:00:00"/>
    <s v="First Class"/>
    <s v="JM-16195"/>
    <s v="Justin MacKendrick"/>
    <x v="0"/>
    <x v="0"/>
    <s v="Aurora"/>
    <x v="22"/>
    <n v="80013"/>
    <x v="1"/>
    <s v="TEC-PH-10002070"/>
    <x v="2"/>
    <x v="7"/>
    <x v="1785"/>
    <n v="125.944"/>
    <n v="7"/>
    <n v="0.2"/>
    <n v="15.742999999999984"/>
  </r>
  <r>
    <n v="8013"/>
    <x v="3969"/>
    <x v="3"/>
    <x v="1126"/>
    <d v="2014-05-26T00:00:00"/>
    <s v="Same Day"/>
    <s v="TB-21625"/>
    <s v="Trudy Brown"/>
    <x v="0"/>
    <x v="0"/>
    <s v="New York City"/>
    <x v="15"/>
    <n v="10009"/>
    <x v="3"/>
    <s v="OFF-BI-10004519"/>
    <x v="1"/>
    <x v="8"/>
    <x v="880"/>
    <n v="663.92"/>
    <n v="5"/>
    <n v="0.2"/>
    <n v="207.47499999999994"/>
  </r>
  <r>
    <n v="8014"/>
    <x v="3969"/>
    <x v="3"/>
    <x v="1126"/>
    <d v="2014-05-26T00:00:00"/>
    <s v="Same Day"/>
    <s v="TB-21625"/>
    <s v="Trudy Brown"/>
    <x v="0"/>
    <x v="0"/>
    <s v="New York City"/>
    <x v="15"/>
    <n v="10009"/>
    <x v="3"/>
    <s v="TEC-AC-10002167"/>
    <x v="2"/>
    <x v="11"/>
    <x v="46"/>
    <n v="120"/>
    <n v="8"/>
    <n v="0"/>
    <n v="13.200000000000003"/>
  </r>
  <r>
    <n v="8015"/>
    <x v="3969"/>
    <x v="3"/>
    <x v="1126"/>
    <d v="2014-05-26T00:00:00"/>
    <s v="Same Day"/>
    <s v="TB-21625"/>
    <s v="Trudy Brown"/>
    <x v="0"/>
    <x v="0"/>
    <s v="New York City"/>
    <x v="15"/>
    <n v="10009"/>
    <x v="3"/>
    <s v="OFF-FA-10000936"/>
    <x v="1"/>
    <x v="13"/>
    <x v="1298"/>
    <n v="3.29"/>
    <n v="1"/>
    <n v="0"/>
    <n v="1.4804999999999999"/>
  </r>
  <r>
    <n v="8016"/>
    <x v="3969"/>
    <x v="3"/>
    <x v="1126"/>
    <d v="2014-05-26T00:00:00"/>
    <s v="Same Day"/>
    <s v="TB-21625"/>
    <s v="Trudy Brown"/>
    <x v="0"/>
    <x v="0"/>
    <s v="New York City"/>
    <x v="15"/>
    <n v="10009"/>
    <x v="3"/>
    <s v="FUR-FU-10000732"/>
    <x v="0"/>
    <x v="5"/>
    <x v="540"/>
    <n v="18.84"/>
    <n v="3"/>
    <n v="0"/>
    <n v="6.0287999999999995"/>
  </r>
  <r>
    <n v="8017"/>
    <x v="3970"/>
    <x v="2"/>
    <x v="340"/>
    <d v="2011-09-11T00:00:00"/>
    <s v="First Class"/>
    <s v="NF-18595"/>
    <s v="Nicole Fjeld"/>
    <x v="2"/>
    <x v="0"/>
    <s v="Lancaster"/>
    <x v="24"/>
    <n v="43130"/>
    <x v="3"/>
    <s v="FUR-FU-10002501"/>
    <x v="0"/>
    <x v="5"/>
    <x v="1284"/>
    <n v="60.672000000000011"/>
    <n v="6"/>
    <n v="0.2"/>
    <n v="12.892799999999998"/>
  </r>
  <r>
    <n v="8018"/>
    <x v="3970"/>
    <x v="2"/>
    <x v="340"/>
    <d v="2011-09-11T00:00:00"/>
    <s v="First Class"/>
    <s v="NF-18595"/>
    <s v="Nicole Fjeld"/>
    <x v="2"/>
    <x v="0"/>
    <s v="Lancaster"/>
    <x v="24"/>
    <n v="43130"/>
    <x v="3"/>
    <s v="OFF-AR-10000634"/>
    <x v="1"/>
    <x v="6"/>
    <x v="988"/>
    <n v="30.816000000000003"/>
    <n v="9"/>
    <n v="0.2"/>
    <n v="2.6964000000000006"/>
  </r>
  <r>
    <n v="8019"/>
    <x v="3971"/>
    <x v="3"/>
    <x v="161"/>
    <d v="2014-10-20T00:00:00"/>
    <s v="Second Class"/>
    <s v="BF-11020"/>
    <s v="Barry Französisch"/>
    <x v="1"/>
    <x v="0"/>
    <s v="Modesto"/>
    <x v="1"/>
    <n v="95351"/>
    <x v="1"/>
    <s v="TEC-PH-10001700"/>
    <x v="2"/>
    <x v="7"/>
    <x v="193"/>
    <n v="52.792000000000002"/>
    <n v="1"/>
    <n v="0.2"/>
    <n v="4.6193000000000026"/>
  </r>
  <r>
    <n v="8020"/>
    <x v="3972"/>
    <x v="3"/>
    <x v="808"/>
    <d v="2014-11-06T00:00:00"/>
    <s v="First Class"/>
    <s v="NP-18670"/>
    <s v="Nora Paige"/>
    <x v="0"/>
    <x v="0"/>
    <s v="Saint Louis"/>
    <x v="25"/>
    <n v="63116"/>
    <x v="2"/>
    <s v="OFF-AP-10001962"/>
    <x v="1"/>
    <x v="9"/>
    <x v="1594"/>
    <n v="83.9"/>
    <n v="10"/>
    <n v="0"/>
    <n v="20.975000000000001"/>
  </r>
  <r>
    <n v="8021"/>
    <x v="3972"/>
    <x v="3"/>
    <x v="808"/>
    <d v="2014-11-06T00:00:00"/>
    <s v="First Class"/>
    <s v="NP-18670"/>
    <s v="Nora Paige"/>
    <x v="0"/>
    <x v="0"/>
    <s v="Saint Louis"/>
    <x v="25"/>
    <n v="63116"/>
    <x v="2"/>
    <s v="OFF-PA-10001838"/>
    <x v="1"/>
    <x v="10"/>
    <x v="999"/>
    <n v="11.76"/>
    <n v="2"/>
    <n v="0"/>
    <n v="5.7623999999999995"/>
  </r>
  <r>
    <n v="8022"/>
    <x v="3973"/>
    <x v="2"/>
    <x v="609"/>
    <d v="2011-07-25T00:00:00"/>
    <s v="Standard Class"/>
    <s v="HM-14860"/>
    <s v="Harry Marie"/>
    <x v="1"/>
    <x v="0"/>
    <s v="Dallas"/>
    <x v="5"/>
    <n v="75217"/>
    <x v="2"/>
    <s v="OFF-AP-10000124"/>
    <x v="1"/>
    <x v="9"/>
    <x v="1227"/>
    <n v="4.9919999999999991"/>
    <n v="3"/>
    <n v="0.8"/>
    <n v="-12.979200000000002"/>
  </r>
  <r>
    <n v="8023"/>
    <x v="3973"/>
    <x v="2"/>
    <x v="609"/>
    <d v="2011-07-25T00:00:00"/>
    <s v="Standard Class"/>
    <s v="HM-14860"/>
    <s v="Harry Marie"/>
    <x v="1"/>
    <x v="0"/>
    <s v="Dallas"/>
    <x v="5"/>
    <n v="75217"/>
    <x v="2"/>
    <s v="OFF-EN-10003567"/>
    <x v="1"/>
    <x v="12"/>
    <x v="1643"/>
    <n v="87.92"/>
    <n v="5"/>
    <n v="0.2"/>
    <n v="29.673000000000005"/>
  </r>
  <r>
    <n v="8024"/>
    <x v="3973"/>
    <x v="2"/>
    <x v="609"/>
    <d v="2011-07-25T00:00:00"/>
    <s v="Standard Class"/>
    <s v="HM-14860"/>
    <s v="Harry Marie"/>
    <x v="1"/>
    <x v="0"/>
    <s v="Dallas"/>
    <x v="5"/>
    <n v="75217"/>
    <x v="2"/>
    <s v="FUR-CH-10004997"/>
    <x v="0"/>
    <x v="1"/>
    <x v="494"/>
    <n v="657.93"/>
    <n v="5"/>
    <n v="0.3"/>
    <n v="-93.989999999999952"/>
  </r>
  <r>
    <n v="8025"/>
    <x v="3973"/>
    <x v="2"/>
    <x v="609"/>
    <d v="2011-07-25T00:00:00"/>
    <s v="Standard Class"/>
    <s v="HM-14860"/>
    <s v="Harry Marie"/>
    <x v="1"/>
    <x v="0"/>
    <s v="Dallas"/>
    <x v="5"/>
    <n v="75217"/>
    <x v="2"/>
    <s v="OFF-BI-10000494"/>
    <x v="1"/>
    <x v="8"/>
    <x v="1563"/>
    <n v="1.0439999999999998"/>
    <n v="1"/>
    <n v="0.8"/>
    <n v="-1.8270000000000004"/>
  </r>
  <r>
    <n v="8026"/>
    <x v="3974"/>
    <x v="1"/>
    <x v="861"/>
    <d v="2012-09-15T00:00:00"/>
    <s v="Second Class"/>
    <s v="DM-13525"/>
    <s v="Don Miller"/>
    <x v="1"/>
    <x v="0"/>
    <s v="New York City"/>
    <x v="15"/>
    <n v="10035"/>
    <x v="3"/>
    <s v="FUR-FU-10000277"/>
    <x v="0"/>
    <x v="5"/>
    <x v="1786"/>
    <n v="210.68"/>
    <n v="2"/>
    <n v="0"/>
    <n v="50.563199999999995"/>
  </r>
  <r>
    <n v="8027"/>
    <x v="3974"/>
    <x v="1"/>
    <x v="861"/>
    <d v="2012-09-15T00:00:00"/>
    <s v="Second Class"/>
    <s v="DM-13525"/>
    <s v="Don Miller"/>
    <x v="1"/>
    <x v="0"/>
    <s v="New York City"/>
    <x v="15"/>
    <n v="10035"/>
    <x v="3"/>
    <s v="OFF-ST-10003641"/>
    <x v="1"/>
    <x v="4"/>
    <x v="1799"/>
    <n v="78.8"/>
    <n v="1"/>
    <n v="0"/>
    <n v="1.5760000000000076"/>
  </r>
  <r>
    <n v="8028"/>
    <x v="3974"/>
    <x v="1"/>
    <x v="861"/>
    <d v="2012-09-15T00:00:00"/>
    <s v="Second Class"/>
    <s v="DM-13525"/>
    <s v="Don Miller"/>
    <x v="1"/>
    <x v="0"/>
    <s v="New York City"/>
    <x v="15"/>
    <n v="10035"/>
    <x v="3"/>
    <s v="TEC-AC-10001998"/>
    <x v="2"/>
    <x v="11"/>
    <x v="84"/>
    <n v="19.989999999999998"/>
    <n v="1"/>
    <n v="0"/>
    <n v="6.796599999999998"/>
  </r>
  <r>
    <n v="8029"/>
    <x v="3974"/>
    <x v="1"/>
    <x v="861"/>
    <d v="2012-09-15T00:00:00"/>
    <s v="Second Class"/>
    <s v="DM-13525"/>
    <s v="Don Miller"/>
    <x v="1"/>
    <x v="0"/>
    <s v="New York City"/>
    <x v="15"/>
    <n v="10035"/>
    <x v="3"/>
    <s v="OFF-ST-10001932"/>
    <x v="1"/>
    <x v="4"/>
    <x v="1641"/>
    <n v="772.68"/>
    <n v="4"/>
    <n v="0"/>
    <n v="108.17520000000002"/>
  </r>
  <r>
    <n v="8030"/>
    <x v="3975"/>
    <x v="0"/>
    <x v="147"/>
    <d v="2013-10-26T00:00:00"/>
    <s v="Standard Class"/>
    <s v="JF-15565"/>
    <s v="Jill Fjeld"/>
    <x v="0"/>
    <x v="0"/>
    <s v="San Antonio"/>
    <x v="5"/>
    <n v="78207"/>
    <x v="2"/>
    <s v="TEC-AC-10002323"/>
    <x v="2"/>
    <x v="11"/>
    <x v="175"/>
    <n v="106.08000000000001"/>
    <n v="6"/>
    <n v="0.2"/>
    <n v="-9.2819999999999965"/>
  </r>
  <r>
    <n v="8031"/>
    <x v="3976"/>
    <x v="0"/>
    <x v="676"/>
    <d v="2013-01-11T00:00:00"/>
    <s v="Standard Class"/>
    <s v="NM-18520"/>
    <s v="Neoma Murray"/>
    <x v="0"/>
    <x v="0"/>
    <s v="Amarillo"/>
    <x v="5"/>
    <n v="79109"/>
    <x v="2"/>
    <s v="FUR-FU-10004270"/>
    <x v="0"/>
    <x v="5"/>
    <x v="1372"/>
    <n v="23.076000000000001"/>
    <n v="3"/>
    <n v="0.6"/>
    <n v="-10.961100000000002"/>
  </r>
  <r>
    <n v="8032"/>
    <x v="3976"/>
    <x v="0"/>
    <x v="676"/>
    <d v="2013-01-11T00:00:00"/>
    <s v="Standard Class"/>
    <s v="NM-18520"/>
    <s v="Neoma Murray"/>
    <x v="0"/>
    <x v="0"/>
    <s v="Amarillo"/>
    <x v="5"/>
    <n v="79109"/>
    <x v="2"/>
    <s v="OFF-PA-10004621"/>
    <x v="1"/>
    <x v="10"/>
    <x v="738"/>
    <n v="25.920000000000005"/>
    <n v="5"/>
    <n v="0.2"/>
    <n v="9.0719999999999992"/>
  </r>
  <r>
    <n v="8033"/>
    <x v="3977"/>
    <x v="1"/>
    <x v="608"/>
    <d v="2012-06-28T00:00:00"/>
    <s v="First Class"/>
    <s v="MV-17485"/>
    <s v="Mark Van Huff"/>
    <x v="0"/>
    <x v="0"/>
    <s v="Houston"/>
    <x v="5"/>
    <n v="77041"/>
    <x v="2"/>
    <s v="OFF-PA-10001019"/>
    <x v="1"/>
    <x v="10"/>
    <x v="675"/>
    <n v="47.952000000000005"/>
    <n v="3"/>
    <n v="0.2"/>
    <n v="16.183799999999998"/>
  </r>
  <r>
    <n v="8034"/>
    <x v="3977"/>
    <x v="1"/>
    <x v="608"/>
    <d v="2012-06-28T00:00:00"/>
    <s v="First Class"/>
    <s v="MV-17485"/>
    <s v="Mark Van Huff"/>
    <x v="0"/>
    <x v="0"/>
    <s v="Houston"/>
    <x v="5"/>
    <n v="77041"/>
    <x v="2"/>
    <s v="OFF-BI-10000201"/>
    <x v="1"/>
    <x v="8"/>
    <x v="1678"/>
    <n v="0.98399999999999976"/>
    <n v="2"/>
    <n v="0.8"/>
    <n v="-1.476"/>
  </r>
  <r>
    <n v="8035"/>
    <x v="3977"/>
    <x v="1"/>
    <x v="608"/>
    <d v="2012-06-28T00:00:00"/>
    <s v="First Class"/>
    <s v="MV-17485"/>
    <s v="Mark Van Huff"/>
    <x v="0"/>
    <x v="0"/>
    <s v="Houston"/>
    <x v="5"/>
    <n v="77041"/>
    <x v="2"/>
    <s v="FUR-FU-10004587"/>
    <x v="0"/>
    <x v="5"/>
    <x v="1353"/>
    <n v="75.384000000000015"/>
    <n v="9"/>
    <n v="0.6"/>
    <n v="-20.730599999999995"/>
  </r>
  <r>
    <n v="8036"/>
    <x v="3977"/>
    <x v="1"/>
    <x v="608"/>
    <d v="2012-06-28T00:00:00"/>
    <s v="First Class"/>
    <s v="MV-17485"/>
    <s v="Mark Van Huff"/>
    <x v="0"/>
    <x v="0"/>
    <s v="Houston"/>
    <x v="5"/>
    <n v="77041"/>
    <x v="2"/>
    <s v="OFF-LA-10001613"/>
    <x v="1"/>
    <x v="2"/>
    <x v="736"/>
    <n v="4.6079999999999997"/>
    <n v="2"/>
    <n v="0.2"/>
    <n v="1.6704000000000001"/>
  </r>
  <r>
    <n v="8037"/>
    <x v="3978"/>
    <x v="1"/>
    <x v="1181"/>
    <d v="2012-09-22T00:00:00"/>
    <s v="First Class"/>
    <s v="AG-10270"/>
    <s v="Alejandro Grove"/>
    <x v="0"/>
    <x v="0"/>
    <s v="Lawrence"/>
    <x v="31"/>
    <n v="1841"/>
    <x v="3"/>
    <s v="OFF-BI-10001308"/>
    <x v="1"/>
    <x v="8"/>
    <x v="1351"/>
    <n v="37.68"/>
    <n v="6"/>
    <n v="0"/>
    <n v="16.955999999999996"/>
  </r>
  <r>
    <n v="8038"/>
    <x v="3979"/>
    <x v="3"/>
    <x v="815"/>
    <d v="2014-07-15T00:00:00"/>
    <s v="Standard Class"/>
    <s v="BF-11275"/>
    <s v="Beth Fritzler"/>
    <x v="1"/>
    <x v="0"/>
    <s v="Columbus"/>
    <x v="32"/>
    <n v="31907"/>
    <x v="0"/>
    <s v="OFF-AP-10003278"/>
    <x v="1"/>
    <x v="9"/>
    <x v="1784"/>
    <n v="41.910000000000004"/>
    <n v="3"/>
    <n v="0"/>
    <n v="10.896600000000003"/>
  </r>
  <r>
    <n v="8039"/>
    <x v="3980"/>
    <x v="3"/>
    <x v="160"/>
    <d v="2014-07-03T00:00:00"/>
    <s v="Second Class"/>
    <s v="JC-15775"/>
    <s v="John Castell"/>
    <x v="0"/>
    <x v="0"/>
    <s v="Los Angeles"/>
    <x v="1"/>
    <n v="90032"/>
    <x v="1"/>
    <s v="FUR-BO-10003966"/>
    <x v="0"/>
    <x v="0"/>
    <x v="1086"/>
    <n v="435.99900000000002"/>
    <n v="3"/>
    <n v="0.15"/>
    <n v="5.1293999999999755"/>
  </r>
  <r>
    <n v="8040"/>
    <x v="3981"/>
    <x v="3"/>
    <x v="170"/>
    <d v="2014-08-26T00:00:00"/>
    <s v="Second Class"/>
    <s v="CM-11815"/>
    <s v="Candace McMahon"/>
    <x v="1"/>
    <x v="0"/>
    <s v="Seattle"/>
    <x v="4"/>
    <n v="98115"/>
    <x v="1"/>
    <s v="FUR-CH-10004698"/>
    <x v="0"/>
    <x v="1"/>
    <x v="166"/>
    <n v="388.70400000000006"/>
    <n v="6"/>
    <n v="0.2"/>
    <n v="38.870400000000018"/>
  </r>
  <r>
    <n v="8041"/>
    <x v="3981"/>
    <x v="3"/>
    <x v="170"/>
    <d v="2014-08-26T00:00:00"/>
    <s v="Second Class"/>
    <s v="CM-11815"/>
    <s v="Candace McMahon"/>
    <x v="1"/>
    <x v="0"/>
    <s v="Seattle"/>
    <x v="4"/>
    <n v="98115"/>
    <x v="1"/>
    <s v="OFF-ST-10000025"/>
    <x v="1"/>
    <x v="4"/>
    <x v="615"/>
    <n v="572.58000000000004"/>
    <n v="6"/>
    <n v="0"/>
    <n v="34.354799999999955"/>
  </r>
  <r>
    <n v="8042"/>
    <x v="3981"/>
    <x v="3"/>
    <x v="170"/>
    <d v="2014-08-26T00:00:00"/>
    <s v="Second Class"/>
    <s v="CM-11815"/>
    <s v="Candace McMahon"/>
    <x v="1"/>
    <x v="0"/>
    <s v="Seattle"/>
    <x v="4"/>
    <n v="98115"/>
    <x v="1"/>
    <s v="TEC-AC-10000682"/>
    <x v="2"/>
    <x v="11"/>
    <x v="1327"/>
    <n v="33.18"/>
    <n v="2"/>
    <n v="0"/>
    <n v="11.613"/>
  </r>
  <r>
    <n v="8043"/>
    <x v="3982"/>
    <x v="3"/>
    <x v="825"/>
    <d v="2014-03-16T00:00:00"/>
    <s v="Standard Class"/>
    <s v="PV-18985"/>
    <s v="Paul Van Hugh"/>
    <x v="2"/>
    <x v="0"/>
    <s v="Cambridge"/>
    <x v="31"/>
    <n v="2138"/>
    <x v="3"/>
    <s v="TEC-AC-10001772"/>
    <x v="2"/>
    <x v="11"/>
    <x v="400"/>
    <n v="63.88"/>
    <n v="4"/>
    <n v="0"/>
    <n v="24.913200000000003"/>
  </r>
  <r>
    <n v="8044"/>
    <x v="3982"/>
    <x v="3"/>
    <x v="825"/>
    <d v="2014-03-16T00:00:00"/>
    <s v="Standard Class"/>
    <s v="PV-18985"/>
    <s v="Paul Van Hugh"/>
    <x v="2"/>
    <x v="0"/>
    <s v="Cambridge"/>
    <x v="31"/>
    <n v="2138"/>
    <x v="3"/>
    <s v="FUR-FU-10001379"/>
    <x v="0"/>
    <x v="5"/>
    <x v="1810"/>
    <n v="26.72"/>
    <n v="1"/>
    <n v="0"/>
    <n v="11.756800000000002"/>
  </r>
  <r>
    <n v="8045"/>
    <x v="3983"/>
    <x v="3"/>
    <x v="175"/>
    <d v="2014-09-18T00:00:00"/>
    <s v="Second Class"/>
    <s v="DO-13645"/>
    <s v="Doug O'Connell"/>
    <x v="0"/>
    <x v="0"/>
    <s v="Salt Lake City"/>
    <x v="7"/>
    <n v="84106"/>
    <x v="1"/>
    <s v="OFF-BI-10002794"/>
    <x v="1"/>
    <x v="8"/>
    <x v="102"/>
    <n v="295.05599999999998"/>
    <n v="9"/>
    <n v="0.2"/>
    <n v="106.95779999999998"/>
  </r>
  <r>
    <n v="8046"/>
    <x v="3984"/>
    <x v="0"/>
    <x v="873"/>
    <d v="2013-09-25T00:00:00"/>
    <s v="Standard Class"/>
    <s v="HA-14905"/>
    <s v="Helen Abelman"/>
    <x v="0"/>
    <x v="0"/>
    <s v="New York City"/>
    <x v="15"/>
    <n v="10035"/>
    <x v="3"/>
    <s v="OFF-AP-10001005"/>
    <x v="1"/>
    <x v="9"/>
    <x v="1131"/>
    <n v="393.25"/>
    <n v="5"/>
    <n v="0"/>
    <n v="129.77249999999998"/>
  </r>
  <r>
    <n v="8047"/>
    <x v="3985"/>
    <x v="0"/>
    <x v="272"/>
    <d v="2013-12-18T00:00:00"/>
    <s v="Second Class"/>
    <s v="SH-20395"/>
    <s v="Shahid Hopkins"/>
    <x v="0"/>
    <x v="0"/>
    <s v="Cuyahoga Falls"/>
    <x v="24"/>
    <n v="44221"/>
    <x v="3"/>
    <s v="OFF-BI-10000201"/>
    <x v="1"/>
    <x v="8"/>
    <x v="1678"/>
    <n v="2.2140000000000004"/>
    <n v="3"/>
    <n v="0.7"/>
    <n v="-1.4760000000000004"/>
  </r>
  <r>
    <n v="8048"/>
    <x v="3986"/>
    <x v="3"/>
    <x v="132"/>
    <d v="2014-11-07T00:00:00"/>
    <s v="Second Class"/>
    <s v="JM-16195"/>
    <s v="Justin MacKendrick"/>
    <x v="0"/>
    <x v="0"/>
    <s v="Wilmington"/>
    <x v="3"/>
    <n v="28403"/>
    <x v="0"/>
    <s v="OFF-PA-10003673"/>
    <x v="1"/>
    <x v="10"/>
    <x v="971"/>
    <n v="16.272000000000002"/>
    <n v="3"/>
    <n v="0.2"/>
    <n v="5.2883999999999984"/>
  </r>
  <r>
    <n v="8049"/>
    <x v="3987"/>
    <x v="0"/>
    <x v="894"/>
    <d v="2013-07-08T00:00:00"/>
    <s v="Standard Class"/>
    <s v="DK-13225"/>
    <s v="Dean Katz"/>
    <x v="1"/>
    <x v="0"/>
    <s v="New York City"/>
    <x v="15"/>
    <n v="10035"/>
    <x v="3"/>
    <s v="OFF-AP-10000938"/>
    <x v="1"/>
    <x v="9"/>
    <x v="1703"/>
    <n v="706.86"/>
    <n v="7"/>
    <n v="0"/>
    <n v="197.92079999999999"/>
  </r>
  <r>
    <n v="8050"/>
    <x v="3988"/>
    <x v="2"/>
    <x v="467"/>
    <d v="2011-09-30T00:00:00"/>
    <s v="Standard Class"/>
    <s v="CM-12715"/>
    <s v="Craig Molinari"/>
    <x v="1"/>
    <x v="0"/>
    <s v="Philadelphia"/>
    <x v="9"/>
    <n v="19140"/>
    <x v="3"/>
    <s v="OFF-BI-10003274"/>
    <x v="1"/>
    <x v="8"/>
    <x v="122"/>
    <n v="5.9700000000000006"/>
    <n v="5"/>
    <n v="0.7"/>
    <n v="-4.577"/>
  </r>
  <r>
    <n v="8051"/>
    <x v="3988"/>
    <x v="2"/>
    <x v="467"/>
    <d v="2011-09-30T00:00:00"/>
    <s v="Standard Class"/>
    <s v="CM-12715"/>
    <s v="Craig Molinari"/>
    <x v="1"/>
    <x v="0"/>
    <s v="Philadelphia"/>
    <x v="9"/>
    <n v="19140"/>
    <x v="3"/>
    <s v="FUR-FU-10001095"/>
    <x v="0"/>
    <x v="5"/>
    <x v="741"/>
    <n v="21.184000000000001"/>
    <n v="1"/>
    <n v="0.2"/>
    <n v="4.7664"/>
  </r>
  <r>
    <n v="8052"/>
    <x v="3988"/>
    <x v="2"/>
    <x v="467"/>
    <d v="2011-09-30T00:00:00"/>
    <s v="Standard Class"/>
    <s v="CM-12715"/>
    <s v="Craig Molinari"/>
    <x v="1"/>
    <x v="0"/>
    <s v="Philadelphia"/>
    <x v="9"/>
    <n v="19140"/>
    <x v="3"/>
    <s v="OFF-AP-10001492"/>
    <x v="1"/>
    <x v="9"/>
    <x v="22"/>
    <n v="41.375999999999998"/>
    <n v="6"/>
    <n v="0.2"/>
    <n v="3.1032000000000011"/>
  </r>
  <r>
    <n v="8053"/>
    <x v="3989"/>
    <x v="2"/>
    <x v="686"/>
    <d v="2011-07-17T00:00:00"/>
    <s v="Second Class"/>
    <s v="BF-10975"/>
    <s v="Barbara Fisher"/>
    <x v="1"/>
    <x v="0"/>
    <s v="New York City"/>
    <x v="15"/>
    <n v="10009"/>
    <x v="3"/>
    <s v="OFF-AR-10004999"/>
    <x v="1"/>
    <x v="6"/>
    <x v="864"/>
    <n v="17.940000000000001"/>
    <n v="3"/>
    <n v="0"/>
    <n v="4.4850000000000003"/>
  </r>
  <r>
    <n v="8054"/>
    <x v="3990"/>
    <x v="3"/>
    <x v="394"/>
    <d v="2014-10-06T00:00:00"/>
    <s v="Standard Class"/>
    <s v="SF-20965"/>
    <s v="Sylvia Foulston"/>
    <x v="1"/>
    <x v="0"/>
    <s v="Philadelphia"/>
    <x v="9"/>
    <n v="19134"/>
    <x v="3"/>
    <s v="OFF-BI-10004094"/>
    <x v="1"/>
    <x v="8"/>
    <x v="603"/>
    <n v="2.6550000000000002"/>
    <n v="1"/>
    <n v="0.7"/>
    <n v="-1.8584999999999994"/>
  </r>
  <r>
    <n v="8055"/>
    <x v="3991"/>
    <x v="1"/>
    <x v="834"/>
    <d v="2012-09-04T00:00:00"/>
    <s v="Standard Class"/>
    <s v="CB-12025"/>
    <s v="Cassandra Brandow"/>
    <x v="0"/>
    <x v="0"/>
    <s v="Los Angeles"/>
    <x v="1"/>
    <n v="90049"/>
    <x v="1"/>
    <s v="OFF-ST-10001490"/>
    <x v="1"/>
    <x v="4"/>
    <x v="513"/>
    <n v="892.35"/>
    <n v="5"/>
    <n v="0"/>
    <n v="267.70499999999993"/>
  </r>
  <r>
    <n v="8056"/>
    <x v="3991"/>
    <x v="1"/>
    <x v="834"/>
    <d v="2012-09-04T00:00:00"/>
    <s v="Standard Class"/>
    <s v="CB-12025"/>
    <s v="Cassandra Brandow"/>
    <x v="0"/>
    <x v="0"/>
    <s v="Los Angeles"/>
    <x v="1"/>
    <n v="90049"/>
    <x v="1"/>
    <s v="FUR-BO-10004695"/>
    <x v="0"/>
    <x v="0"/>
    <x v="198"/>
    <n v="307.666"/>
    <n v="2"/>
    <n v="0.15"/>
    <n v="28.956799999999973"/>
  </r>
  <r>
    <n v="8057"/>
    <x v="3991"/>
    <x v="1"/>
    <x v="834"/>
    <d v="2012-09-04T00:00:00"/>
    <s v="Standard Class"/>
    <s v="CB-12025"/>
    <s v="Cassandra Brandow"/>
    <x v="0"/>
    <x v="0"/>
    <s v="Los Angeles"/>
    <x v="1"/>
    <n v="90049"/>
    <x v="1"/>
    <s v="OFF-ST-10000736"/>
    <x v="1"/>
    <x v="4"/>
    <x v="455"/>
    <n v="728.82"/>
    <n v="9"/>
    <n v="0"/>
    <n v="29.152799999999971"/>
  </r>
  <r>
    <n v="8058"/>
    <x v="3991"/>
    <x v="1"/>
    <x v="834"/>
    <d v="2012-09-04T00:00:00"/>
    <s v="Standard Class"/>
    <s v="CB-12025"/>
    <s v="Cassandra Brandow"/>
    <x v="0"/>
    <x v="0"/>
    <s v="Los Angeles"/>
    <x v="1"/>
    <n v="90049"/>
    <x v="1"/>
    <s v="OFF-BI-10001617"/>
    <x v="1"/>
    <x v="8"/>
    <x v="1315"/>
    <n v="41.36"/>
    <n v="5"/>
    <n v="0.2"/>
    <n v="13.959"/>
  </r>
  <r>
    <n v="8059"/>
    <x v="3991"/>
    <x v="1"/>
    <x v="834"/>
    <d v="2012-09-04T00:00:00"/>
    <s v="Standard Class"/>
    <s v="CB-12025"/>
    <s v="Cassandra Brandow"/>
    <x v="0"/>
    <x v="0"/>
    <s v="Los Angeles"/>
    <x v="1"/>
    <n v="90049"/>
    <x v="1"/>
    <s v="TEC-PH-10003589"/>
    <x v="2"/>
    <x v="7"/>
    <x v="818"/>
    <n v="43.176000000000002"/>
    <n v="3"/>
    <n v="0.2"/>
    <n v="15.111599999999999"/>
  </r>
  <r>
    <n v="8060"/>
    <x v="3991"/>
    <x v="1"/>
    <x v="834"/>
    <d v="2012-09-04T00:00:00"/>
    <s v="Standard Class"/>
    <s v="CB-12025"/>
    <s v="Cassandra Brandow"/>
    <x v="0"/>
    <x v="0"/>
    <s v="Los Angeles"/>
    <x v="1"/>
    <n v="90049"/>
    <x v="1"/>
    <s v="FUR-FU-10003981"/>
    <x v="0"/>
    <x v="5"/>
    <x v="322"/>
    <n v="4.16"/>
    <n v="2"/>
    <n v="0"/>
    <n v="1.7472000000000003"/>
  </r>
  <r>
    <n v="8061"/>
    <x v="3992"/>
    <x v="1"/>
    <x v="1181"/>
    <d v="2012-09-26T00:00:00"/>
    <s v="Standard Class"/>
    <s v="TC-20980"/>
    <s v="Tamara Chand"/>
    <x v="1"/>
    <x v="0"/>
    <s v="Long Beach"/>
    <x v="15"/>
    <n v="11561"/>
    <x v="3"/>
    <s v="OFF-PA-10001970"/>
    <x v="1"/>
    <x v="10"/>
    <x v="311"/>
    <n v="61.4"/>
    <n v="5"/>
    <n v="0"/>
    <n v="28.857999999999997"/>
  </r>
  <r>
    <n v="8062"/>
    <x v="3992"/>
    <x v="1"/>
    <x v="1181"/>
    <d v="2012-09-26T00:00:00"/>
    <s v="Standard Class"/>
    <s v="TC-20980"/>
    <s v="Tamara Chand"/>
    <x v="1"/>
    <x v="0"/>
    <s v="Long Beach"/>
    <x v="15"/>
    <n v="11561"/>
    <x v="3"/>
    <s v="OFF-BI-10002437"/>
    <x v="1"/>
    <x v="8"/>
    <x v="1305"/>
    <n v="24.448"/>
    <n v="2"/>
    <n v="0.2"/>
    <n v="8.8623999999999992"/>
  </r>
  <r>
    <n v="8063"/>
    <x v="3993"/>
    <x v="0"/>
    <x v="77"/>
    <d v="2013-11-10T00:00:00"/>
    <s v="First Class"/>
    <s v="LW-17215"/>
    <s v="Luke Weiss"/>
    <x v="0"/>
    <x v="0"/>
    <s v="Rochester"/>
    <x v="15"/>
    <n v="14609"/>
    <x v="3"/>
    <s v="TEC-PH-10000586"/>
    <x v="2"/>
    <x v="7"/>
    <x v="501"/>
    <n v="263.95999999999998"/>
    <n v="4"/>
    <n v="0"/>
    <n v="71.269200000000012"/>
  </r>
  <r>
    <n v="8064"/>
    <x v="3993"/>
    <x v="0"/>
    <x v="77"/>
    <d v="2013-11-10T00:00:00"/>
    <s v="First Class"/>
    <s v="LW-17215"/>
    <s v="Luke Weiss"/>
    <x v="0"/>
    <x v="0"/>
    <s v="Rochester"/>
    <x v="15"/>
    <n v="14609"/>
    <x v="3"/>
    <s v="TEC-PH-10003811"/>
    <x v="2"/>
    <x v="7"/>
    <x v="1187"/>
    <n v="359.96999999999997"/>
    <n v="3"/>
    <n v="0"/>
    <n v="100.7916"/>
  </r>
  <r>
    <n v="8065"/>
    <x v="3993"/>
    <x v="0"/>
    <x v="77"/>
    <d v="2013-11-10T00:00:00"/>
    <s v="First Class"/>
    <s v="LW-17215"/>
    <s v="Luke Weiss"/>
    <x v="0"/>
    <x v="0"/>
    <s v="Rochester"/>
    <x v="15"/>
    <n v="14609"/>
    <x v="3"/>
    <s v="OFF-PA-10004983"/>
    <x v="1"/>
    <x v="10"/>
    <x v="1323"/>
    <n v="12.96"/>
    <n v="2"/>
    <n v="0"/>
    <n v="6.2208000000000006"/>
  </r>
  <r>
    <n v="8066"/>
    <x v="3993"/>
    <x v="0"/>
    <x v="77"/>
    <d v="2013-11-10T00:00:00"/>
    <s v="First Class"/>
    <s v="LW-17215"/>
    <s v="Luke Weiss"/>
    <x v="0"/>
    <x v="0"/>
    <s v="Rochester"/>
    <x v="15"/>
    <n v="14609"/>
    <x v="3"/>
    <s v="OFF-ST-10003479"/>
    <x v="1"/>
    <x v="4"/>
    <x v="41"/>
    <n v="116.82"/>
    <n v="3"/>
    <n v="0"/>
    <n v="5.8409999999999869"/>
  </r>
  <r>
    <n v="8067"/>
    <x v="3993"/>
    <x v="0"/>
    <x v="77"/>
    <d v="2013-11-10T00:00:00"/>
    <s v="First Class"/>
    <s v="LW-17215"/>
    <s v="Luke Weiss"/>
    <x v="0"/>
    <x v="0"/>
    <s v="Rochester"/>
    <x v="15"/>
    <n v="14609"/>
    <x v="3"/>
    <s v="OFF-BI-10004318"/>
    <x v="1"/>
    <x v="8"/>
    <x v="1574"/>
    <n v="276.78400000000005"/>
    <n v="2"/>
    <n v="0.2"/>
    <n v="89.954799999999992"/>
  </r>
  <r>
    <n v="8068"/>
    <x v="3994"/>
    <x v="1"/>
    <x v="1182"/>
    <d v="2012-10-24T00:00:00"/>
    <s v="Standard Class"/>
    <s v="NS-18640"/>
    <s v="Noel Staavos"/>
    <x v="1"/>
    <x v="0"/>
    <s v="San Francisco"/>
    <x v="1"/>
    <n v="94109"/>
    <x v="1"/>
    <s v="TEC-AC-10002567"/>
    <x v="2"/>
    <x v="11"/>
    <x v="423"/>
    <n v="239.96999999999997"/>
    <n v="3"/>
    <n v="0"/>
    <n v="86.389199999999988"/>
  </r>
  <r>
    <n v="8069"/>
    <x v="3994"/>
    <x v="1"/>
    <x v="1182"/>
    <d v="2012-10-24T00:00:00"/>
    <s v="Standard Class"/>
    <s v="NS-18640"/>
    <s v="Noel Staavos"/>
    <x v="1"/>
    <x v="0"/>
    <s v="San Francisco"/>
    <x v="1"/>
    <n v="94109"/>
    <x v="1"/>
    <s v="FUR-FU-10001731"/>
    <x v="0"/>
    <x v="5"/>
    <x v="1547"/>
    <n v="16.02"/>
    <n v="6"/>
    <n v="0"/>
    <n v="6.0876000000000001"/>
  </r>
  <r>
    <n v="8070"/>
    <x v="3995"/>
    <x v="3"/>
    <x v="314"/>
    <d v="2014-01-06T00:00:00"/>
    <s v="Standard Class"/>
    <s v="JM-15250"/>
    <s v="Janet Martin"/>
    <x v="0"/>
    <x v="0"/>
    <s v="Huntsville"/>
    <x v="5"/>
    <n v="77340"/>
    <x v="2"/>
    <s v="OFF-ST-10002743"/>
    <x v="1"/>
    <x v="4"/>
    <x v="413"/>
    <n v="454.56000000000006"/>
    <n v="5"/>
    <n v="0.2"/>
    <n v="-107.95800000000004"/>
  </r>
  <r>
    <n v="8071"/>
    <x v="3995"/>
    <x v="3"/>
    <x v="314"/>
    <d v="2014-01-06T00:00:00"/>
    <s v="Standard Class"/>
    <s v="JM-15250"/>
    <s v="Janet Martin"/>
    <x v="0"/>
    <x v="0"/>
    <s v="Huntsville"/>
    <x v="5"/>
    <n v="77340"/>
    <x v="2"/>
    <s v="FUR-FU-10002116"/>
    <x v="0"/>
    <x v="5"/>
    <x v="1431"/>
    <n v="141.41999999999999"/>
    <n v="5"/>
    <n v="0.6"/>
    <n v="-187.38150000000002"/>
  </r>
  <r>
    <n v="8072"/>
    <x v="3995"/>
    <x v="3"/>
    <x v="314"/>
    <d v="2014-01-06T00:00:00"/>
    <s v="Standard Class"/>
    <s v="JM-15250"/>
    <s v="Janet Martin"/>
    <x v="0"/>
    <x v="0"/>
    <s v="Huntsville"/>
    <x v="5"/>
    <n v="77340"/>
    <x v="2"/>
    <s v="FUR-CH-10003199"/>
    <x v="0"/>
    <x v="1"/>
    <x v="631"/>
    <n v="310.74399999999997"/>
    <n v="4"/>
    <n v="0.3"/>
    <n v="-26.635199999999998"/>
  </r>
  <r>
    <n v="8073"/>
    <x v="3995"/>
    <x v="3"/>
    <x v="314"/>
    <d v="2014-01-06T00:00:00"/>
    <s v="Standard Class"/>
    <s v="JM-15250"/>
    <s v="Janet Martin"/>
    <x v="0"/>
    <x v="0"/>
    <s v="Huntsville"/>
    <x v="5"/>
    <n v="77340"/>
    <x v="2"/>
    <s v="OFF-AR-10003158"/>
    <x v="1"/>
    <x v="6"/>
    <x v="696"/>
    <n v="12.736000000000001"/>
    <n v="4"/>
    <n v="0.2"/>
    <n v="2.2287999999999988"/>
  </r>
  <r>
    <n v="8074"/>
    <x v="3995"/>
    <x v="3"/>
    <x v="314"/>
    <d v="2014-01-06T00:00:00"/>
    <s v="Standard Class"/>
    <s v="JM-15250"/>
    <s v="Janet Martin"/>
    <x v="0"/>
    <x v="0"/>
    <s v="Huntsville"/>
    <x v="5"/>
    <n v="77340"/>
    <x v="2"/>
    <s v="OFF-BI-10000301"/>
    <x v="1"/>
    <x v="8"/>
    <x v="619"/>
    <n v="6.469999999999998"/>
    <n v="5"/>
    <n v="0.8"/>
    <n v="-9.7050000000000018"/>
  </r>
  <r>
    <n v="8075"/>
    <x v="3995"/>
    <x v="3"/>
    <x v="314"/>
    <d v="2014-01-06T00:00:00"/>
    <s v="Standard Class"/>
    <s v="JM-15250"/>
    <s v="Janet Martin"/>
    <x v="0"/>
    <x v="0"/>
    <s v="Huntsville"/>
    <x v="5"/>
    <n v="77340"/>
    <x v="2"/>
    <s v="OFF-BI-10000343"/>
    <x v="1"/>
    <x v="8"/>
    <x v="184"/>
    <n v="13.747999999999998"/>
    <n v="14"/>
    <n v="0.8"/>
    <n v="-22.684200000000004"/>
  </r>
  <r>
    <n v="8076"/>
    <x v="3995"/>
    <x v="3"/>
    <x v="314"/>
    <d v="2014-01-06T00:00:00"/>
    <s v="Standard Class"/>
    <s v="JM-15250"/>
    <s v="Janet Martin"/>
    <x v="0"/>
    <x v="0"/>
    <s v="Huntsville"/>
    <x v="5"/>
    <n v="77340"/>
    <x v="2"/>
    <s v="OFF-AP-10004708"/>
    <x v="1"/>
    <x v="9"/>
    <x v="508"/>
    <n v="15.223999999999997"/>
    <n v="2"/>
    <n v="0.8"/>
    <n v="-38.821200000000012"/>
  </r>
  <r>
    <n v="8077"/>
    <x v="3996"/>
    <x v="1"/>
    <x v="537"/>
    <d v="2012-06-29T00:00:00"/>
    <s v="Standard Class"/>
    <s v="RF-19345"/>
    <s v="Randy Ferguson"/>
    <x v="1"/>
    <x v="0"/>
    <s v="East Point"/>
    <x v="32"/>
    <n v="30344"/>
    <x v="0"/>
    <s v="FUR-FU-10000794"/>
    <x v="0"/>
    <x v="5"/>
    <x v="639"/>
    <n v="27.42"/>
    <n v="3"/>
    <n v="0"/>
    <n v="9.3227999999999991"/>
  </r>
  <r>
    <n v="8078"/>
    <x v="3996"/>
    <x v="1"/>
    <x v="537"/>
    <d v="2012-06-29T00:00:00"/>
    <s v="Standard Class"/>
    <s v="RF-19345"/>
    <s v="Randy Ferguson"/>
    <x v="1"/>
    <x v="0"/>
    <s v="East Point"/>
    <x v="32"/>
    <n v="30344"/>
    <x v="0"/>
    <s v="OFF-BI-10004519"/>
    <x v="1"/>
    <x v="8"/>
    <x v="880"/>
    <n v="165.98"/>
    <n v="1"/>
    <n v="0"/>
    <n v="74.690999999999988"/>
  </r>
  <r>
    <n v="8079"/>
    <x v="3996"/>
    <x v="1"/>
    <x v="537"/>
    <d v="2012-06-29T00:00:00"/>
    <s v="Standard Class"/>
    <s v="RF-19345"/>
    <s v="Randy Ferguson"/>
    <x v="1"/>
    <x v="0"/>
    <s v="East Point"/>
    <x v="32"/>
    <n v="30344"/>
    <x v="0"/>
    <s v="TEC-AC-10001590"/>
    <x v="2"/>
    <x v="11"/>
    <x v="1347"/>
    <n v="75"/>
    <n v="3"/>
    <n v="0"/>
    <n v="18"/>
  </r>
  <r>
    <n v="8080"/>
    <x v="3997"/>
    <x v="0"/>
    <x v="441"/>
    <d v="2013-11-28T00:00:00"/>
    <s v="Standard Class"/>
    <s v="CA-12055"/>
    <s v="Cathy Armstrong"/>
    <x v="2"/>
    <x v="0"/>
    <s v="New York City"/>
    <x v="15"/>
    <n v="10009"/>
    <x v="3"/>
    <s v="OFF-BI-10001524"/>
    <x v="1"/>
    <x v="8"/>
    <x v="298"/>
    <n v="134.27200000000002"/>
    <n v="8"/>
    <n v="0.2"/>
    <n v="46.99519999999999"/>
  </r>
  <r>
    <n v="8081"/>
    <x v="3998"/>
    <x v="1"/>
    <x v="662"/>
    <d v="2012-11-01T00:00:00"/>
    <s v="Standard Class"/>
    <s v="KH-16690"/>
    <s v="Kristen Hastings"/>
    <x v="1"/>
    <x v="0"/>
    <s v="Springfield"/>
    <x v="21"/>
    <n v="97477"/>
    <x v="1"/>
    <s v="OFF-LA-10001474"/>
    <x v="1"/>
    <x v="2"/>
    <x v="917"/>
    <n v="146.54400000000001"/>
    <n v="6"/>
    <n v="0.2"/>
    <n v="47.626799999999996"/>
  </r>
  <r>
    <n v="8082"/>
    <x v="3998"/>
    <x v="1"/>
    <x v="662"/>
    <d v="2012-11-01T00:00:00"/>
    <s v="Standard Class"/>
    <s v="KH-16690"/>
    <s v="Kristen Hastings"/>
    <x v="1"/>
    <x v="0"/>
    <s v="Springfield"/>
    <x v="21"/>
    <n v="97477"/>
    <x v="1"/>
    <s v="OFF-PA-10001497"/>
    <x v="1"/>
    <x v="10"/>
    <x v="1746"/>
    <n v="131.904"/>
    <n v="3"/>
    <n v="0.2"/>
    <n v="47.815200000000004"/>
  </r>
  <r>
    <n v="8083"/>
    <x v="3998"/>
    <x v="1"/>
    <x v="662"/>
    <d v="2012-11-01T00:00:00"/>
    <s v="Standard Class"/>
    <s v="KH-16690"/>
    <s v="Kristen Hastings"/>
    <x v="1"/>
    <x v="0"/>
    <s v="Springfield"/>
    <x v="21"/>
    <n v="97477"/>
    <x v="1"/>
    <s v="OFF-AP-10003287"/>
    <x v="1"/>
    <x v="9"/>
    <x v="538"/>
    <n v="203.88000000000002"/>
    <n v="5"/>
    <n v="0.2"/>
    <n v="20.387999999999998"/>
  </r>
  <r>
    <n v="8084"/>
    <x v="3998"/>
    <x v="1"/>
    <x v="662"/>
    <d v="2012-11-01T00:00:00"/>
    <s v="Standard Class"/>
    <s v="KH-16690"/>
    <s v="Kristen Hastings"/>
    <x v="1"/>
    <x v="0"/>
    <s v="Springfield"/>
    <x v="21"/>
    <n v="97477"/>
    <x v="1"/>
    <s v="OFF-BI-10002982"/>
    <x v="1"/>
    <x v="8"/>
    <x v="1258"/>
    <n v="14.301000000000002"/>
    <n v="7"/>
    <n v="0.7"/>
    <n v="-10.487400000000001"/>
  </r>
  <r>
    <n v="8085"/>
    <x v="3998"/>
    <x v="1"/>
    <x v="662"/>
    <d v="2012-11-01T00:00:00"/>
    <s v="Standard Class"/>
    <s v="KH-16690"/>
    <s v="Kristen Hastings"/>
    <x v="1"/>
    <x v="0"/>
    <s v="Springfield"/>
    <x v="21"/>
    <n v="97477"/>
    <x v="1"/>
    <s v="OFF-ST-10001809"/>
    <x v="1"/>
    <x v="4"/>
    <x v="430"/>
    <n v="718.6400000000001"/>
    <n v="10"/>
    <n v="0.2"/>
    <n v="-161.69400000000005"/>
  </r>
  <r>
    <n v="8086"/>
    <x v="3999"/>
    <x v="0"/>
    <x v="201"/>
    <d v="2013-10-27T00:00:00"/>
    <s v="Standard Class"/>
    <s v="LC-16960"/>
    <s v="Lindsay Castell"/>
    <x v="2"/>
    <x v="0"/>
    <s v="Arlington"/>
    <x v="17"/>
    <n v="22204"/>
    <x v="0"/>
    <s v="FUR-FU-10000246"/>
    <x v="0"/>
    <x v="5"/>
    <x v="386"/>
    <n v="61.1"/>
    <n v="5"/>
    <n v="0"/>
    <n v="18.329999999999991"/>
  </r>
  <r>
    <n v="8087"/>
    <x v="4000"/>
    <x v="3"/>
    <x v="1045"/>
    <d v="2014-05-03T00:00:00"/>
    <s v="Standard Class"/>
    <s v="JL-15130"/>
    <s v="Jack Lebron"/>
    <x v="0"/>
    <x v="0"/>
    <s v="Wilmington"/>
    <x v="3"/>
    <n v="28403"/>
    <x v="0"/>
    <s v="OFF-AP-10000252"/>
    <x v="1"/>
    <x v="9"/>
    <x v="1242"/>
    <n v="28.08"/>
    <n v="3"/>
    <n v="0.2"/>
    <n v="5.2650000000000006"/>
  </r>
  <r>
    <n v="8088"/>
    <x v="4001"/>
    <x v="0"/>
    <x v="321"/>
    <d v="2013-10-02T00:00:00"/>
    <s v="Second Class"/>
    <s v="DM-12955"/>
    <s v="Dario Medina"/>
    <x v="1"/>
    <x v="0"/>
    <s v="Yuma"/>
    <x v="16"/>
    <n v="85364"/>
    <x v="1"/>
    <s v="OFF-AR-10002375"/>
    <x v="1"/>
    <x v="6"/>
    <x v="823"/>
    <n v="10.496"/>
    <n v="4"/>
    <n v="0.2"/>
    <n v="1.1807999999999983"/>
  </r>
  <r>
    <n v="8089"/>
    <x v="4002"/>
    <x v="1"/>
    <x v="848"/>
    <d v="2012-07-14T00:00:00"/>
    <s v="Standard Class"/>
    <s v="MV-18190"/>
    <s v="Mike Vittorini"/>
    <x v="0"/>
    <x v="0"/>
    <s v="San Bernardino"/>
    <x v="1"/>
    <n v="92404"/>
    <x v="1"/>
    <s v="OFF-BI-10003719"/>
    <x v="1"/>
    <x v="8"/>
    <x v="684"/>
    <n v="39.92"/>
    <n v="2"/>
    <n v="0.2"/>
    <n v="12.973999999999997"/>
  </r>
  <r>
    <n v="8090"/>
    <x v="4003"/>
    <x v="1"/>
    <x v="976"/>
    <d v="2012-08-09T00:00:00"/>
    <s v="First Class"/>
    <s v="NS-18640"/>
    <s v="Noel Staavos"/>
    <x v="1"/>
    <x v="0"/>
    <s v="Baltimore"/>
    <x v="39"/>
    <n v="21215"/>
    <x v="3"/>
    <s v="OFF-AP-10001492"/>
    <x v="1"/>
    <x v="9"/>
    <x v="22"/>
    <n v="77.58"/>
    <n v="9"/>
    <n v="0"/>
    <n v="20.1708"/>
  </r>
  <r>
    <n v="8091"/>
    <x v="4004"/>
    <x v="2"/>
    <x v="1035"/>
    <d v="2011-12-13T00:00:00"/>
    <s v="Standard Class"/>
    <s v="AS-10630"/>
    <s v="Ann Steele"/>
    <x v="2"/>
    <x v="0"/>
    <s v="Seattle"/>
    <x v="4"/>
    <n v="98103"/>
    <x v="1"/>
    <s v="OFF-ST-10000532"/>
    <x v="1"/>
    <x v="4"/>
    <x v="1403"/>
    <n v="269.35999999999996"/>
    <n v="7"/>
    <n v="0"/>
    <n v="70.033599999999993"/>
  </r>
  <r>
    <n v="8092"/>
    <x v="4005"/>
    <x v="1"/>
    <x v="895"/>
    <d v="2012-12-14T00:00:00"/>
    <s v="Standard Class"/>
    <s v="MT-17815"/>
    <s v="Meg Tillman"/>
    <x v="0"/>
    <x v="0"/>
    <s v="San Francisco"/>
    <x v="1"/>
    <n v="94110"/>
    <x v="1"/>
    <s v="OFF-LA-10001613"/>
    <x v="1"/>
    <x v="2"/>
    <x v="736"/>
    <n v="5.76"/>
    <n v="2"/>
    <n v="0"/>
    <n v="2.8224"/>
  </r>
  <r>
    <n v="8093"/>
    <x v="4006"/>
    <x v="3"/>
    <x v="1183"/>
    <d v="2014-11-14T00:00:00"/>
    <s v="Second Class"/>
    <s v="SR-20425"/>
    <s v="Sharelle Roach"/>
    <x v="2"/>
    <x v="0"/>
    <s v="New York City"/>
    <x v="15"/>
    <n v="10035"/>
    <x v="3"/>
    <s v="OFF-AR-10002818"/>
    <x v="1"/>
    <x v="6"/>
    <x v="924"/>
    <n v="109.9"/>
    <n v="5"/>
    <n v="0"/>
    <n v="32.97"/>
  </r>
  <r>
    <n v="8094"/>
    <x v="4007"/>
    <x v="3"/>
    <x v="944"/>
    <d v="2014-08-02T00:00:00"/>
    <s v="Second Class"/>
    <s v="DK-13375"/>
    <s v="Dennis Kane"/>
    <x v="0"/>
    <x v="0"/>
    <s v="Seattle"/>
    <x v="4"/>
    <n v="98115"/>
    <x v="1"/>
    <s v="FUR-FU-10001940"/>
    <x v="0"/>
    <x v="5"/>
    <x v="33"/>
    <n v="23.88"/>
    <n v="3"/>
    <n v="0"/>
    <n v="10.507200000000001"/>
  </r>
  <r>
    <n v="8095"/>
    <x v="4007"/>
    <x v="3"/>
    <x v="944"/>
    <d v="2014-08-02T00:00:00"/>
    <s v="Second Class"/>
    <s v="DK-13375"/>
    <s v="Dennis Kane"/>
    <x v="0"/>
    <x v="0"/>
    <s v="Seattle"/>
    <x v="4"/>
    <n v="98115"/>
    <x v="1"/>
    <s v="OFF-PA-10003883"/>
    <x v="1"/>
    <x v="10"/>
    <x v="1229"/>
    <n v="26.2"/>
    <n v="4"/>
    <n v="0"/>
    <n v="12.052"/>
  </r>
  <r>
    <n v="8096"/>
    <x v="4007"/>
    <x v="3"/>
    <x v="944"/>
    <d v="2014-08-02T00:00:00"/>
    <s v="Second Class"/>
    <s v="DK-13375"/>
    <s v="Dennis Kane"/>
    <x v="0"/>
    <x v="0"/>
    <s v="Seattle"/>
    <x v="4"/>
    <n v="98115"/>
    <x v="1"/>
    <s v="OFF-PA-10002787"/>
    <x v="1"/>
    <x v="10"/>
    <x v="1267"/>
    <n v="12.96"/>
    <n v="2"/>
    <n v="0"/>
    <n v="6.2208000000000006"/>
  </r>
  <r>
    <n v="8097"/>
    <x v="4007"/>
    <x v="3"/>
    <x v="944"/>
    <d v="2014-08-02T00:00:00"/>
    <s v="Second Class"/>
    <s v="DK-13375"/>
    <s v="Dennis Kane"/>
    <x v="0"/>
    <x v="0"/>
    <s v="Seattle"/>
    <x v="4"/>
    <n v="98115"/>
    <x v="1"/>
    <s v="TEC-AC-10000991"/>
    <x v="2"/>
    <x v="11"/>
    <x v="432"/>
    <n v="234.95000000000002"/>
    <n v="5"/>
    <n v="0"/>
    <n v="32.893000000000008"/>
  </r>
  <r>
    <n v="8098"/>
    <x v="4008"/>
    <x v="3"/>
    <x v="116"/>
    <d v="2015-01-02T00:00:00"/>
    <s v="Standard Class"/>
    <s v="SV-20935"/>
    <s v="Susan Vittorini"/>
    <x v="0"/>
    <x v="0"/>
    <s v="Albuquerque"/>
    <x v="27"/>
    <n v="87105"/>
    <x v="1"/>
    <s v="OFF-ST-10003058"/>
    <x v="1"/>
    <x v="4"/>
    <x v="388"/>
    <n v="118.25"/>
    <n v="5"/>
    <n v="0"/>
    <n v="34.292499999999997"/>
  </r>
  <r>
    <n v="8099"/>
    <x v="4008"/>
    <x v="3"/>
    <x v="116"/>
    <d v="2015-01-02T00:00:00"/>
    <s v="Standard Class"/>
    <s v="SV-20935"/>
    <s v="Susan Vittorini"/>
    <x v="0"/>
    <x v="0"/>
    <s v="Albuquerque"/>
    <x v="27"/>
    <n v="87105"/>
    <x v="1"/>
    <s v="OFF-PA-10004239"/>
    <x v="1"/>
    <x v="10"/>
    <x v="1412"/>
    <n v="4.28"/>
    <n v="1"/>
    <n v="0"/>
    <n v="1.9259999999999997"/>
  </r>
  <r>
    <n v="8100"/>
    <x v="4009"/>
    <x v="0"/>
    <x v="612"/>
    <d v="2013-03-14T00:00:00"/>
    <s v="First Class"/>
    <s v="RH-19510"/>
    <s v="Rick Huthwaite"/>
    <x v="2"/>
    <x v="0"/>
    <s v="Los Angeles"/>
    <x v="1"/>
    <n v="90045"/>
    <x v="1"/>
    <s v="TEC-AC-10003038"/>
    <x v="2"/>
    <x v="11"/>
    <x v="1024"/>
    <n v="26.849999999999998"/>
    <n v="3"/>
    <n v="0"/>
    <n v="5.101499999999997"/>
  </r>
  <r>
    <n v="8101"/>
    <x v="4009"/>
    <x v="0"/>
    <x v="612"/>
    <d v="2013-03-14T00:00:00"/>
    <s v="First Class"/>
    <s v="RH-19510"/>
    <s v="Rick Huthwaite"/>
    <x v="2"/>
    <x v="0"/>
    <s v="Los Angeles"/>
    <x v="1"/>
    <n v="90045"/>
    <x v="1"/>
    <s v="TEC-MA-10000984"/>
    <x v="2"/>
    <x v="15"/>
    <x v="1811"/>
    <n v="3357.6000000000004"/>
    <n v="3"/>
    <n v="0.2"/>
    <n v="377.72999999999956"/>
  </r>
  <r>
    <n v="8102"/>
    <x v="4010"/>
    <x v="1"/>
    <x v="1184"/>
    <d v="2012-05-26T00:00:00"/>
    <s v="Standard Class"/>
    <s v="SB-20185"/>
    <s v="Sarah Brown"/>
    <x v="0"/>
    <x v="0"/>
    <s v="Los Angeles"/>
    <x v="1"/>
    <n v="90045"/>
    <x v="1"/>
    <s v="OFF-LA-10004484"/>
    <x v="1"/>
    <x v="2"/>
    <x v="612"/>
    <n v="8.26"/>
    <n v="2"/>
    <n v="0"/>
    <n v="3.7995999999999999"/>
  </r>
  <r>
    <n v="8103"/>
    <x v="4010"/>
    <x v="1"/>
    <x v="1184"/>
    <d v="2012-05-26T00:00:00"/>
    <s v="Standard Class"/>
    <s v="SB-20185"/>
    <s v="Sarah Brown"/>
    <x v="0"/>
    <x v="0"/>
    <s v="Los Angeles"/>
    <x v="1"/>
    <n v="90045"/>
    <x v="1"/>
    <s v="TEC-MA-10004002"/>
    <x v="2"/>
    <x v="15"/>
    <x v="662"/>
    <n v="2973.32"/>
    <n v="7"/>
    <n v="0.2"/>
    <n v="334.49849999999958"/>
  </r>
  <r>
    <n v="8104"/>
    <x v="4010"/>
    <x v="1"/>
    <x v="1184"/>
    <d v="2012-05-26T00:00:00"/>
    <s v="Standard Class"/>
    <s v="SB-20185"/>
    <s v="Sarah Brown"/>
    <x v="0"/>
    <x v="0"/>
    <s v="Los Angeles"/>
    <x v="1"/>
    <n v="90045"/>
    <x v="1"/>
    <s v="OFF-ST-10002406"/>
    <x v="1"/>
    <x v="4"/>
    <x v="324"/>
    <n v="104.79"/>
    <n v="7"/>
    <n v="0"/>
    <n v="29.341200000000008"/>
  </r>
  <r>
    <n v="8105"/>
    <x v="4010"/>
    <x v="1"/>
    <x v="1184"/>
    <d v="2012-05-26T00:00:00"/>
    <s v="Standard Class"/>
    <s v="SB-20185"/>
    <s v="Sarah Brown"/>
    <x v="0"/>
    <x v="0"/>
    <s v="Los Angeles"/>
    <x v="1"/>
    <n v="90045"/>
    <x v="1"/>
    <s v="TEC-PH-10003645"/>
    <x v="2"/>
    <x v="7"/>
    <x v="294"/>
    <n v="775.72800000000007"/>
    <n v="6"/>
    <n v="0.2"/>
    <n v="58.179600000000022"/>
  </r>
  <r>
    <n v="8106"/>
    <x v="4011"/>
    <x v="3"/>
    <x v="922"/>
    <d v="2014-02-20T00:00:00"/>
    <s v="First Class"/>
    <s v="CR-12820"/>
    <s v="Cyra Reiten"/>
    <x v="2"/>
    <x v="0"/>
    <s v="Houston"/>
    <x v="5"/>
    <n v="77041"/>
    <x v="2"/>
    <s v="FUR-BO-10001601"/>
    <x v="0"/>
    <x v="0"/>
    <x v="414"/>
    <n v="89.066399999999987"/>
    <n v="1"/>
    <n v="0.32"/>
    <n v="-17.027400000000007"/>
  </r>
  <r>
    <n v="8107"/>
    <x v="4011"/>
    <x v="3"/>
    <x v="922"/>
    <d v="2014-02-20T00:00:00"/>
    <s v="First Class"/>
    <s v="CR-12820"/>
    <s v="Cyra Reiten"/>
    <x v="2"/>
    <x v="0"/>
    <s v="Houston"/>
    <x v="5"/>
    <n v="77041"/>
    <x v="2"/>
    <s v="OFF-AR-10000937"/>
    <x v="1"/>
    <x v="6"/>
    <x v="1812"/>
    <n v="175.44"/>
    <n v="6"/>
    <n v="0.2"/>
    <n v="52.632000000000005"/>
  </r>
  <r>
    <n v="8108"/>
    <x v="4011"/>
    <x v="3"/>
    <x v="922"/>
    <d v="2014-02-20T00:00:00"/>
    <s v="First Class"/>
    <s v="CR-12820"/>
    <s v="Cyra Reiten"/>
    <x v="2"/>
    <x v="0"/>
    <s v="Houston"/>
    <x v="5"/>
    <n v="77041"/>
    <x v="2"/>
    <s v="TEC-PH-10000038"/>
    <x v="2"/>
    <x v="7"/>
    <x v="1056"/>
    <n v="438.33600000000001"/>
    <n v="4"/>
    <n v="0.2"/>
    <n v="-87.667200000000037"/>
  </r>
  <r>
    <n v="8109"/>
    <x v="4012"/>
    <x v="3"/>
    <x v="166"/>
    <d v="2014-12-16T00:00:00"/>
    <s v="Standard Class"/>
    <s v="EG-13900"/>
    <s v="Emily Grady"/>
    <x v="0"/>
    <x v="0"/>
    <s v="Philadelphia"/>
    <x v="9"/>
    <n v="19140"/>
    <x v="3"/>
    <s v="FUR-CH-10003396"/>
    <x v="0"/>
    <x v="1"/>
    <x v="385"/>
    <n v="215.54400000000001"/>
    <n v="4"/>
    <n v="0.3"/>
    <n v="-58.504800000000017"/>
  </r>
  <r>
    <n v="8110"/>
    <x v="4013"/>
    <x v="3"/>
    <x v="551"/>
    <d v="2014-11-24T00:00:00"/>
    <s v="Standard Class"/>
    <s v="RD-19930"/>
    <s v="Russell D'Ascenzo"/>
    <x v="0"/>
    <x v="0"/>
    <s v="Chicago"/>
    <x v="10"/>
    <n v="60623"/>
    <x v="2"/>
    <s v="OFF-EN-10002592"/>
    <x v="1"/>
    <x v="12"/>
    <x v="1702"/>
    <n v="55.584000000000003"/>
    <n v="6"/>
    <n v="0.2"/>
    <n v="20.844000000000001"/>
  </r>
  <r>
    <n v="8111"/>
    <x v="4013"/>
    <x v="3"/>
    <x v="551"/>
    <d v="2014-11-24T00:00:00"/>
    <s v="Standard Class"/>
    <s v="RD-19930"/>
    <s v="Russell D'Ascenzo"/>
    <x v="0"/>
    <x v="0"/>
    <s v="Chicago"/>
    <x v="10"/>
    <n v="60623"/>
    <x v="2"/>
    <s v="FUR-CH-10000422"/>
    <x v="0"/>
    <x v="1"/>
    <x v="1432"/>
    <n v="127.38599999999998"/>
    <n v="2"/>
    <n v="0.3"/>
    <n v="-25.477199999999982"/>
  </r>
  <r>
    <n v="8112"/>
    <x v="4014"/>
    <x v="0"/>
    <x v="49"/>
    <d v="2013-12-04T00:00:00"/>
    <s v="Second Class"/>
    <s v="JM-15865"/>
    <s v="John Murray"/>
    <x v="0"/>
    <x v="0"/>
    <s v="San Angelo"/>
    <x v="5"/>
    <n v="76903"/>
    <x v="2"/>
    <s v="FUR-CH-10002647"/>
    <x v="0"/>
    <x v="1"/>
    <x v="470"/>
    <n v="248.43"/>
    <n v="5"/>
    <n v="0.3"/>
    <n v="-17.744999999999976"/>
  </r>
  <r>
    <n v="8113"/>
    <x v="4014"/>
    <x v="0"/>
    <x v="49"/>
    <d v="2013-12-04T00:00:00"/>
    <s v="Second Class"/>
    <s v="JM-15865"/>
    <s v="John Murray"/>
    <x v="0"/>
    <x v="0"/>
    <s v="San Angelo"/>
    <x v="5"/>
    <n v="76903"/>
    <x v="2"/>
    <s v="OFF-AP-10004859"/>
    <x v="1"/>
    <x v="9"/>
    <x v="921"/>
    <n v="11.647999999999998"/>
    <n v="4"/>
    <n v="0.8"/>
    <n v="-30.867200000000004"/>
  </r>
  <r>
    <n v="8114"/>
    <x v="4014"/>
    <x v="0"/>
    <x v="49"/>
    <d v="2013-12-04T00:00:00"/>
    <s v="Second Class"/>
    <s v="JM-15865"/>
    <s v="John Murray"/>
    <x v="0"/>
    <x v="0"/>
    <s v="San Angelo"/>
    <x v="5"/>
    <n v="76903"/>
    <x v="2"/>
    <s v="FUR-CH-10004477"/>
    <x v="0"/>
    <x v="1"/>
    <x v="211"/>
    <n v="85.245999999999995"/>
    <n v="2"/>
    <n v="0.3"/>
    <n v="-1.217800000000004"/>
  </r>
  <r>
    <n v="8115"/>
    <x v="4015"/>
    <x v="3"/>
    <x v="621"/>
    <d v="2014-10-08T00:00:00"/>
    <s v="Second Class"/>
    <s v="LW-16825"/>
    <s v="Laurel Workman"/>
    <x v="1"/>
    <x v="0"/>
    <s v="Pasadena"/>
    <x v="5"/>
    <n v="77506"/>
    <x v="2"/>
    <s v="OFF-AR-10004817"/>
    <x v="1"/>
    <x v="6"/>
    <x v="906"/>
    <n v="20.64"/>
    <n v="5"/>
    <n v="0.2"/>
    <n v="2.3219999999999974"/>
  </r>
  <r>
    <n v="8116"/>
    <x v="4016"/>
    <x v="3"/>
    <x v="635"/>
    <d v="2014-09-05T00:00:00"/>
    <s v="Standard Class"/>
    <s v="RW-19540"/>
    <s v="Rick Wilson"/>
    <x v="1"/>
    <x v="0"/>
    <s v="Los Angeles"/>
    <x v="1"/>
    <n v="90049"/>
    <x v="1"/>
    <s v="FUR-FU-10003374"/>
    <x v="0"/>
    <x v="5"/>
    <x v="1798"/>
    <n v="148.02000000000001"/>
    <n v="3"/>
    <n v="0"/>
    <n v="41.445600000000013"/>
  </r>
  <r>
    <n v="8117"/>
    <x v="4017"/>
    <x v="3"/>
    <x v="221"/>
    <d v="2014-11-25T00:00:00"/>
    <s v="Same Day"/>
    <s v="BG-11695"/>
    <s v="Brooke Gillingham"/>
    <x v="1"/>
    <x v="0"/>
    <s v="Garden City"/>
    <x v="41"/>
    <n v="67846"/>
    <x v="2"/>
    <s v="OFF-ST-10003123"/>
    <x v="1"/>
    <x v="4"/>
    <x v="1268"/>
    <n v="33.29"/>
    <n v="1"/>
    <n v="0"/>
    <n v="7.9895999999999994"/>
  </r>
  <r>
    <n v="8118"/>
    <x v="4018"/>
    <x v="3"/>
    <x v="160"/>
    <d v="2014-07-06T00:00:00"/>
    <s v="Standard Class"/>
    <s v="TT-21220"/>
    <s v="Thomas Thornton"/>
    <x v="0"/>
    <x v="0"/>
    <s v="Los Angeles"/>
    <x v="1"/>
    <n v="90045"/>
    <x v="1"/>
    <s v="OFF-PA-10000675"/>
    <x v="1"/>
    <x v="10"/>
    <x v="1106"/>
    <n v="204.95000000000002"/>
    <n v="5"/>
    <n v="0"/>
    <n v="100.4255"/>
  </r>
  <r>
    <n v="8119"/>
    <x v="4019"/>
    <x v="3"/>
    <x v="847"/>
    <d v="2014-07-28T00:00:00"/>
    <s v="Standard Class"/>
    <s v="EB-13930"/>
    <s v="Eric Barreto"/>
    <x v="0"/>
    <x v="0"/>
    <s v="Chicago"/>
    <x v="10"/>
    <n v="60653"/>
    <x v="2"/>
    <s v="FUR-CH-10004997"/>
    <x v="0"/>
    <x v="1"/>
    <x v="494"/>
    <n v="526.34399999999994"/>
    <n v="4"/>
    <n v="0.3"/>
    <n v="-75.191999999999979"/>
  </r>
  <r>
    <n v="8120"/>
    <x v="4020"/>
    <x v="0"/>
    <x v="583"/>
    <d v="2013-11-17T00:00:00"/>
    <s v="Standard Class"/>
    <s v="LP-17080"/>
    <s v="Liz Pelletier"/>
    <x v="0"/>
    <x v="0"/>
    <s v="San Francisco"/>
    <x v="1"/>
    <n v="94110"/>
    <x v="1"/>
    <s v="FUR-FU-10001934"/>
    <x v="0"/>
    <x v="5"/>
    <x v="107"/>
    <n v="41.96"/>
    <n v="2"/>
    <n v="0"/>
    <n v="10.909600000000001"/>
  </r>
  <r>
    <n v="8121"/>
    <x v="4020"/>
    <x v="0"/>
    <x v="583"/>
    <d v="2013-11-17T00:00:00"/>
    <s v="Standard Class"/>
    <s v="LP-17080"/>
    <s v="Liz Pelletier"/>
    <x v="0"/>
    <x v="0"/>
    <s v="San Francisco"/>
    <x v="1"/>
    <n v="94110"/>
    <x v="1"/>
    <s v="FUR-CH-10004997"/>
    <x v="0"/>
    <x v="1"/>
    <x v="494"/>
    <n v="451.15199999999993"/>
    <n v="3"/>
    <n v="0.2"/>
    <n v="0"/>
  </r>
  <r>
    <n v="8122"/>
    <x v="4020"/>
    <x v="0"/>
    <x v="583"/>
    <d v="2013-11-17T00:00:00"/>
    <s v="Standard Class"/>
    <s v="LP-17080"/>
    <s v="Liz Pelletier"/>
    <x v="0"/>
    <x v="0"/>
    <s v="San Francisco"/>
    <x v="1"/>
    <n v="94110"/>
    <x v="1"/>
    <s v="OFF-BI-10001890"/>
    <x v="1"/>
    <x v="8"/>
    <x v="174"/>
    <n v="31.504000000000005"/>
    <n v="11"/>
    <n v="0.2"/>
    <n v="11.026399999999999"/>
  </r>
  <r>
    <n v="8123"/>
    <x v="4021"/>
    <x v="2"/>
    <x v="337"/>
    <d v="2011-12-15T00:00:00"/>
    <s v="Standard Class"/>
    <s v="FP-14320"/>
    <s v="Frank Preis"/>
    <x v="0"/>
    <x v="0"/>
    <s v="Philadelphia"/>
    <x v="9"/>
    <n v="19134"/>
    <x v="3"/>
    <s v="OFF-EN-10002500"/>
    <x v="1"/>
    <x v="12"/>
    <x v="118"/>
    <n v="30.672000000000001"/>
    <n v="3"/>
    <n v="0.2"/>
    <n v="9.5850000000000009"/>
  </r>
  <r>
    <n v="8124"/>
    <x v="4021"/>
    <x v="2"/>
    <x v="337"/>
    <d v="2011-12-15T00:00:00"/>
    <s v="Standard Class"/>
    <s v="FP-14320"/>
    <s v="Frank Preis"/>
    <x v="0"/>
    <x v="0"/>
    <s v="Philadelphia"/>
    <x v="9"/>
    <n v="19134"/>
    <x v="3"/>
    <s v="TEC-CO-10001766"/>
    <x v="2"/>
    <x v="16"/>
    <x v="1058"/>
    <n v="1079.9759999999999"/>
    <n v="4"/>
    <n v="0.4"/>
    <n v="125.99719999999991"/>
  </r>
  <r>
    <n v="8125"/>
    <x v="4022"/>
    <x v="3"/>
    <x v="210"/>
    <d v="2014-09-13T00:00:00"/>
    <s v="Standard Class"/>
    <s v="JA-15970"/>
    <s v="Joseph Airdo"/>
    <x v="0"/>
    <x v="0"/>
    <s v="Modesto"/>
    <x v="1"/>
    <n v="95351"/>
    <x v="1"/>
    <s v="FUR-CH-10004860"/>
    <x v="0"/>
    <x v="1"/>
    <x v="210"/>
    <n v="161.56800000000001"/>
    <n v="2"/>
    <n v="0.2"/>
    <n v="-28.274400000000021"/>
  </r>
  <r>
    <n v="8126"/>
    <x v="4023"/>
    <x v="1"/>
    <x v="525"/>
    <d v="2012-02-13T00:00:00"/>
    <s v="Standard Class"/>
    <s v="TS-21655"/>
    <s v="Trudy Schmidt"/>
    <x v="0"/>
    <x v="0"/>
    <s v="Houston"/>
    <x v="5"/>
    <n v="77070"/>
    <x v="2"/>
    <s v="OFF-BI-10002049"/>
    <x v="1"/>
    <x v="8"/>
    <x v="758"/>
    <n v="2.9339999999999993"/>
    <n v="3"/>
    <n v="0.8"/>
    <n v="-4.9878000000000018"/>
  </r>
  <r>
    <n v="8127"/>
    <x v="4023"/>
    <x v="1"/>
    <x v="525"/>
    <d v="2012-02-13T00:00:00"/>
    <s v="Standard Class"/>
    <s v="TS-21655"/>
    <s v="Trudy Schmidt"/>
    <x v="0"/>
    <x v="0"/>
    <s v="Houston"/>
    <x v="5"/>
    <n v="77070"/>
    <x v="2"/>
    <s v="TEC-AC-10003499"/>
    <x v="2"/>
    <x v="11"/>
    <x v="103"/>
    <n v="18.528000000000002"/>
    <n v="2"/>
    <n v="0.2"/>
    <n v="4.4004000000000003"/>
  </r>
  <r>
    <n v="8128"/>
    <x v="4023"/>
    <x v="1"/>
    <x v="525"/>
    <d v="2012-02-13T00:00:00"/>
    <s v="Standard Class"/>
    <s v="TS-21655"/>
    <s v="Trudy Schmidt"/>
    <x v="0"/>
    <x v="0"/>
    <s v="Houston"/>
    <x v="5"/>
    <n v="77070"/>
    <x v="2"/>
    <s v="OFF-ST-10003470"/>
    <x v="1"/>
    <x v="4"/>
    <x v="1339"/>
    <n v="670.75200000000007"/>
    <n v="3"/>
    <n v="0.2"/>
    <n v="-125.76600000000005"/>
  </r>
  <r>
    <n v="8129"/>
    <x v="4024"/>
    <x v="3"/>
    <x v="775"/>
    <d v="2014-09-02T00:00:00"/>
    <s v="Standard Class"/>
    <s v="DP-13000"/>
    <s v="Darren Powers"/>
    <x v="0"/>
    <x v="0"/>
    <s v="Chicago"/>
    <x v="10"/>
    <n v="60610"/>
    <x v="2"/>
    <s v="FUR-FU-10000222"/>
    <x v="0"/>
    <x v="5"/>
    <x v="591"/>
    <n v="64.959999999999994"/>
    <n v="5"/>
    <n v="0.6"/>
    <n v="-43.847999999999985"/>
  </r>
  <r>
    <n v="8130"/>
    <x v="4025"/>
    <x v="2"/>
    <x v="836"/>
    <d v="2011-07-23T00:00:00"/>
    <s v="First Class"/>
    <s v="JD-15895"/>
    <s v="Jonathan Doherty"/>
    <x v="1"/>
    <x v="0"/>
    <s v="Riverside"/>
    <x v="1"/>
    <n v="92503"/>
    <x v="1"/>
    <s v="TEC-AC-10000023"/>
    <x v="2"/>
    <x v="11"/>
    <x v="900"/>
    <n v="41.94"/>
    <n v="2"/>
    <n v="0"/>
    <n v="15.098399999999998"/>
  </r>
  <r>
    <n v="8131"/>
    <x v="4025"/>
    <x v="2"/>
    <x v="836"/>
    <d v="2011-07-23T00:00:00"/>
    <s v="First Class"/>
    <s v="JD-15895"/>
    <s v="Jonathan Doherty"/>
    <x v="1"/>
    <x v="0"/>
    <s v="Riverside"/>
    <x v="1"/>
    <n v="92503"/>
    <x v="1"/>
    <s v="OFF-PA-10003971"/>
    <x v="1"/>
    <x v="10"/>
    <x v="1272"/>
    <n v="11.96"/>
    <n v="2"/>
    <n v="0"/>
    <n v="5.8604000000000003"/>
  </r>
  <r>
    <n v="8132"/>
    <x v="4025"/>
    <x v="2"/>
    <x v="836"/>
    <d v="2011-07-23T00:00:00"/>
    <s v="First Class"/>
    <s v="JD-15895"/>
    <s v="Jonathan Doherty"/>
    <x v="1"/>
    <x v="0"/>
    <s v="Riverside"/>
    <x v="1"/>
    <n v="92503"/>
    <x v="1"/>
    <s v="OFF-AR-10003481"/>
    <x v="1"/>
    <x v="6"/>
    <x v="1591"/>
    <n v="13.12"/>
    <n v="4"/>
    <n v="0"/>
    <n v="3.8047999999999984"/>
  </r>
  <r>
    <n v="8133"/>
    <x v="4025"/>
    <x v="2"/>
    <x v="836"/>
    <d v="2011-07-23T00:00:00"/>
    <s v="First Class"/>
    <s v="JD-15895"/>
    <s v="Jonathan Doherty"/>
    <x v="1"/>
    <x v="0"/>
    <s v="Riverside"/>
    <x v="1"/>
    <n v="92503"/>
    <x v="1"/>
    <s v="OFF-ST-10001490"/>
    <x v="1"/>
    <x v="4"/>
    <x v="513"/>
    <n v="535.41"/>
    <n v="3"/>
    <n v="0"/>
    <n v="160.62299999999993"/>
  </r>
  <r>
    <n v="8134"/>
    <x v="4026"/>
    <x v="1"/>
    <x v="1049"/>
    <d v="2012-10-13T00:00:00"/>
    <s v="Standard Class"/>
    <s v="GH-14485"/>
    <s v="Gene Hale"/>
    <x v="1"/>
    <x v="0"/>
    <s v="Dallas"/>
    <x v="5"/>
    <n v="75081"/>
    <x v="2"/>
    <s v="FUR-FU-10003708"/>
    <x v="0"/>
    <x v="5"/>
    <x v="71"/>
    <n v="72.78"/>
    <n v="3"/>
    <n v="0.6"/>
    <n v="-70.960499999999996"/>
  </r>
  <r>
    <n v="8135"/>
    <x v="4027"/>
    <x v="1"/>
    <x v="1130"/>
    <d v="2012-02-21T00:00:00"/>
    <s v="Standard Class"/>
    <s v="RD-19585"/>
    <s v="Rob Dowd"/>
    <x v="0"/>
    <x v="0"/>
    <s v="Los Angeles"/>
    <x v="1"/>
    <n v="90008"/>
    <x v="1"/>
    <s v="OFF-PA-10001970"/>
    <x v="1"/>
    <x v="10"/>
    <x v="311"/>
    <n v="36.839999999999996"/>
    <n v="3"/>
    <n v="0"/>
    <n v="17.314799999999998"/>
  </r>
  <r>
    <n v="8136"/>
    <x v="4027"/>
    <x v="1"/>
    <x v="1130"/>
    <d v="2012-02-21T00:00:00"/>
    <s v="Standard Class"/>
    <s v="RD-19585"/>
    <s v="Rob Dowd"/>
    <x v="0"/>
    <x v="0"/>
    <s v="Los Angeles"/>
    <x v="1"/>
    <n v="90008"/>
    <x v="1"/>
    <s v="OFF-LA-10002762"/>
    <x v="1"/>
    <x v="2"/>
    <x v="49"/>
    <n v="87.71"/>
    <n v="7"/>
    <n v="0"/>
    <n v="41.223699999999994"/>
  </r>
  <r>
    <n v="8137"/>
    <x v="4028"/>
    <x v="0"/>
    <x v="399"/>
    <d v="2013-08-17T00:00:00"/>
    <s v="Standard Class"/>
    <s v="CS-12490"/>
    <s v="Cindy Schnelling"/>
    <x v="1"/>
    <x v="0"/>
    <s v="Lakeland"/>
    <x v="2"/>
    <n v="33801"/>
    <x v="0"/>
    <s v="FUR-TA-10002533"/>
    <x v="0"/>
    <x v="3"/>
    <x v="274"/>
    <n v="562.29250000000013"/>
    <n v="7"/>
    <n v="0.45"/>
    <n v="-255.58750000000009"/>
  </r>
  <r>
    <n v="8138"/>
    <x v="4029"/>
    <x v="2"/>
    <x v="187"/>
    <d v="2011-11-13T00:00:00"/>
    <s v="Standard Class"/>
    <s v="BF-11215"/>
    <s v="Benjamin Farhat"/>
    <x v="2"/>
    <x v="0"/>
    <s v="New York City"/>
    <x v="15"/>
    <n v="10035"/>
    <x v="3"/>
    <s v="FUR-FU-10004091"/>
    <x v="0"/>
    <x v="5"/>
    <x v="954"/>
    <n v="56.52"/>
    <n v="9"/>
    <n v="0"/>
    <n v="21.477600000000002"/>
  </r>
  <r>
    <n v="8139"/>
    <x v="4030"/>
    <x v="0"/>
    <x v="427"/>
    <d v="2013-07-23T00:00:00"/>
    <s v="Standard Class"/>
    <s v="NK-18490"/>
    <s v="Neil Knudson"/>
    <x v="2"/>
    <x v="0"/>
    <s v="Philadelphia"/>
    <x v="9"/>
    <n v="19140"/>
    <x v="3"/>
    <s v="OFF-AR-10001545"/>
    <x v="1"/>
    <x v="6"/>
    <x v="812"/>
    <n v="11.264000000000001"/>
    <n v="8"/>
    <n v="0.2"/>
    <n v="1.2671999999999994"/>
  </r>
  <r>
    <n v="8140"/>
    <x v="4030"/>
    <x v="0"/>
    <x v="427"/>
    <d v="2013-07-23T00:00:00"/>
    <s v="Standard Class"/>
    <s v="NK-18490"/>
    <s v="Neil Knudson"/>
    <x v="2"/>
    <x v="0"/>
    <s v="Philadelphia"/>
    <x v="9"/>
    <n v="19140"/>
    <x v="3"/>
    <s v="OFF-ST-10001476"/>
    <x v="1"/>
    <x v="4"/>
    <x v="827"/>
    <n v="284.08000000000004"/>
    <n v="10"/>
    <n v="0.2"/>
    <n v="24.856999999999999"/>
  </r>
  <r>
    <n v="8141"/>
    <x v="4030"/>
    <x v="0"/>
    <x v="427"/>
    <d v="2013-07-23T00:00:00"/>
    <s v="Standard Class"/>
    <s v="NK-18490"/>
    <s v="Neil Knudson"/>
    <x v="2"/>
    <x v="0"/>
    <s v="Philadelphia"/>
    <x v="9"/>
    <n v="19140"/>
    <x v="3"/>
    <s v="OFF-PA-10004971"/>
    <x v="1"/>
    <x v="10"/>
    <x v="604"/>
    <n v="18.496000000000002"/>
    <n v="4"/>
    <n v="0.2"/>
    <n v="6.7048000000000005"/>
  </r>
  <r>
    <n v="8142"/>
    <x v="4031"/>
    <x v="0"/>
    <x v="473"/>
    <d v="2013-02-10T00:00:00"/>
    <s v="Standard Class"/>
    <s v="AZ-10750"/>
    <s v="Annie Zypern"/>
    <x v="0"/>
    <x v="0"/>
    <s v="San Diego"/>
    <x v="1"/>
    <n v="92037"/>
    <x v="1"/>
    <s v="OFF-LA-10003223"/>
    <x v="1"/>
    <x v="2"/>
    <x v="602"/>
    <n v="14.73"/>
    <n v="3"/>
    <n v="0"/>
    <n v="7.2176999999999998"/>
  </r>
  <r>
    <n v="8143"/>
    <x v="4031"/>
    <x v="0"/>
    <x v="473"/>
    <d v="2013-02-10T00:00:00"/>
    <s v="Standard Class"/>
    <s v="AZ-10750"/>
    <s v="Annie Zypern"/>
    <x v="0"/>
    <x v="0"/>
    <s v="San Diego"/>
    <x v="1"/>
    <n v="92037"/>
    <x v="1"/>
    <s v="OFF-ST-10004340"/>
    <x v="1"/>
    <x v="4"/>
    <x v="809"/>
    <n v="186.54"/>
    <n v="3"/>
    <n v="0"/>
    <n v="50.365800000000007"/>
  </r>
  <r>
    <n v="8144"/>
    <x v="4031"/>
    <x v="0"/>
    <x v="473"/>
    <d v="2013-02-10T00:00:00"/>
    <s v="Standard Class"/>
    <s v="AZ-10750"/>
    <s v="Annie Zypern"/>
    <x v="0"/>
    <x v="0"/>
    <s v="San Diego"/>
    <x v="1"/>
    <n v="92037"/>
    <x v="1"/>
    <s v="FUR-TA-10001095"/>
    <x v="0"/>
    <x v="3"/>
    <x v="611"/>
    <n v="557.72799999999995"/>
    <n v="4"/>
    <n v="0.2"/>
    <n v="6.9715999999999951"/>
  </r>
  <r>
    <n v="8145"/>
    <x v="4031"/>
    <x v="0"/>
    <x v="473"/>
    <d v="2013-02-10T00:00:00"/>
    <s v="Standard Class"/>
    <s v="AZ-10750"/>
    <s v="Annie Zypern"/>
    <x v="0"/>
    <x v="0"/>
    <s v="San Diego"/>
    <x v="1"/>
    <n v="92037"/>
    <x v="1"/>
    <s v="TEC-PH-10001448"/>
    <x v="2"/>
    <x v="7"/>
    <x v="140"/>
    <n v="159.96800000000002"/>
    <n v="4"/>
    <n v="0.2"/>
    <n v="-31.993600000000029"/>
  </r>
  <r>
    <n v="8146"/>
    <x v="4032"/>
    <x v="2"/>
    <x v="886"/>
    <d v="2011-06-27T00:00:00"/>
    <s v="Standard Class"/>
    <s v="Co-12640"/>
    <s v="Corey-Lock"/>
    <x v="0"/>
    <x v="0"/>
    <s v="Lawton"/>
    <x v="26"/>
    <n v="73505"/>
    <x v="2"/>
    <s v="OFF-AP-10001005"/>
    <x v="1"/>
    <x v="9"/>
    <x v="1131"/>
    <n v="471.90000000000003"/>
    <n v="6"/>
    <n v="0"/>
    <n v="155.72699999999998"/>
  </r>
  <r>
    <n v="8147"/>
    <x v="4032"/>
    <x v="2"/>
    <x v="886"/>
    <d v="2011-06-27T00:00:00"/>
    <s v="Standard Class"/>
    <s v="Co-12640"/>
    <s v="Corey-Lock"/>
    <x v="0"/>
    <x v="0"/>
    <s v="Lawton"/>
    <x v="26"/>
    <n v="73505"/>
    <x v="2"/>
    <s v="OFF-AR-10003469"/>
    <x v="1"/>
    <x v="6"/>
    <x v="1249"/>
    <n v="3.52"/>
    <n v="2"/>
    <n v="0"/>
    <n v="1.6896"/>
  </r>
  <r>
    <n v="8148"/>
    <x v="4033"/>
    <x v="3"/>
    <x v="255"/>
    <d v="2014-06-15T00:00:00"/>
    <s v="Standard Class"/>
    <s v="AG-10675"/>
    <s v="Anna Gayman"/>
    <x v="0"/>
    <x v="0"/>
    <s v="Salem"/>
    <x v="17"/>
    <n v="24153"/>
    <x v="0"/>
    <s v="OFF-PA-10000249"/>
    <x v="1"/>
    <x v="10"/>
    <x v="33"/>
    <n v="49.12"/>
    <n v="4"/>
    <n v="0"/>
    <n v="23.086399999999998"/>
  </r>
  <r>
    <n v="8149"/>
    <x v="4034"/>
    <x v="0"/>
    <x v="797"/>
    <d v="2014-01-01T00:00:00"/>
    <s v="Standard Class"/>
    <s v="EM-14140"/>
    <s v="Eugene Moren"/>
    <x v="2"/>
    <x v="0"/>
    <s v="Santa Ana"/>
    <x v="1"/>
    <n v="92704"/>
    <x v="1"/>
    <s v="OFF-LA-10001613"/>
    <x v="1"/>
    <x v="2"/>
    <x v="736"/>
    <n v="20.16"/>
    <n v="7"/>
    <n v="0"/>
    <n v="9.8783999999999992"/>
  </r>
  <r>
    <n v="8150"/>
    <x v="4035"/>
    <x v="2"/>
    <x v="755"/>
    <d v="2011-01-30T00:00:00"/>
    <s v="First Class"/>
    <s v="CA-11965"/>
    <s v="Carol Adams"/>
    <x v="1"/>
    <x v="0"/>
    <s v="Rapid City"/>
    <x v="44"/>
    <n v="57701"/>
    <x v="2"/>
    <s v="OFF-BI-10001758"/>
    <x v="1"/>
    <x v="8"/>
    <x v="935"/>
    <n v="10.68"/>
    <n v="2"/>
    <n v="0"/>
    <n v="5.0195999999999996"/>
  </r>
  <r>
    <n v="8151"/>
    <x v="4035"/>
    <x v="2"/>
    <x v="755"/>
    <d v="2011-01-30T00:00:00"/>
    <s v="First Class"/>
    <s v="CA-11965"/>
    <s v="Carol Adams"/>
    <x v="1"/>
    <x v="0"/>
    <s v="Rapid City"/>
    <x v="44"/>
    <n v="57701"/>
    <x v="2"/>
    <s v="FUR-BO-10004409"/>
    <x v="0"/>
    <x v="0"/>
    <x v="625"/>
    <n v="141.96"/>
    <n v="2"/>
    <n v="0"/>
    <n v="39.748800000000003"/>
  </r>
  <r>
    <n v="8152"/>
    <x v="4036"/>
    <x v="3"/>
    <x v="721"/>
    <d v="2014-03-26T00:00:00"/>
    <s v="First Class"/>
    <s v="RB-19360"/>
    <s v="Raymond Buch"/>
    <x v="0"/>
    <x v="0"/>
    <s v="Seattle"/>
    <x v="4"/>
    <n v="98115"/>
    <x v="1"/>
    <s v="OFF-ST-10001558"/>
    <x v="1"/>
    <x v="4"/>
    <x v="712"/>
    <n v="32.479999999999997"/>
    <n v="2"/>
    <n v="0"/>
    <n v="4.8719999999999999"/>
  </r>
  <r>
    <n v="8153"/>
    <x v="4036"/>
    <x v="3"/>
    <x v="721"/>
    <d v="2014-03-26T00:00:00"/>
    <s v="First Class"/>
    <s v="RB-19360"/>
    <s v="Raymond Buch"/>
    <x v="0"/>
    <x v="0"/>
    <s v="Seattle"/>
    <x v="4"/>
    <n v="98115"/>
    <x v="1"/>
    <s v="OFF-PA-10002986"/>
    <x v="1"/>
    <x v="10"/>
    <x v="477"/>
    <n v="20.04"/>
    <n v="3"/>
    <n v="0"/>
    <n v="9.6191999999999993"/>
  </r>
  <r>
    <n v="8154"/>
    <x v="4036"/>
    <x v="3"/>
    <x v="721"/>
    <d v="2014-03-26T00:00:00"/>
    <s v="First Class"/>
    <s v="RB-19360"/>
    <s v="Raymond Buch"/>
    <x v="0"/>
    <x v="0"/>
    <s v="Seattle"/>
    <x v="4"/>
    <n v="98115"/>
    <x v="1"/>
    <s v="TEC-CO-10004722"/>
    <x v="2"/>
    <x v="16"/>
    <x v="1365"/>
    <n v="13999.96"/>
    <n v="4"/>
    <n v="0"/>
    <n v="6719.9807999999994"/>
  </r>
  <r>
    <n v="8155"/>
    <x v="4037"/>
    <x v="3"/>
    <x v="177"/>
    <d v="2014-03-25T00:00:00"/>
    <s v="Standard Class"/>
    <s v="RD-19720"/>
    <s v="Roger Demir"/>
    <x v="0"/>
    <x v="0"/>
    <s v="Middletown"/>
    <x v="29"/>
    <n v="6457"/>
    <x v="3"/>
    <s v="TEC-AC-10002842"/>
    <x v="2"/>
    <x v="11"/>
    <x v="1176"/>
    <n v="238"/>
    <n v="2"/>
    <n v="0"/>
    <n v="38.080000000000013"/>
  </r>
  <r>
    <n v="8156"/>
    <x v="4037"/>
    <x v="3"/>
    <x v="177"/>
    <d v="2014-03-25T00:00:00"/>
    <s v="Standard Class"/>
    <s v="RD-19720"/>
    <s v="Roger Demir"/>
    <x v="0"/>
    <x v="0"/>
    <s v="Middletown"/>
    <x v="29"/>
    <n v="6457"/>
    <x v="3"/>
    <s v="OFF-PA-10001125"/>
    <x v="1"/>
    <x v="10"/>
    <x v="1012"/>
    <n v="61.96"/>
    <n v="2"/>
    <n v="0"/>
    <n v="27.881999999999998"/>
  </r>
  <r>
    <n v="8157"/>
    <x v="4038"/>
    <x v="0"/>
    <x v="964"/>
    <d v="2013-10-10T00:00:00"/>
    <s v="Standard Class"/>
    <s v="MS-17830"/>
    <s v="Melanie Seite"/>
    <x v="0"/>
    <x v="0"/>
    <s v="Baltimore"/>
    <x v="39"/>
    <n v="21215"/>
    <x v="3"/>
    <s v="FUR-TA-10002622"/>
    <x v="0"/>
    <x v="3"/>
    <x v="960"/>
    <n v="239.37199999999996"/>
    <n v="2"/>
    <n v="0.3"/>
    <n v="-23.93719999999999"/>
  </r>
  <r>
    <n v="8158"/>
    <x v="4039"/>
    <x v="0"/>
    <x v="741"/>
    <d v="2013-11-23T00:00:00"/>
    <s v="Standard Class"/>
    <s v="PG-18820"/>
    <s v="Patrick Gardner"/>
    <x v="0"/>
    <x v="0"/>
    <s v="San Diego"/>
    <x v="1"/>
    <n v="92105"/>
    <x v="1"/>
    <s v="TEC-AC-10002842"/>
    <x v="2"/>
    <x v="11"/>
    <x v="1176"/>
    <n v="595"/>
    <n v="5"/>
    <n v="0"/>
    <n v="95.200000000000031"/>
  </r>
  <r>
    <n v="8159"/>
    <x v="4040"/>
    <x v="3"/>
    <x v="377"/>
    <d v="2015-01-02T00:00:00"/>
    <s v="Standard Class"/>
    <s v="KB-16240"/>
    <s v="Karen Bern"/>
    <x v="1"/>
    <x v="0"/>
    <s v="Odessa"/>
    <x v="5"/>
    <n v="79762"/>
    <x v="2"/>
    <s v="OFF-PA-10004285"/>
    <x v="1"/>
    <x v="10"/>
    <x v="1259"/>
    <n v="16.032"/>
    <n v="3"/>
    <n v="0.2"/>
    <n v="5.6111999999999993"/>
  </r>
  <r>
    <n v="8160"/>
    <x v="4041"/>
    <x v="0"/>
    <x v="1185"/>
    <d v="2013-03-14T00:00:00"/>
    <s v="Standard Class"/>
    <s v="RB-19465"/>
    <s v="Rick Bensley"/>
    <x v="2"/>
    <x v="0"/>
    <s v="Milford"/>
    <x v="29"/>
    <n v="6460"/>
    <x v="3"/>
    <s v="TEC-AC-10004469"/>
    <x v="2"/>
    <x v="11"/>
    <x v="238"/>
    <n v="199.75"/>
    <n v="5"/>
    <n v="0"/>
    <n v="87.890000000000015"/>
  </r>
  <r>
    <n v="8161"/>
    <x v="4042"/>
    <x v="0"/>
    <x v="595"/>
    <d v="2013-02-20T00:00:00"/>
    <s v="Standard Class"/>
    <s v="JD-15790"/>
    <s v="John Dryer"/>
    <x v="0"/>
    <x v="0"/>
    <s v="Belleville"/>
    <x v="30"/>
    <n v="7109"/>
    <x v="3"/>
    <s v="FUR-CH-10001545"/>
    <x v="0"/>
    <x v="1"/>
    <x v="1737"/>
    <n v="227.96"/>
    <n v="2"/>
    <n v="0"/>
    <n v="36.473600000000005"/>
  </r>
  <r>
    <n v="8162"/>
    <x v="4043"/>
    <x v="1"/>
    <x v="694"/>
    <d v="2012-10-03T00:00:00"/>
    <s v="Second Class"/>
    <s v="JJ-15445"/>
    <s v="Jennifer Jackson"/>
    <x v="0"/>
    <x v="0"/>
    <s v="New York City"/>
    <x v="15"/>
    <n v="10035"/>
    <x v="3"/>
    <s v="OFF-AP-10002578"/>
    <x v="1"/>
    <x v="9"/>
    <x v="409"/>
    <n v="293.52"/>
    <n v="6"/>
    <n v="0"/>
    <n v="76.315200000000004"/>
  </r>
  <r>
    <n v="8163"/>
    <x v="4043"/>
    <x v="1"/>
    <x v="694"/>
    <d v="2012-10-03T00:00:00"/>
    <s v="Second Class"/>
    <s v="JJ-15445"/>
    <s v="Jennifer Jackson"/>
    <x v="0"/>
    <x v="0"/>
    <s v="New York City"/>
    <x v="15"/>
    <n v="10035"/>
    <x v="3"/>
    <s v="TEC-PH-10003012"/>
    <x v="2"/>
    <x v="7"/>
    <x v="344"/>
    <n v="307.98"/>
    <n v="2"/>
    <n v="0"/>
    <n v="89.314199999999971"/>
  </r>
  <r>
    <n v="8164"/>
    <x v="4044"/>
    <x v="1"/>
    <x v="121"/>
    <d v="2012-11-06T00:00:00"/>
    <s v="Standard Class"/>
    <s v="LT-17110"/>
    <s v="Liz Thompson"/>
    <x v="0"/>
    <x v="0"/>
    <s v="San Diego"/>
    <x v="1"/>
    <n v="92105"/>
    <x v="1"/>
    <s v="FUR-FU-10004909"/>
    <x v="0"/>
    <x v="5"/>
    <x v="1348"/>
    <n v="96.960000000000008"/>
    <n v="6"/>
    <n v="0"/>
    <n v="33.935999999999993"/>
  </r>
  <r>
    <n v="8165"/>
    <x v="4044"/>
    <x v="1"/>
    <x v="121"/>
    <d v="2012-11-06T00:00:00"/>
    <s v="Standard Class"/>
    <s v="LT-17110"/>
    <s v="Liz Thompson"/>
    <x v="0"/>
    <x v="0"/>
    <s v="San Diego"/>
    <x v="1"/>
    <n v="92105"/>
    <x v="1"/>
    <s v="OFF-BI-10001524"/>
    <x v="1"/>
    <x v="8"/>
    <x v="298"/>
    <n v="117.48800000000001"/>
    <n v="7"/>
    <n v="0.2"/>
    <n v="41.120799999999988"/>
  </r>
  <r>
    <n v="8166"/>
    <x v="4044"/>
    <x v="1"/>
    <x v="121"/>
    <d v="2012-11-06T00:00:00"/>
    <s v="Standard Class"/>
    <s v="LT-17110"/>
    <s v="Liz Thompson"/>
    <x v="0"/>
    <x v="0"/>
    <s v="San Diego"/>
    <x v="1"/>
    <n v="92105"/>
    <x v="1"/>
    <s v="OFF-BI-10003355"/>
    <x v="1"/>
    <x v="8"/>
    <x v="586"/>
    <n v="11.952000000000002"/>
    <n v="3"/>
    <n v="0.2"/>
    <n v="4.1832000000000003"/>
  </r>
  <r>
    <n v="8167"/>
    <x v="4044"/>
    <x v="1"/>
    <x v="121"/>
    <d v="2012-11-06T00:00:00"/>
    <s v="Standard Class"/>
    <s v="LT-17110"/>
    <s v="Liz Thompson"/>
    <x v="0"/>
    <x v="0"/>
    <s v="San Diego"/>
    <x v="1"/>
    <n v="92105"/>
    <x v="1"/>
    <s v="FUR-BO-10004357"/>
    <x v="0"/>
    <x v="0"/>
    <x v="1349"/>
    <n v="512.49900000000002"/>
    <n v="3"/>
    <n v="0.15"/>
    <n v="-30.147000000000048"/>
  </r>
  <r>
    <n v="8168"/>
    <x v="4045"/>
    <x v="0"/>
    <x v="995"/>
    <d v="2013-08-06T00:00:00"/>
    <s v="Standard Class"/>
    <s v="AH-10690"/>
    <s v="Anna Häberlin"/>
    <x v="1"/>
    <x v="0"/>
    <s v="San Francisco"/>
    <x v="1"/>
    <n v="94122"/>
    <x v="1"/>
    <s v="FUR-TA-10002774"/>
    <x v="0"/>
    <x v="3"/>
    <x v="579"/>
    <n v="863.12800000000004"/>
    <n v="7"/>
    <n v="0.2"/>
    <n v="-32.367300000000085"/>
  </r>
  <r>
    <n v="8169"/>
    <x v="4046"/>
    <x v="3"/>
    <x v="44"/>
    <d v="2014-11-14T00:00:00"/>
    <s v="Standard Class"/>
    <s v="AB-10060"/>
    <s v="Adam Bellavance"/>
    <x v="2"/>
    <x v="0"/>
    <s v="Seattle"/>
    <x v="4"/>
    <n v="98105"/>
    <x v="1"/>
    <s v="FUR-TA-10004575"/>
    <x v="0"/>
    <x v="3"/>
    <x v="306"/>
    <n v="2036.8600000000001"/>
    <n v="7"/>
    <n v="0"/>
    <n v="366.63479999999993"/>
  </r>
  <r>
    <n v="8170"/>
    <x v="4046"/>
    <x v="3"/>
    <x v="44"/>
    <d v="2014-11-14T00:00:00"/>
    <s v="Standard Class"/>
    <s v="AB-10060"/>
    <s v="Adam Bellavance"/>
    <x v="2"/>
    <x v="0"/>
    <s v="Seattle"/>
    <x v="4"/>
    <n v="98105"/>
    <x v="1"/>
    <s v="FUR-CH-10003312"/>
    <x v="0"/>
    <x v="1"/>
    <x v="296"/>
    <n v="449.56800000000004"/>
    <n v="2"/>
    <n v="0.2"/>
    <n v="-73.054800000000071"/>
  </r>
  <r>
    <n v="8171"/>
    <x v="4046"/>
    <x v="3"/>
    <x v="44"/>
    <d v="2014-11-14T00:00:00"/>
    <s v="Standard Class"/>
    <s v="AB-10060"/>
    <s v="Adam Bellavance"/>
    <x v="2"/>
    <x v="0"/>
    <s v="Seattle"/>
    <x v="4"/>
    <n v="98105"/>
    <x v="1"/>
    <s v="TEC-AC-10001465"/>
    <x v="2"/>
    <x v="11"/>
    <x v="473"/>
    <n v="108.96000000000001"/>
    <n v="3"/>
    <n v="0"/>
    <n v="32.687999999999988"/>
  </r>
  <r>
    <n v="8172"/>
    <x v="4047"/>
    <x v="0"/>
    <x v="1173"/>
    <d v="2013-02-19T00:00:00"/>
    <s v="Standard Class"/>
    <s v="FM-14380"/>
    <s v="Fred McMath"/>
    <x v="0"/>
    <x v="0"/>
    <s v="Jackson"/>
    <x v="35"/>
    <n v="39212"/>
    <x v="0"/>
    <s v="OFF-AR-10002240"/>
    <x v="1"/>
    <x v="6"/>
    <x v="962"/>
    <n v="264.18"/>
    <n v="7"/>
    <n v="0"/>
    <n v="68.686800000000005"/>
  </r>
  <r>
    <n v="8173"/>
    <x v="4048"/>
    <x v="2"/>
    <x v="868"/>
    <d v="2011-07-13T00:00:00"/>
    <s v="Standard Class"/>
    <s v="GH-14410"/>
    <s v="Gary Hansen"/>
    <x v="2"/>
    <x v="0"/>
    <s v="Los Angeles"/>
    <x v="1"/>
    <n v="90049"/>
    <x v="1"/>
    <s v="OFF-LA-10004559"/>
    <x v="1"/>
    <x v="2"/>
    <x v="1340"/>
    <n v="2.88"/>
    <n v="1"/>
    <n v="0"/>
    <n v="1.4112"/>
  </r>
  <r>
    <n v="8174"/>
    <x v="4048"/>
    <x v="2"/>
    <x v="868"/>
    <d v="2011-07-13T00:00:00"/>
    <s v="Standard Class"/>
    <s v="GH-14410"/>
    <s v="Gary Hansen"/>
    <x v="2"/>
    <x v="0"/>
    <s v="Los Angeles"/>
    <x v="1"/>
    <n v="90049"/>
    <x v="1"/>
    <s v="OFF-BI-10003291"/>
    <x v="1"/>
    <x v="8"/>
    <x v="44"/>
    <n v="41.904000000000003"/>
    <n v="6"/>
    <n v="0.2"/>
    <n v="14.142599999999996"/>
  </r>
  <r>
    <n v="8175"/>
    <x v="4048"/>
    <x v="2"/>
    <x v="868"/>
    <d v="2011-07-13T00:00:00"/>
    <s v="Standard Class"/>
    <s v="GH-14410"/>
    <s v="Gary Hansen"/>
    <x v="2"/>
    <x v="0"/>
    <s v="Los Angeles"/>
    <x v="1"/>
    <n v="90049"/>
    <x v="1"/>
    <s v="OFF-ST-10001505"/>
    <x v="1"/>
    <x v="4"/>
    <x v="1174"/>
    <n v="23.92"/>
    <n v="4"/>
    <n v="0"/>
    <n v="4.066399999999998"/>
  </r>
  <r>
    <n v="8176"/>
    <x v="4049"/>
    <x v="0"/>
    <x v="806"/>
    <d v="2013-02-04T00:00:00"/>
    <s v="Standard Class"/>
    <s v="HE-14800"/>
    <s v="Harold Engle"/>
    <x v="1"/>
    <x v="0"/>
    <s v="Chicago"/>
    <x v="10"/>
    <n v="60623"/>
    <x v="2"/>
    <s v="OFF-PA-10003892"/>
    <x v="1"/>
    <x v="10"/>
    <x v="62"/>
    <n v="156.512"/>
    <n v="4"/>
    <n v="0.2"/>
    <n v="52.822799999999987"/>
  </r>
  <r>
    <n v="8177"/>
    <x v="4050"/>
    <x v="0"/>
    <x v="897"/>
    <d v="2013-09-26T00:00:00"/>
    <s v="First Class"/>
    <s v="SZ-20035"/>
    <s v="Sam Zeldin"/>
    <x v="2"/>
    <x v="0"/>
    <s v="New York City"/>
    <x v="15"/>
    <n v="10035"/>
    <x v="3"/>
    <s v="OFF-ST-10002370"/>
    <x v="1"/>
    <x v="4"/>
    <x v="80"/>
    <n v="128.34"/>
    <n v="6"/>
    <n v="0"/>
    <n v="37.218599999999995"/>
  </r>
  <r>
    <n v="8178"/>
    <x v="4051"/>
    <x v="3"/>
    <x v="66"/>
    <d v="2014-12-25T00:00:00"/>
    <s v="First Class"/>
    <s v="CM-12115"/>
    <s v="Chad McGuire"/>
    <x v="0"/>
    <x v="0"/>
    <s v="Los Angeles"/>
    <x v="1"/>
    <n v="90008"/>
    <x v="1"/>
    <s v="TEC-AC-10000474"/>
    <x v="2"/>
    <x v="11"/>
    <x v="1501"/>
    <n v="474.95"/>
    <n v="5"/>
    <n v="0"/>
    <n v="142.48499999999993"/>
  </r>
  <r>
    <n v="8179"/>
    <x v="4052"/>
    <x v="0"/>
    <x v="476"/>
    <d v="2013-09-09T00:00:00"/>
    <s v="Standard Class"/>
    <s v="TG-21310"/>
    <s v="Toby Gnade"/>
    <x v="0"/>
    <x v="0"/>
    <s v="Des Moines"/>
    <x v="4"/>
    <n v="98198"/>
    <x v="1"/>
    <s v="TEC-CO-10002095"/>
    <x v="2"/>
    <x v="16"/>
    <x v="610"/>
    <n v="999.98"/>
    <n v="2"/>
    <n v="0"/>
    <n v="449.99099999999999"/>
  </r>
  <r>
    <n v="8180"/>
    <x v="4053"/>
    <x v="1"/>
    <x v="991"/>
    <d v="2012-08-06T00:00:00"/>
    <s v="Standard Class"/>
    <s v="DK-12985"/>
    <s v="Darren Koutras"/>
    <x v="0"/>
    <x v="0"/>
    <s v="Springfield"/>
    <x v="21"/>
    <n v="97477"/>
    <x v="1"/>
    <s v="FUR-TA-10003469"/>
    <x v="0"/>
    <x v="3"/>
    <x v="1564"/>
    <n v="277.5"/>
    <n v="4"/>
    <n v="0.5"/>
    <n v="-188.7"/>
  </r>
  <r>
    <n v="8181"/>
    <x v="4054"/>
    <x v="1"/>
    <x v="82"/>
    <d v="2012-11-25T00:00:00"/>
    <s v="Standard Class"/>
    <s v="SS-20410"/>
    <s v="Shahid Shariari"/>
    <x v="0"/>
    <x v="0"/>
    <s v="Philadelphia"/>
    <x v="9"/>
    <n v="19120"/>
    <x v="3"/>
    <s v="FUR-TA-10002958"/>
    <x v="0"/>
    <x v="3"/>
    <x v="956"/>
    <n v="1252.704"/>
    <n v="8"/>
    <n v="0.4"/>
    <n v="-480.20320000000027"/>
  </r>
  <r>
    <n v="8182"/>
    <x v="4054"/>
    <x v="1"/>
    <x v="82"/>
    <d v="2012-11-25T00:00:00"/>
    <s v="Standard Class"/>
    <s v="SS-20410"/>
    <s v="Shahid Shariari"/>
    <x v="0"/>
    <x v="0"/>
    <s v="Philadelphia"/>
    <x v="9"/>
    <n v="19120"/>
    <x v="3"/>
    <s v="TEC-PH-10002923"/>
    <x v="2"/>
    <x v="7"/>
    <x v="680"/>
    <n v="110.97"/>
    <n v="5"/>
    <n v="0.4"/>
    <n v="-24.043499999999995"/>
  </r>
  <r>
    <n v="8183"/>
    <x v="4055"/>
    <x v="3"/>
    <x v="796"/>
    <d v="2014-05-23T00:00:00"/>
    <s v="Standard Class"/>
    <s v="BM-11575"/>
    <s v="Brendan Murry"/>
    <x v="1"/>
    <x v="0"/>
    <s v="Chicago"/>
    <x v="10"/>
    <n v="60653"/>
    <x v="2"/>
    <s v="FUR-FU-10004973"/>
    <x v="0"/>
    <x v="5"/>
    <x v="1134"/>
    <n v="22.608000000000001"/>
    <n v="3"/>
    <n v="0.6"/>
    <n v="-10.173599999999997"/>
  </r>
  <r>
    <n v="8184"/>
    <x v="4055"/>
    <x v="3"/>
    <x v="796"/>
    <d v="2014-05-23T00:00:00"/>
    <s v="Standard Class"/>
    <s v="BM-11575"/>
    <s v="Brendan Murry"/>
    <x v="1"/>
    <x v="0"/>
    <s v="Chicago"/>
    <x v="10"/>
    <n v="60653"/>
    <x v="2"/>
    <s v="FUR-FU-10001918"/>
    <x v="0"/>
    <x v="5"/>
    <x v="280"/>
    <n v="1.8920000000000003"/>
    <n v="1"/>
    <n v="0.6"/>
    <n v="-0.99329999999999963"/>
  </r>
  <r>
    <n v="8185"/>
    <x v="4056"/>
    <x v="3"/>
    <x v="283"/>
    <d v="2014-07-28T00:00:00"/>
    <s v="Standard Class"/>
    <s v="MY-17380"/>
    <s v="Maribeth Yedwab"/>
    <x v="1"/>
    <x v="0"/>
    <s v="Chicago"/>
    <x v="10"/>
    <n v="60623"/>
    <x v="2"/>
    <s v="OFF-PA-10003641"/>
    <x v="1"/>
    <x v="10"/>
    <x v="938"/>
    <n v="63.311999999999998"/>
    <n v="3"/>
    <n v="0.2"/>
    <n v="20.576399999999996"/>
  </r>
  <r>
    <n v="8186"/>
    <x v="4057"/>
    <x v="1"/>
    <x v="1023"/>
    <d v="2012-09-17T00:00:00"/>
    <s v="Second Class"/>
    <s v="AG-10900"/>
    <s v="Arthur Gainer"/>
    <x v="0"/>
    <x v="0"/>
    <s v="Chicago"/>
    <x v="10"/>
    <n v="60623"/>
    <x v="2"/>
    <s v="OFF-EN-10002621"/>
    <x v="1"/>
    <x v="12"/>
    <x v="33"/>
    <n v="7.8239999999999998"/>
    <n v="1"/>
    <n v="0.2"/>
    <n v="2.9339999999999997"/>
  </r>
  <r>
    <n v="8187"/>
    <x v="4057"/>
    <x v="1"/>
    <x v="1023"/>
    <d v="2012-09-17T00:00:00"/>
    <s v="Second Class"/>
    <s v="AG-10900"/>
    <s v="Arthur Gainer"/>
    <x v="0"/>
    <x v="0"/>
    <s v="Chicago"/>
    <x v="10"/>
    <n v="60623"/>
    <x v="2"/>
    <s v="FUR-CH-10003817"/>
    <x v="0"/>
    <x v="1"/>
    <x v="162"/>
    <n v="170.072"/>
    <n v="4"/>
    <n v="0.3"/>
    <n v="-12.147999999999996"/>
  </r>
  <r>
    <n v="8188"/>
    <x v="4058"/>
    <x v="0"/>
    <x v="107"/>
    <d v="2013-12-17T00:00:00"/>
    <s v="Standard Class"/>
    <s v="BW-11110"/>
    <s v="Bart Watters"/>
    <x v="1"/>
    <x v="0"/>
    <s v="New York City"/>
    <x v="15"/>
    <n v="10024"/>
    <x v="3"/>
    <s v="OFF-PA-10000659"/>
    <x v="1"/>
    <x v="10"/>
    <x v="160"/>
    <n v="62.820000000000007"/>
    <n v="9"/>
    <n v="0"/>
    <n v="29.525400000000001"/>
  </r>
  <r>
    <n v="8189"/>
    <x v="4059"/>
    <x v="1"/>
    <x v="653"/>
    <d v="2012-10-05T00:00:00"/>
    <s v="Second Class"/>
    <s v="SG-20470"/>
    <s v="Sheri Gordon"/>
    <x v="0"/>
    <x v="0"/>
    <s v="Rockville"/>
    <x v="39"/>
    <n v="20852"/>
    <x v="3"/>
    <s v="OFF-PA-10001870"/>
    <x v="1"/>
    <x v="10"/>
    <x v="674"/>
    <n v="19.440000000000001"/>
    <n v="3"/>
    <n v="0"/>
    <n v="9.3312000000000008"/>
  </r>
  <r>
    <n v="8190"/>
    <x v="4059"/>
    <x v="1"/>
    <x v="653"/>
    <d v="2012-10-05T00:00:00"/>
    <s v="Second Class"/>
    <s v="SG-20470"/>
    <s v="Sheri Gordon"/>
    <x v="0"/>
    <x v="0"/>
    <s v="Rockville"/>
    <x v="39"/>
    <n v="20852"/>
    <x v="3"/>
    <s v="OFF-BI-10000320"/>
    <x v="1"/>
    <x v="8"/>
    <x v="768"/>
    <n v="7.38"/>
    <n v="1"/>
    <n v="0"/>
    <n v="3.6162000000000001"/>
  </r>
  <r>
    <n v="8191"/>
    <x v="4060"/>
    <x v="3"/>
    <x v="701"/>
    <d v="2014-11-22T00:00:00"/>
    <s v="Standard Class"/>
    <s v="CC-12370"/>
    <s v="Christopher Conant"/>
    <x v="0"/>
    <x v="0"/>
    <s v="New York City"/>
    <x v="15"/>
    <n v="10011"/>
    <x v="3"/>
    <s v="OFF-PA-10004735"/>
    <x v="1"/>
    <x v="10"/>
    <x v="819"/>
    <n v="38.880000000000003"/>
    <n v="6"/>
    <n v="0"/>
    <n v="18.662400000000002"/>
  </r>
  <r>
    <n v="8192"/>
    <x v="4060"/>
    <x v="3"/>
    <x v="701"/>
    <d v="2014-11-22T00:00:00"/>
    <s v="Standard Class"/>
    <s v="CC-12370"/>
    <s v="Christopher Conant"/>
    <x v="0"/>
    <x v="0"/>
    <s v="New York City"/>
    <x v="15"/>
    <n v="10011"/>
    <x v="3"/>
    <s v="FUR-FU-10004091"/>
    <x v="0"/>
    <x v="5"/>
    <x v="264"/>
    <n v="187.76"/>
    <n v="4"/>
    <n v="0"/>
    <n v="76.9816"/>
  </r>
  <r>
    <n v="8193"/>
    <x v="4061"/>
    <x v="1"/>
    <x v="672"/>
    <d v="2012-12-03T00:00:00"/>
    <s v="First Class"/>
    <s v="LR-16915"/>
    <s v="Lena Radford"/>
    <x v="0"/>
    <x v="0"/>
    <s v="Durham"/>
    <x v="3"/>
    <n v="27707"/>
    <x v="0"/>
    <s v="OFF-BI-10000546"/>
    <x v="1"/>
    <x v="8"/>
    <x v="609"/>
    <n v="6.0480000000000009"/>
    <n v="7"/>
    <n v="0.7"/>
    <n v="-4.2336000000000009"/>
  </r>
  <r>
    <n v="8194"/>
    <x v="4061"/>
    <x v="1"/>
    <x v="672"/>
    <d v="2012-12-03T00:00:00"/>
    <s v="First Class"/>
    <s v="LR-16915"/>
    <s v="Lena Radford"/>
    <x v="0"/>
    <x v="0"/>
    <s v="Durham"/>
    <x v="3"/>
    <n v="27707"/>
    <x v="0"/>
    <s v="OFF-AP-10001293"/>
    <x v="1"/>
    <x v="9"/>
    <x v="1337"/>
    <n v="98.352000000000004"/>
    <n v="3"/>
    <n v="0.2"/>
    <n v="9.8351999999999933"/>
  </r>
  <r>
    <n v="8195"/>
    <x v="4061"/>
    <x v="1"/>
    <x v="672"/>
    <d v="2012-12-03T00:00:00"/>
    <s v="First Class"/>
    <s v="LR-16915"/>
    <s v="Lena Radford"/>
    <x v="0"/>
    <x v="0"/>
    <s v="Durham"/>
    <x v="3"/>
    <n v="27707"/>
    <x v="0"/>
    <s v="FUR-FU-10000576"/>
    <x v="0"/>
    <x v="5"/>
    <x v="219"/>
    <n v="335.74400000000003"/>
    <n v="2"/>
    <n v="0.2"/>
    <n v="25.180800000000005"/>
  </r>
  <r>
    <n v="8196"/>
    <x v="4062"/>
    <x v="1"/>
    <x v="401"/>
    <d v="2012-12-11T00:00:00"/>
    <s v="Second Class"/>
    <s v="DB-13120"/>
    <s v="David Bremer"/>
    <x v="1"/>
    <x v="0"/>
    <s v="Santa Barbara"/>
    <x v="1"/>
    <n v="93101"/>
    <x v="1"/>
    <s v="OFF-PA-10004519"/>
    <x v="1"/>
    <x v="10"/>
    <x v="1036"/>
    <n v="8.9600000000000009"/>
    <n v="2"/>
    <n v="0"/>
    <n v="4.3904000000000005"/>
  </r>
  <r>
    <n v="8197"/>
    <x v="4063"/>
    <x v="3"/>
    <x v="528"/>
    <d v="2014-09-10T00:00:00"/>
    <s v="Standard Class"/>
    <s v="LP-17095"/>
    <s v="Liz Preis"/>
    <x v="0"/>
    <x v="0"/>
    <s v="Knoxville"/>
    <x v="18"/>
    <n v="37918"/>
    <x v="0"/>
    <s v="TEC-AC-10004568"/>
    <x v="2"/>
    <x v="11"/>
    <x v="1109"/>
    <n v="89.567999999999998"/>
    <n v="4"/>
    <n v="0.2"/>
    <n v="-1.119600000000009"/>
  </r>
  <r>
    <n v="8198"/>
    <x v="4063"/>
    <x v="3"/>
    <x v="528"/>
    <d v="2014-09-10T00:00:00"/>
    <s v="Standard Class"/>
    <s v="LP-17095"/>
    <s v="Liz Preis"/>
    <x v="0"/>
    <x v="0"/>
    <s v="Knoxville"/>
    <x v="18"/>
    <n v="37918"/>
    <x v="0"/>
    <s v="OFF-AR-10001897"/>
    <x v="1"/>
    <x v="6"/>
    <x v="640"/>
    <n v="71.959999999999994"/>
    <n v="5"/>
    <n v="0.2"/>
    <n v="7.1960000000000015"/>
  </r>
  <r>
    <n v="8199"/>
    <x v="4063"/>
    <x v="3"/>
    <x v="528"/>
    <d v="2014-09-10T00:00:00"/>
    <s v="Standard Class"/>
    <s v="LP-17095"/>
    <s v="Liz Preis"/>
    <x v="0"/>
    <x v="0"/>
    <s v="Knoxville"/>
    <x v="18"/>
    <n v="37918"/>
    <x v="0"/>
    <s v="OFF-PA-10001800"/>
    <x v="1"/>
    <x v="10"/>
    <x v="580"/>
    <n v="15.552000000000003"/>
    <n v="3"/>
    <n v="0.2"/>
    <n v="5.4432"/>
  </r>
  <r>
    <n v="8200"/>
    <x v="4064"/>
    <x v="3"/>
    <x v="558"/>
    <d v="2014-05-01T00:00:00"/>
    <s v="Standard Class"/>
    <s v="AF-10870"/>
    <s v="Art Ferguson"/>
    <x v="0"/>
    <x v="0"/>
    <s v="Chicago"/>
    <x v="10"/>
    <n v="60610"/>
    <x v="2"/>
    <s v="OFF-BI-10001628"/>
    <x v="1"/>
    <x v="8"/>
    <x v="1103"/>
    <n v="10.429999999999996"/>
    <n v="5"/>
    <n v="0.8"/>
    <n v="-18.252500000000001"/>
  </r>
  <r>
    <n v="8201"/>
    <x v="4064"/>
    <x v="3"/>
    <x v="558"/>
    <d v="2014-05-01T00:00:00"/>
    <s v="Standard Class"/>
    <s v="AF-10870"/>
    <s v="Art Ferguson"/>
    <x v="0"/>
    <x v="0"/>
    <s v="Chicago"/>
    <x v="10"/>
    <n v="60610"/>
    <x v="2"/>
    <s v="OFF-ST-10004123"/>
    <x v="1"/>
    <x v="4"/>
    <x v="72"/>
    <n v="72.784000000000006"/>
    <n v="1"/>
    <n v="0.2"/>
    <n v="-18.196000000000002"/>
  </r>
  <r>
    <n v="8202"/>
    <x v="4065"/>
    <x v="1"/>
    <x v="627"/>
    <d v="2012-11-08T00:00:00"/>
    <s v="Same Day"/>
    <s v="KD-16495"/>
    <s v="Keith Dawkins"/>
    <x v="1"/>
    <x v="0"/>
    <s v="New York City"/>
    <x v="15"/>
    <n v="10024"/>
    <x v="3"/>
    <s v="OFF-ST-10000885"/>
    <x v="1"/>
    <x v="4"/>
    <x v="1657"/>
    <n v="67.150000000000006"/>
    <n v="5"/>
    <n v="0"/>
    <n v="16.787500000000001"/>
  </r>
  <r>
    <n v="8203"/>
    <x v="4065"/>
    <x v="1"/>
    <x v="627"/>
    <d v="2012-11-08T00:00:00"/>
    <s v="Same Day"/>
    <s v="KD-16495"/>
    <s v="Keith Dawkins"/>
    <x v="1"/>
    <x v="0"/>
    <s v="New York City"/>
    <x v="15"/>
    <n v="10024"/>
    <x v="3"/>
    <s v="TEC-PH-10004165"/>
    <x v="2"/>
    <x v="7"/>
    <x v="886"/>
    <n v="549.98"/>
    <n v="2"/>
    <n v="0"/>
    <n v="142.9948"/>
  </r>
  <r>
    <n v="8204"/>
    <x v="4065"/>
    <x v="1"/>
    <x v="627"/>
    <d v="2012-11-08T00:00:00"/>
    <s v="Same Day"/>
    <s v="KD-16495"/>
    <s v="Keith Dawkins"/>
    <x v="1"/>
    <x v="0"/>
    <s v="New York City"/>
    <x v="15"/>
    <n v="10024"/>
    <x v="3"/>
    <s v="FUR-FU-10002240"/>
    <x v="0"/>
    <x v="5"/>
    <x v="1781"/>
    <n v="11.82"/>
    <n v="3"/>
    <n v="0"/>
    <n v="4.7279999999999998"/>
  </r>
  <r>
    <n v="8205"/>
    <x v="4065"/>
    <x v="1"/>
    <x v="627"/>
    <d v="2012-11-08T00:00:00"/>
    <s v="Same Day"/>
    <s v="KD-16495"/>
    <s v="Keith Dawkins"/>
    <x v="1"/>
    <x v="0"/>
    <s v="New York City"/>
    <x v="15"/>
    <n v="10024"/>
    <x v="3"/>
    <s v="TEC-MA-10000045"/>
    <x v="2"/>
    <x v="15"/>
    <x v="1693"/>
    <n v="4643.8"/>
    <n v="4"/>
    <n v="0"/>
    <n v="2229.0239999999999"/>
  </r>
  <r>
    <n v="8206"/>
    <x v="4065"/>
    <x v="1"/>
    <x v="627"/>
    <d v="2012-11-08T00:00:00"/>
    <s v="Same Day"/>
    <s v="KD-16495"/>
    <s v="Keith Dawkins"/>
    <x v="1"/>
    <x v="0"/>
    <s v="New York City"/>
    <x v="15"/>
    <n v="10024"/>
    <x v="3"/>
    <s v="FUR-CH-10003746"/>
    <x v="0"/>
    <x v="1"/>
    <x v="617"/>
    <n v="577.76400000000001"/>
    <n v="2"/>
    <n v="0.1"/>
    <n v="115.5528"/>
  </r>
  <r>
    <n v="8207"/>
    <x v="4066"/>
    <x v="1"/>
    <x v="33"/>
    <d v="2012-04-30T00:00:00"/>
    <s v="Standard Class"/>
    <s v="SA-20830"/>
    <s v="Sue Ann Reed"/>
    <x v="0"/>
    <x v="0"/>
    <s v="Daytona Beach"/>
    <x v="2"/>
    <n v="32114"/>
    <x v="0"/>
    <s v="FUR-TA-10000577"/>
    <x v="0"/>
    <x v="3"/>
    <x v="3"/>
    <n v="191.5155"/>
    <n v="1"/>
    <n v="0.45"/>
    <n v="-76.606200000000001"/>
  </r>
  <r>
    <n v="8208"/>
    <x v="4066"/>
    <x v="1"/>
    <x v="33"/>
    <d v="2012-04-30T00:00:00"/>
    <s v="Standard Class"/>
    <s v="SA-20830"/>
    <s v="Sue Ann Reed"/>
    <x v="0"/>
    <x v="0"/>
    <s v="Daytona Beach"/>
    <x v="2"/>
    <n v="32114"/>
    <x v="0"/>
    <s v="OFF-AR-10004757"/>
    <x v="1"/>
    <x v="6"/>
    <x v="342"/>
    <n v="2.6240000000000001"/>
    <n v="1"/>
    <n v="0.2"/>
    <n v="0.42639999999999978"/>
  </r>
  <r>
    <n v="8209"/>
    <x v="4067"/>
    <x v="1"/>
    <x v="1181"/>
    <d v="2012-09-24T00:00:00"/>
    <s v="Standard Class"/>
    <s v="BG-11035"/>
    <s v="Barry Gonzalez"/>
    <x v="0"/>
    <x v="0"/>
    <s v="Nashville"/>
    <x v="18"/>
    <n v="37211"/>
    <x v="0"/>
    <s v="OFF-BI-10000545"/>
    <x v="1"/>
    <x v="8"/>
    <x v="685"/>
    <n v="1369.7640000000001"/>
    <n v="6"/>
    <n v="0.7"/>
    <n v="-913.17599999999993"/>
  </r>
  <r>
    <n v="8210"/>
    <x v="4067"/>
    <x v="1"/>
    <x v="1181"/>
    <d v="2012-09-24T00:00:00"/>
    <s v="Standard Class"/>
    <s v="BG-11035"/>
    <s v="Barry Gonzalez"/>
    <x v="0"/>
    <x v="0"/>
    <s v="Nashville"/>
    <x v="18"/>
    <n v="37211"/>
    <x v="0"/>
    <s v="OFF-ST-10001522"/>
    <x v="1"/>
    <x v="4"/>
    <x v="195"/>
    <n v="294.36799999999999"/>
    <n v="4"/>
    <n v="0.2"/>
    <n v="-58.873600000000025"/>
  </r>
  <r>
    <n v="8211"/>
    <x v="4068"/>
    <x v="3"/>
    <x v="210"/>
    <d v="2014-09-13T00:00:00"/>
    <s v="Standard Class"/>
    <s v="DM-12955"/>
    <s v="Dario Medina"/>
    <x v="1"/>
    <x v="0"/>
    <s v="Nashville"/>
    <x v="18"/>
    <n v="37211"/>
    <x v="0"/>
    <s v="OFF-AP-10001271"/>
    <x v="1"/>
    <x v="9"/>
    <x v="469"/>
    <n v="81.567999999999998"/>
    <n v="2"/>
    <n v="0.2"/>
    <n v="7.1372000000000035"/>
  </r>
  <r>
    <n v="8212"/>
    <x v="4069"/>
    <x v="0"/>
    <x v="77"/>
    <d v="2013-11-13T00:00:00"/>
    <s v="Standard Class"/>
    <s v="MC-17845"/>
    <s v="Michael Chen"/>
    <x v="0"/>
    <x v="0"/>
    <s v="Dallas"/>
    <x v="5"/>
    <n v="75220"/>
    <x v="2"/>
    <s v="FUR-FU-10002030"/>
    <x v="0"/>
    <x v="5"/>
    <x v="1813"/>
    <n v="44.460000000000008"/>
    <n v="5"/>
    <n v="0.6"/>
    <n v="-17.783999999999992"/>
  </r>
  <r>
    <n v="8213"/>
    <x v="4069"/>
    <x v="0"/>
    <x v="77"/>
    <d v="2013-11-13T00:00:00"/>
    <s v="Standard Class"/>
    <s v="MC-17845"/>
    <s v="Michael Chen"/>
    <x v="0"/>
    <x v="0"/>
    <s v="Dallas"/>
    <x v="5"/>
    <n v="75220"/>
    <x v="2"/>
    <s v="OFF-ST-10001272"/>
    <x v="1"/>
    <x v="4"/>
    <x v="528"/>
    <n v="314.08800000000002"/>
    <n v="3"/>
    <n v="0.2"/>
    <n v="19.630499999999998"/>
  </r>
  <r>
    <n v="8214"/>
    <x v="4070"/>
    <x v="1"/>
    <x v="12"/>
    <d v="2012-10-02T00:00:00"/>
    <s v="Standard Class"/>
    <s v="ML-17395"/>
    <s v="Marina Lichtenstein"/>
    <x v="1"/>
    <x v="0"/>
    <s v="Murfreesboro"/>
    <x v="18"/>
    <n v="37130"/>
    <x v="0"/>
    <s v="OFF-BI-10001116"/>
    <x v="1"/>
    <x v="8"/>
    <x v="1066"/>
    <n v="6.3360000000000012"/>
    <n v="4"/>
    <n v="0.7"/>
    <n v="-4.6463999999999981"/>
  </r>
  <r>
    <n v="8215"/>
    <x v="4070"/>
    <x v="1"/>
    <x v="12"/>
    <d v="2012-10-02T00:00:00"/>
    <s v="Standard Class"/>
    <s v="ML-17395"/>
    <s v="Marina Lichtenstein"/>
    <x v="1"/>
    <x v="0"/>
    <s v="Murfreesboro"/>
    <x v="18"/>
    <n v="37130"/>
    <x v="0"/>
    <s v="OFF-PA-10004665"/>
    <x v="1"/>
    <x v="10"/>
    <x v="1380"/>
    <n v="10.48"/>
    <n v="1"/>
    <n v="0.2"/>
    <n v="3.7989999999999995"/>
  </r>
  <r>
    <n v="8216"/>
    <x v="4070"/>
    <x v="1"/>
    <x v="12"/>
    <d v="2012-10-02T00:00:00"/>
    <s v="Standard Class"/>
    <s v="ML-17395"/>
    <s v="Marina Lichtenstein"/>
    <x v="1"/>
    <x v="0"/>
    <s v="Murfreesboro"/>
    <x v="18"/>
    <n v="37130"/>
    <x v="0"/>
    <s v="OFF-BI-10004506"/>
    <x v="1"/>
    <x v="8"/>
    <x v="1238"/>
    <n v="2.4690000000000003"/>
    <n v="1"/>
    <n v="0.7"/>
    <n v="-1.8106"/>
  </r>
  <r>
    <n v="8217"/>
    <x v="4070"/>
    <x v="1"/>
    <x v="12"/>
    <d v="2012-10-02T00:00:00"/>
    <s v="Standard Class"/>
    <s v="ML-17395"/>
    <s v="Marina Lichtenstein"/>
    <x v="1"/>
    <x v="0"/>
    <s v="Murfreesboro"/>
    <x v="18"/>
    <n v="37130"/>
    <x v="0"/>
    <s v="OFF-BI-10001982"/>
    <x v="1"/>
    <x v="8"/>
    <x v="301"/>
    <n v="3.2640000000000007"/>
    <n v="2"/>
    <n v="0.7"/>
    <n v="-2.2847999999999997"/>
  </r>
  <r>
    <n v="8218"/>
    <x v="4071"/>
    <x v="2"/>
    <x v="462"/>
    <d v="2011-10-07T00:00:00"/>
    <s v="Standard Class"/>
    <s v="RD-19930"/>
    <s v="Russell D'Ascenzo"/>
    <x v="0"/>
    <x v="0"/>
    <s v="Dallas"/>
    <x v="5"/>
    <n v="75217"/>
    <x v="2"/>
    <s v="OFF-FA-10002676"/>
    <x v="1"/>
    <x v="13"/>
    <x v="1069"/>
    <n v="4.3440000000000003"/>
    <n v="3"/>
    <n v="0.2"/>
    <n v="0.86879999999999979"/>
  </r>
  <r>
    <n v="8219"/>
    <x v="4071"/>
    <x v="2"/>
    <x v="462"/>
    <d v="2011-10-07T00:00:00"/>
    <s v="Standard Class"/>
    <s v="RD-19930"/>
    <s v="Russell D'Ascenzo"/>
    <x v="0"/>
    <x v="0"/>
    <s v="Dallas"/>
    <x v="5"/>
    <n v="75217"/>
    <x v="2"/>
    <s v="FUR-FU-10000758"/>
    <x v="0"/>
    <x v="5"/>
    <x v="1073"/>
    <n v="31.776000000000003"/>
    <n v="3"/>
    <n v="0.6"/>
    <n v="-19.065600000000007"/>
  </r>
  <r>
    <n v="8220"/>
    <x v="4071"/>
    <x v="2"/>
    <x v="462"/>
    <d v="2011-10-07T00:00:00"/>
    <s v="Standard Class"/>
    <s v="RD-19930"/>
    <s v="Russell D'Ascenzo"/>
    <x v="0"/>
    <x v="0"/>
    <s v="Dallas"/>
    <x v="5"/>
    <n v="75217"/>
    <x v="2"/>
    <s v="OFF-LA-10002271"/>
    <x v="1"/>
    <x v="2"/>
    <x v="635"/>
    <n v="4.9280000000000008"/>
    <n v="2"/>
    <n v="0.2"/>
    <n v="1.7247999999999997"/>
  </r>
  <r>
    <n v="8221"/>
    <x v="4071"/>
    <x v="2"/>
    <x v="462"/>
    <d v="2011-10-07T00:00:00"/>
    <s v="Standard Class"/>
    <s v="RD-19930"/>
    <s v="Russell D'Ascenzo"/>
    <x v="0"/>
    <x v="0"/>
    <s v="Dallas"/>
    <x v="5"/>
    <n v="75217"/>
    <x v="2"/>
    <s v="OFF-BI-10002609"/>
    <x v="1"/>
    <x v="8"/>
    <x v="98"/>
    <n v="1.7879999999999996"/>
    <n v="3"/>
    <n v="0.8"/>
    <n v="-3.0396000000000001"/>
  </r>
  <r>
    <n v="8222"/>
    <x v="4071"/>
    <x v="2"/>
    <x v="462"/>
    <d v="2011-10-07T00:00:00"/>
    <s v="Standard Class"/>
    <s v="RD-19930"/>
    <s v="Russell D'Ascenzo"/>
    <x v="0"/>
    <x v="0"/>
    <s v="Dallas"/>
    <x v="5"/>
    <n v="75217"/>
    <x v="2"/>
    <s v="OFF-FA-10000254"/>
    <x v="1"/>
    <x v="13"/>
    <x v="1814"/>
    <n v="15.072000000000001"/>
    <n v="4"/>
    <n v="0.2"/>
    <n v="-3.7680000000000002"/>
  </r>
  <r>
    <n v="8223"/>
    <x v="4072"/>
    <x v="2"/>
    <x v="1087"/>
    <d v="2011-02-25T00:00:00"/>
    <s v="Standard Class"/>
    <s v="AB-10015"/>
    <s v="Aaron Bergman"/>
    <x v="0"/>
    <x v="0"/>
    <s v="Arlington"/>
    <x v="5"/>
    <n v="76017"/>
    <x v="2"/>
    <s v="OFF-ST-10000321"/>
    <x v="1"/>
    <x v="4"/>
    <x v="1534"/>
    <n v="12.624000000000001"/>
    <n v="2"/>
    <n v="0.2"/>
    <n v="-2.5248000000000022"/>
  </r>
  <r>
    <n v="8224"/>
    <x v="4073"/>
    <x v="0"/>
    <x v="1"/>
    <d v="2013-06-17T00:00:00"/>
    <s v="Standard Class"/>
    <s v="EA-14035"/>
    <s v="Erin Ashbrook"/>
    <x v="1"/>
    <x v="0"/>
    <s v="Pasadena"/>
    <x v="1"/>
    <n v="91104"/>
    <x v="1"/>
    <s v="OFF-PA-10000241"/>
    <x v="1"/>
    <x v="10"/>
    <x v="1151"/>
    <n v="185.88"/>
    <n v="6"/>
    <n v="0"/>
    <n v="83.645999999999987"/>
  </r>
  <r>
    <n v="8225"/>
    <x v="4073"/>
    <x v="0"/>
    <x v="1"/>
    <d v="2013-06-17T00:00:00"/>
    <s v="Standard Class"/>
    <s v="EA-14035"/>
    <s v="Erin Ashbrook"/>
    <x v="1"/>
    <x v="0"/>
    <s v="Pasadena"/>
    <x v="1"/>
    <n v="91104"/>
    <x v="1"/>
    <s v="OFF-PA-10004782"/>
    <x v="1"/>
    <x v="10"/>
    <x v="1413"/>
    <n v="12.96"/>
    <n v="2"/>
    <n v="0"/>
    <n v="6.2208000000000006"/>
  </r>
  <r>
    <n v="8226"/>
    <x v="4074"/>
    <x v="3"/>
    <x v="752"/>
    <d v="2014-11-05T00:00:00"/>
    <s v="Second Class"/>
    <s v="SF-20065"/>
    <s v="Sandra Flanagan"/>
    <x v="0"/>
    <x v="0"/>
    <s v="Everett"/>
    <x v="31"/>
    <n v="2149"/>
    <x v="3"/>
    <s v="OFF-PA-10004243"/>
    <x v="1"/>
    <x v="10"/>
    <x v="271"/>
    <n v="189.7"/>
    <n v="10"/>
    <n v="0"/>
    <n v="91.055999999999983"/>
  </r>
  <r>
    <n v="8227"/>
    <x v="4074"/>
    <x v="3"/>
    <x v="752"/>
    <d v="2014-11-05T00:00:00"/>
    <s v="Second Class"/>
    <s v="SF-20065"/>
    <s v="Sandra Flanagan"/>
    <x v="0"/>
    <x v="0"/>
    <s v="Everett"/>
    <x v="31"/>
    <n v="2149"/>
    <x v="3"/>
    <s v="OFF-PA-10001033"/>
    <x v="1"/>
    <x v="10"/>
    <x v="1500"/>
    <n v="40.99"/>
    <n v="1"/>
    <n v="0"/>
    <n v="20.085100000000001"/>
  </r>
  <r>
    <n v="8228"/>
    <x v="4075"/>
    <x v="0"/>
    <x v="958"/>
    <d v="2013-04-09T00:00:00"/>
    <s v="Second Class"/>
    <s v="BC-11125"/>
    <s v="Becky Castell"/>
    <x v="2"/>
    <x v="0"/>
    <s v="Troy"/>
    <x v="15"/>
    <n v="12180"/>
    <x v="3"/>
    <s v="FUR-FU-10000723"/>
    <x v="0"/>
    <x v="5"/>
    <x v="475"/>
    <n v="82.64"/>
    <n v="2"/>
    <n v="0"/>
    <n v="7.4376000000000033"/>
  </r>
  <r>
    <n v="8229"/>
    <x v="4075"/>
    <x v="0"/>
    <x v="958"/>
    <d v="2013-04-09T00:00:00"/>
    <s v="Second Class"/>
    <s v="BC-11125"/>
    <s v="Becky Castell"/>
    <x v="2"/>
    <x v="0"/>
    <s v="Troy"/>
    <x v="15"/>
    <n v="12180"/>
    <x v="3"/>
    <s v="OFF-ST-10003455"/>
    <x v="1"/>
    <x v="4"/>
    <x v="169"/>
    <n v="31.02"/>
    <n v="2"/>
    <n v="0"/>
    <n v="8.0652000000000008"/>
  </r>
  <r>
    <n v="8230"/>
    <x v="4075"/>
    <x v="0"/>
    <x v="958"/>
    <d v="2013-04-09T00:00:00"/>
    <s v="Second Class"/>
    <s v="BC-11125"/>
    <s v="Becky Castell"/>
    <x v="2"/>
    <x v="0"/>
    <s v="Troy"/>
    <x v="15"/>
    <n v="12180"/>
    <x v="3"/>
    <s v="TEC-AC-10001109"/>
    <x v="2"/>
    <x v="11"/>
    <x v="998"/>
    <n v="89.97"/>
    <n v="3"/>
    <n v="0"/>
    <n v="37.787400000000005"/>
  </r>
  <r>
    <n v="8231"/>
    <x v="4076"/>
    <x v="0"/>
    <x v="1186"/>
    <d v="2013-07-03T00:00:00"/>
    <s v="Second Class"/>
    <s v="PF-19165"/>
    <s v="Philip Fox"/>
    <x v="0"/>
    <x v="0"/>
    <s v="Sandy Springs"/>
    <x v="32"/>
    <n v="30328"/>
    <x v="0"/>
    <s v="OFF-AR-10004344"/>
    <x v="1"/>
    <x v="6"/>
    <x v="365"/>
    <n v="35.97"/>
    <n v="3"/>
    <n v="0"/>
    <n v="9.7118999999999982"/>
  </r>
  <r>
    <n v="8232"/>
    <x v="4076"/>
    <x v="0"/>
    <x v="1186"/>
    <d v="2013-07-03T00:00:00"/>
    <s v="Second Class"/>
    <s v="PF-19165"/>
    <s v="Philip Fox"/>
    <x v="0"/>
    <x v="0"/>
    <s v="Sandy Springs"/>
    <x v="32"/>
    <n v="30328"/>
    <x v="0"/>
    <s v="FUR-BO-10004695"/>
    <x v="0"/>
    <x v="0"/>
    <x v="198"/>
    <n v="1266.8599999999999"/>
    <n v="7"/>
    <n v="0"/>
    <n v="291.37779999999987"/>
  </r>
  <r>
    <n v="8233"/>
    <x v="4077"/>
    <x v="2"/>
    <x v="358"/>
    <d v="2011-09-28T00:00:00"/>
    <s v="Standard Class"/>
    <s v="SE-20110"/>
    <s v="Sanjit Engle"/>
    <x v="0"/>
    <x v="0"/>
    <s v="San Jose"/>
    <x v="1"/>
    <n v="95123"/>
    <x v="1"/>
    <s v="OFF-ST-10000675"/>
    <x v="1"/>
    <x v="4"/>
    <x v="295"/>
    <n v="169.45"/>
    <n v="5"/>
    <n v="0"/>
    <n v="42.362499999999997"/>
  </r>
  <r>
    <n v="8234"/>
    <x v="4077"/>
    <x v="2"/>
    <x v="358"/>
    <d v="2011-09-28T00:00:00"/>
    <s v="Standard Class"/>
    <s v="SE-20110"/>
    <s v="Sanjit Engle"/>
    <x v="0"/>
    <x v="0"/>
    <s v="San Jose"/>
    <x v="1"/>
    <n v="95123"/>
    <x v="1"/>
    <s v="OFF-ST-10002301"/>
    <x v="1"/>
    <x v="4"/>
    <x v="1490"/>
    <n v="40.68"/>
    <n v="2"/>
    <n v="0"/>
    <n v="0.40679999999999694"/>
  </r>
  <r>
    <n v="8235"/>
    <x v="4078"/>
    <x v="3"/>
    <x v="927"/>
    <d v="2014-05-07T00:00:00"/>
    <s v="Standard Class"/>
    <s v="CJ-12010"/>
    <s v="Caroline Jumper"/>
    <x v="0"/>
    <x v="0"/>
    <s v="Jacksonville"/>
    <x v="2"/>
    <n v="32216"/>
    <x v="0"/>
    <s v="OFF-SU-10001212"/>
    <x v="1"/>
    <x v="14"/>
    <x v="1677"/>
    <n v="3.3280000000000003"/>
    <n v="2"/>
    <n v="0.2"/>
    <n v="0.4159999999999997"/>
  </r>
  <r>
    <n v="8236"/>
    <x v="4078"/>
    <x v="3"/>
    <x v="927"/>
    <d v="2014-05-07T00:00:00"/>
    <s v="Standard Class"/>
    <s v="CJ-12010"/>
    <s v="Caroline Jumper"/>
    <x v="0"/>
    <x v="0"/>
    <s v="Jacksonville"/>
    <x v="2"/>
    <n v="32216"/>
    <x v="0"/>
    <s v="FUR-TA-10001889"/>
    <x v="0"/>
    <x v="3"/>
    <x v="406"/>
    <n v="933.26200000000006"/>
    <n v="4"/>
    <n v="0.45"/>
    <n v="-458.14679999999998"/>
  </r>
  <r>
    <n v="8237"/>
    <x v="4078"/>
    <x v="3"/>
    <x v="927"/>
    <d v="2014-05-07T00:00:00"/>
    <s v="Standard Class"/>
    <s v="CJ-12010"/>
    <s v="Caroline Jumper"/>
    <x v="0"/>
    <x v="0"/>
    <s v="Jacksonville"/>
    <x v="2"/>
    <n v="32216"/>
    <x v="0"/>
    <s v="FUR-CH-10002024"/>
    <x v="0"/>
    <x v="1"/>
    <x v="478"/>
    <n v="2803.92"/>
    <n v="5"/>
    <n v="0.2"/>
    <n v="0"/>
  </r>
  <r>
    <n v="8238"/>
    <x v="4079"/>
    <x v="3"/>
    <x v="179"/>
    <d v="2014-10-21T00:00:00"/>
    <s v="Same Day"/>
    <s v="PT-19090"/>
    <s v="Pete Takahito"/>
    <x v="0"/>
    <x v="0"/>
    <s v="Jacksonville"/>
    <x v="2"/>
    <n v="32216"/>
    <x v="0"/>
    <s v="OFF-ST-10000617"/>
    <x v="1"/>
    <x v="4"/>
    <x v="379"/>
    <n v="4.7679999999999998"/>
    <n v="2"/>
    <n v="0.2"/>
    <n v="-0.7748000000000006"/>
  </r>
  <r>
    <n v="8239"/>
    <x v="4079"/>
    <x v="3"/>
    <x v="179"/>
    <d v="2014-10-21T00:00:00"/>
    <s v="Same Day"/>
    <s v="PT-19090"/>
    <s v="Pete Takahito"/>
    <x v="0"/>
    <x v="0"/>
    <s v="Jacksonville"/>
    <x v="2"/>
    <n v="32216"/>
    <x v="0"/>
    <s v="OFF-PA-10000380"/>
    <x v="1"/>
    <x v="10"/>
    <x v="1281"/>
    <n v="6.6720000000000006"/>
    <n v="1"/>
    <n v="0.2"/>
    <n v="2.5019999999999998"/>
  </r>
  <r>
    <n v="8240"/>
    <x v="4079"/>
    <x v="3"/>
    <x v="179"/>
    <d v="2014-10-21T00:00:00"/>
    <s v="Same Day"/>
    <s v="PT-19090"/>
    <s v="Pete Takahito"/>
    <x v="0"/>
    <x v="0"/>
    <s v="Jacksonville"/>
    <x v="2"/>
    <n v="32216"/>
    <x v="0"/>
    <s v="OFF-AR-10003251"/>
    <x v="1"/>
    <x v="6"/>
    <x v="1041"/>
    <n v="4.4479999999999995"/>
    <n v="2"/>
    <n v="0.2"/>
    <n v="1.1119999999999999"/>
  </r>
  <r>
    <n v="8241"/>
    <x v="4079"/>
    <x v="3"/>
    <x v="179"/>
    <d v="2014-10-21T00:00:00"/>
    <s v="Same Day"/>
    <s v="PT-19090"/>
    <s v="Pete Takahito"/>
    <x v="0"/>
    <x v="0"/>
    <s v="Jacksonville"/>
    <x v="2"/>
    <n v="32216"/>
    <x v="0"/>
    <s v="FUR-FU-10000175"/>
    <x v="0"/>
    <x v="5"/>
    <x v="1629"/>
    <n v="43.936000000000007"/>
    <n v="4"/>
    <n v="0.2"/>
    <n v="6.0411999999999964"/>
  </r>
  <r>
    <n v="8242"/>
    <x v="4080"/>
    <x v="2"/>
    <x v="416"/>
    <d v="2011-09-05T00:00:00"/>
    <s v="Standard Class"/>
    <s v="LH-16900"/>
    <s v="Lena Hernandez"/>
    <x v="0"/>
    <x v="0"/>
    <s v="New York City"/>
    <x v="15"/>
    <n v="10009"/>
    <x v="3"/>
    <s v="OFF-BI-10004716"/>
    <x v="1"/>
    <x v="8"/>
    <x v="700"/>
    <n v="23.744"/>
    <n v="2"/>
    <n v="0.2"/>
    <n v="8.3103999999999996"/>
  </r>
  <r>
    <n v="8243"/>
    <x v="4080"/>
    <x v="2"/>
    <x v="416"/>
    <d v="2011-09-05T00:00:00"/>
    <s v="Standard Class"/>
    <s v="LH-16900"/>
    <s v="Lena Hernandez"/>
    <x v="0"/>
    <x v="0"/>
    <s v="New York City"/>
    <x v="15"/>
    <n v="10009"/>
    <x v="3"/>
    <s v="TEC-AC-10002842"/>
    <x v="2"/>
    <x v="11"/>
    <x v="1176"/>
    <n v="357"/>
    <n v="3"/>
    <n v="0"/>
    <n v="57.120000000000019"/>
  </r>
  <r>
    <n v="8244"/>
    <x v="4081"/>
    <x v="2"/>
    <x v="1132"/>
    <d v="2011-08-16T00:00:00"/>
    <s v="Standard Class"/>
    <s v="BW-11200"/>
    <s v="Ben Wallace"/>
    <x v="0"/>
    <x v="0"/>
    <s v="San Francisco"/>
    <x v="1"/>
    <n v="94122"/>
    <x v="1"/>
    <s v="TEC-PH-10003691"/>
    <x v="2"/>
    <x v="7"/>
    <x v="1398"/>
    <n v="806.33600000000001"/>
    <n v="8"/>
    <n v="0.2"/>
    <n v="50.396000000000015"/>
  </r>
  <r>
    <n v="8245"/>
    <x v="4081"/>
    <x v="2"/>
    <x v="1132"/>
    <d v="2011-08-16T00:00:00"/>
    <s v="Standard Class"/>
    <s v="BW-11200"/>
    <s v="Ben Wallace"/>
    <x v="0"/>
    <x v="0"/>
    <s v="San Francisco"/>
    <x v="1"/>
    <n v="94122"/>
    <x v="1"/>
    <s v="FUR-FU-10002878"/>
    <x v="0"/>
    <x v="5"/>
    <x v="1125"/>
    <n v="85.44"/>
    <n v="3"/>
    <n v="0"/>
    <n v="31.612800000000004"/>
  </r>
  <r>
    <n v="8246"/>
    <x v="4082"/>
    <x v="2"/>
    <x v="710"/>
    <d v="2011-08-23T00:00:00"/>
    <s v="Standard Class"/>
    <s v="BS-11365"/>
    <s v="Bill Shonely"/>
    <x v="1"/>
    <x v="0"/>
    <s v="Columbus"/>
    <x v="32"/>
    <n v="31907"/>
    <x v="0"/>
    <s v="OFF-ST-10000991"/>
    <x v="1"/>
    <x v="4"/>
    <x v="155"/>
    <n v="344.90999999999997"/>
    <n v="3"/>
    <n v="0"/>
    <n v="10.347300000000004"/>
  </r>
  <r>
    <n v="8247"/>
    <x v="4083"/>
    <x v="1"/>
    <x v="1187"/>
    <d v="2012-05-10T00:00:00"/>
    <s v="Same Day"/>
    <s v="DP-13390"/>
    <s v="Dennis Pardue"/>
    <x v="2"/>
    <x v="0"/>
    <s v="Aurora"/>
    <x v="10"/>
    <n v="60505"/>
    <x v="2"/>
    <s v="OFF-AP-10002439"/>
    <x v="1"/>
    <x v="9"/>
    <x v="548"/>
    <n v="70.969999999999985"/>
    <n v="5"/>
    <n v="0.8"/>
    <n v="-191.619"/>
  </r>
  <r>
    <n v="8248"/>
    <x v="4083"/>
    <x v="1"/>
    <x v="1187"/>
    <d v="2012-05-10T00:00:00"/>
    <s v="Same Day"/>
    <s v="DP-13390"/>
    <s v="Dennis Pardue"/>
    <x v="2"/>
    <x v="0"/>
    <s v="Aurora"/>
    <x v="10"/>
    <n v="60505"/>
    <x v="2"/>
    <s v="OFF-AR-10004602"/>
    <x v="1"/>
    <x v="6"/>
    <x v="1217"/>
    <n v="36.783999999999999"/>
    <n v="2"/>
    <n v="0.2"/>
    <n v="3.6784000000000017"/>
  </r>
  <r>
    <n v="8249"/>
    <x v="4084"/>
    <x v="0"/>
    <x v="1120"/>
    <d v="2013-05-14T00:00:00"/>
    <s v="Second Class"/>
    <s v="CS-12400"/>
    <s v="Christopher Schild"/>
    <x v="2"/>
    <x v="0"/>
    <s v="Philadelphia"/>
    <x v="9"/>
    <n v="19134"/>
    <x v="3"/>
    <s v="TEC-PH-10001795"/>
    <x v="2"/>
    <x v="7"/>
    <x v="641"/>
    <n v="743.98799999999994"/>
    <n v="2"/>
    <n v="0.4"/>
    <n v="-123.9980000000001"/>
  </r>
  <r>
    <n v="8250"/>
    <x v="4085"/>
    <x v="1"/>
    <x v="616"/>
    <d v="2012-03-09T00:00:00"/>
    <s v="Second Class"/>
    <s v="MS-17365"/>
    <s v="Maribeth Schnelling"/>
    <x v="0"/>
    <x v="0"/>
    <s v="Chicago"/>
    <x v="10"/>
    <n v="60653"/>
    <x v="2"/>
    <s v="OFF-BI-10002854"/>
    <x v="1"/>
    <x v="8"/>
    <x v="895"/>
    <n v="11.211999999999998"/>
    <n v="2"/>
    <n v="0.8"/>
    <n v="-16.818000000000005"/>
  </r>
  <r>
    <n v="8251"/>
    <x v="4085"/>
    <x v="1"/>
    <x v="616"/>
    <d v="2012-03-09T00:00:00"/>
    <s v="Second Class"/>
    <s v="MS-17365"/>
    <s v="Maribeth Schnelling"/>
    <x v="0"/>
    <x v="0"/>
    <s v="Chicago"/>
    <x v="10"/>
    <n v="60653"/>
    <x v="2"/>
    <s v="FUR-FU-10000023"/>
    <x v="0"/>
    <x v="5"/>
    <x v="322"/>
    <n v="4.7119999999999997"/>
    <n v="2"/>
    <n v="0.6"/>
    <n v="-1.8847999999999994"/>
  </r>
  <r>
    <n v="8252"/>
    <x v="4085"/>
    <x v="1"/>
    <x v="616"/>
    <d v="2012-03-09T00:00:00"/>
    <s v="Second Class"/>
    <s v="MS-17365"/>
    <s v="Maribeth Schnelling"/>
    <x v="0"/>
    <x v="0"/>
    <s v="Chicago"/>
    <x v="10"/>
    <n v="60653"/>
    <x v="2"/>
    <s v="OFF-AP-10000828"/>
    <x v="1"/>
    <x v="9"/>
    <x v="1087"/>
    <n v="180.97999999999996"/>
    <n v="5"/>
    <n v="0.8"/>
    <n v="-470.548"/>
  </r>
  <r>
    <n v="8253"/>
    <x v="4085"/>
    <x v="1"/>
    <x v="616"/>
    <d v="2012-03-09T00:00:00"/>
    <s v="Second Class"/>
    <s v="MS-17365"/>
    <s v="Maribeth Schnelling"/>
    <x v="0"/>
    <x v="0"/>
    <s v="Chicago"/>
    <x v="10"/>
    <n v="60653"/>
    <x v="2"/>
    <s v="OFF-ST-10000777"/>
    <x v="1"/>
    <x v="4"/>
    <x v="117"/>
    <n v="60.415999999999997"/>
    <n v="2"/>
    <n v="0.2"/>
    <n v="6.0416000000000025"/>
  </r>
  <r>
    <n v="8254"/>
    <x v="4086"/>
    <x v="3"/>
    <x v="801"/>
    <d v="2014-08-20T00:00:00"/>
    <s v="Standard Class"/>
    <s v="DK-12895"/>
    <s v="Dana Kaydos"/>
    <x v="0"/>
    <x v="0"/>
    <s v="Seattle"/>
    <x v="4"/>
    <n v="98103"/>
    <x v="1"/>
    <s v="TEC-CO-10000971"/>
    <x v="2"/>
    <x v="16"/>
    <x v="1304"/>
    <n v="299.99"/>
    <n v="1"/>
    <n v="0"/>
    <n v="89.996999999999986"/>
  </r>
  <r>
    <n v="8255"/>
    <x v="4086"/>
    <x v="3"/>
    <x v="801"/>
    <d v="2014-08-20T00:00:00"/>
    <s v="Standard Class"/>
    <s v="DK-12895"/>
    <s v="Dana Kaydos"/>
    <x v="0"/>
    <x v="0"/>
    <s v="Seattle"/>
    <x v="4"/>
    <n v="98103"/>
    <x v="1"/>
    <s v="OFF-PA-10003134"/>
    <x v="1"/>
    <x v="10"/>
    <x v="1663"/>
    <n v="192.16"/>
    <n v="4"/>
    <n v="0"/>
    <n v="92.236799999999988"/>
  </r>
  <r>
    <n v="8256"/>
    <x v="4086"/>
    <x v="3"/>
    <x v="801"/>
    <d v="2014-08-20T00:00:00"/>
    <s v="Standard Class"/>
    <s v="DK-12895"/>
    <s v="Dana Kaydos"/>
    <x v="0"/>
    <x v="0"/>
    <s v="Seattle"/>
    <x v="4"/>
    <n v="98103"/>
    <x v="1"/>
    <s v="TEC-PH-10002538"/>
    <x v="2"/>
    <x v="7"/>
    <x v="524"/>
    <n v="242.624"/>
    <n v="8"/>
    <n v="0.2"/>
    <n v="27.295199999999973"/>
  </r>
  <r>
    <n v="8257"/>
    <x v="4086"/>
    <x v="3"/>
    <x v="801"/>
    <d v="2014-08-20T00:00:00"/>
    <s v="Standard Class"/>
    <s v="DK-12895"/>
    <s v="Dana Kaydos"/>
    <x v="0"/>
    <x v="0"/>
    <s v="Seattle"/>
    <x v="4"/>
    <n v="98103"/>
    <x v="1"/>
    <s v="OFF-ST-10001228"/>
    <x v="1"/>
    <x v="4"/>
    <x v="445"/>
    <n v="46.74"/>
    <n v="3"/>
    <n v="0"/>
    <n v="11.684999999999999"/>
  </r>
  <r>
    <n v="8258"/>
    <x v="4086"/>
    <x v="3"/>
    <x v="801"/>
    <d v="2014-08-20T00:00:00"/>
    <s v="Standard Class"/>
    <s v="DK-12895"/>
    <s v="Dana Kaydos"/>
    <x v="0"/>
    <x v="0"/>
    <s v="Seattle"/>
    <x v="4"/>
    <n v="98103"/>
    <x v="1"/>
    <s v="TEC-AC-10000397"/>
    <x v="2"/>
    <x v="11"/>
    <x v="1459"/>
    <n v="174.95000000000002"/>
    <n v="5"/>
    <n v="0"/>
    <n v="12.246500000000005"/>
  </r>
  <r>
    <n v="8259"/>
    <x v="4086"/>
    <x v="3"/>
    <x v="801"/>
    <d v="2014-08-20T00:00:00"/>
    <s v="Standard Class"/>
    <s v="DK-12895"/>
    <s v="Dana Kaydos"/>
    <x v="0"/>
    <x v="0"/>
    <s v="Seattle"/>
    <x v="4"/>
    <n v="98103"/>
    <x v="1"/>
    <s v="OFF-BI-10004308"/>
    <x v="1"/>
    <x v="8"/>
    <x v="1767"/>
    <n v="100.70400000000001"/>
    <n v="6"/>
    <n v="0.2"/>
    <n v="37.763999999999996"/>
  </r>
  <r>
    <n v="8260"/>
    <x v="4087"/>
    <x v="0"/>
    <x v="190"/>
    <d v="2013-06-27T00:00:00"/>
    <s v="Same Day"/>
    <s v="SN-20560"/>
    <s v="Skye Norling"/>
    <x v="2"/>
    <x v="0"/>
    <s v="Roseville"/>
    <x v="12"/>
    <n v="48066"/>
    <x v="2"/>
    <s v="OFF-PA-10000357"/>
    <x v="1"/>
    <x v="10"/>
    <x v="442"/>
    <n v="368.91"/>
    <n v="9"/>
    <n v="0"/>
    <n v="180.76590000000002"/>
  </r>
  <r>
    <n v="8261"/>
    <x v="4087"/>
    <x v="0"/>
    <x v="190"/>
    <d v="2013-06-27T00:00:00"/>
    <s v="Same Day"/>
    <s v="SN-20560"/>
    <s v="Skye Norling"/>
    <x v="2"/>
    <x v="0"/>
    <s v="Roseville"/>
    <x v="12"/>
    <n v="48066"/>
    <x v="2"/>
    <s v="OFF-BI-10000773"/>
    <x v="1"/>
    <x v="8"/>
    <x v="381"/>
    <n v="8.02"/>
    <n v="1"/>
    <n v="0"/>
    <n v="3.7693999999999992"/>
  </r>
  <r>
    <n v="8262"/>
    <x v="4087"/>
    <x v="0"/>
    <x v="190"/>
    <d v="2013-06-27T00:00:00"/>
    <s v="Same Day"/>
    <s v="SN-20560"/>
    <s v="Skye Norling"/>
    <x v="2"/>
    <x v="0"/>
    <s v="Roseville"/>
    <x v="12"/>
    <n v="48066"/>
    <x v="2"/>
    <s v="OFF-ST-10001837"/>
    <x v="1"/>
    <x v="4"/>
    <x v="1331"/>
    <n v="171.04"/>
    <n v="4"/>
    <n v="0"/>
    <n v="44.470399999999998"/>
  </r>
  <r>
    <n v="8263"/>
    <x v="4088"/>
    <x v="0"/>
    <x v="272"/>
    <d v="2013-12-20T00:00:00"/>
    <s v="Standard Class"/>
    <s v="TC-21475"/>
    <s v="Tony Chapman"/>
    <x v="2"/>
    <x v="0"/>
    <s v="Fayetteville"/>
    <x v="36"/>
    <n v="72701"/>
    <x v="0"/>
    <s v="OFF-PA-10002552"/>
    <x v="1"/>
    <x v="10"/>
    <x v="349"/>
    <n v="19.440000000000001"/>
    <n v="3"/>
    <n v="0"/>
    <n v="9.3312000000000008"/>
  </r>
  <r>
    <n v="8264"/>
    <x v="4089"/>
    <x v="1"/>
    <x v="1023"/>
    <d v="2012-09-17T00:00:00"/>
    <s v="Standard Class"/>
    <s v="AM-10705"/>
    <s v="Anne McFarland"/>
    <x v="0"/>
    <x v="0"/>
    <s v="Jacksonville"/>
    <x v="3"/>
    <n v="28540"/>
    <x v="0"/>
    <s v="OFF-BI-10000014"/>
    <x v="1"/>
    <x v="8"/>
    <x v="628"/>
    <n v="13.092000000000002"/>
    <n v="4"/>
    <n v="0.7"/>
    <n v="-10.037199999999999"/>
  </r>
  <r>
    <n v="8265"/>
    <x v="4090"/>
    <x v="2"/>
    <x v="125"/>
    <d v="2012-01-04T00:00:00"/>
    <s v="Standard Class"/>
    <s v="AJ-10960"/>
    <s v="Astrea Jones"/>
    <x v="0"/>
    <x v="0"/>
    <s v="New York City"/>
    <x v="15"/>
    <n v="10035"/>
    <x v="3"/>
    <s v="OFF-AP-10004136"/>
    <x v="1"/>
    <x v="9"/>
    <x v="1815"/>
    <n v="122.94"/>
    <n v="3"/>
    <n v="0"/>
    <n v="30.734999999999992"/>
  </r>
  <r>
    <n v="8266"/>
    <x v="4090"/>
    <x v="2"/>
    <x v="125"/>
    <d v="2012-01-04T00:00:00"/>
    <s v="Standard Class"/>
    <s v="AJ-10960"/>
    <s v="Astrea Jones"/>
    <x v="0"/>
    <x v="0"/>
    <s v="New York City"/>
    <x v="15"/>
    <n v="10035"/>
    <x v="3"/>
    <s v="OFF-BI-10003429"/>
    <x v="1"/>
    <x v="8"/>
    <x v="844"/>
    <n v="35.448"/>
    <n v="7"/>
    <n v="0.2"/>
    <n v="12.8499"/>
  </r>
  <r>
    <n v="8267"/>
    <x v="4091"/>
    <x v="2"/>
    <x v="333"/>
    <d v="2011-05-04T00:00:00"/>
    <s v="Standard Class"/>
    <s v="KH-16360"/>
    <s v="Katherine Hughes"/>
    <x v="0"/>
    <x v="0"/>
    <s v="Dover"/>
    <x v="13"/>
    <n v="19901"/>
    <x v="3"/>
    <s v="TEC-PH-10000376"/>
    <x v="2"/>
    <x v="7"/>
    <x v="428"/>
    <n v="19.98"/>
    <n v="2"/>
    <n v="0"/>
    <n v="5.1948000000000008"/>
  </r>
  <r>
    <n v="8268"/>
    <x v="4092"/>
    <x v="3"/>
    <x v="289"/>
    <d v="2014-02-07T00:00:00"/>
    <s v="Standard Class"/>
    <s v="LP-17095"/>
    <s v="Liz Preis"/>
    <x v="0"/>
    <x v="0"/>
    <s v="Aurora"/>
    <x v="10"/>
    <n v="60505"/>
    <x v="2"/>
    <s v="FUR-TA-10003469"/>
    <x v="0"/>
    <x v="3"/>
    <x v="1564"/>
    <n v="69.375"/>
    <n v="1"/>
    <n v="0.5"/>
    <n v="-47.174999999999997"/>
  </r>
  <r>
    <n v="8269"/>
    <x v="4092"/>
    <x v="3"/>
    <x v="289"/>
    <d v="2014-02-07T00:00:00"/>
    <s v="Standard Class"/>
    <s v="LP-17095"/>
    <s v="Liz Preis"/>
    <x v="0"/>
    <x v="0"/>
    <s v="Aurora"/>
    <x v="10"/>
    <n v="60505"/>
    <x v="2"/>
    <s v="OFF-SU-10004231"/>
    <x v="1"/>
    <x v="14"/>
    <x v="552"/>
    <n v="31.680000000000003"/>
    <n v="4"/>
    <n v="0.2"/>
    <n v="2.7719999999999994"/>
  </r>
  <r>
    <n v="8270"/>
    <x v="4092"/>
    <x v="3"/>
    <x v="289"/>
    <d v="2014-02-07T00:00:00"/>
    <s v="Standard Class"/>
    <s v="LP-17095"/>
    <s v="Liz Preis"/>
    <x v="0"/>
    <x v="0"/>
    <s v="Aurora"/>
    <x v="10"/>
    <n v="60505"/>
    <x v="2"/>
    <s v="TEC-PH-10002584"/>
    <x v="2"/>
    <x v="7"/>
    <x v="1696"/>
    <n v="2003.1680000000001"/>
    <n v="4"/>
    <n v="0.2"/>
    <n v="250.39599999999984"/>
  </r>
  <r>
    <n v="8271"/>
    <x v="4092"/>
    <x v="3"/>
    <x v="289"/>
    <d v="2014-02-07T00:00:00"/>
    <s v="Standard Class"/>
    <s v="LP-17095"/>
    <s v="Liz Preis"/>
    <x v="0"/>
    <x v="0"/>
    <s v="Aurora"/>
    <x v="10"/>
    <n v="60505"/>
    <x v="2"/>
    <s v="OFF-AR-10003602"/>
    <x v="1"/>
    <x v="6"/>
    <x v="239"/>
    <n v="9.3439999999999994"/>
    <n v="2"/>
    <n v="0.2"/>
    <n v="3.1535999999999995"/>
  </r>
  <r>
    <n v="8272"/>
    <x v="4093"/>
    <x v="0"/>
    <x v="591"/>
    <d v="2014-01-01T00:00:00"/>
    <s v="Standard Class"/>
    <s v="JE-15715"/>
    <s v="Joe Elijah"/>
    <x v="0"/>
    <x v="0"/>
    <s v="New York City"/>
    <x v="15"/>
    <n v="10009"/>
    <x v="3"/>
    <s v="FUR-CH-10002331"/>
    <x v="0"/>
    <x v="1"/>
    <x v="402"/>
    <n v="2563.056"/>
    <n v="8"/>
    <n v="0.1"/>
    <n v="313.26239999999967"/>
  </r>
  <r>
    <n v="8273"/>
    <x v="4094"/>
    <x v="0"/>
    <x v="201"/>
    <d v="2013-10-26T00:00:00"/>
    <s v="Standard Class"/>
    <s v="MY-18295"/>
    <s v="Muhammed Yedwab"/>
    <x v="1"/>
    <x v="0"/>
    <s v="El Cajon"/>
    <x v="1"/>
    <n v="92020"/>
    <x v="1"/>
    <s v="FUR-CH-10001802"/>
    <x v="0"/>
    <x v="1"/>
    <x v="1688"/>
    <n v="387.13600000000002"/>
    <n v="4"/>
    <n v="0.2"/>
    <n v="4.8391999999999911"/>
  </r>
  <r>
    <n v="8274"/>
    <x v="4095"/>
    <x v="1"/>
    <x v="385"/>
    <d v="2012-06-15T00:00:00"/>
    <s v="Second Class"/>
    <s v="FC-14245"/>
    <s v="Frank Carlisle"/>
    <x v="2"/>
    <x v="0"/>
    <s v="Springfield"/>
    <x v="24"/>
    <n v="45503"/>
    <x v="3"/>
    <s v="OFF-AR-10000634"/>
    <x v="1"/>
    <x v="6"/>
    <x v="988"/>
    <n v="3.4240000000000004"/>
    <n v="1"/>
    <n v="0.2"/>
    <n v="0.29960000000000009"/>
  </r>
  <r>
    <n v="8275"/>
    <x v="4096"/>
    <x v="3"/>
    <x v="160"/>
    <d v="2014-07-05T00:00:00"/>
    <s v="Standard Class"/>
    <s v="ND-18460"/>
    <s v="Neil Ducich"/>
    <x v="1"/>
    <x v="0"/>
    <s v="Mount Vernon"/>
    <x v="15"/>
    <n v="10550"/>
    <x v="3"/>
    <s v="OFF-ST-10002615"/>
    <x v="1"/>
    <x v="4"/>
    <x v="1427"/>
    <n v="1085.42"/>
    <n v="7"/>
    <n v="0"/>
    <n v="282.20920000000001"/>
  </r>
  <r>
    <n v="8276"/>
    <x v="4097"/>
    <x v="1"/>
    <x v="153"/>
    <d v="2012-06-30T00:00:00"/>
    <s v="Standard Class"/>
    <s v="DB-13360"/>
    <s v="Dennis Bolton"/>
    <x v="2"/>
    <x v="0"/>
    <s v="Lakewood"/>
    <x v="24"/>
    <n v="44107"/>
    <x v="3"/>
    <s v="OFF-PA-10004040"/>
    <x v="1"/>
    <x v="10"/>
    <x v="99"/>
    <n v="43.056000000000004"/>
    <n v="9"/>
    <n v="0.2"/>
    <n v="15.607799999999999"/>
  </r>
  <r>
    <n v="8277"/>
    <x v="4098"/>
    <x v="0"/>
    <x v="823"/>
    <d v="2013-02-25T00:00:00"/>
    <s v="Standard Class"/>
    <s v="LC-16960"/>
    <s v="Lindsay Castell"/>
    <x v="2"/>
    <x v="0"/>
    <s v="Tampa"/>
    <x v="2"/>
    <n v="33614"/>
    <x v="0"/>
    <s v="OFF-BI-10003727"/>
    <x v="1"/>
    <x v="8"/>
    <x v="797"/>
    <n v="3.762"/>
    <n v="3"/>
    <n v="0.7"/>
    <n v="-2.758799999999999"/>
  </r>
  <r>
    <n v="8278"/>
    <x v="4098"/>
    <x v="0"/>
    <x v="823"/>
    <d v="2013-02-25T00:00:00"/>
    <s v="Standard Class"/>
    <s v="LC-16960"/>
    <s v="Lindsay Castell"/>
    <x v="2"/>
    <x v="0"/>
    <s v="Tampa"/>
    <x v="2"/>
    <n v="33614"/>
    <x v="0"/>
    <s v="OFF-BI-10002026"/>
    <x v="1"/>
    <x v="8"/>
    <x v="903"/>
    <n v="34.860000000000007"/>
    <n v="2"/>
    <n v="0.7"/>
    <n v="-26.726000000000006"/>
  </r>
  <r>
    <n v="8279"/>
    <x v="4098"/>
    <x v="0"/>
    <x v="823"/>
    <d v="2013-02-25T00:00:00"/>
    <s v="Standard Class"/>
    <s v="LC-16960"/>
    <s v="Lindsay Castell"/>
    <x v="2"/>
    <x v="0"/>
    <s v="Tampa"/>
    <x v="2"/>
    <n v="33614"/>
    <x v="0"/>
    <s v="OFF-ST-10001496"/>
    <x v="1"/>
    <x v="4"/>
    <x v="726"/>
    <n v="432.45600000000002"/>
    <n v="3"/>
    <n v="0.2"/>
    <n v="32.434200000000004"/>
  </r>
  <r>
    <n v="8280"/>
    <x v="4099"/>
    <x v="3"/>
    <x v="300"/>
    <d v="2014-04-27T00:00:00"/>
    <s v="Standard Class"/>
    <s v="BD-11725"/>
    <s v="Bruce Degenhardt"/>
    <x v="0"/>
    <x v="0"/>
    <s v="Columbus"/>
    <x v="32"/>
    <n v="31907"/>
    <x v="0"/>
    <s v="OFF-ST-10003716"/>
    <x v="1"/>
    <x v="4"/>
    <x v="889"/>
    <n v="675.06000000000006"/>
    <n v="3"/>
    <n v="0"/>
    <n v="87.757800000000003"/>
  </r>
  <r>
    <n v="8281"/>
    <x v="4100"/>
    <x v="3"/>
    <x v="1188"/>
    <d v="2014-05-11T00:00:00"/>
    <s v="First Class"/>
    <s v="MC-17605"/>
    <s v="Matt Connell"/>
    <x v="1"/>
    <x v="0"/>
    <s v="Jacksonville"/>
    <x v="3"/>
    <n v="28540"/>
    <x v="0"/>
    <s v="OFF-EN-10002504"/>
    <x v="1"/>
    <x v="12"/>
    <x v="113"/>
    <n v="65.231999999999999"/>
    <n v="3"/>
    <n v="0.2"/>
    <n v="22.015799999999999"/>
  </r>
  <r>
    <n v="8282"/>
    <x v="4100"/>
    <x v="3"/>
    <x v="1188"/>
    <d v="2014-05-11T00:00:00"/>
    <s v="First Class"/>
    <s v="MC-17605"/>
    <s v="Matt Connell"/>
    <x v="1"/>
    <x v="0"/>
    <s v="Jacksonville"/>
    <x v="3"/>
    <n v="28540"/>
    <x v="0"/>
    <s v="FUR-CH-10001270"/>
    <x v="0"/>
    <x v="1"/>
    <x v="851"/>
    <n v="207"/>
    <n v="3"/>
    <n v="0.2"/>
    <n v="25.874999999999972"/>
  </r>
  <r>
    <n v="8283"/>
    <x v="4101"/>
    <x v="1"/>
    <x v="379"/>
    <d v="2012-12-26T00:00:00"/>
    <s v="Second Class"/>
    <s v="SZ-20035"/>
    <s v="Sam Zeldin"/>
    <x v="2"/>
    <x v="0"/>
    <s v="Saint Charles"/>
    <x v="10"/>
    <n v="60174"/>
    <x v="2"/>
    <s v="TEC-MA-10004241"/>
    <x v="2"/>
    <x v="15"/>
    <x v="832"/>
    <n v="600.53"/>
    <n v="2"/>
    <n v="0.3"/>
    <n v="137.26399999999995"/>
  </r>
  <r>
    <n v="8284"/>
    <x v="4101"/>
    <x v="1"/>
    <x v="379"/>
    <d v="2012-12-26T00:00:00"/>
    <s v="Second Class"/>
    <s v="SZ-20035"/>
    <s v="Sam Zeldin"/>
    <x v="2"/>
    <x v="0"/>
    <s v="Saint Charles"/>
    <x v="10"/>
    <n v="60174"/>
    <x v="2"/>
    <s v="OFF-AR-10001468"/>
    <x v="1"/>
    <x v="6"/>
    <x v="718"/>
    <n v="59.903999999999996"/>
    <n v="2"/>
    <n v="0.2"/>
    <n v="14.227200000000003"/>
  </r>
  <r>
    <n v="8285"/>
    <x v="4101"/>
    <x v="1"/>
    <x v="379"/>
    <d v="2012-12-26T00:00:00"/>
    <s v="Second Class"/>
    <s v="SZ-20035"/>
    <s v="Sam Zeldin"/>
    <x v="2"/>
    <x v="0"/>
    <s v="Saint Charles"/>
    <x v="10"/>
    <n v="60174"/>
    <x v="2"/>
    <s v="TEC-AC-10003198"/>
    <x v="2"/>
    <x v="11"/>
    <x v="761"/>
    <n v="637.44000000000005"/>
    <n v="8"/>
    <n v="0.2"/>
    <n v="135.45599999999996"/>
  </r>
  <r>
    <n v="8286"/>
    <x v="4101"/>
    <x v="1"/>
    <x v="379"/>
    <d v="2012-12-26T00:00:00"/>
    <s v="Second Class"/>
    <s v="SZ-20035"/>
    <s v="Sam Zeldin"/>
    <x v="2"/>
    <x v="0"/>
    <s v="Saint Charles"/>
    <x v="10"/>
    <n v="60174"/>
    <x v="2"/>
    <s v="FUR-FU-10003039"/>
    <x v="0"/>
    <x v="5"/>
    <x v="479"/>
    <n v="51.756000000000007"/>
    <n v="3"/>
    <n v="0.6"/>
    <n v="-33.641399999999997"/>
  </r>
  <r>
    <n v="8287"/>
    <x v="4102"/>
    <x v="2"/>
    <x v="1132"/>
    <d v="2011-08-16T00:00:00"/>
    <s v="Standard Class"/>
    <s v="DH-13675"/>
    <s v="Duane Huffman"/>
    <x v="2"/>
    <x v="0"/>
    <s v="Miami"/>
    <x v="2"/>
    <n v="33180"/>
    <x v="0"/>
    <s v="OFF-PA-10000295"/>
    <x v="1"/>
    <x v="10"/>
    <x v="1779"/>
    <n v="31.104000000000006"/>
    <n v="6"/>
    <n v="0.2"/>
    <n v="10.8864"/>
  </r>
  <r>
    <n v="8288"/>
    <x v="4102"/>
    <x v="2"/>
    <x v="1132"/>
    <d v="2011-08-16T00:00:00"/>
    <s v="Standard Class"/>
    <s v="DH-13675"/>
    <s v="Duane Huffman"/>
    <x v="2"/>
    <x v="0"/>
    <s v="Miami"/>
    <x v="2"/>
    <n v="33180"/>
    <x v="0"/>
    <s v="OFF-AR-10004344"/>
    <x v="1"/>
    <x v="6"/>
    <x v="365"/>
    <n v="47.96"/>
    <n v="5"/>
    <n v="0.2"/>
    <n v="4.196499999999995"/>
  </r>
  <r>
    <n v="8289"/>
    <x v="4102"/>
    <x v="2"/>
    <x v="1132"/>
    <d v="2011-08-16T00:00:00"/>
    <s v="Standard Class"/>
    <s v="DH-13675"/>
    <s v="Duane Huffman"/>
    <x v="2"/>
    <x v="0"/>
    <s v="Miami"/>
    <x v="2"/>
    <n v="33180"/>
    <x v="0"/>
    <s v="TEC-AC-10002473"/>
    <x v="2"/>
    <x v="11"/>
    <x v="713"/>
    <n v="158.928"/>
    <n v="7"/>
    <n v="0.2"/>
    <n v="41.718599999999995"/>
  </r>
  <r>
    <n v="8290"/>
    <x v="4102"/>
    <x v="2"/>
    <x v="1132"/>
    <d v="2011-08-16T00:00:00"/>
    <s v="Standard Class"/>
    <s v="DH-13675"/>
    <s v="Duane Huffman"/>
    <x v="2"/>
    <x v="0"/>
    <s v="Miami"/>
    <x v="2"/>
    <n v="33180"/>
    <x v="0"/>
    <s v="OFF-AP-10002403"/>
    <x v="1"/>
    <x v="9"/>
    <x v="1302"/>
    <n v="211.24799999999999"/>
    <n v="6"/>
    <n v="0.2"/>
    <n v="15.843599999999995"/>
  </r>
  <r>
    <n v="8291"/>
    <x v="4102"/>
    <x v="2"/>
    <x v="1132"/>
    <d v="2011-08-16T00:00:00"/>
    <s v="Standard Class"/>
    <s v="DH-13675"/>
    <s v="Duane Huffman"/>
    <x v="2"/>
    <x v="0"/>
    <s v="Miami"/>
    <x v="2"/>
    <n v="33180"/>
    <x v="0"/>
    <s v="OFF-SU-10000432"/>
    <x v="1"/>
    <x v="14"/>
    <x v="1549"/>
    <n v="5.5520000000000005"/>
    <n v="2"/>
    <n v="0.2"/>
    <n v="-1.0410000000000006"/>
  </r>
  <r>
    <n v="8292"/>
    <x v="4102"/>
    <x v="2"/>
    <x v="1132"/>
    <d v="2011-08-16T00:00:00"/>
    <s v="Standard Class"/>
    <s v="DH-13675"/>
    <s v="Duane Huffman"/>
    <x v="2"/>
    <x v="0"/>
    <s v="Miami"/>
    <x v="2"/>
    <n v="33180"/>
    <x v="0"/>
    <s v="OFF-LA-10000443"/>
    <x v="1"/>
    <x v="2"/>
    <x v="1118"/>
    <n v="2.952"/>
    <n v="1"/>
    <n v="0.2"/>
    <n v="0.99629999999999996"/>
  </r>
  <r>
    <n v="8293"/>
    <x v="4103"/>
    <x v="1"/>
    <x v="555"/>
    <d v="2012-12-15T00:00:00"/>
    <s v="Standard Class"/>
    <s v="LC-16885"/>
    <s v="Lena Creighton"/>
    <x v="0"/>
    <x v="0"/>
    <s v="Troy"/>
    <x v="24"/>
    <n v="45373"/>
    <x v="3"/>
    <s v="OFF-BI-10003166"/>
    <x v="1"/>
    <x v="8"/>
    <x v="1405"/>
    <n v="10.332000000000003"/>
    <n v="3"/>
    <n v="0.7"/>
    <n v="-7.5767999999999986"/>
  </r>
  <r>
    <n v="8294"/>
    <x v="4104"/>
    <x v="3"/>
    <x v="132"/>
    <d v="2014-11-08T00:00:00"/>
    <s v="Standard Class"/>
    <s v="JO-15145"/>
    <s v="Jack O'Briant"/>
    <x v="1"/>
    <x v="0"/>
    <s v="Seattle"/>
    <x v="4"/>
    <n v="98103"/>
    <x v="1"/>
    <s v="OFF-BI-10002393"/>
    <x v="1"/>
    <x v="8"/>
    <x v="1188"/>
    <n v="18.368000000000002"/>
    <n v="4"/>
    <n v="0.2"/>
    <n v="5.9695999999999998"/>
  </r>
  <r>
    <n v="8295"/>
    <x v="4105"/>
    <x v="3"/>
    <x v="677"/>
    <d v="2014-03-18T00:00:00"/>
    <s v="Standard Class"/>
    <s v="MT-17815"/>
    <s v="Meg Tillman"/>
    <x v="0"/>
    <x v="0"/>
    <s v="New York City"/>
    <x v="15"/>
    <n v="10011"/>
    <x v="3"/>
    <s v="TEC-PH-10001809"/>
    <x v="2"/>
    <x v="7"/>
    <x v="1164"/>
    <n v="299.89999999999998"/>
    <n v="2"/>
    <n v="0"/>
    <n v="74.974999999999994"/>
  </r>
  <r>
    <n v="8296"/>
    <x v="4106"/>
    <x v="0"/>
    <x v="198"/>
    <d v="2013-06-04T00:00:00"/>
    <s v="Standard Class"/>
    <s v="EB-13750"/>
    <s v="Edward Becker"/>
    <x v="1"/>
    <x v="0"/>
    <s v="Arlington"/>
    <x v="17"/>
    <n v="22204"/>
    <x v="0"/>
    <s v="OFF-EN-10002600"/>
    <x v="1"/>
    <x v="12"/>
    <x v="111"/>
    <n v="26.55"/>
    <n v="9"/>
    <n v="0"/>
    <n v="12.744"/>
  </r>
  <r>
    <n v="8297"/>
    <x v="4106"/>
    <x v="0"/>
    <x v="198"/>
    <d v="2013-06-04T00:00:00"/>
    <s v="Standard Class"/>
    <s v="EB-13750"/>
    <s v="Edward Becker"/>
    <x v="1"/>
    <x v="0"/>
    <s v="Arlington"/>
    <x v="17"/>
    <n v="22204"/>
    <x v="0"/>
    <s v="TEC-AC-10000109"/>
    <x v="2"/>
    <x v="11"/>
    <x v="200"/>
    <n v="111.98"/>
    <n v="2"/>
    <n v="0"/>
    <n v="26.875200000000007"/>
  </r>
  <r>
    <n v="8298"/>
    <x v="4107"/>
    <x v="1"/>
    <x v="761"/>
    <d v="2012-07-11T00:00:00"/>
    <s v="Standard Class"/>
    <s v="RS-19765"/>
    <s v="Roland Schwarz"/>
    <x v="1"/>
    <x v="0"/>
    <s v="Charlotte"/>
    <x v="3"/>
    <n v="28205"/>
    <x v="0"/>
    <s v="FUR-FU-10003829"/>
    <x v="0"/>
    <x v="5"/>
    <x v="1369"/>
    <n v="4.9280000000000008"/>
    <n v="2"/>
    <n v="0.2"/>
    <n v="0.73919999999999941"/>
  </r>
  <r>
    <n v="8299"/>
    <x v="4107"/>
    <x v="1"/>
    <x v="761"/>
    <d v="2012-07-11T00:00:00"/>
    <s v="Standard Class"/>
    <s v="RS-19765"/>
    <s v="Roland Schwarz"/>
    <x v="1"/>
    <x v="0"/>
    <s v="Charlotte"/>
    <x v="3"/>
    <n v="28205"/>
    <x v="0"/>
    <s v="OFF-LA-10003223"/>
    <x v="1"/>
    <x v="2"/>
    <x v="602"/>
    <n v="11.784000000000001"/>
    <n v="3"/>
    <n v="0.2"/>
    <n v="4.2716999999999992"/>
  </r>
  <r>
    <n v="8300"/>
    <x v="4108"/>
    <x v="2"/>
    <x v="518"/>
    <d v="2011-03-15T00:00:00"/>
    <s v="Standard Class"/>
    <s v="RB-19435"/>
    <s v="Richard Bierner"/>
    <x v="0"/>
    <x v="0"/>
    <s v="Roseville"/>
    <x v="1"/>
    <n v="95661"/>
    <x v="1"/>
    <s v="OFF-AR-10001770"/>
    <x v="1"/>
    <x v="6"/>
    <x v="1579"/>
    <n v="7.98"/>
    <n v="3"/>
    <n v="0"/>
    <n v="2.0747999999999998"/>
  </r>
  <r>
    <n v="8301"/>
    <x v="4109"/>
    <x v="1"/>
    <x v="704"/>
    <d v="2012-04-24T00:00:00"/>
    <s v="Standard Class"/>
    <s v="OT-18730"/>
    <s v="Olvera Toch"/>
    <x v="0"/>
    <x v="0"/>
    <s v="Detroit"/>
    <x v="12"/>
    <n v="48234"/>
    <x v="2"/>
    <s v="OFF-EN-10003296"/>
    <x v="1"/>
    <x v="12"/>
    <x v="229"/>
    <n v="180.96"/>
    <n v="2"/>
    <n v="0"/>
    <n v="81.432000000000002"/>
  </r>
  <r>
    <n v="8302"/>
    <x v="4110"/>
    <x v="3"/>
    <x v="1189"/>
    <d v="2014-08-02T00:00:00"/>
    <s v="Standard Class"/>
    <s v="GZ-14545"/>
    <s v="George Zrebassa"/>
    <x v="1"/>
    <x v="0"/>
    <s v="Los Angeles"/>
    <x v="1"/>
    <n v="90036"/>
    <x v="1"/>
    <s v="TEC-AC-10003870"/>
    <x v="2"/>
    <x v="11"/>
    <x v="1718"/>
    <n v="1649.95"/>
    <n v="5"/>
    <n v="0"/>
    <n v="659.98"/>
  </r>
  <r>
    <n v="8303"/>
    <x v="4110"/>
    <x v="3"/>
    <x v="1189"/>
    <d v="2014-08-02T00:00:00"/>
    <s v="Standard Class"/>
    <s v="GZ-14545"/>
    <s v="George Zrebassa"/>
    <x v="1"/>
    <x v="0"/>
    <s v="Los Angeles"/>
    <x v="1"/>
    <n v="90036"/>
    <x v="1"/>
    <s v="FUR-CH-10000665"/>
    <x v="0"/>
    <x v="1"/>
    <x v="656"/>
    <n v="362.35199999999998"/>
    <n v="3"/>
    <n v="0.2"/>
    <n v="45.293999999999954"/>
  </r>
  <r>
    <n v="8304"/>
    <x v="4111"/>
    <x v="2"/>
    <x v="656"/>
    <d v="2011-11-02T00:00:00"/>
    <s v="Second Class"/>
    <s v="NL-18310"/>
    <s v="Nancy Lomonaco"/>
    <x v="2"/>
    <x v="0"/>
    <s v="San Francisco"/>
    <x v="1"/>
    <n v="94110"/>
    <x v="1"/>
    <s v="TEC-PH-10003092"/>
    <x v="2"/>
    <x v="7"/>
    <x v="516"/>
    <n v="73.584000000000003"/>
    <n v="2"/>
    <n v="0.2"/>
    <n v="8.2781999999999982"/>
  </r>
  <r>
    <n v="8305"/>
    <x v="4112"/>
    <x v="3"/>
    <x v="132"/>
    <d v="2014-11-10T00:00:00"/>
    <s v="Standard Class"/>
    <s v="BG-11740"/>
    <s v="Bruce Geld"/>
    <x v="0"/>
    <x v="0"/>
    <s v="Bakersfield"/>
    <x v="1"/>
    <n v="93309"/>
    <x v="1"/>
    <s v="FUR-TA-10001086"/>
    <x v="0"/>
    <x v="3"/>
    <x v="1727"/>
    <n v="486.36800000000005"/>
    <n v="4"/>
    <n v="0.2"/>
    <n v="36.477600000000024"/>
  </r>
  <r>
    <n v="8306"/>
    <x v="4113"/>
    <x v="0"/>
    <x v="1190"/>
    <d v="2013-08-17T00:00:00"/>
    <s v="Standard Class"/>
    <s v="MT-18070"/>
    <s v="Michelle Tran"/>
    <x v="2"/>
    <x v="0"/>
    <s v="Tulsa"/>
    <x v="26"/>
    <n v="74133"/>
    <x v="2"/>
    <s v="OFF-PA-10001870"/>
    <x v="1"/>
    <x v="10"/>
    <x v="674"/>
    <n v="32.400000000000006"/>
    <n v="5"/>
    <n v="0"/>
    <n v="15.552000000000001"/>
  </r>
  <r>
    <n v="8307"/>
    <x v="4113"/>
    <x v="0"/>
    <x v="1190"/>
    <d v="2013-08-17T00:00:00"/>
    <s v="Standard Class"/>
    <s v="MT-18070"/>
    <s v="Michelle Tran"/>
    <x v="2"/>
    <x v="0"/>
    <s v="Tulsa"/>
    <x v="26"/>
    <n v="74133"/>
    <x v="2"/>
    <s v="OFF-BI-10003305"/>
    <x v="1"/>
    <x v="8"/>
    <x v="565"/>
    <n v="41.86"/>
    <n v="7"/>
    <n v="0"/>
    <n v="19.255600000000001"/>
  </r>
  <r>
    <n v="8308"/>
    <x v="4113"/>
    <x v="0"/>
    <x v="1190"/>
    <d v="2013-08-17T00:00:00"/>
    <s v="Standard Class"/>
    <s v="MT-18070"/>
    <s v="Michelle Tran"/>
    <x v="2"/>
    <x v="0"/>
    <s v="Tulsa"/>
    <x v="26"/>
    <n v="74133"/>
    <x v="2"/>
    <s v="OFF-BI-10003007"/>
    <x v="1"/>
    <x v="8"/>
    <x v="1542"/>
    <n v="77.56"/>
    <n v="2"/>
    <n v="0"/>
    <n v="35.677599999999998"/>
  </r>
  <r>
    <n v="8309"/>
    <x v="4114"/>
    <x v="0"/>
    <x v="197"/>
    <d v="2013-07-26T00:00:00"/>
    <s v="Same Day"/>
    <s v="BC-11125"/>
    <s v="Becky Castell"/>
    <x v="2"/>
    <x v="0"/>
    <s v="San Francisco"/>
    <x v="1"/>
    <n v="94122"/>
    <x v="1"/>
    <s v="OFF-AR-10001419"/>
    <x v="1"/>
    <x v="6"/>
    <x v="1006"/>
    <n v="37.17"/>
    <n v="9"/>
    <n v="0"/>
    <n v="11.151"/>
  </r>
  <r>
    <n v="8310"/>
    <x v="4115"/>
    <x v="2"/>
    <x v="72"/>
    <d v="2011-03-07T00:00:00"/>
    <s v="Standard Class"/>
    <s v="GW-14605"/>
    <s v="Giulietta Weimer"/>
    <x v="0"/>
    <x v="0"/>
    <s v="Houston"/>
    <x v="5"/>
    <n v="77036"/>
    <x v="2"/>
    <s v="OFF-ST-10003692"/>
    <x v="1"/>
    <x v="4"/>
    <x v="1253"/>
    <n v="137.352"/>
    <n v="3"/>
    <n v="0.2"/>
    <n v="8.5844999999999914"/>
  </r>
  <r>
    <n v="8311"/>
    <x v="4115"/>
    <x v="2"/>
    <x v="72"/>
    <d v="2011-03-07T00:00:00"/>
    <s v="Standard Class"/>
    <s v="GW-14605"/>
    <s v="Giulietta Weimer"/>
    <x v="0"/>
    <x v="0"/>
    <s v="Houston"/>
    <x v="5"/>
    <n v="77036"/>
    <x v="2"/>
    <s v="FUR-TA-10001866"/>
    <x v="0"/>
    <x v="3"/>
    <x v="1271"/>
    <n v="376.50899999999996"/>
    <n v="3"/>
    <n v="0.3"/>
    <n v="-43.029600000000045"/>
  </r>
  <r>
    <n v="8312"/>
    <x v="4116"/>
    <x v="3"/>
    <x v="795"/>
    <d v="2014-02-01T00:00:00"/>
    <s v="Standard Class"/>
    <s v="BD-11500"/>
    <s v="Bradley Drucker"/>
    <x v="0"/>
    <x v="0"/>
    <s v="Columbus"/>
    <x v="32"/>
    <n v="31907"/>
    <x v="0"/>
    <s v="FUR-FU-10002157"/>
    <x v="0"/>
    <x v="5"/>
    <x v="116"/>
    <n v="62.72"/>
    <n v="4"/>
    <n v="0"/>
    <n v="24.460799999999999"/>
  </r>
  <r>
    <n v="8313"/>
    <x v="4116"/>
    <x v="3"/>
    <x v="795"/>
    <d v="2014-02-01T00:00:00"/>
    <s v="Standard Class"/>
    <s v="BD-11500"/>
    <s v="Bradley Drucker"/>
    <x v="0"/>
    <x v="0"/>
    <s v="Columbus"/>
    <x v="32"/>
    <n v="31907"/>
    <x v="0"/>
    <s v="TEC-PH-10001459"/>
    <x v="2"/>
    <x v="7"/>
    <x v="1438"/>
    <n v="2939.9300000000003"/>
    <n v="7"/>
    <n v="0"/>
    <n v="764.38180000000011"/>
  </r>
  <r>
    <n v="8314"/>
    <x v="4117"/>
    <x v="2"/>
    <x v="136"/>
    <d v="2011-07-16T00:00:00"/>
    <s v="Standard Class"/>
    <s v="PV-18985"/>
    <s v="Paul Van Hugh"/>
    <x v="2"/>
    <x v="0"/>
    <s v="League City"/>
    <x v="5"/>
    <n v="77573"/>
    <x v="2"/>
    <s v="FUR-CH-10002126"/>
    <x v="0"/>
    <x v="1"/>
    <x v="841"/>
    <n v="512.35799999999995"/>
    <n v="3"/>
    <n v="0.3"/>
    <n v="-14.638799999999947"/>
  </r>
  <r>
    <n v="8315"/>
    <x v="4117"/>
    <x v="2"/>
    <x v="136"/>
    <d v="2011-07-16T00:00:00"/>
    <s v="Standard Class"/>
    <s v="PV-18985"/>
    <s v="Paul Van Hugh"/>
    <x v="2"/>
    <x v="0"/>
    <s v="League City"/>
    <x v="5"/>
    <n v="77573"/>
    <x v="2"/>
    <s v="OFF-FA-10001561"/>
    <x v="1"/>
    <x v="13"/>
    <x v="831"/>
    <n v="3.4880000000000004"/>
    <n v="2"/>
    <n v="0.2"/>
    <n v="0.56679999999999997"/>
  </r>
  <r>
    <n v="8316"/>
    <x v="4117"/>
    <x v="2"/>
    <x v="136"/>
    <d v="2011-07-16T00:00:00"/>
    <s v="Standard Class"/>
    <s v="PV-18985"/>
    <s v="Paul Van Hugh"/>
    <x v="2"/>
    <x v="0"/>
    <s v="League City"/>
    <x v="5"/>
    <n v="77573"/>
    <x v="2"/>
    <s v="OFF-AR-10003158"/>
    <x v="1"/>
    <x v="6"/>
    <x v="696"/>
    <n v="22.288"/>
    <n v="7"/>
    <n v="0.2"/>
    <n v="3.9003999999999985"/>
  </r>
  <r>
    <n v="8317"/>
    <x v="4117"/>
    <x v="2"/>
    <x v="136"/>
    <d v="2011-07-16T00:00:00"/>
    <s v="Standard Class"/>
    <s v="PV-18985"/>
    <s v="Paul Van Hugh"/>
    <x v="2"/>
    <x v="0"/>
    <s v="League City"/>
    <x v="5"/>
    <n v="77573"/>
    <x v="2"/>
    <s v="OFF-PA-10001804"/>
    <x v="1"/>
    <x v="10"/>
    <x v="128"/>
    <n v="16.032"/>
    <n v="3"/>
    <n v="0.2"/>
    <n v="5.6111999999999993"/>
  </r>
  <r>
    <n v="8318"/>
    <x v="4118"/>
    <x v="3"/>
    <x v="645"/>
    <d v="2014-04-17T00:00:00"/>
    <s v="Standard Class"/>
    <s v="HM-14980"/>
    <s v="Henry MacAllister"/>
    <x v="0"/>
    <x v="0"/>
    <s v="Burlington"/>
    <x v="3"/>
    <n v="27217"/>
    <x v="0"/>
    <s v="OFF-AR-10000422"/>
    <x v="1"/>
    <x v="6"/>
    <x v="892"/>
    <n v="1.752"/>
    <n v="1"/>
    <n v="0.2"/>
    <n v="0.15329999999999994"/>
  </r>
  <r>
    <n v="8319"/>
    <x v="4118"/>
    <x v="3"/>
    <x v="645"/>
    <d v="2014-04-17T00:00:00"/>
    <s v="Standard Class"/>
    <s v="HM-14980"/>
    <s v="Henry MacAllister"/>
    <x v="0"/>
    <x v="0"/>
    <s v="Burlington"/>
    <x v="3"/>
    <n v="27217"/>
    <x v="0"/>
    <s v="OFF-AR-10000127"/>
    <x v="1"/>
    <x v="6"/>
    <x v="1186"/>
    <n v="20.992000000000001"/>
    <n v="8"/>
    <n v="0.2"/>
    <n v="2.3615999999999966"/>
  </r>
  <r>
    <n v="8320"/>
    <x v="4119"/>
    <x v="3"/>
    <x v="38"/>
    <d v="2014-11-19T00:00:00"/>
    <s v="Standard Class"/>
    <s v="EM-14065"/>
    <s v="Erin Mull"/>
    <x v="0"/>
    <x v="0"/>
    <s v="New York City"/>
    <x v="15"/>
    <n v="10009"/>
    <x v="3"/>
    <s v="OFF-ST-10004634"/>
    <x v="1"/>
    <x v="4"/>
    <x v="597"/>
    <n v="11.21"/>
    <n v="1"/>
    <n v="0"/>
    <n v="3.3629999999999995"/>
  </r>
  <r>
    <n v="8321"/>
    <x v="4120"/>
    <x v="1"/>
    <x v="901"/>
    <d v="2012-12-06T00:00:00"/>
    <s v="First Class"/>
    <s v="SF-20065"/>
    <s v="Sandra Flanagan"/>
    <x v="0"/>
    <x v="0"/>
    <s v="Dallas"/>
    <x v="5"/>
    <n v="75220"/>
    <x v="2"/>
    <s v="OFF-AR-10003582"/>
    <x v="1"/>
    <x v="6"/>
    <x v="1451"/>
    <n v="45.04"/>
    <n v="2"/>
    <n v="0.2"/>
    <n v="4.5040000000000031"/>
  </r>
  <r>
    <n v="8322"/>
    <x v="4121"/>
    <x v="0"/>
    <x v="182"/>
    <d v="2013-10-02T00:00:00"/>
    <s v="Standard Class"/>
    <s v="SC-20380"/>
    <s v="Shahid Collister"/>
    <x v="0"/>
    <x v="0"/>
    <s v="Houston"/>
    <x v="5"/>
    <n v="77095"/>
    <x v="2"/>
    <s v="OFF-BI-10002026"/>
    <x v="1"/>
    <x v="8"/>
    <x v="1749"/>
    <n v="15.623999999999997"/>
    <n v="2"/>
    <n v="0.8"/>
    <n v="-24.998400000000011"/>
  </r>
  <r>
    <n v="8323"/>
    <x v="4122"/>
    <x v="0"/>
    <x v="258"/>
    <d v="2013-11-26T00:00:00"/>
    <s v="Standard Class"/>
    <s v="ND-18370"/>
    <s v="Natalie DeCherney"/>
    <x v="0"/>
    <x v="0"/>
    <s v="Long Beach"/>
    <x v="15"/>
    <n v="11561"/>
    <x v="3"/>
    <s v="OFF-AP-10000595"/>
    <x v="1"/>
    <x v="9"/>
    <x v="1496"/>
    <n v="8.74"/>
    <n v="2"/>
    <n v="0"/>
    <n v="2.2724000000000002"/>
  </r>
  <r>
    <n v="8324"/>
    <x v="4122"/>
    <x v="0"/>
    <x v="258"/>
    <d v="2013-11-26T00:00:00"/>
    <s v="Standard Class"/>
    <s v="ND-18370"/>
    <s v="Natalie DeCherney"/>
    <x v="0"/>
    <x v="0"/>
    <s v="Long Beach"/>
    <x v="15"/>
    <n v="11561"/>
    <x v="3"/>
    <s v="OFF-PA-10001509"/>
    <x v="1"/>
    <x v="10"/>
    <x v="417"/>
    <n v="44.75"/>
    <n v="5"/>
    <n v="0"/>
    <n v="20.584999999999994"/>
  </r>
  <r>
    <n v="8325"/>
    <x v="4123"/>
    <x v="3"/>
    <x v="565"/>
    <d v="2014-09-10T00:00:00"/>
    <s v="First Class"/>
    <s v="FC-14245"/>
    <s v="Frank Carlisle"/>
    <x v="2"/>
    <x v="0"/>
    <s v="Hialeah"/>
    <x v="2"/>
    <n v="33012"/>
    <x v="0"/>
    <s v="OFF-ST-10001321"/>
    <x v="1"/>
    <x v="4"/>
    <x v="416"/>
    <n v="61.68"/>
    <n v="5"/>
    <n v="0.2"/>
    <n v="5.3970000000000073"/>
  </r>
  <r>
    <n v="8326"/>
    <x v="4123"/>
    <x v="3"/>
    <x v="565"/>
    <d v="2014-09-10T00:00:00"/>
    <s v="First Class"/>
    <s v="FC-14245"/>
    <s v="Frank Carlisle"/>
    <x v="2"/>
    <x v="0"/>
    <s v="Hialeah"/>
    <x v="2"/>
    <n v="33012"/>
    <x v="0"/>
    <s v="TEC-PH-10001750"/>
    <x v="2"/>
    <x v="7"/>
    <x v="968"/>
    <n v="158.376"/>
    <n v="3"/>
    <n v="0.2"/>
    <n v="13.857900000000008"/>
  </r>
  <r>
    <n v="8327"/>
    <x v="4124"/>
    <x v="3"/>
    <x v="246"/>
    <d v="2014-07-25T00:00:00"/>
    <s v="Second Class"/>
    <s v="KL-16555"/>
    <s v="Kelly Lampkin"/>
    <x v="1"/>
    <x v="0"/>
    <s v="Aurora"/>
    <x v="10"/>
    <n v="60505"/>
    <x v="2"/>
    <s v="OFF-BI-10001890"/>
    <x v="1"/>
    <x v="8"/>
    <x v="174"/>
    <n v="2.8639999999999994"/>
    <n v="4"/>
    <n v="0.8"/>
    <n v="-4.5824000000000016"/>
  </r>
  <r>
    <n v="8328"/>
    <x v="4124"/>
    <x v="3"/>
    <x v="246"/>
    <d v="2014-07-25T00:00:00"/>
    <s v="Second Class"/>
    <s v="KL-16555"/>
    <s v="Kelly Lampkin"/>
    <x v="1"/>
    <x v="0"/>
    <s v="Aurora"/>
    <x v="10"/>
    <n v="60505"/>
    <x v="2"/>
    <s v="OFF-BI-10004224"/>
    <x v="1"/>
    <x v="8"/>
    <x v="1061"/>
    <n v="94.191999999999979"/>
    <n v="7"/>
    <n v="0.8"/>
    <n v="-164.83600000000007"/>
  </r>
  <r>
    <n v="8329"/>
    <x v="4125"/>
    <x v="3"/>
    <x v="833"/>
    <d v="2014-10-12T00:00:00"/>
    <s v="Standard Class"/>
    <s v="XP-21865"/>
    <s v="Xylona Preis"/>
    <x v="0"/>
    <x v="0"/>
    <s v="Belleville"/>
    <x v="30"/>
    <n v="7109"/>
    <x v="3"/>
    <s v="OFF-PA-10001357"/>
    <x v="1"/>
    <x v="10"/>
    <x v="1032"/>
    <n v="143.69999999999999"/>
    <n v="3"/>
    <n v="0"/>
    <n v="68.975999999999999"/>
  </r>
  <r>
    <n v="8330"/>
    <x v="4125"/>
    <x v="3"/>
    <x v="833"/>
    <d v="2014-10-12T00:00:00"/>
    <s v="Standard Class"/>
    <s v="XP-21865"/>
    <s v="Xylona Preis"/>
    <x v="0"/>
    <x v="0"/>
    <s v="Belleville"/>
    <x v="30"/>
    <n v="7109"/>
    <x v="3"/>
    <s v="OFF-PA-10004888"/>
    <x v="1"/>
    <x v="10"/>
    <x v="959"/>
    <n v="6.48"/>
    <n v="1"/>
    <n v="0"/>
    <n v="3.1104000000000003"/>
  </r>
  <r>
    <n v="8331"/>
    <x v="4126"/>
    <x v="3"/>
    <x v="659"/>
    <d v="2014-11-12T00:00:00"/>
    <s v="Standard Class"/>
    <s v="FP-14320"/>
    <s v="Frank Preis"/>
    <x v="0"/>
    <x v="0"/>
    <s v="New York City"/>
    <x v="15"/>
    <n v="10024"/>
    <x v="3"/>
    <s v="TEC-AC-10002370"/>
    <x v="2"/>
    <x v="11"/>
    <x v="1816"/>
    <n v="7.88"/>
    <n v="4"/>
    <n v="0"/>
    <n v="2.5215999999999994"/>
  </r>
  <r>
    <n v="8332"/>
    <x v="4127"/>
    <x v="0"/>
    <x v="1185"/>
    <d v="2013-03-13T00:00:00"/>
    <s v="First Class"/>
    <s v="PS-18760"/>
    <s v="Pamela Stobb"/>
    <x v="0"/>
    <x v="0"/>
    <s v="Andover"/>
    <x v="31"/>
    <n v="1810"/>
    <x v="3"/>
    <s v="OFF-ST-10004634"/>
    <x v="1"/>
    <x v="4"/>
    <x v="597"/>
    <n v="11.21"/>
    <n v="1"/>
    <n v="0"/>
    <n v="3.3629999999999995"/>
  </r>
  <r>
    <n v="8333"/>
    <x v="4127"/>
    <x v="0"/>
    <x v="1185"/>
    <d v="2013-03-13T00:00:00"/>
    <s v="First Class"/>
    <s v="PS-18760"/>
    <s v="Pamela Stobb"/>
    <x v="0"/>
    <x v="0"/>
    <s v="Andover"/>
    <x v="31"/>
    <n v="1810"/>
    <x v="3"/>
    <s v="FUR-CH-10002647"/>
    <x v="0"/>
    <x v="1"/>
    <x v="470"/>
    <n v="354.90000000000003"/>
    <n v="5"/>
    <n v="0"/>
    <n v="88.725000000000023"/>
  </r>
  <r>
    <n v="8334"/>
    <x v="4127"/>
    <x v="0"/>
    <x v="1185"/>
    <d v="2013-03-13T00:00:00"/>
    <s v="First Class"/>
    <s v="PS-18760"/>
    <s v="Pamela Stobb"/>
    <x v="0"/>
    <x v="0"/>
    <s v="Andover"/>
    <x v="31"/>
    <n v="1810"/>
    <x v="3"/>
    <s v="OFF-PA-10001801"/>
    <x v="1"/>
    <x v="10"/>
    <x v="1757"/>
    <n v="17.940000000000001"/>
    <n v="3"/>
    <n v="0"/>
    <n v="8.7906000000000013"/>
  </r>
  <r>
    <n v="8335"/>
    <x v="4127"/>
    <x v="0"/>
    <x v="1185"/>
    <d v="2013-03-13T00:00:00"/>
    <s v="First Class"/>
    <s v="PS-18760"/>
    <s v="Pamela Stobb"/>
    <x v="0"/>
    <x v="0"/>
    <s v="Andover"/>
    <x v="31"/>
    <n v="1810"/>
    <x v="3"/>
    <s v="OFF-BI-10004632"/>
    <x v="1"/>
    <x v="8"/>
    <x v="910"/>
    <n v="51.8"/>
    <n v="4"/>
    <n v="0"/>
    <n v="23.309999999999995"/>
  </r>
  <r>
    <n v="8336"/>
    <x v="4128"/>
    <x v="3"/>
    <x v="726"/>
    <d v="2014-05-19T00:00:00"/>
    <s v="Second Class"/>
    <s v="CW-11905"/>
    <s v="Carl Weiss"/>
    <x v="2"/>
    <x v="0"/>
    <s v="Newark"/>
    <x v="13"/>
    <n v="19711"/>
    <x v="3"/>
    <s v="OFF-BI-10002082"/>
    <x v="1"/>
    <x v="8"/>
    <x v="1173"/>
    <n v="299.52"/>
    <n v="9"/>
    <n v="0"/>
    <n v="149.76"/>
  </r>
  <r>
    <n v="8337"/>
    <x v="4129"/>
    <x v="0"/>
    <x v="415"/>
    <d v="2013-07-09T00:00:00"/>
    <s v="Standard Class"/>
    <s v="KH-16360"/>
    <s v="Katherine Hughes"/>
    <x v="0"/>
    <x v="0"/>
    <s v="Arlington"/>
    <x v="17"/>
    <n v="22204"/>
    <x v="0"/>
    <s v="OFF-AR-10003986"/>
    <x v="1"/>
    <x v="6"/>
    <x v="1817"/>
    <n v="7.7"/>
    <n v="2"/>
    <n v="0"/>
    <n v="3.157"/>
  </r>
  <r>
    <n v="8338"/>
    <x v="4130"/>
    <x v="2"/>
    <x v="422"/>
    <d v="2012-01-03T00:00:00"/>
    <s v="Standard Class"/>
    <s v="TC-20980"/>
    <s v="Tamara Chand"/>
    <x v="1"/>
    <x v="0"/>
    <s v="Decatur"/>
    <x v="19"/>
    <n v="35601"/>
    <x v="0"/>
    <s v="OFF-PA-10001243"/>
    <x v="1"/>
    <x v="10"/>
    <x v="1794"/>
    <n v="23.92"/>
    <n v="4"/>
    <n v="0"/>
    <n v="11.720800000000001"/>
  </r>
  <r>
    <n v="8339"/>
    <x v="4130"/>
    <x v="2"/>
    <x v="422"/>
    <d v="2012-01-03T00:00:00"/>
    <s v="Standard Class"/>
    <s v="TC-20980"/>
    <s v="Tamara Chand"/>
    <x v="1"/>
    <x v="0"/>
    <s v="Decatur"/>
    <x v="19"/>
    <n v="35601"/>
    <x v="0"/>
    <s v="TEC-AC-10003198"/>
    <x v="2"/>
    <x v="11"/>
    <x v="761"/>
    <n v="498"/>
    <n v="5"/>
    <n v="0"/>
    <n v="184.26"/>
  </r>
  <r>
    <n v="8340"/>
    <x v="4131"/>
    <x v="3"/>
    <x v="669"/>
    <d v="2014-04-18T00:00:00"/>
    <s v="Standard Class"/>
    <s v="YS-21880"/>
    <s v="Yana Sorensen"/>
    <x v="1"/>
    <x v="0"/>
    <s v="Hesperia"/>
    <x v="1"/>
    <n v="92345"/>
    <x v="1"/>
    <s v="FUR-CH-10003774"/>
    <x v="0"/>
    <x v="1"/>
    <x v="1185"/>
    <n v="436.70400000000006"/>
    <n v="6"/>
    <n v="0.2"/>
    <n v="-38.211600000000033"/>
  </r>
  <r>
    <n v="8341"/>
    <x v="4132"/>
    <x v="2"/>
    <x v="687"/>
    <d v="2011-11-20T00:00:00"/>
    <s v="Standard Class"/>
    <s v="CC-12220"/>
    <s v="Chris Cortes"/>
    <x v="0"/>
    <x v="0"/>
    <s v="Chesapeake"/>
    <x v="17"/>
    <n v="23320"/>
    <x v="0"/>
    <s v="OFF-PA-10002262"/>
    <x v="1"/>
    <x v="10"/>
    <x v="992"/>
    <n v="32.400000000000006"/>
    <n v="5"/>
    <n v="0"/>
    <n v="15.552000000000001"/>
  </r>
  <r>
    <n v="8342"/>
    <x v="4133"/>
    <x v="3"/>
    <x v="532"/>
    <d v="2014-06-15T00:00:00"/>
    <s v="First Class"/>
    <s v="ZD-21925"/>
    <s v="Zuschuss Donatelli"/>
    <x v="0"/>
    <x v="0"/>
    <s v="Los Angeles"/>
    <x v="1"/>
    <n v="90036"/>
    <x v="1"/>
    <s v="OFF-AP-10004532"/>
    <x v="1"/>
    <x v="9"/>
    <x v="559"/>
    <n v="61.44"/>
    <n v="3"/>
    <n v="0"/>
    <n v="16.588799999999999"/>
  </r>
  <r>
    <n v="8343"/>
    <x v="4134"/>
    <x v="0"/>
    <x v="881"/>
    <d v="2013-12-01T00:00:00"/>
    <s v="Standard Class"/>
    <s v="JK-15370"/>
    <s v="Jay Kimmel"/>
    <x v="0"/>
    <x v="0"/>
    <s v="Huntsville"/>
    <x v="19"/>
    <n v="35810"/>
    <x v="0"/>
    <s v="OFF-ST-10001325"/>
    <x v="1"/>
    <x v="4"/>
    <x v="466"/>
    <n v="73.36"/>
    <n v="7"/>
    <n v="0"/>
    <n v="19.807200000000002"/>
  </r>
  <r>
    <n v="8344"/>
    <x v="4135"/>
    <x v="2"/>
    <x v="90"/>
    <d v="2011-03-25T00:00:00"/>
    <s v="Standard Class"/>
    <s v="GM-14440"/>
    <s v="Gary McGarr"/>
    <x v="0"/>
    <x v="0"/>
    <s v="Knoxville"/>
    <x v="18"/>
    <n v="37918"/>
    <x v="0"/>
    <s v="OFF-LA-10004544"/>
    <x v="1"/>
    <x v="2"/>
    <x v="197"/>
    <n v="59.20000000000001"/>
    <n v="5"/>
    <n v="0.2"/>
    <n v="22.199999999999996"/>
  </r>
  <r>
    <n v="8345"/>
    <x v="4135"/>
    <x v="2"/>
    <x v="90"/>
    <d v="2011-03-25T00:00:00"/>
    <s v="Standard Class"/>
    <s v="GM-14440"/>
    <s v="Gary McGarr"/>
    <x v="0"/>
    <x v="0"/>
    <s v="Knoxville"/>
    <x v="18"/>
    <n v="37918"/>
    <x v="0"/>
    <s v="FUR-FU-10001473"/>
    <x v="0"/>
    <x v="5"/>
    <x v="984"/>
    <n v="32.952000000000005"/>
    <n v="3"/>
    <n v="0.2"/>
    <n v="6.5903999999999989"/>
  </r>
  <r>
    <n v="8346"/>
    <x v="4135"/>
    <x v="2"/>
    <x v="90"/>
    <d v="2011-03-25T00:00:00"/>
    <s v="Standard Class"/>
    <s v="GM-14440"/>
    <s v="Gary McGarr"/>
    <x v="0"/>
    <x v="0"/>
    <s v="Knoxville"/>
    <x v="18"/>
    <n v="37918"/>
    <x v="0"/>
    <s v="FUR-CH-10000422"/>
    <x v="0"/>
    <x v="1"/>
    <x v="1432"/>
    <n v="218.376"/>
    <n v="3"/>
    <n v="0.2"/>
    <n v="-10.918799999999983"/>
  </r>
  <r>
    <n v="8347"/>
    <x v="4136"/>
    <x v="1"/>
    <x v="28"/>
    <d v="2012-05-04T00:00:00"/>
    <s v="Standard Class"/>
    <s v="JW-15220"/>
    <s v="Jane Waco"/>
    <x v="1"/>
    <x v="0"/>
    <s v="Lawrence"/>
    <x v="31"/>
    <n v="1841"/>
    <x v="3"/>
    <s v="FUR-FU-10002960"/>
    <x v="0"/>
    <x v="5"/>
    <x v="190"/>
    <n v="31.400000000000002"/>
    <n v="5"/>
    <n v="0"/>
    <n v="13.188000000000002"/>
  </r>
  <r>
    <n v="8348"/>
    <x v="4136"/>
    <x v="1"/>
    <x v="28"/>
    <d v="2012-05-04T00:00:00"/>
    <s v="Standard Class"/>
    <s v="JW-15220"/>
    <s v="Jane Waco"/>
    <x v="1"/>
    <x v="0"/>
    <s v="Lawrence"/>
    <x v="31"/>
    <n v="1841"/>
    <x v="3"/>
    <s v="FUR-FU-10002445"/>
    <x v="0"/>
    <x v="5"/>
    <x v="1439"/>
    <n v="9.48"/>
    <n v="1"/>
    <n v="0"/>
    <n v="3.7920000000000007"/>
  </r>
  <r>
    <n v="8349"/>
    <x v="4136"/>
    <x v="1"/>
    <x v="28"/>
    <d v="2012-05-04T00:00:00"/>
    <s v="Standard Class"/>
    <s v="JW-15220"/>
    <s v="Jane Waco"/>
    <x v="1"/>
    <x v="0"/>
    <s v="Lawrence"/>
    <x v="31"/>
    <n v="1841"/>
    <x v="3"/>
    <s v="TEC-PH-10001300"/>
    <x v="2"/>
    <x v="7"/>
    <x v="1002"/>
    <n v="209.5"/>
    <n v="10"/>
    <n v="0"/>
    <n v="58.66"/>
  </r>
  <r>
    <n v="8350"/>
    <x v="4136"/>
    <x v="1"/>
    <x v="28"/>
    <d v="2012-05-04T00:00:00"/>
    <s v="Standard Class"/>
    <s v="JW-15220"/>
    <s v="Jane Waco"/>
    <x v="1"/>
    <x v="0"/>
    <s v="Lawrence"/>
    <x v="31"/>
    <n v="1841"/>
    <x v="3"/>
    <s v="FUR-FU-10001025"/>
    <x v="0"/>
    <x v="5"/>
    <x v="1699"/>
    <n v="24.3"/>
    <n v="5"/>
    <n v="0"/>
    <n v="10.449000000000002"/>
  </r>
  <r>
    <n v="8351"/>
    <x v="4136"/>
    <x v="1"/>
    <x v="28"/>
    <d v="2012-05-04T00:00:00"/>
    <s v="Standard Class"/>
    <s v="JW-15220"/>
    <s v="Jane Waco"/>
    <x v="1"/>
    <x v="0"/>
    <s v="Lawrence"/>
    <x v="31"/>
    <n v="1841"/>
    <x v="3"/>
    <s v="OFF-PA-10002689"/>
    <x v="1"/>
    <x v="10"/>
    <x v="1057"/>
    <n v="6.48"/>
    <n v="1"/>
    <n v="0"/>
    <n v="3.1104000000000003"/>
  </r>
  <r>
    <n v="8352"/>
    <x v="4137"/>
    <x v="3"/>
    <x v="898"/>
    <d v="2014-05-09T00:00:00"/>
    <s v="Standard Class"/>
    <s v="BO-11350"/>
    <s v="Bill Overfelt"/>
    <x v="1"/>
    <x v="0"/>
    <s v="Philadelphia"/>
    <x v="9"/>
    <n v="19134"/>
    <x v="3"/>
    <s v="FUR-FU-10004245"/>
    <x v="0"/>
    <x v="5"/>
    <x v="1738"/>
    <n v="32.448"/>
    <n v="2"/>
    <n v="0.2"/>
    <n v="7.3008000000000006"/>
  </r>
  <r>
    <n v="8353"/>
    <x v="4137"/>
    <x v="3"/>
    <x v="898"/>
    <d v="2014-05-09T00:00:00"/>
    <s v="Standard Class"/>
    <s v="BO-11350"/>
    <s v="Bill Overfelt"/>
    <x v="1"/>
    <x v="0"/>
    <s v="Philadelphia"/>
    <x v="9"/>
    <n v="19134"/>
    <x v="3"/>
    <s v="OFF-BI-10003684"/>
    <x v="1"/>
    <x v="8"/>
    <x v="707"/>
    <n v="26.388000000000002"/>
    <n v="4"/>
    <n v="0.7"/>
    <n v="-17.591999999999992"/>
  </r>
  <r>
    <n v="8354"/>
    <x v="4137"/>
    <x v="3"/>
    <x v="898"/>
    <d v="2014-05-09T00:00:00"/>
    <s v="Standard Class"/>
    <s v="BO-11350"/>
    <s v="Bill Overfelt"/>
    <x v="1"/>
    <x v="0"/>
    <s v="Philadelphia"/>
    <x v="9"/>
    <n v="19134"/>
    <x v="3"/>
    <s v="FUR-TA-10003748"/>
    <x v="0"/>
    <x v="3"/>
    <x v="208"/>
    <n v="373.46999999999991"/>
    <n v="5"/>
    <n v="0.4"/>
    <n v="-112.041"/>
  </r>
  <r>
    <n v="8355"/>
    <x v="4137"/>
    <x v="3"/>
    <x v="898"/>
    <d v="2014-05-09T00:00:00"/>
    <s v="Standard Class"/>
    <s v="BO-11350"/>
    <s v="Bill Overfelt"/>
    <x v="1"/>
    <x v="0"/>
    <s v="Philadelphia"/>
    <x v="9"/>
    <n v="19134"/>
    <x v="3"/>
    <s v="OFF-BI-10002133"/>
    <x v="1"/>
    <x v="8"/>
    <x v="1138"/>
    <n v="64.2"/>
    <n v="5"/>
    <n v="0.7"/>
    <n v="-44.94"/>
  </r>
  <r>
    <n v="8356"/>
    <x v="4137"/>
    <x v="3"/>
    <x v="898"/>
    <d v="2014-05-09T00:00:00"/>
    <s v="Standard Class"/>
    <s v="BO-11350"/>
    <s v="Bill Overfelt"/>
    <x v="1"/>
    <x v="0"/>
    <s v="Philadelphia"/>
    <x v="9"/>
    <n v="19134"/>
    <x v="3"/>
    <s v="OFF-FA-10002280"/>
    <x v="1"/>
    <x v="13"/>
    <x v="653"/>
    <n v="8"/>
    <n v="2"/>
    <n v="0.2"/>
    <n v="2.8"/>
  </r>
  <r>
    <n v="8357"/>
    <x v="4138"/>
    <x v="0"/>
    <x v="370"/>
    <d v="2013-08-31T00:00:00"/>
    <s v="Standard Class"/>
    <s v="XP-21865"/>
    <s v="Xylona Preis"/>
    <x v="0"/>
    <x v="0"/>
    <s v="Athens"/>
    <x v="32"/>
    <n v="30605"/>
    <x v="0"/>
    <s v="FUR-FU-10000308"/>
    <x v="0"/>
    <x v="5"/>
    <x v="1269"/>
    <n v="186.54"/>
    <n v="3"/>
    <n v="0"/>
    <n v="41.038800000000002"/>
  </r>
  <r>
    <n v="8358"/>
    <x v="4139"/>
    <x v="2"/>
    <x v="909"/>
    <d v="2011-04-18T00:00:00"/>
    <s v="Standard Class"/>
    <s v="MM-18055"/>
    <s v="Michelle Moray"/>
    <x v="0"/>
    <x v="0"/>
    <s v="Great Falls"/>
    <x v="37"/>
    <n v="59405"/>
    <x v="1"/>
    <s v="OFF-ST-10000876"/>
    <x v="1"/>
    <x v="4"/>
    <x v="251"/>
    <n v="87.08"/>
    <n v="7"/>
    <n v="0"/>
    <n v="24.382400000000001"/>
  </r>
  <r>
    <n v="8359"/>
    <x v="4139"/>
    <x v="2"/>
    <x v="909"/>
    <d v="2011-04-18T00:00:00"/>
    <s v="Standard Class"/>
    <s v="MM-18055"/>
    <s v="Michelle Moray"/>
    <x v="0"/>
    <x v="0"/>
    <s v="Great Falls"/>
    <x v="37"/>
    <n v="59405"/>
    <x v="1"/>
    <s v="TEC-PH-10000586"/>
    <x v="2"/>
    <x v="7"/>
    <x v="501"/>
    <n v="105.584"/>
    <n v="2"/>
    <n v="0.2"/>
    <n v="9.2386000000000053"/>
  </r>
  <r>
    <n v="8360"/>
    <x v="4139"/>
    <x v="2"/>
    <x v="909"/>
    <d v="2011-04-18T00:00:00"/>
    <s v="Standard Class"/>
    <s v="MM-18055"/>
    <s v="Michelle Moray"/>
    <x v="0"/>
    <x v="0"/>
    <s v="Great Falls"/>
    <x v="37"/>
    <n v="59405"/>
    <x v="1"/>
    <s v="TEC-AC-10003399"/>
    <x v="2"/>
    <x v="11"/>
    <x v="1497"/>
    <n v="217.44"/>
    <n v="6"/>
    <n v="0"/>
    <n v="91.32480000000001"/>
  </r>
  <r>
    <n v="8361"/>
    <x v="4140"/>
    <x v="3"/>
    <x v="460"/>
    <d v="2014-01-05T00:00:00"/>
    <s v="Second Class"/>
    <s v="TS-21655"/>
    <s v="Trudy Schmidt"/>
    <x v="0"/>
    <x v="0"/>
    <s v="El Paso"/>
    <x v="5"/>
    <n v="79907"/>
    <x v="2"/>
    <s v="OFF-AR-10001955"/>
    <x v="1"/>
    <x v="6"/>
    <x v="1021"/>
    <n v="31.744"/>
    <n v="2"/>
    <n v="0.2"/>
    <n v="3.9679999999999964"/>
  </r>
  <r>
    <n v="8362"/>
    <x v="4140"/>
    <x v="3"/>
    <x v="460"/>
    <d v="2014-01-05T00:00:00"/>
    <s v="Second Class"/>
    <s v="TS-21655"/>
    <s v="Trudy Schmidt"/>
    <x v="0"/>
    <x v="0"/>
    <s v="El Paso"/>
    <x v="5"/>
    <n v="79907"/>
    <x v="2"/>
    <s v="OFF-AP-10000027"/>
    <x v="1"/>
    <x v="9"/>
    <x v="1804"/>
    <n v="5.4319999999999986"/>
    <n v="2"/>
    <n v="0.8"/>
    <n v="-13.580000000000002"/>
  </r>
  <r>
    <n v="8363"/>
    <x v="4140"/>
    <x v="3"/>
    <x v="460"/>
    <d v="2014-01-05T00:00:00"/>
    <s v="Second Class"/>
    <s v="TS-21655"/>
    <s v="Trudy Schmidt"/>
    <x v="0"/>
    <x v="0"/>
    <s v="El Paso"/>
    <x v="5"/>
    <n v="79907"/>
    <x v="2"/>
    <s v="FUR-TA-10002958"/>
    <x v="0"/>
    <x v="3"/>
    <x v="956"/>
    <n v="913.43000000000006"/>
    <n v="5"/>
    <n v="0.3"/>
    <n v="-169.63700000000009"/>
  </r>
  <r>
    <n v="8364"/>
    <x v="4140"/>
    <x v="3"/>
    <x v="460"/>
    <d v="2014-01-05T00:00:00"/>
    <s v="Second Class"/>
    <s v="TS-21655"/>
    <s v="Trudy Schmidt"/>
    <x v="0"/>
    <x v="0"/>
    <s v="El Paso"/>
    <x v="5"/>
    <n v="79907"/>
    <x v="2"/>
    <s v="OFF-ST-10002615"/>
    <x v="1"/>
    <x v="4"/>
    <x v="1427"/>
    <n v="372.14400000000001"/>
    <n v="3"/>
    <n v="0.2"/>
    <n v="27.910800000000009"/>
  </r>
  <r>
    <n v="8365"/>
    <x v="4141"/>
    <x v="3"/>
    <x v="1045"/>
    <d v="2014-05-03T00:00:00"/>
    <s v="Standard Class"/>
    <s v="JL-15235"/>
    <s v="Janet Lee"/>
    <x v="0"/>
    <x v="0"/>
    <s v="Kissimmee"/>
    <x v="2"/>
    <n v="34741"/>
    <x v="0"/>
    <s v="TEC-PH-10002624"/>
    <x v="2"/>
    <x v="7"/>
    <x v="1126"/>
    <n v="751.98400000000004"/>
    <n v="2"/>
    <n v="0.2"/>
    <n v="84.598199999999878"/>
  </r>
  <r>
    <n v="8366"/>
    <x v="4142"/>
    <x v="3"/>
    <x v="289"/>
    <d v="2014-02-03T00:00:00"/>
    <s v="First Class"/>
    <s v="SZ-20035"/>
    <s v="Sam Zeldin"/>
    <x v="2"/>
    <x v="0"/>
    <s v="Seattle"/>
    <x v="4"/>
    <n v="98105"/>
    <x v="1"/>
    <s v="TEC-PH-10002275"/>
    <x v="2"/>
    <x v="7"/>
    <x v="7"/>
    <n v="604.76800000000003"/>
    <n v="4"/>
    <n v="0.2"/>
    <n v="60.476800000000026"/>
  </r>
  <r>
    <n v="8367"/>
    <x v="4143"/>
    <x v="2"/>
    <x v="557"/>
    <d v="2011-09-12T00:00:00"/>
    <s v="Second Class"/>
    <s v="LR-17035"/>
    <s v="Lisa Ryan"/>
    <x v="1"/>
    <x v="0"/>
    <s v="Santa Clara"/>
    <x v="1"/>
    <n v="95051"/>
    <x v="1"/>
    <s v="OFF-SU-10004290"/>
    <x v="1"/>
    <x v="14"/>
    <x v="1818"/>
    <n v="27.36"/>
    <n v="4"/>
    <n v="0"/>
    <n v="7.3872"/>
  </r>
  <r>
    <n v="8368"/>
    <x v="4143"/>
    <x v="2"/>
    <x v="557"/>
    <d v="2011-09-12T00:00:00"/>
    <s v="Second Class"/>
    <s v="LR-17035"/>
    <s v="Lisa Ryan"/>
    <x v="1"/>
    <x v="0"/>
    <s v="Santa Clara"/>
    <x v="1"/>
    <n v="95051"/>
    <x v="1"/>
    <s v="OFF-PA-10000174"/>
    <x v="1"/>
    <x v="10"/>
    <x v="1515"/>
    <n v="20.56"/>
    <n v="2"/>
    <n v="0"/>
    <n v="9.663199999999998"/>
  </r>
  <r>
    <n v="8369"/>
    <x v="4143"/>
    <x v="2"/>
    <x v="557"/>
    <d v="2011-09-12T00:00:00"/>
    <s v="Second Class"/>
    <s v="LR-17035"/>
    <s v="Lisa Ryan"/>
    <x v="1"/>
    <x v="0"/>
    <s v="Santa Clara"/>
    <x v="1"/>
    <n v="95051"/>
    <x v="1"/>
    <s v="OFF-BI-10004308"/>
    <x v="1"/>
    <x v="8"/>
    <x v="1767"/>
    <n v="83.920000000000016"/>
    <n v="5"/>
    <n v="0.2"/>
    <n v="31.47"/>
  </r>
  <r>
    <n v="8370"/>
    <x v="4144"/>
    <x v="0"/>
    <x v="725"/>
    <d v="2013-06-17T00:00:00"/>
    <s v="Standard Class"/>
    <s v="SV-20365"/>
    <s v="Seth Vernon"/>
    <x v="0"/>
    <x v="0"/>
    <s v="Los Angeles"/>
    <x v="1"/>
    <n v="90049"/>
    <x v="1"/>
    <s v="FUR-TA-10003473"/>
    <x v="0"/>
    <x v="3"/>
    <x v="214"/>
    <n v="902.71199999999999"/>
    <n v="3"/>
    <n v="0.2"/>
    <n v="33.851700000000051"/>
  </r>
  <r>
    <n v="8371"/>
    <x v="4145"/>
    <x v="0"/>
    <x v="508"/>
    <d v="2013-10-22T00:00:00"/>
    <s v="Standard Class"/>
    <s v="MG-17890"/>
    <s v="Michael Granlund"/>
    <x v="2"/>
    <x v="0"/>
    <s v="Fresno"/>
    <x v="1"/>
    <n v="93727"/>
    <x v="1"/>
    <s v="FUR-BO-10003894"/>
    <x v="0"/>
    <x v="0"/>
    <x v="1619"/>
    <n v="120.666"/>
    <n v="2"/>
    <n v="0.15"/>
    <n v="21.293999999999993"/>
  </r>
  <r>
    <n v="8372"/>
    <x v="4146"/>
    <x v="2"/>
    <x v="422"/>
    <d v="2011-12-30T00:00:00"/>
    <s v="First Class"/>
    <s v="NC-18415"/>
    <s v="Nathan Cano"/>
    <x v="0"/>
    <x v="0"/>
    <s v="Fort Worth"/>
    <x v="5"/>
    <n v="76106"/>
    <x v="2"/>
    <s v="OFF-BI-10001658"/>
    <x v="1"/>
    <x v="8"/>
    <x v="439"/>
    <n v="4.9839999999999991"/>
    <n v="1"/>
    <n v="0.8"/>
    <n v="-8.472800000000003"/>
  </r>
  <r>
    <n v="8373"/>
    <x v="4147"/>
    <x v="0"/>
    <x v="390"/>
    <d v="2013-12-02T00:00:00"/>
    <s v="Standard Class"/>
    <s v="SC-20680"/>
    <s v="Steve Carroll"/>
    <x v="2"/>
    <x v="0"/>
    <s v="Seattle"/>
    <x v="4"/>
    <n v="98105"/>
    <x v="1"/>
    <s v="FUR-FU-10003535"/>
    <x v="0"/>
    <x v="5"/>
    <x v="888"/>
    <n v="82.26"/>
    <n v="3"/>
    <n v="0"/>
    <n v="33.726600000000005"/>
  </r>
  <r>
    <n v="8374"/>
    <x v="4148"/>
    <x v="0"/>
    <x v="338"/>
    <d v="2013-11-14T00:00:00"/>
    <s v="First Class"/>
    <s v="RO-19780"/>
    <s v="Rose O'Brian"/>
    <x v="0"/>
    <x v="0"/>
    <s v="San Francisco"/>
    <x v="1"/>
    <n v="94110"/>
    <x v="1"/>
    <s v="OFF-ST-10000352"/>
    <x v="1"/>
    <x v="4"/>
    <x v="1049"/>
    <n v="29.74"/>
    <n v="1"/>
    <n v="0"/>
    <n v="4.4610000000000021"/>
  </r>
  <r>
    <n v="8375"/>
    <x v="4149"/>
    <x v="1"/>
    <x v="956"/>
    <d v="2012-01-10T00:00:00"/>
    <s v="Standard Class"/>
    <s v="JL-15175"/>
    <s v="James Lanier"/>
    <x v="2"/>
    <x v="0"/>
    <s v="San Francisco"/>
    <x v="1"/>
    <n v="94110"/>
    <x v="1"/>
    <s v="OFF-AP-10004859"/>
    <x v="1"/>
    <x v="9"/>
    <x v="921"/>
    <n v="87.36"/>
    <n v="6"/>
    <n v="0"/>
    <n v="23.587200000000003"/>
  </r>
  <r>
    <n v="8376"/>
    <x v="4149"/>
    <x v="1"/>
    <x v="956"/>
    <d v="2012-01-10T00:00:00"/>
    <s v="Standard Class"/>
    <s v="JL-15175"/>
    <s v="James Lanier"/>
    <x v="2"/>
    <x v="0"/>
    <s v="San Francisco"/>
    <x v="1"/>
    <n v="94110"/>
    <x v="1"/>
    <s v="OFF-BI-10001294"/>
    <x v="1"/>
    <x v="8"/>
    <x v="667"/>
    <n v="56.16"/>
    <n v="6"/>
    <n v="0.2"/>
    <n v="17.549999999999994"/>
  </r>
  <r>
    <n v="8377"/>
    <x v="4150"/>
    <x v="3"/>
    <x v="708"/>
    <d v="2014-03-28T00:00:00"/>
    <s v="Standard Class"/>
    <s v="PW-19030"/>
    <s v="Pauline Webber"/>
    <x v="1"/>
    <x v="0"/>
    <s v="Pompano Beach"/>
    <x v="2"/>
    <n v="33068"/>
    <x v="0"/>
    <s v="OFF-AP-10001242"/>
    <x v="1"/>
    <x v="9"/>
    <x v="1408"/>
    <n v="64.384"/>
    <n v="1"/>
    <n v="0.2"/>
    <n v="8.0479999999999983"/>
  </r>
  <r>
    <n v="8378"/>
    <x v="4151"/>
    <x v="1"/>
    <x v="768"/>
    <d v="2012-11-18T00:00:00"/>
    <s v="Standard Class"/>
    <s v="MF-18250"/>
    <s v="Monica Federle"/>
    <x v="1"/>
    <x v="0"/>
    <s v="Houston"/>
    <x v="5"/>
    <n v="77095"/>
    <x v="2"/>
    <s v="OFF-ST-10002344"/>
    <x v="1"/>
    <x v="4"/>
    <x v="856"/>
    <n v="64.784000000000006"/>
    <n v="1"/>
    <n v="0.2"/>
    <n v="-14.576399999999996"/>
  </r>
  <r>
    <n v="8379"/>
    <x v="4151"/>
    <x v="1"/>
    <x v="768"/>
    <d v="2012-11-18T00:00:00"/>
    <s v="Standard Class"/>
    <s v="MF-18250"/>
    <s v="Monica Federle"/>
    <x v="1"/>
    <x v="0"/>
    <s v="Houston"/>
    <x v="5"/>
    <n v="77095"/>
    <x v="2"/>
    <s v="OFF-PA-10003349"/>
    <x v="1"/>
    <x v="10"/>
    <x v="218"/>
    <n v="15.552000000000003"/>
    <n v="3"/>
    <n v="0.2"/>
    <n v="5.6375999999999999"/>
  </r>
  <r>
    <n v="8380"/>
    <x v="4151"/>
    <x v="1"/>
    <x v="768"/>
    <d v="2012-11-18T00:00:00"/>
    <s v="Standard Class"/>
    <s v="MF-18250"/>
    <s v="Monica Federle"/>
    <x v="1"/>
    <x v="0"/>
    <s v="Houston"/>
    <x v="5"/>
    <n v="77095"/>
    <x v="2"/>
    <s v="OFF-EN-10003055"/>
    <x v="1"/>
    <x v="12"/>
    <x v="873"/>
    <n v="223.88799999999998"/>
    <n v="7"/>
    <n v="0.2"/>
    <n v="69.964999999999975"/>
  </r>
  <r>
    <n v="8381"/>
    <x v="4152"/>
    <x v="2"/>
    <x v="340"/>
    <d v="2011-09-14T00:00:00"/>
    <s v="Second Class"/>
    <s v="CC-12220"/>
    <s v="Chris Cortes"/>
    <x v="0"/>
    <x v="0"/>
    <s v="Chicago"/>
    <x v="10"/>
    <n v="60653"/>
    <x v="2"/>
    <s v="OFF-PA-10001622"/>
    <x v="1"/>
    <x v="10"/>
    <x v="695"/>
    <n v="10.896000000000001"/>
    <n v="3"/>
    <n v="0.2"/>
    <n v="3.4049999999999994"/>
  </r>
  <r>
    <n v="8382"/>
    <x v="4153"/>
    <x v="0"/>
    <x v="716"/>
    <d v="2013-03-20T00:00:00"/>
    <s v="Second Class"/>
    <s v="AC-10660"/>
    <s v="Anna Chung"/>
    <x v="0"/>
    <x v="0"/>
    <s v="San Francisco"/>
    <x v="1"/>
    <n v="94109"/>
    <x v="1"/>
    <s v="TEC-PH-10003800"/>
    <x v="2"/>
    <x v="7"/>
    <x v="504"/>
    <n v="84.784000000000006"/>
    <n v="2"/>
    <n v="0.2"/>
    <n v="-20.136200000000006"/>
  </r>
  <r>
    <n v="8383"/>
    <x v="4154"/>
    <x v="0"/>
    <x v="597"/>
    <d v="2013-02-15T00:00:00"/>
    <s v="Standard Class"/>
    <s v="MH-17440"/>
    <s v="Mark Haberlin"/>
    <x v="1"/>
    <x v="0"/>
    <s v="Houston"/>
    <x v="5"/>
    <n v="77036"/>
    <x v="2"/>
    <s v="FUR-CH-10001270"/>
    <x v="0"/>
    <x v="1"/>
    <x v="851"/>
    <n v="241.49999999999997"/>
    <n v="4"/>
    <n v="0.3"/>
    <n v="0"/>
  </r>
  <r>
    <n v="8384"/>
    <x v="4155"/>
    <x v="0"/>
    <x v="491"/>
    <d v="2013-11-29T00:00:00"/>
    <s v="First Class"/>
    <s v="CD-12790"/>
    <s v="Cynthia Delaney"/>
    <x v="2"/>
    <x v="0"/>
    <s v="Shelton"/>
    <x v="29"/>
    <n v="6484"/>
    <x v="3"/>
    <s v="TEC-AC-10003447"/>
    <x v="2"/>
    <x v="11"/>
    <x v="798"/>
    <n v="59.97"/>
    <n v="3"/>
    <n v="0"/>
    <n v="14.992499999999996"/>
  </r>
  <r>
    <n v="8385"/>
    <x v="4155"/>
    <x v="0"/>
    <x v="491"/>
    <d v="2013-11-29T00:00:00"/>
    <s v="First Class"/>
    <s v="CD-12790"/>
    <s v="Cynthia Delaney"/>
    <x v="2"/>
    <x v="0"/>
    <s v="Shelton"/>
    <x v="29"/>
    <n v="6484"/>
    <x v="3"/>
    <s v="OFF-PA-10004285"/>
    <x v="1"/>
    <x v="10"/>
    <x v="1259"/>
    <n v="13.36"/>
    <n v="2"/>
    <n v="0"/>
    <n v="6.4127999999999998"/>
  </r>
  <r>
    <n v="8386"/>
    <x v="4156"/>
    <x v="3"/>
    <x v="507"/>
    <d v="2014-09-09T00:00:00"/>
    <s v="Standard Class"/>
    <s v="CV-12805"/>
    <s v="Cynthia Voltz"/>
    <x v="1"/>
    <x v="0"/>
    <s v="Oakland"/>
    <x v="1"/>
    <n v="94601"/>
    <x v="1"/>
    <s v="OFF-BI-10001757"/>
    <x v="1"/>
    <x v="8"/>
    <x v="1158"/>
    <n v="11.808"/>
    <n v="3"/>
    <n v="0.2"/>
    <n v="4.1327999999999996"/>
  </r>
  <r>
    <n v="8387"/>
    <x v="4157"/>
    <x v="1"/>
    <x v="71"/>
    <d v="2012-06-03T00:00:00"/>
    <s v="Standard Class"/>
    <s v="TB-21625"/>
    <s v="Trudy Brown"/>
    <x v="0"/>
    <x v="0"/>
    <s v="Manchester"/>
    <x v="29"/>
    <n v="6040"/>
    <x v="3"/>
    <s v="OFF-ST-10001558"/>
    <x v="1"/>
    <x v="4"/>
    <x v="712"/>
    <n v="16.239999999999998"/>
    <n v="1"/>
    <n v="0"/>
    <n v="2.4359999999999999"/>
  </r>
  <r>
    <n v="8388"/>
    <x v="4157"/>
    <x v="1"/>
    <x v="71"/>
    <d v="2012-06-03T00:00:00"/>
    <s v="Standard Class"/>
    <s v="TB-21625"/>
    <s v="Trudy Brown"/>
    <x v="0"/>
    <x v="0"/>
    <s v="Manchester"/>
    <x v="29"/>
    <n v="6040"/>
    <x v="3"/>
    <s v="OFF-ST-10001328"/>
    <x v="1"/>
    <x v="4"/>
    <x v="176"/>
    <n v="77.55"/>
    <n v="5"/>
    <n v="0"/>
    <n v="21.714000000000002"/>
  </r>
  <r>
    <n v="8389"/>
    <x v="4158"/>
    <x v="2"/>
    <x v="301"/>
    <d v="2011-11-05T00:00:00"/>
    <s v="Standard Class"/>
    <s v="DG-13300"/>
    <s v="Deirdre Greer"/>
    <x v="1"/>
    <x v="0"/>
    <s v="Orange"/>
    <x v="30"/>
    <n v="7050"/>
    <x v="3"/>
    <s v="OFF-AP-10004708"/>
    <x v="1"/>
    <x v="9"/>
    <x v="508"/>
    <n v="76.12"/>
    <n v="2"/>
    <n v="0"/>
    <n v="22.074799999999996"/>
  </r>
  <r>
    <n v="8390"/>
    <x v="4159"/>
    <x v="0"/>
    <x v="797"/>
    <d v="2013-12-31T00:00:00"/>
    <s v="First Class"/>
    <s v="RD-19810"/>
    <s v="Ross DeVincentis"/>
    <x v="2"/>
    <x v="0"/>
    <s v="Akron"/>
    <x v="24"/>
    <n v="44312"/>
    <x v="3"/>
    <s v="OFF-FA-10000621"/>
    <x v="1"/>
    <x v="13"/>
    <x v="110"/>
    <n v="17.184000000000001"/>
    <n v="6"/>
    <n v="0.2"/>
    <n v="6.2291999999999996"/>
  </r>
  <r>
    <n v="8391"/>
    <x v="4160"/>
    <x v="3"/>
    <x v="769"/>
    <d v="2014-12-07T00:00:00"/>
    <s v="First Class"/>
    <s v="CS-12250"/>
    <s v="Chris Selesnick"/>
    <x v="1"/>
    <x v="0"/>
    <s v="Los Angeles"/>
    <x v="1"/>
    <n v="90032"/>
    <x v="1"/>
    <s v="OFF-PA-10001838"/>
    <x v="1"/>
    <x v="10"/>
    <x v="999"/>
    <n v="11.76"/>
    <n v="2"/>
    <n v="0"/>
    <n v="5.7623999999999995"/>
  </r>
  <r>
    <n v="8392"/>
    <x v="4161"/>
    <x v="3"/>
    <x v="331"/>
    <d v="2014-12-31T00:00:00"/>
    <s v="Standard Class"/>
    <s v="JB-16045"/>
    <s v="Julia Barnett"/>
    <x v="2"/>
    <x v="0"/>
    <s v="Danbury"/>
    <x v="29"/>
    <n v="6810"/>
    <x v="3"/>
    <s v="FUR-FU-10001473"/>
    <x v="0"/>
    <x v="5"/>
    <x v="984"/>
    <n v="27.46"/>
    <n v="2"/>
    <n v="0"/>
    <n v="9.8856000000000002"/>
  </r>
  <r>
    <n v="8393"/>
    <x v="4162"/>
    <x v="0"/>
    <x v="49"/>
    <d v="2013-12-07T00:00:00"/>
    <s v="Second Class"/>
    <s v="EJ-14155"/>
    <s v="Eva Jacobs"/>
    <x v="0"/>
    <x v="0"/>
    <s v="Franklin"/>
    <x v="31"/>
    <n v="2038"/>
    <x v="3"/>
    <s v="TEC-PH-10000193"/>
    <x v="2"/>
    <x v="7"/>
    <x v="1655"/>
    <n v="137.94"/>
    <n v="3"/>
    <n v="0"/>
    <n v="35.864399999999996"/>
  </r>
  <r>
    <n v="8394"/>
    <x v="4162"/>
    <x v="0"/>
    <x v="49"/>
    <d v="2013-12-07T00:00:00"/>
    <s v="Second Class"/>
    <s v="EJ-14155"/>
    <s v="Eva Jacobs"/>
    <x v="0"/>
    <x v="0"/>
    <s v="Franklin"/>
    <x v="31"/>
    <n v="2038"/>
    <x v="3"/>
    <s v="FUR-FU-10002045"/>
    <x v="0"/>
    <x v="5"/>
    <x v="1356"/>
    <n v="111.15"/>
    <n v="5"/>
    <n v="0"/>
    <n v="48.906000000000006"/>
  </r>
  <r>
    <n v="8395"/>
    <x v="4162"/>
    <x v="0"/>
    <x v="49"/>
    <d v="2013-12-07T00:00:00"/>
    <s v="Second Class"/>
    <s v="EJ-14155"/>
    <s v="Eva Jacobs"/>
    <x v="0"/>
    <x v="0"/>
    <s v="Franklin"/>
    <x v="31"/>
    <n v="2038"/>
    <x v="3"/>
    <s v="OFF-AP-10002945"/>
    <x v="1"/>
    <x v="9"/>
    <x v="225"/>
    <n v="901.94999999999993"/>
    <n v="3"/>
    <n v="0"/>
    <n v="297.64349999999996"/>
  </r>
  <r>
    <n v="8396"/>
    <x v="4162"/>
    <x v="0"/>
    <x v="49"/>
    <d v="2013-12-07T00:00:00"/>
    <s v="Second Class"/>
    <s v="EJ-14155"/>
    <s v="Eva Jacobs"/>
    <x v="0"/>
    <x v="0"/>
    <s v="Franklin"/>
    <x v="31"/>
    <n v="2038"/>
    <x v="3"/>
    <s v="FUR-TA-10001095"/>
    <x v="0"/>
    <x v="3"/>
    <x v="611"/>
    <n v="366.00899999999996"/>
    <n v="3"/>
    <n v="0.3"/>
    <n v="-47.058300000000003"/>
  </r>
  <r>
    <n v="8397"/>
    <x v="4163"/>
    <x v="2"/>
    <x v="479"/>
    <d v="2011-06-30T00:00:00"/>
    <s v="Same Day"/>
    <s v="BD-11620"/>
    <s v="Brian DeCherney"/>
    <x v="0"/>
    <x v="0"/>
    <s v="Wilmington"/>
    <x v="3"/>
    <n v="28403"/>
    <x v="0"/>
    <s v="OFF-PA-10001144"/>
    <x v="1"/>
    <x v="10"/>
    <x v="161"/>
    <n v="310.68799999999999"/>
    <n v="7"/>
    <n v="0.2"/>
    <n v="108.74079999999998"/>
  </r>
  <r>
    <n v="8398"/>
    <x v="4164"/>
    <x v="2"/>
    <x v="1010"/>
    <d v="2011-09-04T00:00:00"/>
    <s v="First Class"/>
    <s v="MR-17545"/>
    <s v="Mathew Reese"/>
    <x v="2"/>
    <x v="0"/>
    <s v="Houston"/>
    <x v="5"/>
    <n v="77095"/>
    <x v="2"/>
    <s v="OFF-BI-10004099"/>
    <x v="1"/>
    <x v="8"/>
    <x v="1716"/>
    <n v="7.6799999999999979"/>
    <n v="5"/>
    <n v="0.8"/>
    <n v="-11.52"/>
  </r>
  <r>
    <n v="8399"/>
    <x v="4165"/>
    <x v="3"/>
    <x v="808"/>
    <d v="2014-11-08T00:00:00"/>
    <s v="Second Class"/>
    <s v="SR-20425"/>
    <s v="Sharelle Roach"/>
    <x v="2"/>
    <x v="0"/>
    <s v="Springfield"/>
    <x v="24"/>
    <n v="45503"/>
    <x v="3"/>
    <s v="FUR-CH-10001973"/>
    <x v="0"/>
    <x v="1"/>
    <x v="896"/>
    <n v="155.37199999999999"/>
    <n v="2"/>
    <n v="0.3"/>
    <n v="-35.513599999999997"/>
  </r>
  <r>
    <n v="8400"/>
    <x v="4166"/>
    <x v="1"/>
    <x v="657"/>
    <d v="2012-04-18T00:00:00"/>
    <s v="Standard Class"/>
    <s v="TH-21100"/>
    <s v="Thea Hendricks"/>
    <x v="0"/>
    <x v="0"/>
    <s v="Glendale"/>
    <x v="16"/>
    <n v="85301"/>
    <x v="1"/>
    <s v="OFF-ST-10000344"/>
    <x v="1"/>
    <x v="4"/>
    <x v="1013"/>
    <n v="10.744"/>
    <n v="1"/>
    <n v="0.2"/>
    <n v="0.80579999999999963"/>
  </r>
  <r>
    <n v="8401"/>
    <x v="4167"/>
    <x v="1"/>
    <x v="901"/>
    <d v="2012-12-09T00:00:00"/>
    <s v="Second Class"/>
    <s v="BD-11635"/>
    <s v="Brian Derr"/>
    <x v="0"/>
    <x v="0"/>
    <s v="New York City"/>
    <x v="15"/>
    <n v="10009"/>
    <x v="3"/>
    <s v="OFF-BI-10002026"/>
    <x v="1"/>
    <x v="8"/>
    <x v="903"/>
    <n v="232.40000000000003"/>
    <n v="5"/>
    <n v="0.2"/>
    <n v="78.434999999999988"/>
  </r>
  <r>
    <n v="8402"/>
    <x v="4167"/>
    <x v="1"/>
    <x v="901"/>
    <d v="2012-12-09T00:00:00"/>
    <s v="Second Class"/>
    <s v="BD-11635"/>
    <s v="Brian Derr"/>
    <x v="0"/>
    <x v="0"/>
    <s v="New York City"/>
    <x v="15"/>
    <n v="10009"/>
    <x v="3"/>
    <s v="FUR-CH-10003535"/>
    <x v="0"/>
    <x v="1"/>
    <x v="1513"/>
    <n v="164.64599999999999"/>
    <n v="3"/>
    <n v="0.1"/>
    <n v="12.805799999999994"/>
  </r>
  <r>
    <n v="8403"/>
    <x v="4167"/>
    <x v="1"/>
    <x v="901"/>
    <d v="2012-12-09T00:00:00"/>
    <s v="Second Class"/>
    <s v="BD-11635"/>
    <s v="Brian Derr"/>
    <x v="0"/>
    <x v="0"/>
    <s v="New York City"/>
    <x v="15"/>
    <n v="10009"/>
    <x v="3"/>
    <s v="OFF-PA-10004156"/>
    <x v="1"/>
    <x v="10"/>
    <x v="743"/>
    <n v="22.68"/>
    <n v="2"/>
    <n v="0"/>
    <n v="11.113199999999999"/>
  </r>
  <r>
    <n v="8404"/>
    <x v="4168"/>
    <x v="0"/>
    <x v="854"/>
    <d v="2013-02-07T00:00:00"/>
    <s v="Standard Class"/>
    <s v="SM-20950"/>
    <s v="Suzanne McNair"/>
    <x v="1"/>
    <x v="0"/>
    <s v="Los Angeles"/>
    <x v="1"/>
    <n v="90036"/>
    <x v="1"/>
    <s v="OFF-PA-10002254"/>
    <x v="1"/>
    <x v="10"/>
    <x v="145"/>
    <n v="105.52"/>
    <n v="4"/>
    <n v="0"/>
    <n v="48.539199999999994"/>
  </r>
  <r>
    <n v="8405"/>
    <x v="4169"/>
    <x v="3"/>
    <x v="141"/>
    <d v="2014-07-13T00:00:00"/>
    <s v="Standard Class"/>
    <s v="HE-14800"/>
    <s v="Harold Engle"/>
    <x v="1"/>
    <x v="0"/>
    <s v="Newark"/>
    <x v="13"/>
    <n v="19711"/>
    <x v="3"/>
    <s v="FUR-FU-10003247"/>
    <x v="0"/>
    <x v="5"/>
    <x v="1456"/>
    <n v="83.92"/>
    <n v="4"/>
    <n v="0"/>
    <n v="5.8743999999999943"/>
  </r>
  <r>
    <n v="8406"/>
    <x v="4169"/>
    <x v="3"/>
    <x v="141"/>
    <d v="2014-07-13T00:00:00"/>
    <s v="Standard Class"/>
    <s v="HE-14800"/>
    <s v="Harold Engle"/>
    <x v="1"/>
    <x v="0"/>
    <s v="Newark"/>
    <x v="13"/>
    <n v="19711"/>
    <x v="3"/>
    <s v="TEC-AC-10002473"/>
    <x v="2"/>
    <x v="11"/>
    <x v="713"/>
    <n v="141.9"/>
    <n v="5"/>
    <n v="0"/>
    <n v="58.179000000000002"/>
  </r>
  <r>
    <n v="8407"/>
    <x v="4169"/>
    <x v="3"/>
    <x v="141"/>
    <d v="2014-07-13T00:00:00"/>
    <s v="Standard Class"/>
    <s v="HE-14800"/>
    <s v="Harold Engle"/>
    <x v="1"/>
    <x v="0"/>
    <s v="Newark"/>
    <x v="13"/>
    <n v="19711"/>
    <x v="3"/>
    <s v="FUR-FU-10001057"/>
    <x v="0"/>
    <x v="5"/>
    <x v="1782"/>
    <n v="39.979999999999997"/>
    <n v="2"/>
    <n v="0"/>
    <n v="9.1953999999999994"/>
  </r>
  <r>
    <n v="8408"/>
    <x v="4169"/>
    <x v="3"/>
    <x v="141"/>
    <d v="2014-07-13T00:00:00"/>
    <s v="Standard Class"/>
    <s v="HE-14800"/>
    <s v="Harold Engle"/>
    <x v="1"/>
    <x v="0"/>
    <s v="Newark"/>
    <x v="13"/>
    <n v="19711"/>
    <x v="3"/>
    <s v="OFF-AR-10001419"/>
    <x v="1"/>
    <x v="6"/>
    <x v="1006"/>
    <n v="28.91"/>
    <n v="7"/>
    <n v="0"/>
    <n v="8.6729999999999983"/>
  </r>
  <r>
    <n v="8409"/>
    <x v="4169"/>
    <x v="3"/>
    <x v="141"/>
    <d v="2014-07-13T00:00:00"/>
    <s v="Standard Class"/>
    <s v="HE-14800"/>
    <s v="Harold Engle"/>
    <x v="1"/>
    <x v="0"/>
    <s v="Newark"/>
    <x v="13"/>
    <n v="19711"/>
    <x v="3"/>
    <s v="OFF-AR-10004010"/>
    <x v="1"/>
    <x v="6"/>
    <x v="1734"/>
    <n v="174.95000000000002"/>
    <n v="5"/>
    <n v="0"/>
    <n v="45.487000000000002"/>
  </r>
  <r>
    <n v="8410"/>
    <x v="4170"/>
    <x v="1"/>
    <x v="555"/>
    <d v="2012-12-17T00:00:00"/>
    <s v="Standard Class"/>
    <s v="JK-15640"/>
    <s v="Jim Kriz"/>
    <x v="2"/>
    <x v="0"/>
    <s v="San Bernardino"/>
    <x v="1"/>
    <n v="92404"/>
    <x v="1"/>
    <s v="OFF-BI-10004230"/>
    <x v="1"/>
    <x v="8"/>
    <x v="649"/>
    <n v="110.52800000000001"/>
    <n v="4"/>
    <n v="0.2"/>
    <n v="38.684799999999996"/>
  </r>
  <r>
    <n v="8411"/>
    <x v="4171"/>
    <x v="0"/>
    <x v="625"/>
    <d v="2013-11-16T00:00:00"/>
    <s v="Same Day"/>
    <s v="ON-18715"/>
    <s v="Odella Nelson"/>
    <x v="1"/>
    <x v="0"/>
    <s v="Burlington"/>
    <x v="3"/>
    <n v="27217"/>
    <x v="0"/>
    <s v="FUR-TA-10001768"/>
    <x v="0"/>
    <x v="3"/>
    <x v="114"/>
    <n v="630.024"/>
    <n v="4"/>
    <n v="0.4"/>
    <n v="-199.50760000000008"/>
  </r>
  <r>
    <n v="8412"/>
    <x v="4172"/>
    <x v="0"/>
    <x v="195"/>
    <d v="2013-05-13T00:00:00"/>
    <s v="Second Class"/>
    <s v="TH-21100"/>
    <s v="Thea Hendricks"/>
    <x v="0"/>
    <x v="0"/>
    <s v="Salem"/>
    <x v="17"/>
    <n v="24153"/>
    <x v="0"/>
    <s v="OFF-AR-10003514"/>
    <x v="1"/>
    <x v="6"/>
    <x v="180"/>
    <n v="27.86"/>
    <n v="7"/>
    <n v="0"/>
    <n v="9.1937999999999978"/>
  </r>
  <r>
    <n v="8413"/>
    <x v="4173"/>
    <x v="3"/>
    <x v="434"/>
    <d v="2014-03-15T00:00:00"/>
    <s v="Standard Class"/>
    <s v="MD-17350"/>
    <s v="Maribeth Dona"/>
    <x v="0"/>
    <x v="0"/>
    <s v="Dallas"/>
    <x v="5"/>
    <n v="75217"/>
    <x v="2"/>
    <s v="FUR-TA-10002228"/>
    <x v="0"/>
    <x v="3"/>
    <x v="596"/>
    <n v="933.40800000000002"/>
    <n v="4"/>
    <n v="0.3"/>
    <n v="-173.34719999999999"/>
  </r>
  <r>
    <n v="8414"/>
    <x v="4174"/>
    <x v="0"/>
    <x v="907"/>
    <d v="2013-12-22T00:00:00"/>
    <s v="Standard Class"/>
    <s v="AH-10075"/>
    <s v="Adam Hart"/>
    <x v="1"/>
    <x v="0"/>
    <s v="Arlington"/>
    <x v="5"/>
    <n v="76017"/>
    <x v="2"/>
    <s v="OFF-PA-10001972"/>
    <x v="1"/>
    <x v="10"/>
    <x v="1169"/>
    <n v="51.840000000000011"/>
    <n v="10"/>
    <n v="0.2"/>
    <n v="18.143999999999998"/>
  </r>
  <r>
    <n v="8415"/>
    <x v="4174"/>
    <x v="0"/>
    <x v="907"/>
    <d v="2013-12-22T00:00:00"/>
    <s v="Standard Class"/>
    <s v="AH-10075"/>
    <s v="Adam Hart"/>
    <x v="1"/>
    <x v="0"/>
    <s v="Arlington"/>
    <x v="5"/>
    <n v="76017"/>
    <x v="2"/>
    <s v="TEC-AC-10002942"/>
    <x v="2"/>
    <x v="11"/>
    <x v="1597"/>
    <n v="165.60000000000002"/>
    <n v="3"/>
    <n v="0.2"/>
    <n v="-6.2100000000000151"/>
  </r>
  <r>
    <n v="8416"/>
    <x v="4175"/>
    <x v="3"/>
    <x v="1191"/>
    <d v="2014-04-13T00:00:00"/>
    <s v="Standard Class"/>
    <s v="ML-17755"/>
    <s v="Max Ludwig"/>
    <x v="2"/>
    <x v="0"/>
    <s v="Marion"/>
    <x v="23"/>
    <n v="52302"/>
    <x v="2"/>
    <s v="OFF-PA-10000474"/>
    <x v="1"/>
    <x v="10"/>
    <x v="33"/>
    <n v="106.32"/>
    <n v="3"/>
    <n v="0"/>
    <n v="49.970399999999991"/>
  </r>
  <r>
    <n v="8417"/>
    <x v="4176"/>
    <x v="3"/>
    <x v="1188"/>
    <d v="2014-05-12T00:00:00"/>
    <s v="First Class"/>
    <s v="LB-16795"/>
    <s v="Laurel Beltran"/>
    <x v="2"/>
    <x v="0"/>
    <s v="Seattle"/>
    <x v="4"/>
    <n v="98105"/>
    <x v="1"/>
    <s v="OFF-BI-10004330"/>
    <x v="1"/>
    <x v="8"/>
    <x v="795"/>
    <n v="147.91999999999999"/>
    <n v="5"/>
    <n v="0.2"/>
    <n v="46.224999999999987"/>
  </r>
  <r>
    <n v="8418"/>
    <x v="4176"/>
    <x v="3"/>
    <x v="1188"/>
    <d v="2014-05-12T00:00:00"/>
    <s v="First Class"/>
    <s v="LB-16795"/>
    <s v="Laurel Beltran"/>
    <x v="2"/>
    <x v="0"/>
    <s v="Seattle"/>
    <x v="4"/>
    <n v="98105"/>
    <x v="1"/>
    <s v="OFF-ST-10000604"/>
    <x v="1"/>
    <x v="4"/>
    <x v="54"/>
    <n v="104.28"/>
    <n v="3"/>
    <n v="0"/>
    <n v="26.069999999999993"/>
  </r>
  <r>
    <n v="8419"/>
    <x v="4176"/>
    <x v="3"/>
    <x v="1188"/>
    <d v="2014-05-12T00:00:00"/>
    <s v="First Class"/>
    <s v="LB-16795"/>
    <s v="Laurel Beltran"/>
    <x v="2"/>
    <x v="0"/>
    <s v="Seattle"/>
    <x v="4"/>
    <n v="98105"/>
    <x v="1"/>
    <s v="FUR-TA-10004154"/>
    <x v="0"/>
    <x v="3"/>
    <x v="730"/>
    <n v="286.85000000000002"/>
    <n v="1"/>
    <n v="0"/>
    <n v="63.106999999999999"/>
  </r>
  <r>
    <n v="8420"/>
    <x v="4176"/>
    <x v="3"/>
    <x v="1188"/>
    <d v="2014-05-12T00:00:00"/>
    <s v="First Class"/>
    <s v="LB-16795"/>
    <s v="Laurel Beltran"/>
    <x v="2"/>
    <x v="0"/>
    <s v="Seattle"/>
    <x v="4"/>
    <n v="98105"/>
    <x v="1"/>
    <s v="OFF-ST-10000636"/>
    <x v="1"/>
    <x v="4"/>
    <x v="1744"/>
    <n v="66.959999999999994"/>
    <n v="4"/>
    <n v="0"/>
    <n v="2.6783999999999963"/>
  </r>
  <r>
    <n v="8421"/>
    <x v="4176"/>
    <x v="3"/>
    <x v="1188"/>
    <d v="2014-05-12T00:00:00"/>
    <s v="First Class"/>
    <s v="LB-16795"/>
    <s v="Laurel Beltran"/>
    <x v="2"/>
    <x v="0"/>
    <s v="Seattle"/>
    <x v="4"/>
    <n v="98105"/>
    <x v="1"/>
    <s v="TEC-AC-10004171"/>
    <x v="2"/>
    <x v="11"/>
    <x v="1312"/>
    <n v="199.98"/>
    <n v="2"/>
    <n v="0"/>
    <n v="87.991200000000006"/>
  </r>
  <r>
    <n v="8422"/>
    <x v="4177"/>
    <x v="3"/>
    <x v="386"/>
    <d v="2014-10-17T00:00:00"/>
    <s v="Standard Class"/>
    <s v="NP-18670"/>
    <s v="Nora Paige"/>
    <x v="0"/>
    <x v="0"/>
    <s v="Lakewood"/>
    <x v="30"/>
    <n v="8701"/>
    <x v="3"/>
    <s v="TEC-AC-10002167"/>
    <x v="2"/>
    <x v="11"/>
    <x v="46"/>
    <n v="45"/>
    <n v="3"/>
    <n v="0"/>
    <n v="4.9500000000000011"/>
  </r>
  <r>
    <n v="8423"/>
    <x v="4177"/>
    <x v="3"/>
    <x v="386"/>
    <d v="2014-10-17T00:00:00"/>
    <s v="Standard Class"/>
    <s v="NP-18670"/>
    <s v="Nora Paige"/>
    <x v="0"/>
    <x v="0"/>
    <s v="Lakewood"/>
    <x v="30"/>
    <n v="8701"/>
    <x v="3"/>
    <s v="OFF-FA-10000621"/>
    <x v="1"/>
    <x v="13"/>
    <x v="110"/>
    <n v="17.899999999999999"/>
    <n v="5"/>
    <n v="0"/>
    <n v="8.7710000000000008"/>
  </r>
  <r>
    <n v="8424"/>
    <x v="4177"/>
    <x v="3"/>
    <x v="386"/>
    <d v="2014-10-17T00:00:00"/>
    <s v="Standard Class"/>
    <s v="NP-18670"/>
    <s v="Nora Paige"/>
    <x v="0"/>
    <x v="0"/>
    <s v="Lakewood"/>
    <x v="30"/>
    <n v="8701"/>
    <x v="3"/>
    <s v="FUR-FU-10004053"/>
    <x v="0"/>
    <x v="5"/>
    <x v="1633"/>
    <n v="40.479999999999997"/>
    <n v="2"/>
    <n v="0"/>
    <n v="17.406400000000001"/>
  </r>
  <r>
    <n v="8425"/>
    <x v="4177"/>
    <x v="3"/>
    <x v="386"/>
    <d v="2014-10-17T00:00:00"/>
    <s v="Standard Class"/>
    <s v="NP-18670"/>
    <s v="Nora Paige"/>
    <x v="0"/>
    <x v="0"/>
    <s v="Lakewood"/>
    <x v="30"/>
    <n v="8701"/>
    <x v="3"/>
    <s v="FUR-BO-10003404"/>
    <x v="0"/>
    <x v="0"/>
    <x v="1376"/>
    <n v="2154.9"/>
    <n v="5"/>
    <n v="0"/>
    <n v="129.29399999999987"/>
  </r>
  <r>
    <n v="8426"/>
    <x v="4178"/>
    <x v="0"/>
    <x v="770"/>
    <d v="2013-08-31T00:00:00"/>
    <s v="First Class"/>
    <s v="EB-13750"/>
    <s v="Edward Becker"/>
    <x v="1"/>
    <x v="0"/>
    <s v="Cincinnati"/>
    <x v="24"/>
    <n v="45231"/>
    <x v="3"/>
    <s v="OFF-BI-10004099"/>
    <x v="1"/>
    <x v="8"/>
    <x v="1716"/>
    <n v="18.432000000000002"/>
    <n v="8"/>
    <n v="0.7"/>
    <n v="-12.287999999999997"/>
  </r>
  <r>
    <n v="8427"/>
    <x v="4179"/>
    <x v="1"/>
    <x v="653"/>
    <d v="2012-10-07T00:00:00"/>
    <s v="Standard Class"/>
    <s v="RP-19390"/>
    <s v="Resi Pölking"/>
    <x v="0"/>
    <x v="0"/>
    <s v="Thornton"/>
    <x v="22"/>
    <n v="80229"/>
    <x v="1"/>
    <s v="OFF-SU-10004290"/>
    <x v="1"/>
    <x v="14"/>
    <x v="1818"/>
    <n v="10.944000000000001"/>
    <n v="2"/>
    <n v="0.2"/>
    <n v="0.95759999999999978"/>
  </r>
  <r>
    <n v="8428"/>
    <x v="4180"/>
    <x v="3"/>
    <x v="51"/>
    <d v="2014-11-26T00:00:00"/>
    <s v="First Class"/>
    <s v="DC-12850"/>
    <s v="Dan Campbell"/>
    <x v="0"/>
    <x v="0"/>
    <s v="Roseville"/>
    <x v="12"/>
    <n v="48066"/>
    <x v="2"/>
    <s v="OFF-SU-10001935"/>
    <x v="1"/>
    <x v="14"/>
    <x v="33"/>
    <n v="4.3600000000000003"/>
    <n v="2"/>
    <n v="0"/>
    <n v="0.17439999999999944"/>
  </r>
  <r>
    <n v="8429"/>
    <x v="4181"/>
    <x v="3"/>
    <x v="105"/>
    <d v="2014-11-17T00:00:00"/>
    <s v="Standard Class"/>
    <s v="DJ-13510"/>
    <s v="Don Jones"/>
    <x v="1"/>
    <x v="0"/>
    <s v="Tempe"/>
    <x v="16"/>
    <n v="85281"/>
    <x v="1"/>
    <s v="TEC-AC-10004227"/>
    <x v="2"/>
    <x v="11"/>
    <x v="1400"/>
    <n v="62.352000000000004"/>
    <n v="6"/>
    <n v="0.2"/>
    <n v="-10.911600000000007"/>
  </r>
  <r>
    <n v="8430"/>
    <x v="4182"/>
    <x v="0"/>
    <x v="1054"/>
    <d v="2013-12-22T00:00:00"/>
    <s v="Second Class"/>
    <s v="CL-12565"/>
    <s v="Clay Ludtke"/>
    <x v="0"/>
    <x v="0"/>
    <s v="Reading"/>
    <x v="9"/>
    <n v="19601"/>
    <x v="3"/>
    <s v="FUR-FU-10004904"/>
    <x v="0"/>
    <x v="5"/>
    <x v="1580"/>
    <n v="303.92"/>
    <n v="5"/>
    <n v="0.2"/>
    <n v="-30.392000000000024"/>
  </r>
  <r>
    <n v="8431"/>
    <x v="4183"/>
    <x v="2"/>
    <x v="809"/>
    <d v="2011-04-05T00:00:00"/>
    <s v="Standard Class"/>
    <s v="NC-18340"/>
    <s v="Nat Carroll"/>
    <x v="0"/>
    <x v="0"/>
    <s v="Apple Valley"/>
    <x v="11"/>
    <n v="55124"/>
    <x v="2"/>
    <s v="OFF-ST-10001511"/>
    <x v="1"/>
    <x v="4"/>
    <x v="551"/>
    <n v="129.30000000000001"/>
    <n v="2"/>
    <n v="0"/>
    <n v="6.4649999999999892"/>
  </r>
  <r>
    <n v="8432"/>
    <x v="4184"/>
    <x v="3"/>
    <x v="1183"/>
    <d v="2014-11-14T00:00:00"/>
    <s v="Standard Class"/>
    <s v="KN-16450"/>
    <s v="Kean Nguyen"/>
    <x v="1"/>
    <x v="0"/>
    <s v="Baltimore"/>
    <x v="39"/>
    <n v="21215"/>
    <x v="3"/>
    <s v="FUR-FU-10003535"/>
    <x v="0"/>
    <x v="5"/>
    <x v="888"/>
    <n v="274.20000000000005"/>
    <n v="10"/>
    <n v="0"/>
    <n v="112.422"/>
  </r>
  <r>
    <n v="8433"/>
    <x v="4185"/>
    <x v="2"/>
    <x v="80"/>
    <d v="2011-09-18T00:00:00"/>
    <s v="Second Class"/>
    <s v="SC-20260"/>
    <s v="Scott Cohen"/>
    <x v="1"/>
    <x v="0"/>
    <s v="Corpus Christi"/>
    <x v="5"/>
    <n v="78415"/>
    <x v="2"/>
    <s v="OFF-FA-10000053"/>
    <x v="1"/>
    <x v="13"/>
    <x v="953"/>
    <n v="6.048"/>
    <n v="4"/>
    <n v="0.2"/>
    <n v="-1.3607999999999998"/>
  </r>
  <r>
    <n v="8434"/>
    <x v="4185"/>
    <x v="2"/>
    <x v="80"/>
    <d v="2011-09-18T00:00:00"/>
    <s v="Second Class"/>
    <s v="SC-20260"/>
    <s v="Scott Cohen"/>
    <x v="1"/>
    <x v="0"/>
    <s v="Corpus Christi"/>
    <x v="5"/>
    <n v="78415"/>
    <x v="2"/>
    <s v="OFF-PA-10004610"/>
    <x v="1"/>
    <x v="10"/>
    <x v="1511"/>
    <n v="6.8480000000000008"/>
    <n v="2"/>
    <n v="0.2"/>
    <n v="2.1399999999999992"/>
  </r>
  <r>
    <n v="8435"/>
    <x v="4185"/>
    <x v="2"/>
    <x v="80"/>
    <d v="2011-09-18T00:00:00"/>
    <s v="Second Class"/>
    <s v="SC-20260"/>
    <s v="Scott Cohen"/>
    <x v="1"/>
    <x v="0"/>
    <s v="Corpus Christi"/>
    <x v="5"/>
    <n v="78415"/>
    <x v="2"/>
    <s v="FUR-FU-10000550"/>
    <x v="0"/>
    <x v="5"/>
    <x v="1445"/>
    <n v="9.9600000000000009"/>
    <n v="5"/>
    <n v="0.6"/>
    <n v="-6.7230000000000008"/>
  </r>
  <r>
    <n v="8436"/>
    <x v="4185"/>
    <x v="2"/>
    <x v="80"/>
    <d v="2011-09-18T00:00:00"/>
    <s v="Second Class"/>
    <s v="SC-20260"/>
    <s v="Scott Cohen"/>
    <x v="1"/>
    <x v="0"/>
    <s v="Corpus Christi"/>
    <x v="5"/>
    <n v="78415"/>
    <x v="2"/>
    <s v="OFF-BI-10001721"/>
    <x v="1"/>
    <x v="8"/>
    <x v="94"/>
    <n v="8.5519999999999978"/>
    <n v="2"/>
    <n v="0.8"/>
    <n v="-13.683199999999999"/>
  </r>
  <r>
    <n v="8437"/>
    <x v="4186"/>
    <x v="1"/>
    <x v="1181"/>
    <d v="2012-09-26T00:00:00"/>
    <s v="Standard Class"/>
    <s v="AM-10705"/>
    <s v="Anne McFarland"/>
    <x v="0"/>
    <x v="0"/>
    <s v="Las Vegas"/>
    <x v="33"/>
    <n v="89115"/>
    <x v="1"/>
    <s v="OFF-BI-10004040"/>
    <x v="1"/>
    <x v="8"/>
    <x v="1478"/>
    <n v="45.584000000000003"/>
    <n v="11"/>
    <n v="0.2"/>
    <n v="16.524199999999997"/>
  </r>
  <r>
    <n v="8438"/>
    <x v="4187"/>
    <x v="1"/>
    <x v="895"/>
    <d v="2012-12-16T00:00:00"/>
    <s v="Standard Class"/>
    <s v="RA-19945"/>
    <s v="Ryan Akin"/>
    <x v="0"/>
    <x v="0"/>
    <s v="Cleveland"/>
    <x v="24"/>
    <n v="44105"/>
    <x v="3"/>
    <s v="TEC-AC-10002550"/>
    <x v="2"/>
    <x v="11"/>
    <x v="1342"/>
    <n v="25.488"/>
    <n v="2"/>
    <n v="0.2"/>
    <n v="4.4603999999999999"/>
  </r>
  <r>
    <n v="8439"/>
    <x v="4188"/>
    <x v="2"/>
    <x v="1061"/>
    <d v="2011-06-01T00:00:00"/>
    <s v="Standard Class"/>
    <s v="MM-17260"/>
    <s v="Magdelene Morse"/>
    <x v="0"/>
    <x v="0"/>
    <s v="Seattle"/>
    <x v="4"/>
    <n v="98105"/>
    <x v="1"/>
    <s v="OFF-BI-10003876"/>
    <x v="1"/>
    <x v="8"/>
    <x v="1617"/>
    <n v="136.96"/>
    <n v="4"/>
    <n v="0.2"/>
    <n v="51.359999999999992"/>
  </r>
  <r>
    <n v="8440"/>
    <x v="4189"/>
    <x v="3"/>
    <x v="1192"/>
    <d v="2014-03-18T00:00:00"/>
    <s v="Second Class"/>
    <s v="BN-11470"/>
    <s v="Brad Norvell"/>
    <x v="1"/>
    <x v="0"/>
    <s v="Chicago"/>
    <x v="10"/>
    <n v="60623"/>
    <x v="2"/>
    <s v="TEC-PH-10000213"/>
    <x v="2"/>
    <x v="7"/>
    <x v="1649"/>
    <n v="49.616000000000007"/>
    <n v="2"/>
    <n v="0.2"/>
    <n v="4.9615999999999989"/>
  </r>
  <r>
    <n v="8441"/>
    <x v="4190"/>
    <x v="0"/>
    <x v="16"/>
    <d v="2013-12-13T00:00:00"/>
    <s v="Second Class"/>
    <s v="JB-16045"/>
    <s v="Julia Barnett"/>
    <x v="2"/>
    <x v="0"/>
    <s v="Columbus"/>
    <x v="24"/>
    <n v="43229"/>
    <x v="3"/>
    <s v="OFF-PA-10002615"/>
    <x v="1"/>
    <x v="10"/>
    <x v="247"/>
    <n v="10.584000000000001"/>
    <n v="3"/>
    <n v="0.2"/>
    <n v="3.4397999999999995"/>
  </r>
  <r>
    <n v="8442"/>
    <x v="4191"/>
    <x v="3"/>
    <x v="636"/>
    <d v="2014-05-11T00:00:00"/>
    <s v="Standard Class"/>
    <s v="DB-13615"/>
    <s v="Doug Bickford"/>
    <x v="0"/>
    <x v="0"/>
    <s v="Tucson"/>
    <x v="16"/>
    <n v="85705"/>
    <x v="1"/>
    <s v="OFF-PA-10002254"/>
    <x v="1"/>
    <x v="10"/>
    <x v="145"/>
    <n v="84.415999999999997"/>
    <n v="4"/>
    <n v="0.2"/>
    <n v="27.435199999999995"/>
  </r>
  <r>
    <n v="8443"/>
    <x v="4192"/>
    <x v="0"/>
    <x v="1193"/>
    <d v="2013-03-11T00:00:00"/>
    <s v="Standard Class"/>
    <s v="JB-16045"/>
    <s v="Julia Barnett"/>
    <x v="2"/>
    <x v="0"/>
    <s v="Philadelphia"/>
    <x v="9"/>
    <n v="19120"/>
    <x v="3"/>
    <s v="TEC-PH-10004586"/>
    <x v="2"/>
    <x v="7"/>
    <x v="890"/>
    <n v="431.94"/>
    <n v="2"/>
    <n v="0.4"/>
    <n v="-71.990000000000009"/>
  </r>
  <r>
    <n v="8444"/>
    <x v="4192"/>
    <x v="0"/>
    <x v="1193"/>
    <d v="2013-03-11T00:00:00"/>
    <s v="Standard Class"/>
    <s v="JB-16045"/>
    <s v="Julia Barnett"/>
    <x v="2"/>
    <x v="0"/>
    <s v="Philadelphia"/>
    <x v="9"/>
    <n v="19120"/>
    <x v="3"/>
    <s v="OFF-BI-10002982"/>
    <x v="1"/>
    <x v="8"/>
    <x v="1258"/>
    <n v="2.0430000000000001"/>
    <n v="1"/>
    <n v="0.7"/>
    <n v="-1.4981999999999998"/>
  </r>
  <r>
    <n v="8445"/>
    <x v="4192"/>
    <x v="0"/>
    <x v="1193"/>
    <d v="2013-03-11T00:00:00"/>
    <s v="Standard Class"/>
    <s v="JB-16045"/>
    <s v="Julia Barnett"/>
    <x v="2"/>
    <x v="0"/>
    <s v="Philadelphia"/>
    <x v="9"/>
    <n v="19120"/>
    <x v="3"/>
    <s v="TEC-PH-10002538"/>
    <x v="2"/>
    <x v="7"/>
    <x v="524"/>
    <n v="68.238"/>
    <n v="3"/>
    <n v="0.4"/>
    <n v="-12.510300000000008"/>
  </r>
  <r>
    <n v="8446"/>
    <x v="4193"/>
    <x v="3"/>
    <x v="436"/>
    <d v="2014-10-25T00:00:00"/>
    <s v="First Class"/>
    <s v="AH-10075"/>
    <s v="Adam Hart"/>
    <x v="1"/>
    <x v="0"/>
    <s v="Cranston"/>
    <x v="34"/>
    <n v="2920"/>
    <x v="3"/>
    <s v="FUR-TA-10001039"/>
    <x v="0"/>
    <x v="3"/>
    <x v="824"/>
    <n v="240.744"/>
    <n v="4"/>
    <n v="0.3"/>
    <n v="-13.756799999999984"/>
  </r>
  <r>
    <n v="8447"/>
    <x v="4193"/>
    <x v="3"/>
    <x v="436"/>
    <d v="2014-10-25T00:00:00"/>
    <s v="First Class"/>
    <s v="AH-10075"/>
    <s v="Adam Hart"/>
    <x v="1"/>
    <x v="0"/>
    <s v="Cranston"/>
    <x v="34"/>
    <n v="2920"/>
    <x v="3"/>
    <s v="FUR-FU-10004963"/>
    <x v="0"/>
    <x v="5"/>
    <x v="1434"/>
    <n v="35"/>
    <n v="4"/>
    <n v="0"/>
    <n v="14.700000000000003"/>
  </r>
  <r>
    <n v="8448"/>
    <x v="4193"/>
    <x v="3"/>
    <x v="436"/>
    <d v="2014-10-25T00:00:00"/>
    <s v="First Class"/>
    <s v="AH-10075"/>
    <s v="Adam Hart"/>
    <x v="1"/>
    <x v="0"/>
    <s v="Cranston"/>
    <x v="34"/>
    <n v="2920"/>
    <x v="3"/>
    <s v="FUR-FU-10000277"/>
    <x v="0"/>
    <x v="5"/>
    <x v="1786"/>
    <n v="210.68"/>
    <n v="2"/>
    <n v="0"/>
    <n v="50.563199999999995"/>
  </r>
  <r>
    <n v="8449"/>
    <x v="4193"/>
    <x v="3"/>
    <x v="436"/>
    <d v="2014-10-25T00:00:00"/>
    <s v="First Class"/>
    <s v="AH-10075"/>
    <s v="Adam Hart"/>
    <x v="1"/>
    <x v="0"/>
    <s v="Cranston"/>
    <x v="34"/>
    <n v="2920"/>
    <x v="3"/>
    <s v="FUR-TA-10004915"/>
    <x v="0"/>
    <x v="3"/>
    <x v="331"/>
    <n v="637.89599999999996"/>
    <n v="3"/>
    <n v="0.3"/>
    <n v="-127.57919999999996"/>
  </r>
  <r>
    <n v="8450"/>
    <x v="4193"/>
    <x v="3"/>
    <x v="436"/>
    <d v="2014-10-25T00:00:00"/>
    <s v="First Class"/>
    <s v="AH-10075"/>
    <s v="Adam Hart"/>
    <x v="1"/>
    <x v="0"/>
    <s v="Cranston"/>
    <x v="34"/>
    <n v="2920"/>
    <x v="3"/>
    <s v="OFF-PA-10003724"/>
    <x v="1"/>
    <x v="10"/>
    <x v="357"/>
    <n v="43.44"/>
    <n v="8"/>
    <n v="0"/>
    <n v="21.285599999999999"/>
  </r>
  <r>
    <n v="8451"/>
    <x v="4193"/>
    <x v="3"/>
    <x v="436"/>
    <d v="2014-10-25T00:00:00"/>
    <s v="First Class"/>
    <s v="AH-10075"/>
    <s v="Adam Hart"/>
    <x v="1"/>
    <x v="0"/>
    <s v="Cranston"/>
    <x v="34"/>
    <n v="2920"/>
    <x v="3"/>
    <s v="OFF-AP-10002906"/>
    <x v="1"/>
    <x v="9"/>
    <x v="1088"/>
    <n v="2.2200000000000002"/>
    <n v="1"/>
    <n v="0"/>
    <n v="0.66599999999999993"/>
  </r>
  <r>
    <n v="8452"/>
    <x v="4194"/>
    <x v="2"/>
    <x v="582"/>
    <d v="2011-04-30T00:00:00"/>
    <s v="First Class"/>
    <s v="AI-10855"/>
    <s v="Arianne Irving"/>
    <x v="0"/>
    <x v="0"/>
    <s v="San Francisco"/>
    <x v="1"/>
    <n v="94122"/>
    <x v="1"/>
    <s v="TEC-PH-10001459"/>
    <x v="2"/>
    <x v="7"/>
    <x v="1438"/>
    <n v="1679.96"/>
    <n v="5"/>
    <n v="0.2"/>
    <n v="125.99700000000007"/>
  </r>
  <r>
    <n v="8453"/>
    <x v="4195"/>
    <x v="0"/>
    <x v="724"/>
    <d v="2013-04-24T00:00:00"/>
    <s v="Standard Class"/>
    <s v="TH-21115"/>
    <s v="Thea Hudgings"/>
    <x v="1"/>
    <x v="0"/>
    <s v="Houston"/>
    <x v="5"/>
    <n v="77070"/>
    <x v="2"/>
    <s v="FUR-CH-10002880"/>
    <x v="0"/>
    <x v="1"/>
    <x v="801"/>
    <n v="344.37199999999996"/>
    <n v="4"/>
    <n v="0.3"/>
    <n v="-93.472400000000022"/>
  </r>
  <r>
    <n v="8454"/>
    <x v="4195"/>
    <x v="0"/>
    <x v="724"/>
    <d v="2013-04-24T00:00:00"/>
    <s v="Standard Class"/>
    <s v="TH-21115"/>
    <s v="Thea Hudgings"/>
    <x v="1"/>
    <x v="0"/>
    <s v="Houston"/>
    <x v="5"/>
    <n v="77070"/>
    <x v="2"/>
    <s v="OFF-ST-10001780"/>
    <x v="1"/>
    <x v="4"/>
    <x v="481"/>
    <n v="1554.9360000000001"/>
    <n v="3"/>
    <n v="0.2"/>
    <n v="77.746800000000007"/>
  </r>
  <r>
    <n v="8455"/>
    <x v="4195"/>
    <x v="0"/>
    <x v="724"/>
    <d v="2013-04-24T00:00:00"/>
    <s v="Standard Class"/>
    <s v="TH-21115"/>
    <s v="Thea Hudgings"/>
    <x v="1"/>
    <x v="0"/>
    <s v="Houston"/>
    <x v="5"/>
    <n v="77070"/>
    <x v="2"/>
    <s v="FUR-FU-10004748"/>
    <x v="0"/>
    <x v="5"/>
    <x v="1243"/>
    <n v="127.88"/>
    <n v="5"/>
    <n v="0.6"/>
    <n v="-67.137"/>
  </r>
  <r>
    <n v="8456"/>
    <x v="4196"/>
    <x v="0"/>
    <x v="730"/>
    <d v="2013-05-30T00:00:00"/>
    <s v="Standard Class"/>
    <s v="JE-15610"/>
    <s v="Jim Epp"/>
    <x v="1"/>
    <x v="0"/>
    <s v="Los Angeles"/>
    <x v="1"/>
    <n v="90049"/>
    <x v="1"/>
    <s v="TEC-PH-10001918"/>
    <x v="2"/>
    <x v="7"/>
    <x v="191"/>
    <n v="222.38400000000001"/>
    <n v="2"/>
    <n v="0.2"/>
    <n v="22.238400000000013"/>
  </r>
  <r>
    <n v="8457"/>
    <x v="4197"/>
    <x v="3"/>
    <x v="39"/>
    <d v="2014-06-03T00:00:00"/>
    <s v="Second Class"/>
    <s v="TH-21235"/>
    <s v="Tiffany House"/>
    <x v="1"/>
    <x v="0"/>
    <s v="Chicago"/>
    <x v="10"/>
    <n v="60653"/>
    <x v="2"/>
    <s v="FUR-CH-10001146"/>
    <x v="0"/>
    <x v="1"/>
    <x v="124"/>
    <n v="106.869"/>
    <n v="3"/>
    <n v="0.3"/>
    <n v="-29.007299999999994"/>
  </r>
  <r>
    <n v="8458"/>
    <x v="4197"/>
    <x v="3"/>
    <x v="39"/>
    <d v="2014-06-03T00:00:00"/>
    <s v="Second Class"/>
    <s v="TH-21235"/>
    <s v="Tiffany House"/>
    <x v="1"/>
    <x v="0"/>
    <s v="Chicago"/>
    <x v="10"/>
    <n v="60653"/>
    <x v="2"/>
    <s v="OFF-BI-10004364"/>
    <x v="1"/>
    <x v="8"/>
    <x v="302"/>
    <n v="3.5639999999999992"/>
    <n v="3"/>
    <n v="0.8"/>
    <n v="-6.2370000000000019"/>
  </r>
  <r>
    <n v="8459"/>
    <x v="4198"/>
    <x v="2"/>
    <x v="55"/>
    <d v="2011-08-29T00:00:00"/>
    <s v="Standard Class"/>
    <s v="JE-15715"/>
    <s v="Joe Elijah"/>
    <x v="0"/>
    <x v="0"/>
    <s v="Houston"/>
    <x v="5"/>
    <n v="77070"/>
    <x v="2"/>
    <s v="OFF-BI-10002133"/>
    <x v="1"/>
    <x v="8"/>
    <x v="1138"/>
    <n v="25.679999999999993"/>
    <n v="3"/>
    <n v="0.8"/>
    <n v="-39.804000000000002"/>
  </r>
  <r>
    <n v="8460"/>
    <x v="4198"/>
    <x v="2"/>
    <x v="55"/>
    <d v="2011-08-29T00:00:00"/>
    <s v="Standard Class"/>
    <s v="JE-15715"/>
    <s v="Joe Elijah"/>
    <x v="0"/>
    <x v="0"/>
    <s v="Houston"/>
    <x v="5"/>
    <n v="77070"/>
    <x v="2"/>
    <s v="OFF-BI-10002225"/>
    <x v="1"/>
    <x v="8"/>
    <x v="336"/>
    <n v="12.383999999999997"/>
    <n v="3"/>
    <n v="0.8"/>
    <n v="-19.814400000000003"/>
  </r>
  <r>
    <n v="8461"/>
    <x v="4199"/>
    <x v="2"/>
    <x v="1194"/>
    <d v="2011-09-04T00:00:00"/>
    <s v="Standard Class"/>
    <s v="AT-10735"/>
    <s v="Annie Thurman"/>
    <x v="0"/>
    <x v="0"/>
    <s v="Bristol"/>
    <x v="29"/>
    <n v="6010"/>
    <x v="3"/>
    <s v="OFF-BI-10002432"/>
    <x v="1"/>
    <x v="8"/>
    <x v="866"/>
    <n v="25.299999999999997"/>
    <n v="5"/>
    <n v="0"/>
    <n v="11.890999999999998"/>
  </r>
  <r>
    <n v="8462"/>
    <x v="4199"/>
    <x v="2"/>
    <x v="1194"/>
    <d v="2011-09-04T00:00:00"/>
    <s v="Standard Class"/>
    <s v="AT-10735"/>
    <s v="Annie Thurman"/>
    <x v="0"/>
    <x v="0"/>
    <s v="Bristol"/>
    <x v="29"/>
    <n v="6010"/>
    <x v="3"/>
    <s v="OFF-ST-10000563"/>
    <x v="1"/>
    <x v="4"/>
    <x v="894"/>
    <n v="95.94"/>
    <n v="3"/>
    <n v="0"/>
    <n v="9.5940000000000012"/>
  </r>
  <r>
    <n v="8463"/>
    <x v="4200"/>
    <x v="1"/>
    <x v="37"/>
    <d v="2012-09-07T00:00:00"/>
    <s v="Second Class"/>
    <s v="JH-15820"/>
    <s v="John Huston"/>
    <x v="0"/>
    <x v="0"/>
    <s v="Holland"/>
    <x v="12"/>
    <n v="49423"/>
    <x v="2"/>
    <s v="OFF-LA-10001982"/>
    <x v="1"/>
    <x v="2"/>
    <x v="1529"/>
    <n v="7.5"/>
    <n v="2"/>
    <n v="0"/>
    <n v="3.5999999999999996"/>
  </r>
  <r>
    <n v="8464"/>
    <x v="4201"/>
    <x v="2"/>
    <x v="1176"/>
    <d v="2011-04-01T00:00:00"/>
    <s v="Standard Class"/>
    <s v="DR-12940"/>
    <s v="Daniel Raglin"/>
    <x v="2"/>
    <x v="0"/>
    <s v="Albuquerque"/>
    <x v="27"/>
    <n v="87105"/>
    <x v="1"/>
    <s v="TEC-PH-10003273"/>
    <x v="2"/>
    <x v="7"/>
    <x v="171"/>
    <n v="302.37599999999998"/>
    <n v="3"/>
    <n v="0.2"/>
    <n v="22.678200000000018"/>
  </r>
  <r>
    <n v="8465"/>
    <x v="4202"/>
    <x v="1"/>
    <x v="1187"/>
    <d v="2012-05-15T00:00:00"/>
    <s v="Standard Class"/>
    <s v="AB-10165"/>
    <s v="Alan Barnes"/>
    <x v="0"/>
    <x v="0"/>
    <s v="Louisville"/>
    <x v="22"/>
    <n v="80027"/>
    <x v="1"/>
    <s v="TEC-AC-10002718"/>
    <x v="2"/>
    <x v="11"/>
    <x v="1183"/>
    <n v="46.688000000000002"/>
    <n v="4"/>
    <n v="0.2"/>
    <n v="-2.9180000000000028"/>
  </r>
  <r>
    <n v="8466"/>
    <x v="4203"/>
    <x v="1"/>
    <x v="265"/>
    <d v="2012-04-14T00:00:00"/>
    <s v="Standard Class"/>
    <s v="MC-18100"/>
    <s v="Mick Crebagga"/>
    <x v="0"/>
    <x v="0"/>
    <s v="New York City"/>
    <x v="15"/>
    <n v="10024"/>
    <x v="3"/>
    <s v="OFF-ST-10001505"/>
    <x v="1"/>
    <x v="4"/>
    <x v="1174"/>
    <n v="17.940000000000001"/>
    <n v="3"/>
    <n v="0"/>
    <n v="3.0497999999999985"/>
  </r>
  <r>
    <n v="8467"/>
    <x v="4204"/>
    <x v="1"/>
    <x v="265"/>
    <d v="2012-04-14T00:00:00"/>
    <s v="Standard Class"/>
    <s v="IG-15085"/>
    <s v="Ivan Gibson"/>
    <x v="0"/>
    <x v="0"/>
    <s v="Norwich"/>
    <x v="29"/>
    <n v="6360"/>
    <x v="3"/>
    <s v="OFF-AP-10000179"/>
    <x v="1"/>
    <x v="9"/>
    <x v="527"/>
    <n v="370.14"/>
    <n v="3"/>
    <n v="0"/>
    <n v="144.3546"/>
  </r>
  <r>
    <n v="8468"/>
    <x v="4205"/>
    <x v="0"/>
    <x v="251"/>
    <d v="2013-09-24T00:00:00"/>
    <s v="Standard Class"/>
    <s v="FH-14275"/>
    <s v="Frank Hawley"/>
    <x v="1"/>
    <x v="0"/>
    <s v="San Francisco"/>
    <x v="1"/>
    <n v="94122"/>
    <x v="1"/>
    <s v="OFF-BI-10002309"/>
    <x v="1"/>
    <x v="8"/>
    <x v="78"/>
    <n v="8.9280000000000008"/>
    <n v="2"/>
    <n v="0.2"/>
    <n v="3.1247999999999996"/>
  </r>
  <r>
    <n v="8469"/>
    <x v="4206"/>
    <x v="0"/>
    <x v="583"/>
    <d v="2013-11-18T00:00:00"/>
    <s v="Standard Class"/>
    <s v="AS-10285"/>
    <s v="Alejandro Savely"/>
    <x v="1"/>
    <x v="0"/>
    <s v="Noblesville"/>
    <x v="14"/>
    <n v="46060"/>
    <x v="2"/>
    <s v="FUR-TA-10001950"/>
    <x v="0"/>
    <x v="3"/>
    <x v="1275"/>
    <n v="2678.94"/>
    <n v="6"/>
    <n v="0"/>
    <n v="241.1046"/>
  </r>
  <r>
    <n v="8470"/>
    <x v="4207"/>
    <x v="3"/>
    <x v="756"/>
    <d v="2014-04-28T00:00:00"/>
    <s v="Standard Class"/>
    <s v="PN-18775"/>
    <s v="Parhena Norris"/>
    <x v="2"/>
    <x v="0"/>
    <s v="Clarksville"/>
    <x v="18"/>
    <n v="37042"/>
    <x v="0"/>
    <s v="FUR-BO-10001972"/>
    <x v="0"/>
    <x v="0"/>
    <x v="362"/>
    <n v="387.13600000000002"/>
    <n v="4"/>
    <n v="0.2"/>
    <n v="-14.51760000000003"/>
  </r>
  <r>
    <n v="8471"/>
    <x v="4207"/>
    <x v="3"/>
    <x v="756"/>
    <d v="2014-04-28T00:00:00"/>
    <s v="Standard Class"/>
    <s v="PN-18775"/>
    <s v="Parhena Norris"/>
    <x v="2"/>
    <x v="0"/>
    <s v="Clarksville"/>
    <x v="18"/>
    <n v="37042"/>
    <x v="0"/>
    <s v="TEC-AC-10002473"/>
    <x v="2"/>
    <x v="11"/>
    <x v="713"/>
    <n v="45.408000000000001"/>
    <n v="2"/>
    <n v="0.2"/>
    <n v="11.919599999999999"/>
  </r>
  <r>
    <n v="8472"/>
    <x v="4207"/>
    <x v="3"/>
    <x v="756"/>
    <d v="2014-04-28T00:00:00"/>
    <s v="Standard Class"/>
    <s v="PN-18775"/>
    <s v="Parhena Norris"/>
    <x v="2"/>
    <x v="0"/>
    <s v="Clarksville"/>
    <x v="18"/>
    <n v="37042"/>
    <x v="0"/>
    <s v="FUR-FU-10000193"/>
    <x v="0"/>
    <x v="5"/>
    <x v="1503"/>
    <n v="77.951999999999998"/>
    <n v="3"/>
    <n v="0.2"/>
    <n v="-11.692800000000005"/>
  </r>
  <r>
    <n v="8473"/>
    <x v="4207"/>
    <x v="3"/>
    <x v="756"/>
    <d v="2014-04-28T00:00:00"/>
    <s v="Standard Class"/>
    <s v="PN-18775"/>
    <s v="Parhena Norris"/>
    <x v="2"/>
    <x v="0"/>
    <s v="Clarksville"/>
    <x v="18"/>
    <n v="37042"/>
    <x v="0"/>
    <s v="OFF-LA-10000081"/>
    <x v="1"/>
    <x v="2"/>
    <x v="1321"/>
    <n v="3"/>
    <n v="1"/>
    <n v="0.2"/>
    <n v="1.0499999999999998"/>
  </r>
  <r>
    <n v="8474"/>
    <x v="4208"/>
    <x v="1"/>
    <x v="420"/>
    <d v="2012-10-26T00:00:00"/>
    <s v="Second Class"/>
    <s v="GM-14500"/>
    <s v="Gene McClure"/>
    <x v="0"/>
    <x v="0"/>
    <s v="Hollywood"/>
    <x v="2"/>
    <n v="33021"/>
    <x v="0"/>
    <s v="OFF-ST-10000876"/>
    <x v="1"/>
    <x v="4"/>
    <x v="251"/>
    <n v="9.952"/>
    <n v="1"/>
    <n v="0.2"/>
    <n v="0.99520000000000008"/>
  </r>
  <r>
    <n v="8475"/>
    <x v="4209"/>
    <x v="3"/>
    <x v="359"/>
    <d v="2014-04-15T00:00:00"/>
    <s v="Standard Class"/>
    <s v="NC-18625"/>
    <s v="Noah Childs"/>
    <x v="1"/>
    <x v="0"/>
    <s v="York"/>
    <x v="9"/>
    <n v="17403"/>
    <x v="3"/>
    <s v="OFF-BI-10004492"/>
    <x v="1"/>
    <x v="8"/>
    <x v="347"/>
    <n v="37.896000000000001"/>
    <n v="4"/>
    <n v="0.7"/>
    <n v="-29.053600000000003"/>
  </r>
  <r>
    <n v="8476"/>
    <x v="4209"/>
    <x v="3"/>
    <x v="359"/>
    <d v="2014-04-15T00:00:00"/>
    <s v="Standard Class"/>
    <s v="NC-18625"/>
    <s v="Noah Childs"/>
    <x v="1"/>
    <x v="0"/>
    <s v="York"/>
    <x v="9"/>
    <n v="17403"/>
    <x v="3"/>
    <s v="OFF-PA-10001033"/>
    <x v="1"/>
    <x v="10"/>
    <x v="1500"/>
    <n v="65.584000000000003"/>
    <n v="2"/>
    <n v="0.2"/>
    <n v="23.7742"/>
  </r>
  <r>
    <n v="8477"/>
    <x v="4210"/>
    <x v="3"/>
    <x v="855"/>
    <d v="2014-11-02T00:00:00"/>
    <s v="Standard Class"/>
    <s v="TW-21025"/>
    <s v="Tamara Willingham"/>
    <x v="2"/>
    <x v="0"/>
    <s v="Mesa"/>
    <x v="16"/>
    <n v="85204"/>
    <x v="1"/>
    <s v="OFF-PA-10004039"/>
    <x v="1"/>
    <x v="10"/>
    <x v="1538"/>
    <n v="44.783999999999999"/>
    <n v="1"/>
    <n v="0.2"/>
    <n v="16.234200000000001"/>
  </r>
  <r>
    <n v="8478"/>
    <x v="4211"/>
    <x v="1"/>
    <x v="628"/>
    <d v="2012-10-30T00:00:00"/>
    <s v="Same Day"/>
    <s v="BF-11020"/>
    <s v="Barry Französisch"/>
    <x v="1"/>
    <x v="0"/>
    <s v="New York City"/>
    <x v="15"/>
    <n v="10024"/>
    <x v="3"/>
    <s v="TEC-MA-10004552"/>
    <x v="2"/>
    <x v="15"/>
    <x v="1819"/>
    <n v="1035.8"/>
    <n v="4"/>
    <n v="0"/>
    <n v="269.30799999999999"/>
  </r>
  <r>
    <n v="8479"/>
    <x v="4212"/>
    <x v="3"/>
    <x v="404"/>
    <d v="2014-12-25T00:00:00"/>
    <s v="Standard Class"/>
    <s v="TT-21460"/>
    <s v="Tonja Turnell"/>
    <x v="2"/>
    <x v="0"/>
    <s v="San Francisco"/>
    <x v="1"/>
    <n v="94110"/>
    <x v="1"/>
    <s v="OFF-AR-10002578"/>
    <x v="1"/>
    <x v="6"/>
    <x v="665"/>
    <n v="5.76"/>
    <n v="2"/>
    <n v="0"/>
    <n v="1.6703999999999999"/>
  </r>
  <r>
    <n v="8480"/>
    <x v="4213"/>
    <x v="0"/>
    <x v="299"/>
    <d v="2013-03-17T00:00:00"/>
    <s v="Standard Class"/>
    <s v="SW-20245"/>
    <s v="Scot Wooten"/>
    <x v="0"/>
    <x v="0"/>
    <s v="Los Angeles"/>
    <x v="1"/>
    <n v="90036"/>
    <x v="1"/>
    <s v="OFF-PA-10004022"/>
    <x v="1"/>
    <x v="10"/>
    <x v="1614"/>
    <n v="19.98"/>
    <n v="2"/>
    <n v="0"/>
    <n v="8.9909999999999997"/>
  </r>
  <r>
    <n v="8481"/>
    <x v="4214"/>
    <x v="2"/>
    <x v="609"/>
    <d v="2011-07-27T00:00:00"/>
    <s v="Standard Class"/>
    <s v="PG-18820"/>
    <s v="Patrick Gardner"/>
    <x v="0"/>
    <x v="0"/>
    <s v="Omaha"/>
    <x v="8"/>
    <n v="68104"/>
    <x v="2"/>
    <s v="TEC-PH-10004100"/>
    <x v="2"/>
    <x v="7"/>
    <x v="1743"/>
    <n v="35.979999999999997"/>
    <n v="2"/>
    <n v="0"/>
    <n v="10.074400000000001"/>
  </r>
  <r>
    <n v="8482"/>
    <x v="4215"/>
    <x v="0"/>
    <x v="1012"/>
    <d v="2013-05-29T00:00:00"/>
    <s v="Standard Class"/>
    <s v="DP-13390"/>
    <s v="Dennis Pardue"/>
    <x v="2"/>
    <x v="0"/>
    <s v="Philadelphia"/>
    <x v="9"/>
    <n v="19120"/>
    <x v="3"/>
    <s v="OFF-AR-10001860"/>
    <x v="1"/>
    <x v="6"/>
    <x v="907"/>
    <n v="16.656000000000002"/>
    <n v="3"/>
    <n v="0.2"/>
    <n v="3.3311999999999999"/>
  </r>
  <r>
    <n v="8483"/>
    <x v="4216"/>
    <x v="3"/>
    <x v="512"/>
    <d v="2014-02-16T00:00:00"/>
    <s v="Standard Class"/>
    <s v="DJ-13510"/>
    <s v="Don Jones"/>
    <x v="1"/>
    <x v="0"/>
    <s v="New York City"/>
    <x v="15"/>
    <n v="10024"/>
    <x v="3"/>
    <s v="OFF-LA-10001297"/>
    <x v="1"/>
    <x v="2"/>
    <x v="483"/>
    <n v="20.7"/>
    <n v="2"/>
    <n v="0"/>
    <n v="9.9359999999999999"/>
  </r>
  <r>
    <n v="8484"/>
    <x v="4217"/>
    <x v="0"/>
    <x v="873"/>
    <d v="2013-09-25T00:00:00"/>
    <s v="Standard Class"/>
    <s v="EN-13780"/>
    <s v="Edward Nazzal"/>
    <x v="0"/>
    <x v="0"/>
    <s v="Grand Rapids"/>
    <x v="12"/>
    <n v="49505"/>
    <x v="2"/>
    <s v="OFF-BI-10004828"/>
    <x v="1"/>
    <x v="8"/>
    <x v="1578"/>
    <n v="83.699999999999989"/>
    <n v="5"/>
    <n v="0"/>
    <n v="41.012999999999991"/>
  </r>
  <r>
    <n v="8485"/>
    <x v="4218"/>
    <x v="3"/>
    <x v="241"/>
    <d v="2014-09-25T00:00:00"/>
    <s v="Same Day"/>
    <s v="PB-19150"/>
    <s v="Philip Brown"/>
    <x v="0"/>
    <x v="0"/>
    <s v="Seattle"/>
    <x v="4"/>
    <n v="98115"/>
    <x v="1"/>
    <s v="FUR-FU-10002759"/>
    <x v="0"/>
    <x v="5"/>
    <x v="555"/>
    <n v="199.8"/>
    <n v="10"/>
    <n v="0"/>
    <n v="71.927999999999997"/>
  </r>
  <r>
    <n v="8486"/>
    <x v="4219"/>
    <x v="3"/>
    <x v="996"/>
    <d v="2014-04-01T00:00:00"/>
    <s v="Standard Class"/>
    <s v="BD-11560"/>
    <s v="Brendan Dodson"/>
    <x v="2"/>
    <x v="0"/>
    <s v="Fresno"/>
    <x v="1"/>
    <n v="93727"/>
    <x v="1"/>
    <s v="OFF-PA-10000740"/>
    <x v="1"/>
    <x v="10"/>
    <x v="1239"/>
    <n v="45.68"/>
    <n v="2"/>
    <n v="0"/>
    <n v="21.012799999999999"/>
  </r>
  <r>
    <n v="8487"/>
    <x v="4219"/>
    <x v="3"/>
    <x v="996"/>
    <d v="2014-04-01T00:00:00"/>
    <s v="Standard Class"/>
    <s v="BD-11560"/>
    <s v="Brendan Dodson"/>
    <x v="2"/>
    <x v="0"/>
    <s v="Fresno"/>
    <x v="1"/>
    <n v="93727"/>
    <x v="1"/>
    <s v="OFF-PA-10001144"/>
    <x v="1"/>
    <x v="10"/>
    <x v="161"/>
    <n v="110.96"/>
    <n v="2"/>
    <n v="0"/>
    <n v="53.260799999999996"/>
  </r>
  <r>
    <n v="8488"/>
    <x v="4219"/>
    <x v="3"/>
    <x v="996"/>
    <d v="2014-04-01T00:00:00"/>
    <s v="Standard Class"/>
    <s v="BD-11560"/>
    <s v="Brendan Dodson"/>
    <x v="2"/>
    <x v="0"/>
    <s v="Fresno"/>
    <x v="1"/>
    <n v="93727"/>
    <x v="1"/>
    <s v="OFF-PA-10000859"/>
    <x v="1"/>
    <x v="10"/>
    <x v="1721"/>
    <n v="11.94"/>
    <n v="3"/>
    <n v="0"/>
    <n v="5.97"/>
  </r>
  <r>
    <n v="8489"/>
    <x v="4220"/>
    <x v="0"/>
    <x v="1056"/>
    <d v="2013-02-04T00:00:00"/>
    <s v="Second Class"/>
    <s v="SE-20110"/>
    <s v="Sanjit Engle"/>
    <x v="0"/>
    <x v="0"/>
    <s v="Arlington"/>
    <x v="17"/>
    <n v="22204"/>
    <x v="0"/>
    <s v="TEC-MA-10001127"/>
    <x v="2"/>
    <x v="15"/>
    <x v="1610"/>
    <n v="8749.9500000000007"/>
    <n v="5"/>
    <n v="0"/>
    <n v="2799.9839999999995"/>
  </r>
  <r>
    <n v="8490"/>
    <x v="4220"/>
    <x v="0"/>
    <x v="1056"/>
    <d v="2013-02-04T00:00:00"/>
    <s v="Second Class"/>
    <s v="SE-20110"/>
    <s v="Sanjit Engle"/>
    <x v="0"/>
    <x v="0"/>
    <s v="Arlington"/>
    <x v="17"/>
    <n v="22204"/>
    <x v="0"/>
    <s v="OFF-BI-10002557"/>
    <x v="1"/>
    <x v="8"/>
    <x v="246"/>
    <n v="36.4"/>
    <n v="8"/>
    <n v="0"/>
    <n v="18.2"/>
  </r>
  <r>
    <n v="8491"/>
    <x v="4220"/>
    <x v="0"/>
    <x v="1056"/>
    <d v="2013-02-04T00:00:00"/>
    <s v="Second Class"/>
    <s v="SE-20110"/>
    <s v="Sanjit Engle"/>
    <x v="0"/>
    <x v="0"/>
    <s v="Arlington"/>
    <x v="17"/>
    <n v="22204"/>
    <x v="0"/>
    <s v="FUR-FU-10001731"/>
    <x v="0"/>
    <x v="5"/>
    <x v="1547"/>
    <n v="18.689999999999998"/>
    <n v="7"/>
    <n v="0"/>
    <n v="7.1021999999999998"/>
  </r>
  <r>
    <n v="8492"/>
    <x v="4221"/>
    <x v="3"/>
    <x v="437"/>
    <d v="2014-07-12T00:00:00"/>
    <s v="Standard Class"/>
    <s v="AT-10735"/>
    <s v="Annie Thurman"/>
    <x v="0"/>
    <x v="0"/>
    <s v="Los Angeles"/>
    <x v="1"/>
    <n v="90049"/>
    <x v="1"/>
    <s v="OFF-FA-10001135"/>
    <x v="1"/>
    <x v="13"/>
    <x v="1060"/>
    <n v="5.9399999999999995"/>
    <n v="3"/>
    <n v="0"/>
    <n v="0.11880000000000024"/>
  </r>
  <r>
    <n v="8493"/>
    <x v="4222"/>
    <x v="1"/>
    <x v="924"/>
    <d v="2012-10-28T00:00:00"/>
    <s v="Standard Class"/>
    <s v="CC-12685"/>
    <s v="Craig Carroll"/>
    <x v="0"/>
    <x v="0"/>
    <s v="Lubbock"/>
    <x v="5"/>
    <n v="79424"/>
    <x v="2"/>
    <s v="OFF-PA-10000069"/>
    <x v="1"/>
    <x v="10"/>
    <x v="1569"/>
    <n v="60.736000000000004"/>
    <n v="8"/>
    <n v="0.2"/>
    <n v="20.4984"/>
  </r>
  <r>
    <n v="8494"/>
    <x v="4222"/>
    <x v="1"/>
    <x v="924"/>
    <d v="2012-10-28T00:00:00"/>
    <s v="Standard Class"/>
    <s v="CC-12685"/>
    <s v="Craig Carroll"/>
    <x v="0"/>
    <x v="0"/>
    <s v="Lubbock"/>
    <x v="5"/>
    <n v="79424"/>
    <x v="2"/>
    <s v="TEC-CO-10001943"/>
    <x v="2"/>
    <x v="16"/>
    <x v="1666"/>
    <n v="479.97600000000006"/>
    <n v="3"/>
    <n v="0.2"/>
    <n v="161.99189999999999"/>
  </r>
  <r>
    <n v="8495"/>
    <x v="4222"/>
    <x v="1"/>
    <x v="924"/>
    <d v="2012-10-28T00:00:00"/>
    <s v="Standard Class"/>
    <s v="CC-12685"/>
    <s v="Craig Carroll"/>
    <x v="0"/>
    <x v="0"/>
    <s v="Lubbock"/>
    <x v="5"/>
    <n v="79424"/>
    <x v="2"/>
    <s v="OFF-BI-10000977"/>
    <x v="1"/>
    <x v="8"/>
    <x v="982"/>
    <n v="6.0799999999999983"/>
    <n v="1"/>
    <n v="0.8"/>
    <n v="-10.336000000000002"/>
  </r>
  <r>
    <n v="8496"/>
    <x v="4223"/>
    <x v="0"/>
    <x v="499"/>
    <d v="2013-12-09T00:00:00"/>
    <s v="Standard Class"/>
    <s v="AS-10225"/>
    <s v="Alan Schoenberger"/>
    <x v="1"/>
    <x v="0"/>
    <s v="Longmont"/>
    <x v="22"/>
    <n v="80501"/>
    <x v="1"/>
    <s v="TEC-AC-10002942"/>
    <x v="2"/>
    <x v="11"/>
    <x v="1597"/>
    <n v="165.60000000000002"/>
    <n v="3"/>
    <n v="0.2"/>
    <n v="-6.2100000000000151"/>
  </r>
  <r>
    <n v="8497"/>
    <x v="4224"/>
    <x v="2"/>
    <x v="1195"/>
    <d v="2011-03-08T00:00:00"/>
    <s v="Second Class"/>
    <s v="AB-10150"/>
    <s v="Aimee Bixby"/>
    <x v="0"/>
    <x v="0"/>
    <s v="Yonkers"/>
    <x v="15"/>
    <n v="10701"/>
    <x v="3"/>
    <s v="OFF-AR-10000588"/>
    <x v="1"/>
    <x v="6"/>
    <x v="393"/>
    <n v="59.519999999999996"/>
    <n v="3"/>
    <n v="0"/>
    <n v="15.475200000000001"/>
  </r>
  <r>
    <n v="8498"/>
    <x v="4224"/>
    <x v="2"/>
    <x v="1195"/>
    <d v="2011-03-08T00:00:00"/>
    <s v="Second Class"/>
    <s v="AB-10150"/>
    <s v="Aimee Bixby"/>
    <x v="0"/>
    <x v="0"/>
    <s v="Yonkers"/>
    <x v="15"/>
    <n v="10701"/>
    <x v="3"/>
    <s v="TEC-AC-10002001"/>
    <x v="2"/>
    <x v="11"/>
    <x v="262"/>
    <n v="479.97"/>
    <n v="3"/>
    <n v="0"/>
    <n v="177.58890000000002"/>
  </r>
  <r>
    <n v="8499"/>
    <x v="4224"/>
    <x v="2"/>
    <x v="1195"/>
    <d v="2011-03-08T00:00:00"/>
    <s v="Second Class"/>
    <s v="AB-10150"/>
    <s v="Aimee Bixby"/>
    <x v="0"/>
    <x v="0"/>
    <s v="Yonkers"/>
    <x v="15"/>
    <n v="10701"/>
    <x v="3"/>
    <s v="OFF-SU-10000381"/>
    <x v="1"/>
    <x v="14"/>
    <x v="654"/>
    <n v="18.62"/>
    <n v="2"/>
    <n v="0"/>
    <n v="5.399799999999999"/>
  </r>
  <r>
    <n v="8500"/>
    <x v="4224"/>
    <x v="2"/>
    <x v="1195"/>
    <d v="2011-03-08T00:00:00"/>
    <s v="Second Class"/>
    <s v="AB-10150"/>
    <s v="Aimee Bixby"/>
    <x v="0"/>
    <x v="0"/>
    <s v="Yonkers"/>
    <x v="15"/>
    <n v="10701"/>
    <x v="3"/>
    <s v="OFF-BI-10001617"/>
    <x v="1"/>
    <x v="8"/>
    <x v="1315"/>
    <n v="49.632000000000005"/>
    <n v="6"/>
    <n v="0.2"/>
    <n v="16.750799999999998"/>
  </r>
  <r>
    <n v="8501"/>
    <x v="4224"/>
    <x v="2"/>
    <x v="1195"/>
    <d v="2011-03-08T00:00:00"/>
    <s v="Second Class"/>
    <s v="AB-10150"/>
    <s v="Aimee Bixby"/>
    <x v="0"/>
    <x v="0"/>
    <s v="Yonkers"/>
    <x v="15"/>
    <n v="10701"/>
    <x v="3"/>
    <s v="OFF-PA-10001878"/>
    <x v="1"/>
    <x v="10"/>
    <x v="1161"/>
    <n v="97.82"/>
    <n v="2"/>
    <n v="0"/>
    <n v="45.975399999999993"/>
  </r>
  <r>
    <n v="8502"/>
    <x v="4225"/>
    <x v="1"/>
    <x v="879"/>
    <d v="2012-03-03T00:00:00"/>
    <s v="Second Class"/>
    <s v="DH-13075"/>
    <s v="Dave Hallsten"/>
    <x v="1"/>
    <x v="0"/>
    <s v="Los Angeles"/>
    <x v="1"/>
    <n v="90045"/>
    <x v="1"/>
    <s v="TEC-PH-10000376"/>
    <x v="2"/>
    <x v="7"/>
    <x v="428"/>
    <n v="15.984000000000002"/>
    <n v="2"/>
    <n v="0.2"/>
    <n v="1.1988000000000003"/>
  </r>
  <r>
    <n v="8503"/>
    <x v="4225"/>
    <x v="1"/>
    <x v="879"/>
    <d v="2012-03-03T00:00:00"/>
    <s v="Second Class"/>
    <s v="DH-13075"/>
    <s v="Dave Hallsten"/>
    <x v="1"/>
    <x v="0"/>
    <s v="Los Angeles"/>
    <x v="1"/>
    <n v="90045"/>
    <x v="1"/>
    <s v="FUR-CH-10003396"/>
    <x v="0"/>
    <x v="1"/>
    <x v="385"/>
    <n v="184.75200000000001"/>
    <n v="3"/>
    <n v="0.2"/>
    <n v="-20.784600000000012"/>
  </r>
  <r>
    <n v="8504"/>
    <x v="4226"/>
    <x v="2"/>
    <x v="980"/>
    <d v="2011-02-25T00:00:00"/>
    <s v="Standard Class"/>
    <s v="SR-20740"/>
    <s v="Steven Roelle"/>
    <x v="2"/>
    <x v="0"/>
    <s v="Los Angeles"/>
    <x v="1"/>
    <n v="90049"/>
    <x v="1"/>
    <s v="OFF-PA-10003363"/>
    <x v="1"/>
    <x v="10"/>
    <x v="1520"/>
    <n v="12.96"/>
    <n v="2"/>
    <n v="0"/>
    <n v="6.2208000000000006"/>
  </r>
  <r>
    <n v="8505"/>
    <x v="4227"/>
    <x v="0"/>
    <x v="440"/>
    <d v="2013-05-07T00:00:00"/>
    <s v="Standard Class"/>
    <s v="NR-18550"/>
    <s v="Nick Radford"/>
    <x v="0"/>
    <x v="0"/>
    <s v="Amarillo"/>
    <x v="5"/>
    <n v="79109"/>
    <x v="2"/>
    <s v="FUR-CH-10003298"/>
    <x v="0"/>
    <x v="1"/>
    <x v="1567"/>
    <n v="366.74399999999997"/>
    <n v="4"/>
    <n v="0.3"/>
    <n v="-110.02320000000003"/>
  </r>
  <r>
    <n v="8506"/>
    <x v="4228"/>
    <x v="0"/>
    <x v="387"/>
    <d v="2013-03-13T00:00:00"/>
    <s v="Standard Class"/>
    <s v="SJ-20125"/>
    <s v="Sanjit Jacobs"/>
    <x v="2"/>
    <x v="0"/>
    <s v="Dallas"/>
    <x v="5"/>
    <n v="75217"/>
    <x v="2"/>
    <s v="OFF-BI-10001757"/>
    <x v="1"/>
    <x v="8"/>
    <x v="1158"/>
    <n v="8.8559999999999981"/>
    <n v="9"/>
    <n v="0.8"/>
    <n v="-14.169600000000003"/>
  </r>
  <r>
    <n v="8507"/>
    <x v="4228"/>
    <x v="0"/>
    <x v="387"/>
    <d v="2013-03-13T00:00:00"/>
    <s v="Standard Class"/>
    <s v="SJ-20125"/>
    <s v="Sanjit Jacobs"/>
    <x v="2"/>
    <x v="0"/>
    <s v="Dallas"/>
    <x v="5"/>
    <n v="75217"/>
    <x v="2"/>
    <s v="TEC-AC-10004633"/>
    <x v="2"/>
    <x v="11"/>
    <x v="60"/>
    <n v="27.96"/>
    <n v="5"/>
    <n v="0.2"/>
    <n v="8.3880000000000035"/>
  </r>
  <r>
    <n v="8508"/>
    <x v="4228"/>
    <x v="0"/>
    <x v="387"/>
    <d v="2013-03-13T00:00:00"/>
    <s v="Standard Class"/>
    <s v="SJ-20125"/>
    <s v="Sanjit Jacobs"/>
    <x v="2"/>
    <x v="0"/>
    <s v="Dallas"/>
    <x v="5"/>
    <n v="75217"/>
    <x v="2"/>
    <s v="OFF-EN-10001453"/>
    <x v="1"/>
    <x v="12"/>
    <x v="1676"/>
    <n v="146.352"/>
    <n v="3"/>
    <n v="0.2"/>
    <n v="49.393799999999992"/>
  </r>
  <r>
    <n v="8509"/>
    <x v="4229"/>
    <x v="1"/>
    <x v="555"/>
    <d v="2012-12-14T00:00:00"/>
    <s v="First Class"/>
    <s v="CA-12775"/>
    <s v="Cynthia Arntzen"/>
    <x v="0"/>
    <x v="0"/>
    <s v="Detroit"/>
    <x v="12"/>
    <n v="48205"/>
    <x v="2"/>
    <s v="TEC-AC-10004761"/>
    <x v="2"/>
    <x v="11"/>
    <x v="778"/>
    <n v="175.23"/>
    <n v="11"/>
    <n v="0"/>
    <n v="61.330500000000001"/>
  </r>
  <r>
    <n v="8510"/>
    <x v="4229"/>
    <x v="1"/>
    <x v="555"/>
    <d v="2012-12-14T00:00:00"/>
    <s v="First Class"/>
    <s v="CA-12775"/>
    <s v="Cynthia Arntzen"/>
    <x v="0"/>
    <x v="0"/>
    <s v="Detroit"/>
    <x v="12"/>
    <n v="48205"/>
    <x v="2"/>
    <s v="TEC-PH-10003691"/>
    <x v="2"/>
    <x v="7"/>
    <x v="1398"/>
    <n v="125.99"/>
    <n v="1"/>
    <n v="0"/>
    <n v="31.497500000000002"/>
  </r>
  <r>
    <n v="8511"/>
    <x v="4229"/>
    <x v="1"/>
    <x v="555"/>
    <d v="2012-12-14T00:00:00"/>
    <s v="First Class"/>
    <s v="CA-12775"/>
    <s v="Cynthia Arntzen"/>
    <x v="0"/>
    <x v="0"/>
    <s v="Detroit"/>
    <x v="12"/>
    <n v="48205"/>
    <x v="2"/>
    <s v="OFF-BI-10004965"/>
    <x v="1"/>
    <x v="8"/>
    <x v="1005"/>
    <n v="23"/>
    <n v="2"/>
    <n v="0"/>
    <n v="10.35"/>
  </r>
  <r>
    <n v="8512"/>
    <x v="4230"/>
    <x v="0"/>
    <x v="596"/>
    <d v="2013-12-27T00:00:00"/>
    <s v="Standard Class"/>
    <s v="LC-16885"/>
    <s v="Lena Creighton"/>
    <x v="0"/>
    <x v="0"/>
    <s v="New York City"/>
    <x v="15"/>
    <n v="10035"/>
    <x v="3"/>
    <s v="OFF-BI-10004233"/>
    <x v="1"/>
    <x v="8"/>
    <x v="1377"/>
    <n v="25.584000000000003"/>
    <n v="2"/>
    <n v="0.2"/>
    <n v="8.9543999999999997"/>
  </r>
  <r>
    <n v="8513"/>
    <x v="4231"/>
    <x v="0"/>
    <x v="1056"/>
    <d v="2013-02-08T00:00:00"/>
    <s v="Standard Class"/>
    <s v="NS-18640"/>
    <s v="Noel Staavos"/>
    <x v="1"/>
    <x v="0"/>
    <s v="Houston"/>
    <x v="5"/>
    <n v="77041"/>
    <x v="2"/>
    <s v="FUR-FU-10003601"/>
    <x v="0"/>
    <x v="5"/>
    <x v="729"/>
    <n v="73.784000000000006"/>
    <n v="2"/>
    <n v="0.6"/>
    <n v="-77.473200000000006"/>
  </r>
  <r>
    <n v="8514"/>
    <x v="4232"/>
    <x v="3"/>
    <x v="929"/>
    <d v="2014-06-10T00:00:00"/>
    <s v="Standard Class"/>
    <s v="NS-18640"/>
    <s v="Noel Staavos"/>
    <x v="1"/>
    <x v="0"/>
    <s v="Orlando"/>
    <x v="2"/>
    <n v="32839"/>
    <x v="0"/>
    <s v="OFF-PA-10002787"/>
    <x v="1"/>
    <x v="10"/>
    <x v="1267"/>
    <n v="20.736000000000004"/>
    <n v="4"/>
    <n v="0.2"/>
    <n v="7.2576000000000001"/>
  </r>
  <r>
    <n v="8515"/>
    <x v="4233"/>
    <x v="1"/>
    <x v="291"/>
    <d v="2012-08-26T00:00:00"/>
    <s v="Standard Class"/>
    <s v="HG-14965"/>
    <s v="Henry Goldwyn"/>
    <x v="1"/>
    <x v="0"/>
    <s v="Florence"/>
    <x v="0"/>
    <n v="41042"/>
    <x v="0"/>
    <s v="OFF-AR-10003602"/>
    <x v="1"/>
    <x v="6"/>
    <x v="239"/>
    <n v="17.52"/>
    <n v="3"/>
    <n v="0"/>
    <n v="8.2343999999999991"/>
  </r>
  <r>
    <n v="8516"/>
    <x v="4233"/>
    <x v="1"/>
    <x v="291"/>
    <d v="2012-08-26T00:00:00"/>
    <s v="Standard Class"/>
    <s v="HG-14965"/>
    <s v="Henry Goldwyn"/>
    <x v="1"/>
    <x v="0"/>
    <s v="Florence"/>
    <x v="0"/>
    <n v="41042"/>
    <x v="0"/>
    <s v="OFF-AR-10002053"/>
    <x v="1"/>
    <x v="6"/>
    <x v="79"/>
    <n v="35.76"/>
    <n v="12"/>
    <n v="0"/>
    <n v="10.0128"/>
  </r>
  <r>
    <n v="8517"/>
    <x v="4234"/>
    <x v="0"/>
    <x v="281"/>
    <d v="2013-04-12T00:00:00"/>
    <s v="Standard Class"/>
    <s v="SF-20200"/>
    <s v="Sarah Foster"/>
    <x v="0"/>
    <x v="0"/>
    <s v="New York City"/>
    <x v="15"/>
    <n v="10009"/>
    <x v="3"/>
    <s v="OFF-AR-10002833"/>
    <x v="1"/>
    <x v="6"/>
    <x v="6"/>
    <n v="3.64"/>
    <n v="2"/>
    <n v="0"/>
    <n v="0.98280000000000012"/>
  </r>
  <r>
    <n v="8518"/>
    <x v="4235"/>
    <x v="3"/>
    <x v="400"/>
    <d v="2014-06-08T00:00:00"/>
    <s v="Second Class"/>
    <s v="EM-14065"/>
    <s v="Erin Mull"/>
    <x v="0"/>
    <x v="0"/>
    <s v="Frisco"/>
    <x v="5"/>
    <n v="75034"/>
    <x v="2"/>
    <s v="FUR-FU-10002501"/>
    <x v="0"/>
    <x v="5"/>
    <x v="1284"/>
    <n v="30.336000000000006"/>
    <n v="6"/>
    <n v="0.6"/>
    <n v="-17.443199999999997"/>
  </r>
  <r>
    <n v="8519"/>
    <x v="4236"/>
    <x v="3"/>
    <x v="769"/>
    <d v="2014-12-11T00:00:00"/>
    <s v="Standard Class"/>
    <s v="DO-13645"/>
    <s v="Doug O'Connell"/>
    <x v="0"/>
    <x v="0"/>
    <s v="Paterson"/>
    <x v="30"/>
    <n v="7501"/>
    <x v="3"/>
    <s v="FUR-FU-10002506"/>
    <x v="0"/>
    <x v="5"/>
    <x v="1802"/>
    <n v="12.99"/>
    <n v="1"/>
    <n v="0"/>
    <n v="1.5587999999999997"/>
  </r>
  <r>
    <n v="8520"/>
    <x v="4236"/>
    <x v="3"/>
    <x v="769"/>
    <d v="2014-12-11T00:00:00"/>
    <s v="Standard Class"/>
    <s v="DO-13645"/>
    <s v="Doug O'Connell"/>
    <x v="0"/>
    <x v="0"/>
    <s v="Paterson"/>
    <x v="30"/>
    <n v="7501"/>
    <x v="3"/>
    <s v="FUR-CH-10003817"/>
    <x v="0"/>
    <x v="1"/>
    <x v="162"/>
    <n v="182.22"/>
    <n v="3"/>
    <n v="0"/>
    <n v="45.555000000000007"/>
  </r>
  <r>
    <n v="8521"/>
    <x v="4236"/>
    <x v="3"/>
    <x v="769"/>
    <d v="2014-12-11T00:00:00"/>
    <s v="Standard Class"/>
    <s v="DO-13645"/>
    <s v="Doug O'Connell"/>
    <x v="0"/>
    <x v="0"/>
    <s v="Paterson"/>
    <x v="30"/>
    <n v="7501"/>
    <x v="3"/>
    <s v="FUR-CH-10004860"/>
    <x v="0"/>
    <x v="1"/>
    <x v="210"/>
    <n v="302.94"/>
    <n v="3"/>
    <n v="0"/>
    <n v="18.176399999999973"/>
  </r>
  <r>
    <n v="8522"/>
    <x v="4237"/>
    <x v="0"/>
    <x v="383"/>
    <d v="2013-01-15T00:00:00"/>
    <s v="Standard Class"/>
    <s v="MP-17470"/>
    <s v="Mark Packer"/>
    <x v="2"/>
    <x v="0"/>
    <s v="Columbus"/>
    <x v="24"/>
    <n v="43229"/>
    <x v="3"/>
    <s v="FUR-FU-10002268"/>
    <x v="0"/>
    <x v="5"/>
    <x v="860"/>
    <n v="54.992000000000004"/>
    <n v="14"/>
    <n v="0.2"/>
    <n v="8.9361999999999959"/>
  </r>
  <r>
    <n v="8523"/>
    <x v="4238"/>
    <x v="0"/>
    <x v="178"/>
    <d v="2013-04-08T00:00:00"/>
    <s v="Standard Class"/>
    <s v="MY-18295"/>
    <s v="Muhammed Yedwab"/>
    <x v="1"/>
    <x v="0"/>
    <s v="Milwaukee"/>
    <x v="6"/>
    <n v="53209"/>
    <x v="2"/>
    <s v="TEC-PH-10000148"/>
    <x v="2"/>
    <x v="7"/>
    <x v="771"/>
    <n v="12.99"/>
    <n v="1"/>
    <n v="0"/>
    <n v="0.25980000000000025"/>
  </r>
  <r>
    <n v="8524"/>
    <x v="4239"/>
    <x v="3"/>
    <x v="296"/>
    <d v="2014-09-26T00:00:00"/>
    <s v="Standard Class"/>
    <s v="DB-13615"/>
    <s v="Doug Bickford"/>
    <x v="0"/>
    <x v="0"/>
    <s v="San Francisco"/>
    <x v="1"/>
    <n v="94109"/>
    <x v="1"/>
    <s v="OFF-PA-10004082"/>
    <x v="1"/>
    <x v="10"/>
    <x v="224"/>
    <n v="55.86"/>
    <n v="7"/>
    <n v="0"/>
    <n v="27.93"/>
  </r>
  <r>
    <n v="8525"/>
    <x v="4240"/>
    <x v="3"/>
    <x v="633"/>
    <d v="2014-03-17T00:00:00"/>
    <s v="Same Day"/>
    <s v="SP-20920"/>
    <s v="Susan Pistek"/>
    <x v="0"/>
    <x v="0"/>
    <s v="Columbus"/>
    <x v="24"/>
    <n v="43229"/>
    <x v="3"/>
    <s v="TEC-PH-10004348"/>
    <x v="2"/>
    <x v="7"/>
    <x v="978"/>
    <n v="44.375999999999998"/>
    <n v="2"/>
    <n v="0.4"/>
    <n v="-7.3960000000000043"/>
  </r>
  <r>
    <n v="8526"/>
    <x v="4240"/>
    <x v="3"/>
    <x v="633"/>
    <d v="2014-03-17T00:00:00"/>
    <s v="Same Day"/>
    <s v="SP-20920"/>
    <s v="Susan Pistek"/>
    <x v="0"/>
    <x v="0"/>
    <s v="Columbus"/>
    <x v="24"/>
    <n v="43229"/>
    <x v="3"/>
    <s v="FUR-FU-10003424"/>
    <x v="0"/>
    <x v="5"/>
    <x v="1659"/>
    <n v="51.264000000000003"/>
    <n v="6"/>
    <n v="0.2"/>
    <n v="7.6895999999999933"/>
  </r>
  <r>
    <n v="8527"/>
    <x v="4240"/>
    <x v="3"/>
    <x v="633"/>
    <d v="2014-03-17T00:00:00"/>
    <s v="Same Day"/>
    <s v="SP-20920"/>
    <s v="Susan Pistek"/>
    <x v="0"/>
    <x v="0"/>
    <s v="Columbus"/>
    <x v="24"/>
    <n v="43229"/>
    <x v="3"/>
    <s v="OFF-BI-10004654"/>
    <x v="1"/>
    <x v="8"/>
    <x v="68"/>
    <n v="5.1930000000000005"/>
    <n v="3"/>
    <n v="0.7"/>
    <n v="-3.4619999999999997"/>
  </r>
  <r>
    <n v="8528"/>
    <x v="4240"/>
    <x v="3"/>
    <x v="633"/>
    <d v="2014-03-17T00:00:00"/>
    <s v="Same Day"/>
    <s v="SP-20920"/>
    <s v="Susan Pistek"/>
    <x v="0"/>
    <x v="0"/>
    <s v="Columbus"/>
    <x v="24"/>
    <n v="43229"/>
    <x v="3"/>
    <s v="TEC-AC-10004571"/>
    <x v="2"/>
    <x v="11"/>
    <x v="404"/>
    <n v="159.98400000000001"/>
    <n v="2"/>
    <n v="0.2"/>
    <n v="43.995600000000003"/>
  </r>
  <r>
    <n v="8529"/>
    <x v="4240"/>
    <x v="3"/>
    <x v="633"/>
    <d v="2014-03-17T00:00:00"/>
    <s v="Same Day"/>
    <s v="SP-20920"/>
    <s v="Susan Pistek"/>
    <x v="0"/>
    <x v="0"/>
    <s v="Columbus"/>
    <x v="24"/>
    <n v="43229"/>
    <x v="3"/>
    <s v="OFF-ST-10000675"/>
    <x v="1"/>
    <x v="4"/>
    <x v="295"/>
    <n v="54.224000000000004"/>
    <n v="2"/>
    <n v="0.2"/>
    <n v="3.3889999999999993"/>
  </r>
  <r>
    <n v="8530"/>
    <x v="4241"/>
    <x v="3"/>
    <x v="468"/>
    <d v="2014-11-18T00:00:00"/>
    <s v="Standard Class"/>
    <s v="ME-17320"/>
    <s v="Maria Etezadi"/>
    <x v="2"/>
    <x v="0"/>
    <s v="Los Angeles"/>
    <x v="1"/>
    <n v="90008"/>
    <x v="1"/>
    <s v="FUR-CH-10001714"/>
    <x v="0"/>
    <x v="1"/>
    <x v="1295"/>
    <n v="241.42399999999998"/>
    <n v="2"/>
    <n v="0.2"/>
    <n v="-36.213599999999985"/>
  </r>
  <r>
    <n v="8531"/>
    <x v="4242"/>
    <x v="0"/>
    <x v="885"/>
    <d v="2013-12-07T00:00:00"/>
    <s v="Standard Class"/>
    <s v="BS-11755"/>
    <s v="Bruce Stewart"/>
    <x v="0"/>
    <x v="0"/>
    <s v="Detroit"/>
    <x v="12"/>
    <n v="48227"/>
    <x v="2"/>
    <s v="OFF-PA-10000380"/>
    <x v="1"/>
    <x v="10"/>
    <x v="1281"/>
    <n v="33.36"/>
    <n v="4"/>
    <n v="0"/>
    <n v="16.68"/>
  </r>
  <r>
    <n v="8532"/>
    <x v="4242"/>
    <x v="0"/>
    <x v="885"/>
    <d v="2013-12-07T00:00:00"/>
    <s v="Standard Class"/>
    <s v="BS-11755"/>
    <s v="Bruce Stewart"/>
    <x v="0"/>
    <x v="0"/>
    <s v="Detroit"/>
    <x v="12"/>
    <n v="48227"/>
    <x v="2"/>
    <s v="OFF-PA-10002713"/>
    <x v="1"/>
    <x v="10"/>
    <x v="317"/>
    <n v="13.76"/>
    <n v="2"/>
    <n v="0"/>
    <n v="6.3295999999999992"/>
  </r>
  <r>
    <n v="8533"/>
    <x v="4242"/>
    <x v="0"/>
    <x v="885"/>
    <d v="2013-12-07T00:00:00"/>
    <s v="Standard Class"/>
    <s v="BS-11755"/>
    <s v="Bruce Stewart"/>
    <x v="0"/>
    <x v="0"/>
    <s v="Detroit"/>
    <x v="12"/>
    <n v="48227"/>
    <x v="2"/>
    <s v="OFF-ST-10001370"/>
    <x v="1"/>
    <x v="4"/>
    <x v="1023"/>
    <n v="496.86"/>
    <n v="7"/>
    <n v="0"/>
    <n v="24.842999999999947"/>
  </r>
  <r>
    <n v="8534"/>
    <x v="4242"/>
    <x v="0"/>
    <x v="885"/>
    <d v="2013-12-07T00:00:00"/>
    <s v="Standard Class"/>
    <s v="BS-11755"/>
    <s v="Bruce Stewart"/>
    <x v="0"/>
    <x v="0"/>
    <s v="Detroit"/>
    <x v="12"/>
    <n v="48227"/>
    <x v="2"/>
    <s v="FUR-CH-10000513"/>
    <x v="0"/>
    <x v="1"/>
    <x v="70"/>
    <n v="389.97"/>
    <n v="3"/>
    <n v="0"/>
    <n v="35.097300000000004"/>
  </r>
  <r>
    <n v="8535"/>
    <x v="4243"/>
    <x v="1"/>
    <x v="1004"/>
    <d v="2012-01-15T00:00:00"/>
    <s v="Second Class"/>
    <s v="KS-16300"/>
    <s v="Karen Seio"/>
    <x v="1"/>
    <x v="0"/>
    <s v="Columbus"/>
    <x v="32"/>
    <n v="31907"/>
    <x v="0"/>
    <s v="OFF-LA-10003223"/>
    <x v="1"/>
    <x v="2"/>
    <x v="602"/>
    <n v="9.82"/>
    <n v="2"/>
    <n v="0"/>
    <n v="4.8117999999999999"/>
  </r>
  <r>
    <n v="8536"/>
    <x v="4244"/>
    <x v="2"/>
    <x v="1174"/>
    <d v="2011-05-20T00:00:00"/>
    <s v="Standard Class"/>
    <s v="CC-12475"/>
    <s v="Cindy Chapman"/>
    <x v="0"/>
    <x v="0"/>
    <s v="San Francisco"/>
    <x v="1"/>
    <n v="94122"/>
    <x v="1"/>
    <s v="TEC-AC-10002217"/>
    <x v="2"/>
    <x v="11"/>
    <x v="1178"/>
    <n v="56.400000000000006"/>
    <n v="3"/>
    <n v="0"/>
    <n v="3.3840000000000003"/>
  </r>
  <r>
    <n v="8537"/>
    <x v="4245"/>
    <x v="1"/>
    <x v="722"/>
    <d v="2012-06-11T00:00:00"/>
    <s v="Standard Class"/>
    <s v="HD-14785"/>
    <s v="Harold Dahlen"/>
    <x v="2"/>
    <x v="0"/>
    <s v="Philadelphia"/>
    <x v="9"/>
    <n v="19143"/>
    <x v="3"/>
    <s v="OFF-BI-10003707"/>
    <x v="1"/>
    <x v="8"/>
    <x v="776"/>
    <n v="18.312000000000001"/>
    <n v="4"/>
    <n v="0.7"/>
    <n v="-12.207999999999995"/>
  </r>
  <r>
    <n v="8538"/>
    <x v="4245"/>
    <x v="1"/>
    <x v="722"/>
    <d v="2012-06-11T00:00:00"/>
    <s v="Standard Class"/>
    <s v="HD-14785"/>
    <s v="Harold Dahlen"/>
    <x v="2"/>
    <x v="0"/>
    <s v="Philadelphia"/>
    <x v="9"/>
    <n v="19143"/>
    <x v="3"/>
    <s v="OFF-PA-10000552"/>
    <x v="1"/>
    <x v="10"/>
    <x v="1532"/>
    <n v="25.920000000000005"/>
    <n v="5"/>
    <n v="0.2"/>
    <n v="9.0719999999999992"/>
  </r>
  <r>
    <n v="8539"/>
    <x v="4245"/>
    <x v="1"/>
    <x v="722"/>
    <d v="2012-06-11T00:00:00"/>
    <s v="Standard Class"/>
    <s v="HD-14785"/>
    <s v="Harold Dahlen"/>
    <x v="2"/>
    <x v="0"/>
    <s v="Philadelphia"/>
    <x v="9"/>
    <n v="19143"/>
    <x v="3"/>
    <s v="OFF-AR-10003183"/>
    <x v="1"/>
    <x v="6"/>
    <x v="1390"/>
    <n v="8.016"/>
    <n v="3"/>
    <n v="0.2"/>
    <n v="1.0019999999999993"/>
  </r>
  <r>
    <n v="8540"/>
    <x v="4246"/>
    <x v="3"/>
    <x v="631"/>
    <d v="2014-03-14T00:00:00"/>
    <s v="Standard Class"/>
    <s v="KB-16315"/>
    <s v="Karl Braun"/>
    <x v="0"/>
    <x v="0"/>
    <s v="Los Angeles"/>
    <x v="1"/>
    <n v="90008"/>
    <x v="1"/>
    <s v="TEC-CO-10000971"/>
    <x v="2"/>
    <x v="16"/>
    <x v="1304"/>
    <n v="479.98400000000004"/>
    <n v="2"/>
    <n v="0.2"/>
    <n v="59.997999999999962"/>
  </r>
  <r>
    <n v="8541"/>
    <x v="4246"/>
    <x v="3"/>
    <x v="631"/>
    <d v="2014-03-14T00:00:00"/>
    <s v="Standard Class"/>
    <s v="KB-16315"/>
    <s v="Karl Braun"/>
    <x v="0"/>
    <x v="0"/>
    <s v="Los Angeles"/>
    <x v="1"/>
    <n v="90008"/>
    <x v="1"/>
    <s v="OFF-BI-10003910"/>
    <x v="1"/>
    <x v="8"/>
    <x v="8"/>
    <n v="30.84"/>
    <n v="5"/>
    <n v="0.2"/>
    <n v="9.6374999999999993"/>
  </r>
  <r>
    <n v="8542"/>
    <x v="4247"/>
    <x v="1"/>
    <x v="937"/>
    <d v="2012-12-23T00:00:00"/>
    <s v="First Class"/>
    <s v="HR-14830"/>
    <s v="Harold Ryan"/>
    <x v="1"/>
    <x v="0"/>
    <s v="Philadelphia"/>
    <x v="9"/>
    <n v="19140"/>
    <x v="3"/>
    <s v="OFF-ST-10001172"/>
    <x v="1"/>
    <x v="4"/>
    <x v="1197"/>
    <n v="33.568000000000005"/>
    <n v="2"/>
    <n v="0.2"/>
    <n v="1.6783999999999981"/>
  </r>
  <r>
    <n v="8543"/>
    <x v="4247"/>
    <x v="1"/>
    <x v="937"/>
    <d v="2012-12-23T00:00:00"/>
    <s v="First Class"/>
    <s v="HR-14830"/>
    <s v="Harold Ryan"/>
    <x v="1"/>
    <x v="0"/>
    <s v="Philadelphia"/>
    <x v="9"/>
    <n v="19140"/>
    <x v="3"/>
    <s v="FUR-CH-10001270"/>
    <x v="0"/>
    <x v="1"/>
    <x v="851"/>
    <n v="422.62499999999994"/>
    <n v="7"/>
    <n v="0.3"/>
    <n v="0"/>
  </r>
  <r>
    <n v="8544"/>
    <x v="4248"/>
    <x v="2"/>
    <x v="908"/>
    <d v="2011-08-11T00:00:00"/>
    <s v="Standard Class"/>
    <s v="TB-21625"/>
    <s v="Trudy Brown"/>
    <x v="0"/>
    <x v="0"/>
    <s v="New York City"/>
    <x v="15"/>
    <n v="10035"/>
    <x v="3"/>
    <s v="TEC-AC-10004571"/>
    <x v="2"/>
    <x v="11"/>
    <x v="404"/>
    <n v="199.98"/>
    <n v="2"/>
    <n v="0"/>
    <n v="83.991600000000005"/>
  </r>
  <r>
    <n v="8545"/>
    <x v="4249"/>
    <x v="0"/>
    <x v="1196"/>
    <d v="2013-04-01T00:00:00"/>
    <s v="Standard Class"/>
    <s v="DS-13180"/>
    <s v="David Smith"/>
    <x v="1"/>
    <x v="0"/>
    <s v="Columbus"/>
    <x v="32"/>
    <n v="31907"/>
    <x v="0"/>
    <s v="FUR-FU-10004053"/>
    <x v="0"/>
    <x v="5"/>
    <x v="1633"/>
    <n v="20.239999999999998"/>
    <n v="1"/>
    <n v="0"/>
    <n v="8.7032000000000007"/>
  </r>
  <r>
    <n v="8546"/>
    <x v="4249"/>
    <x v="0"/>
    <x v="1196"/>
    <d v="2013-04-01T00:00:00"/>
    <s v="Standard Class"/>
    <s v="DS-13180"/>
    <s v="David Smith"/>
    <x v="1"/>
    <x v="0"/>
    <s v="Columbus"/>
    <x v="32"/>
    <n v="31907"/>
    <x v="0"/>
    <s v="FUR-FU-10003731"/>
    <x v="0"/>
    <x v="5"/>
    <x v="1593"/>
    <n v="39.92"/>
    <n v="4"/>
    <n v="0"/>
    <n v="11.177600000000002"/>
  </r>
  <r>
    <n v="8547"/>
    <x v="4249"/>
    <x v="0"/>
    <x v="1196"/>
    <d v="2013-04-01T00:00:00"/>
    <s v="Standard Class"/>
    <s v="DS-13180"/>
    <s v="David Smith"/>
    <x v="1"/>
    <x v="0"/>
    <s v="Columbus"/>
    <x v="32"/>
    <n v="31907"/>
    <x v="0"/>
    <s v="OFF-BI-10000962"/>
    <x v="1"/>
    <x v="8"/>
    <x v="1504"/>
    <n v="32.54"/>
    <n v="2"/>
    <n v="0"/>
    <n v="15.944599999999998"/>
  </r>
  <r>
    <n v="8548"/>
    <x v="4250"/>
    <x v="1"/>
    <x v="901"/>
    <d v="2012-12-10T00:00:00"/>
    <s v="Standard Class"/>
    <s v="GB-14530"/>
    <s v="George Bell"/>
    <x v="1"/>
    <x v="0"/>
    <s v="Los Angeles"/>
    <x v="1"/>
    <n v="90049"/>
    <x v="1"/>
    <s v="TEC-AC-10001266"/>
    <x v="2"/>
    <x v="11"/>
    <x v="196"/>
    <n v="39"/>
    <n v="3"/>
    <n v="0"/>
    <n v="17.549999999999997"/>
  </r>
  <r>
    <n v="8549"/>
    <x v="4250"/>
    <x v="1"/>
    <x v="901"/>
    <d v="2012-12-10T00:00:00"/>
    <s v="Standard Class"/>
    <s v="GB-14530"/>
    <s v="George Bell"/>
    <x v="1"/>
    <x v="0"/>
    <s v="Los Angeles"/>
    <x v="1"/>
    <n v="90049"/>
    <x v="1"/>
    <s v="OFF-LA-10000452"/>
    <x v="1"/>
    <x v="2"/>
    <x v="804"/>
    <n v="12.6"/>
    <n v="4"/>
    <n v="0"/>
    <n v="6.048"/>
  </r>
  <r>
    <n v="8550"/>
    <x v="4251"/>
    <x v="1"/>
    <x v="861"/>
    <d v="2012-09-12T00:00:00"/>
    <s v="First Class"/>
    <s v="GB-14530"/>
    <s v="George Bell"/>
    <x v="1"/>
    <x v="0"/>
    <s v="Aurora"/>
    <x v="22"/>
    <n v="80013"/>
    <x v="1"/>
    <s v="FUR-FU-10000073"/>
    <x v="0"/>
    <x v="5"/>
    <x v="437"/>
    <n v="24.64"/>
    <n v="4"/>
    <n v="0.2"/>
    <n v="4.0039999999999978"/>
  </r>
  <r>
    <n v="8551"/>
    <x v="4252"/>
    <x v="1"/>
    <x v="789"/>
    <d v="2012-07-24T00:00:00"/>
    <s v="Standard Class"/>
    <s v="VB-21745"/>
    <s v="Victoria Brennan"/>
    <x v="1"/>
    <x v="0"/>
    <s v="Houston"/>
    <x v="5"/>
    <n v="77041"/>
    <x v="2"/>
    <s v="OFF-LA-10002368"/>
    <x v="1"/>
    <x v="2"/>
    <x v="1777"/>
    <n v="6.2640000000000002"/>
    <n v="3"/>
    <n v="0.2"/>
    <n v="2.0358000000000001"/>
  </r>
  <r>
    <n v="8552"/>
    <x v="4252"/>
    <x v="1"/>
    <x v="789"/>
    <d v="2012-07-24T00:00:00"/>
    <s v="Standard Class"/>
    <s v="VB-21745"/>
    <s v="Victoria Brennan"/>
    <x v="1"/>
    <x v="0"/>
    <s v="Houston"/>
    <x v="5"/>
    <n v="77041"/>
    <x v="2"/>
    <s v="OFF-FA-10004248"/>
    <x v="1"/>
    <x v="13"/>
    <x v="480"/>
    <n v="14.432"/>
    <n v="4"/>
    <n v="0.2"/>
    <n v="3.4276000000000004"/>
  </r>
  <r>
    <n v="8553"/>
    <x v="4253"/>
    <x v="2"/>
    <x v="992"/>
    <d v="2011-06-03T00:00:00"/>
    <s v="Standard Class"/>
    <s v="MC-17425"/>
    <s v="Mark Cousins"/>
    <x v="1"/>
    <x v="0"/>
    <s v="Chicago"/>
    <x v="10"/>
    <n v="60623"/>
    <x v="2"/>
    <s v="TEC-CO-10004202"/>
    <x v="2"/>
    <x v="16"/>
    <x v="836"/>
    <n v="719.97600000000011"/>
    <n v="3"/>
    <n v="0.2"/>
    <n v="134.99549999999999"/>
  </r>
  <r>
    <n v="8554"/>
    <x v="4254"/>
    <x v="3"/>
    <x v="38"/>
    <d v="2014-11-21T00:00:00"/>
    <s v="Standard Class"/>
    <s v="CB-12025"/>
    <s v="Cassandra Brandow"/>
    <x v="0"/>
    <x v="0"/>
    <s v="Decatur"/>
    <x v="19"/>
    <n v="35601"/>
    <x v="0"/>
    <s v="TEC-AC-10000927"/>
    <x v="2"/>
    <x v="11"/>
    <x v="694"/>
    <n v="239.92"/>
    <n v="8"/>
    <n v="0"/>
    <n v="23.99199999999999"/>
  </r>
  <r>
    <n v="8555"/>
    <x v="4255"/>
    <x v="0"/>
    <x v="10"/>
    <d v="2013-12-12T00:00:00"/>
    <s v="First Class"/>
    <s v="PM-18940"/>
    <s v="Paul MacIntyre"/>
    <x v="0"/>
    <x v="0"/>
    <s v="Springfield"/>
    <x v="17"/>
    <n v="22153"/>
    <x v="0"/>
    <s v="FUR-TA-10002530"/>
    <x v="0"/>
    <x v="3"/>
    <x v="983"/>
    <n v="1056.8599999999999"/>
    <n v="7"/>
    <n v="0"/>
    <n v="158.52899999999994"/>
  </r>
  <r>
    <n v="8556"/>
    <x v="4256"/>
    <x v="1"/>
    <x v="204"/>
    <d v="2012-03-22T00:00:00"/>
    <s v="Same Day"/>
    <s v="DC-13285"/>
    <s v="Debra Catini"/>
    <x v="0"/>
    <x v="0"/>
    <s v="Plantation"/>
    <x v="2"/>
    <n v="33317"/>
    <x v="0"/>
    <s v="TEC-AC-10002567"/>
    <x v="2"/>
    <x v="11"/>
    <x v="423"/>
    <n v="447.94399999999996"/>
    <n v="7"/>
    <n v="0.2"/>
    <n v="89.588799999999992"/>
  </r>
  <r>
    <n v="8557"/>
    <x v="4256"/>
    <x v="1"/>
    <x v="204"/>
    <d v="2012-03-22T00:00:00"/>
    <s v="Same Day"/>
    <s v="DC-13285"/>
    <s v="Debra Catini"/>
    <x v="0"/>
    <x v="0"/>
    <s v="Plantation"/>
    <x v="2"/>
    <n v="33317"/>
    <x v="0"/>
    <s v="OFF-ST-10002182"/>
    <x v="1"/>
    <x v="4"/>
    <x v="1732"/>
    <n v="150.40799999999999"/>
    <n v="9"/>
    <n v="0.2"/>
    <n v="-33.841799999999999"/>
  </r>
  <r>
    <n v="8558"/>
    <x v="4257"/>
    <x v="0"/>
    <x v="443"/>
    <d v="2013-12-27T00:00:00"/>
    <s v="Second Class"/>
    <s v="LA-16780"/>
    <s v="Laura Armstrong"/>
    <x v="1"/>
    <x v="0"/>
    <s v="Houston"/>
    <x v="5"/>
    <n v="77041"/>
    <x v="2"/>
    <s v="TEC-PH-10004539"/>
    <x v="2"/>
    <x v="7"/>
    <x v="852"/>
    <n v="453.57600000000002"/>
    <n v="3"/>
    <n v="0.2"/>
    <n v="39.687899999999985"/>
  </r>
  <r>
    <n v="8559"/>
    <x v="4257"/>
    <x v="0"/>
    <x v="443"/>
    <d v="2013-12-27T00:00:00"/>
    <s v="Second Class"/>
    <s v="LA-16780"/>
    <s v="Laura Armstrong"/>
    <x v="1"/>
    <x v="0"/>
    <s v="Houston"/>
    <x v="5"/>
    <n v="77041"/>
    <x v="2"/>
    <s v="OFF-LA-10002945"/>
    <x v="1"/>
    <x v="2"/>
    <x v="1603"/>
    <n v="45.36"/>
    <n v="9"/>
    <n v="0.2"/>
    <n v="14.741999999999997"/>
  </r>
  <r>
    <n v="8560"/>
    <x v="4257"/>
    <x v="0"/>
    <x v="443"/>
    <d v="2013-12-27T00:00:00"/>
    <s v="Second Class"/>
    <s v="LA-16780"/>
    <s v="Laura Armstrong"/>
    <x v="1"/>
    <x v="0"/>
    <s v="Houston"/>
    <x v="5"/>
    <n v="77041"/>
    <x v="2"/>
    <s v="TEC-PH-10004345"/>
    <x v="2"/>
    <x v="7"/>
    <x v="1167"/>
    <n v="287.88"/>
    <n v="3"/>
    <n v="0.2"/>
    <n v="35.984999999999999"/>
  </r>
  <r>
    <n v="8561"/>
    <x v="4257"/>
    <x v="0"/>
    <x v="443"/>
    <d v="2013-12-27T00:00:00"/>
    <s v="Second Class"/>
    <s v="LA-16780"/>
    <s v="Laura Armstrong"/>
    <x v="1"/>
    <x v="0"/>
    <s v="Houston"/>
    <x v="5"/>
    <n v="77041"/>
    <x v="2"/>
    <s v="TEC-PH-10004912"/>
    <x v="2"/>
    <x v="7"/>
    <x v="1492"/>
    <n v="131.88000000000002"/>
    <n v="3"/>
    <n v="0.2"/>
    <n v="14.836499999999987"/>
  </r>
  <r>
    <n v="8562"/>
    <x v="4257"/>
    <x v="0"/>
    <x v="443"/>
    <d v="2013-12-27T00:00:00"/>
    <s v="Second Class"/>
    <s v="LA-16780"/>
    <s v="Laura Armstrong"/>
    <x v="1"/>
    <x v="0"/>
    <s v="Houston"/>
    <x v="5"/>
    <n v="77041"/>
    <x v="2"/>
    <s v="FUR-FU-10000206"/>
    <x v="0"/>
    <x v="5"/>
    <x v="392"/>
    <n v="2.3280000000000003"/>
    <n v="2"/>
    <n v="0.6"/>
    <n v="-0.75660000000000016"/>
  </r>
  <r>
    <n v="8563"/>
    <x v="4258"/>
    <x v="0"/>
    <x v="1197"/>
    <d v="2013-04-07T00:00:00"/>
    <s v="Second Class"/>
    <s v="DJ-13420"/>
    <s v="Denny Joy"/>
    <x v="1"/>
    <x v="0"/>
    <s v="Milwaukee"/>
    <x v="6"/>
    <n v="53209"/>
    <x v="2"/>
    <s v="FUR-CH-10000847"/>
    <x v="0"/>
    <x v="1"/>
    <x v="986"/>
    <n v="1454.9"/>
    <n v="5"/>
    <n v="0"/>
    <n v="378.274"/>
  </r>
  <r>
    <n v="8564"/>
    <x v="4259"/>
    <x v="3"/>
    <x v="504"/>
    <d v="2014-05-05T00:00:00"/>
    <s v="Standard Class"/>
    <s v="MH-18115"/>
    <s v="Mick Hernandez"/>
    <x v="2"/>
    <x v="0"/>
    <s v="Sanford"/>
    <x v="2"/>
    <n v="32771"/>
    <x v="0"/>
    <s v="OFF-BI-10000822"/>
    <x v="1"/>
    <x v="8"/>
    <x v="958"/>
    <n v="4.8420000000000005"/>
    <n v="3"/>
    <n v="0.7"/>
    <n v="-3.5507999999999988"/>
  </r>
  <r>
    <n v="8565"/>
    <x v="4259"/>
    <x v="3"/>
    <x v="504"/>
    <d v="2014-05-05T00:00:00"/>
    <s v="Standard Class"/>
    <s v="MH-18115"/>
    <s v="Mick Hernandez"/>
    <x v="2"/>
    <x v="0"/>
    <s v="Sanford"/>
    <x v="2"/>
    <n v="32771"/>
    <x v="0"/>
    <s v="FUR-FU-10000747"/>
    <x v="0"/>
    <x v="5"/>
    <x v="1742"/>
    <n v="220.70400000000001"/>
    <n v="6"/>
    <n v="0.2"/>
    <n v="-8.2764000000000379"/>
  </r>
  <r>
    <n v="8566"/>
    <x v="4260"/>
    <x v="0"/>
    <x v="1019"/>
    <d v="2013-11-19T00:00:00"/>
    <s v="First Class"/>
    <s v="BG-11035"/>
    <s v="Barry Gonzalez"/>
    <x v="0"/>
    <x v="0"/>
    <s v="The Colony"/>
    <x v="5"/>
    <n v="75056"/>
    <x v="2"/>
    <s v="TEC-PH-10002350"/>
    <x v="2"/>
    <x v="7"/>
    <x v="1458"/>
    <n v="67.176000000000002"/>
    <n v="3"/>
    <n v="0.2"/>
    <n v="6.7175999999999974"/>
  </r>
  <r>
    <n v="8567"/>
    <x v="4260"/>
    <x v="0"/>
    <x v="1019"/>
    <d v="2013-11-19T00:00:00"/>
    <s v="First Class"/>
    <s v="BG-11035"/>
    <s v="Barry Gonzalez"/>
    <x v="0"/>
    <x v="0"/>
    <s v="The Colony"/>
    <x v="5"/>
    <n v="75056"/>
    <x v="2"/>
    <s v="OFF-PA-10000697"/>
    <x v="1"/>
    <x v="10"/>
    <x v="1370"/>
    <n v="15.231999999999999"/>
    <n v="4"/>
    <n v="0.2"/>
    <n v="5.5215999999999994"/>
  </r>
  <r>
    <n v="8568"/>
    <x v="4261"/>
    <x v="0"/>
    <x v="338"/>
    <d v="2013-11-13T00:00:00"/>
    <s v="First Class"/>
    <s v="SV-20365"/>
    <s v="Seth Vernon"/>
    <x v="0"/>
    <x v="0"/>
    <s v="Troy"/>
    <x v="24"/>
    <n v="45373"/>
    <x v="3"/>
    <s v="OFF-PA-10002787"/>
    <x v="1"/>
    <x v="10"/>
    <x v="1267"/>
    <n v="31.104000000000006"/>
    <n v="6"/>
    <n v="0.2"/>
    <n v="10.8864"/>
  </r>
  <r>
    <n v="8569"/>
    <x v="4262"/>
    <x v="0"/>
    <x v="409"/>
    <d v="2013-12-13T00:00:00"/>
    <s v="Standard Class"/>
    <s v="DP-13105"/>
    <s v="Dave Poirier"/>
    <x v="1"/>
    <x v="0"/>
    <s v="Hempstead"/>
    <x v="15"/>
    <n v="11550"/>
    <x v="3"/>
    <s v="OFF-BI-10004318"/>
    <x v="1"/>
    <x v="8"/>
    <x v="1574"/>
    <n v="968.74400000000014"/>
    <n v="7"/>
    <n v="0.2"/>
    <n v="314.84180000000003"/>
  </r>
  <r>
    <n v="8570"/>
    <x v="4262"/>
    <x v="0"/>
    <x v="409"/>
    <d v="2013-12-13T00:00:00"/>
    <s v="Standard Class"/>
    <s v="DP-13105"/>
    <s v="Dave Poirier"/>
    <x v="1"/>
    <x v="0"/>
    <s v="Hempstead"/>
    <x v="15"/>
    <n v="11550"/>
    <x v="3"/>
    <s v="OFF-BI-10001721"/>
    <x v="1"/>
    <x v="8"/>
    <x v="94"/>
    <n v="222.35199999999998"/>
    <n v="13"/>
    <n v="0.2"/>
    <n v="77.823200000000014"/>
  </r>
  <r>
    <n v="8571"/>
    <x v="4262"/>
    <x v="0"/>
    <x v="409"/>
    <d v="2013-12-13T00:00:00"/>
    <s v="Standard Class"/>
    <s v="DP-13105"/>
    <s v="Dave Poirier"/>
    <x v="1"/>
    <x v="0"/>
    <s v="Hempstead"/>
    <x v="15"/>
    <n v="11550"/>
    <x v="3"/>
    <s v="TEC-CO-10004202"/>
    <x v="2"/>
    <x v="16"/>
    <x v="836"/>
    <n v="479.98400000000004"/>
    <n v="2"/>
    <n v="0.2"/>
    <n v="89.996999999999986"/>
  </r>
  <r>
    <n v="8572"/>
    <x v="4263"/>
    <x v="0"/>
    <x v="1015"/>
    <d v="2013-04-04T00:00:00"/>
    <s v="Same Day"/>
    <s v="SR-20740"/>
    <s v="Steven Roelle"/>
    <x v="2"/>
    <x v="0"/>
    <s v="Dallas"/>
    <x v="5"/>
    <n v="75081"/>
    <x v="2"/>
    <s v="OFF-PA-10003893"/>
    <x v="1"/>
    <x v="10"/>
    <x v="1096"/>
    <n v="10.272000000000002"/>
    <n v="3"/>
    <n v="0.2"/>
    <n v="3.2099999999999982"/>
  </r>
  <r>
    <n v="8573"/>
    <x v="4264"/>
    <x v="2"/>
    <x v="683"/>
    <d v="2011-12-02T00:00:00"/>
    <s v="Standard Class"/>
    <s v="BT-11680"/>
    <s v="Brian Thompson"/>
    <x v="0"/>
    <x v="0"/>
    <s v="Houston"/>
    <x v="5"/>
    <n v="77041"/>
    <x v="2"/>
    <s v="TEC-MA-10004679"/>
    <x v="2"/>
    <x v="15"/>
    <x v="1074"/>
    <n v="998.84999999999991"/>
    <n v="5"/>
    <n v="0.4"/>
    <n v="-199.7700000000001"/>
  </r>
  <r>
    <n v="8574"/>
    <x v="4265"/>
    <x v="1"/>
    <x v="1182"/>
    <d v="2012-10-22T00:00:00"/>
    <s v="First Class"/>
    <s v="MS-17770"/>
    <s v="Maxwell Schwartz"/>
    <x v="0"/>
    <x v="0"/>
    <s v="New York City"/>
    <x v="15"/>
    <n v="10035"/>
    <x v="3"/>
    <s v="OFF-PA-10000249"/>
    <x v="1"/>
    <x v="10"/>
    <x v="33"/>
    <n v="24.56"/>
    <n v="2"/>
    <n v="0"/>
    <n v="11.543199999999999"/>
  </r>
  <r>
    <n v="8575"/>
    <x v="4266"/>
    <x v="2"/>
    <x v="111"/>
    <d v="2011-09-19T00:00:00"/>
    <s v="Same Day"/>
    <s v="JK-15640"/>
    <s v="Jim Kriz"/>
    <x v="2"/>
    <x v="0"/>
    <s v="San Francisco"/>
    <x v="1"/>
    <n v="94110"/>
    <x v="1"/>
    <s v="OFF-FA-10000053"/>
    <x v="1"/>
    <x v="13"/>
    <x v="953"/>
    <n v="5.67"/>
    <n v="3"/>
    <n v="0"/>
    <n v="0.11340000000000017"/>
  </r>
  <r>
    <n v="8576"/>
    <x v="4267"/>
    <x v="3"/>
    <x v="151"/>
    <d v="2014-08-31T00:00:00"/>
    <s v="Second Class"/>
    <s v="ST-20530"/>
    <s v="Shui Tom"/>
    <x v="0"/>
    <x v="0"/>
    <s v="Port Saint Lucie"/>
    <x v="2"/>
    <n v="34952"/>
    <x v="0"/>
    <s v="OFF-AP-10000804"/>
    <x v="1"/>
    <x v="9"/>
    <x v="561"/>
    <n v="14.336000000000002"/>
    <n v="4"/>
    <n v="0.2"/>
    <n v="0.89599999999999991"/>
  </r>
  <r>
    <n v="8577"/>
    <x v="4268"/>
    <x v="3"/>
    <x v="445"/>
    <d v="2014-07-05T00:00:00"/>
    <s v="First Class"/>
    <s v="TS-21505"/>
    <s v="Tony Sayre"/>
    <x v="0"/>
    <x v="0"/>
    <s v="Concord"/>
    <x v="38"/>
    <n v="3301"/>
    <x v="3"/>
    <s v="FUR-FU-10004188"/>
    <x v="0"/>
    <x v="5"/>
    <x v="734"/>
    <n v="102.3"/>
    <n v="1"/>
    <n v="0"/>
    <n v="26.597999999999999"/>
  </r>
  <r>
    <n v="8578"/>
    <x v="4269"/>
    <x v="3"/>
    <x v="66"/>
    <d v="2014-12-27T00:00:00"/>
    <s v="Standard Class"/>
    <s v="CM-12190"/>
    <s v="Charlotte Melton"/>
    <x v="0"/>
    <x v="0"/>
    <s v="Rochester"/>
    <x v="11"/>
    <n v="55901"/>
    <x v="2"/>
    <s v="FUR-TA-10004915"/>
    <x v="0"/>
    <x v="3"/>
    <x v="331"/>
    <n v="607.52"/>
    <n v="2"/>
    <n v="0"/>
    <n v="97.203200000000038"/>
  </r>
  <r>
    <n v="8579"/>
    <x v="4269"/>
    <x v="3"/>
    <x v="66"/>
    <d v="2014-12-27T00:00:00"/>
    <s v="Standard Class"/>
    <s v="CM-12190"/>
    <s v="Charlotte Melton"/>
    <x v="0"/>
    <x v="0"/>
    <s v="Rochester"/>
    <x v="11"/>
    <n v="55901"/>
    <x v="2"/>
    <s v="OFF-ST-10001228"/>
    <x v="1"/>
    <x v="4"/>
    <x v="445"/>
    <n v="31.16"/>
    <n v="2"/>
    <n v="0"/>
    <n v="7.7899999999999991"/>
  </r>
  <r>
    <n v="8580"/>
    <x v="4270"/>
    <x v="0"/>
    <x v="797"/>
    <d v="2014-01-03T00:00:00"/>
    <s v="Standard Class"/>
    <s v="JW-15955"/>
    <s v="Joni Wasserman"/>
    <x v="0"/>
    <x v="0"/>
    <s v="Louisville"/>
    <x v="0"/>
    <n v="40214"/>
    <x v="0"/>
    <s v="OFF-LA-10002368"/>
    <x v="1"/>
    <x v="2"/>
    <x v="1777"/>
    <n v="2.61"/>
    <n v="1"/>
    <n v="0"/>
    <n v="1.2005999999999999"/>
  </r>
  <r>
    <n v="8581"/>
    <x v="4271"/>
    <x v="2"/>
    <x v="671"/>
    <d v="2011-05-22T00:00:00"/>
    <s v="Second Class"/>
    <s v="MC-17590"/>
    <s v="Matt Collister"/>
    <x v="1"/>
    <x v="0"/>
    <s v="San Marcos"/>
    <x v="5"/>
    <n v="78666"/>
    <x v="2"/>
    <s v="FUR-FU-10003489"/>
    <x v="0"/>
    <x v="5"/>
    <x v="1762"/>
    <n v="10.332000000000001"/>
    <n v="3"/>
    <n v="0.6"/>
    <n v="-5.9408999999999992"/>
  </r>
  <r>
    <n v="8582"/>
    <x v="4271"/>
    <x v="2"/>
    <x v="671"/>
    <d v="2011-05-22T00:00:00"/>
    <s v="Second Class"/>
    <s v="MC-17590"/>
    <s v="Matt Collister"/>
    <x v="1"/>
    <x v="0"/>
    <s v="San Marcos"/>
    <x v="5"/>
    <n v="78666"/>
    <x v="2"/>
    <s v="OFF-PA-10000289"/>
    <x v="1"/>
    <x v="10"/>
    <x v="722"/>
    <n v="10.368000000000002"/>
    <n v="2"/>
    <n v="0.2"/>
    <n v="3.6288"/>
  </r>
  <r>
    <n v="8583"/>
    <x v="4271"/>
    <x v="2"/>
    <x v="671"/>
    <d v="2011-05-22T00:00:00"/>
    <s v="Second Class"/>
    <s v="MC-17590"/>
    <s v="Matt Collister"/>
    <x v="1"/>
    <x v="0"/>
    <s v="San Marcos"/>
    <x v="5"/>
    <n v="78666"/>
    <x v="2"/>
    <s v="TEC-AC-10004227"/>
    <x v="2"/>
    <x v="11"/>
    <x v="1400"/>
    <n v="20.784000000000002"/>
    <n v="2"/>
    <n v="0.2"/>
    <n v="-3.6372000000000027"/>
  </r>
  <r>
    <n v="8584"/>
    <x v="4271"/>
    <x v="2"/>
    <x v="671"/>
    <d v="2011-05-22T00:00:00"/>
    <s v="Second Class"/>
    <s v="MC-17590"/>
    <s v="Matt Collister"/>
    <x v="1"/>
    <x v="0"/>
    <s v="San Marcos"/>
    <x v="5"/>
    <n v="78666"/>
    <x v="2"/>
    <s v="OFF-ST-10000636"/>
    <x v="1"/>
    <x v="4"/>
    <x v="1744"/>
    <n v="66.959999999999994"/>
    <n v="5"/>
    <n v="0.2"/>
    <n v="-13.392000000000003"/>
  </r>
  <r>
    <n v="8585"/>
    <x v="4272"/>
    <x v="2"/>
    <x v="519"/>
    <d v="2011-02-09T00:00:00"/>
    <s v="Second Class"/>
    <s v="MH-17440"/>
    <s v="Mark Haberlin"/>
    <x v="1"/>
    <x v="0"/>
    <s v="Escondido"/>
    <x v="1"/>
    <n v="92025"/>
    <x v="1"/>
    <s v="OFF-BI-10003676"/>
    <x v="1"/>
    <x v="8"/>
    <x v="816"/>
    <n v="17.248000000000001"/>
    <n v="2"/>
    <n v="0.2"/>
    <n v="6.0367999999999986"/>
  </r>
  <r>
    <n v="8586"/>
    <x v="4273"/>
    <x v="3"/>
    <x v="34"/>
    <d v="2014-12-16T00:00:00"/>
    <s v="Standard Class"/>
    <s v="RD-19720"/>
    <s v="Roger Demir"/>
    <x v="0"/>
    <x v="0"/>
    <s v="Philadelphia"/>
    <x v="9"/>
    <n v="19134"/>
    <x v="3"/>
    <s v="OFF-BI-10001116"/>
    <x v="1"/>
    <x v="8"/>
    <x v="1066"/>
    <n v="11.088000000000003"/>
    <n v="7"/>
    <n v="0.7"/>
    <n v="-8.1311999999999998"/>
  </r>
  <r>
    <n v="8587"/>
    <x v="4274"/>
    <x v="3"/>
    <x v="497"/>
    <d v="2014-07-19T00:00:00"/>
    <s v="Standard Class"/>
    <s v="KB-16240"/>
    <s v="Karen Bern"/>
    <x v="1"/>
    <x v="0"/>
    <s v="Los Angeles"/>
    <x v="1"/>
    <n v="90049"/>
    <x v="1"/>
    <s v="TEC-AC-10003832"/>
    <x v="2"/>
    <x v="11"/>
    <x v="216"/>
    <n v="1287.45"/>
    <n v="5"/>
    <n v="0"/>
    <n v="244.61549999999988"/>
  </r>
  <r>
    <n v="8588"/>
    <x v="4274"/>
    <x v="3"/>
    <x v="497"/>
    <d v="2014-07-19T00:00:00"/>
    <s v="Standard Class"/>
    <s v="KB-16240"/>
    <s v="Karen Bern"/>
    <x v="1"/>
    <x v="0"/>
    <s v="Los Angeles"/>
    <x v="1"/>
    <n v="90049"/>
    <x v="1"/>
    <s v="OFF-AP-10003040"/>
    <x v="1"/>
    <x v="9"/>
    <x v="723"/>
    <n v="168.1"/>
    <n v="5"/>
    <n v="0"/>
    <n v="43.705999999999996"/>
  </r>
  <r>
    <n v="8589"/>
    <x v="4275"/>
    <x v="1"/>
    <x v="1060"/>
    <d v="2012-05-22T00:00:00"/>
    <s v="Standard Class"/>
    <s v="FC-14335"/>
    <s v="Fred Chung"/>
    <x v="1"/>
    <x v="0"/>
    <s v="Philadelphia"/>
    <x v="9"/>
    <n v="19140"/>
    <x v="3"/>
    <s v="OFF-ST-10002583"/>
    <x v="1"/>
    <x v="4"/>
    <x v="566"/>
    <n v="51.967999999999996"/>
    <n v="2"/>
    <n v="0.2"/>
    <n v="-10.393600000000001"/>
  </r>
  <r>
    <n v="8590"/>
    <x v="4276"/>
    <x v="3"/>
    <x v="926"/>
    <d v="2014-02-02T00:00:00"/>
    <s v="First Class"/>
    <s v="BD-11770"/>
    <s v="Bryan Davis"/>
    <x v="0"/>
    <x v="0"/>
    <s v="Philadelphia"/>
    <x v="9"/>
    <n v="19120"/>
    <x v="3"/>
    <s v="OFF-AR-10002053"/>
    <x v="1"/>
    <x v="6"/>
    <x v="79"/>
    <n v="4.7679999999999998"/>
    <n v="2"/>
    <n v="0.2"/>
    <n v="0.47680000000000011"/>
  </r>
  <r>
    <n v="8591"/>
    <x v="4277"/>
    <x v="3"/>
    <x v="365"/>
    <d v="2014-10-02T00:00:00"/>
    <s v="First Class"/>
    <s v="FH-14365"/>
    <s v="Fred Hopkins"/>
    <x v="1"/>
    <x v="0"/>
    <s v="Hempstead"/>
    <x v="15"/>
    <n v="11550"/>
    <x v="3"/>
    <s v="OFF-EN-10004846"/>
    <x v="1"/>
    <x v="12"/>
    <x v="1488"/>
    <n v="7.98"/>
    <n v="3"/>
    <n v="0"/>
    <n v="3.9102000000000006"/>
  </r>
  <r>
    <n v="8592"/>
    <x v="4278"/>
    <x v="3"/>
    <x v="756"/>
    <d v="2014-04-27T00:00:00"/>
    <s v="First Class"/>
    <s v="SO-20335"/>
    <s v="Sean O'Donnell"/>
    <x v="0"/>
    <x v="0"/>
    <s v="Greeley"/>
    <x v="22"/>
    <n v="80634"/>
    <x v="1"/>
    <s v="OFF-EN-10003134"/>
    <x v="1"/>
    <x v="12"/>
    <x v="33"/>
    <n v="18.687999999999999"/>
    <n v="2"/>
    <n v="0.2"/>
    <n v="7.008"/>
  </r>
  <r>
    <n v="8593"/>
    <x v="4278"/>
    <x v="3"/>
    <x v="756"/>
    <d v="2014-04-27T00:00:00"/>
    <s v="First Class"/>
    <s v="SO-20335"/>
    <s v="Sean O'Donnell"/>
    <x v="0"/>
    <x v="0"/>
    <s v="Greeley"/>
    <x v="22"/>
    <n v="80634"/>
    <x v="1"/>
    <s v="FUR-FU-10001025"/>
    <x v="0"/>
    <x v="5"/>
    <x v="1699"/>
    <n v="11.664000000000001"/>
    <n v="3"/>
    <n v="0.2"/>
    <n v="3.3534000000000006"/>
  </r>
  <r>
    <n v="8594"/>
    <x v="4279"/>
    <x v="3"/>
    <x v="45"/>
    <d v="2014-11-14T00:00:00"/>
    <s v="Standard Class"/>
    <s v="PM-19135"/>
    <s v="Peter McVee"/>
    <x v="2"/>
    <x v="0"/>
    <s v="Jacksonville"/>
    <x v="2"/>
    <n v="32216"/>
    <x v="0"/>
    <s v="TEC-AC-10002567"/>
    <x v="2"/>
    <x v="11"/>
    <x v="423"/>
    <n v="191.976"/>
    <n v="3"/>
    <n v="0.2"/>
    <n v="38.395199999999988"/>
  </r>
  <r>
    <n v="8595"/>
    <x v="4279"/>
    <x v="3"/>
    <x v="45"/>
    <d v="2014-11-14T00:00:00"/>
    <s v="Standard Class"/>
    <s v="PM-19135"/>
    <s v="Peter McVee"/>
    <x v="2"/>
    <x v="0"/>
    <s v="Jacksonville"/>
    <x v="2"/>
    <n v="32216"/>
    <x v="0"/>
    <s v="TEC-PH-10004094"/>
    <x v="2"/>
    <x v="7"/>
    <x v="1788"/>
    <n v="499.16800000000006"/>
    <n v="4"/>
    <n v="0.2"/>
    <n v="31.197999999999993"/>
  </r>
  <r>
    <n v="8596"/>
    <x v="4280"/>
    <x v="2"/>
    <x v="952"/>
    <d v="2011-05-07T00:00:00"/>
    <s v="First Class"/>
    <s v="GD-14590"/>
    <s v="Giulietta Dortch"/>
    <x v="1"/>
    <x v="0"/>
    <s v="Arlington"/>
    <x v="17"/>
    <n v="22204"/>
    <x v="0"/>
    <s v="OFF-BI-10004364"/>
    <x v="1"/>
    <x v="8"/>
    <x v="302"/>
    <n v="11.88"/>
    <n v="2"/>
    <n v="0"/>
    <n v="5.3460000000000001"/>
  </r>
  <r>
    <n v="8597"/>
    <x v="4280"/>
    <x v="2"/>
    <x v="952"/>
    <d v="2011-05-07T00:00:00"/>
    <s v="First Class"/>
    <s v="GD-14590"/>
    <s v="Giulietta Dortch"/>
    <x v="1"/>
    <x v="0"/>
    <s v="Arlington"/>
    <x v="17"/>
    <n v="22204"/>
    <x v="0"/>
    <s v="OFF-PA-10000474"/>
    <x v="1"/>
    <x v="10"/>
    <x v="33"/>
    <n v="35.44"/>
    <n v="1"/>
    <n v="0"/>
    <n v="16.656799999999997"/>
  </r>
  <r>
    <n v="8598"/>
    <x v="4281"/>
    <x v="0"/>
    <x v="189"/>
    <d v="2013-11-01T00:00:00"/>
    <s v="Standard Class"/>
    <s v="PA-19060"/>
    <s v="Pete Armstrong"/>
    <x v="2"/>
    <x v="0"/>
    <s v="San Francisco"/>
    <x v="1"/>
    <n v="94122"/>
    <x v="1"/>
    <s v="OFF-BI-10004308"/>
    <x v="1"/>
    <x v="8"/>
    <x v="1767"/>
    <n v="67.13600000000001"/>
    <n v="4"/>
    <n v="0.2"/>
    <n v="25.175999999999998"/>
  </r>
  <r>
    <n v="8599"/>
    <x v="4282"/>
    <x v="2"/>
    <x v="35"/>
    <d v="2011-12-01T00:00:00"/>
    <s v="Standard Class"/>
    <s v="LS-17200"/>
    <s v="Luke Schmidt"/>
    <x v="1"/>
    <x v="0"/>
    <s v="Fresno"/>
    <x v="1"/>
    <n v="93727"/>
    <x v="1"/>
    <s v="OFF-BI-10002012"/>
    <x v="1"/>
    <x v="8"/>
    <x v="742"/>
    <n v="4.32"/>
    <n v="3"/>
    <n v="0.2"/>
    <n v="1.512"/>
  </r>
  <r>
    <n v="8600"/>
    <x v="4282"/>
    <x v="2"/>
    <x v="35"/>
    <d v="2011-12-01T00:00:00"/>
    <s v="Standard Class"/>
    <s v="LS-17200"/>
    <s v="Luke Schmidt"/>
    <x v="1"/>
    <x v="0"/>
    <s v="Fresno"/>
    <x v="1"/>
    <n v="93727"/>
    <x v="1"/>
    <s v="OFF-PA-10002586"/>
    <x v="1"/>
    <x v="10"/>
    <x v="1007"/>
    <n v="14.940000000000001"/>
    <n v="3"/>
    <n v="0"/>
    <n v="7.0218000000000007"/>
  </r>
  <r>
    <n v="8601"/>
    <x v="4282"/>
    <x v="2"/>
    <x v="35"/>
    <d v="2011-12-01T00:00:00"/>
    <s v="Standard Class"/>
    <s v="LS-17200"/>
    <s v="Luke Schmidt"/>
    <x v="1"/>
    <x v="0"/>
    <s v="Fresno"/>
    <x v="1"/>
    <n v="93727"/>
    <x v="1"/>
    <s v="OFF-AP-10000692"/>
    <x v="1"/>
    <x v="9"/>
    <x v="1241"/>
    <n v="40.54"/>
    <n v="2"/>
    <n v="0"/>
    <n v="11.351200000000002"/>
  </r>
  <r>
    <n v="8602"/>
    <x v="4282"/>
    <x v="2"/>
    <x v="35"/>
    <d v="2011-12-01T00:00:00"/>
    <s v="Standard Class"/>
    <s v="LS-17200"/>
    <s v="Luke Schmidt"/>
    <x v="1"/>
    <x v="0"/>
    <s v="Fresno"/>
    <x v="1"/>
    <n v="93727"/>
    <x v="1"/>
    <s v="OFF-BI-10001553"/>
    <x v="1"/>
    <x v="8"/>
    <x v="1293"/>
    <n v="7.3120000000000012"/>
    <n v="1"/>
    <n v="0.2"/>
    <n v="2.5591999999999997"/>
  </r>
  <r>
    <n v="8603"/>
    <x v="4283"/>
    <x v="2"/>
    <x v="520"/>
    <d v="2011-12-31T00:00:00"/>
    <s v="Same Day"/>
    <s v="JL-15175"/>
    <s v="James Lanier"/>
    <x v="2"/>
    <x v="0"/>
    <s v="Reno"/>
    <x v="33"/>
    <n v="89502"/>
    <x v="1"/>
    <s v="TEC-PH-10004908"/>
    <x v="2"/>
    <x v="7"/>
    <x v="1474"/>
    <n v="475.94400000000002"/>
    <n v="7"/>
    <n v="0.2"/>
    <n v="59.492999999999952"/>
  </r>
  <r>
    <n v="8604"/>
    <x v="4284"/>
    <x v="0"/>
    <x v="835"/>
    <d v="2013-01-08T00:00:00"/>
    <s v="Standard Class"/>
    <s v="CA-12310"/>
    <s v="Christine Abelman"/>
    <x v="1"/>
    <x v="0"/>
    <s v="San Antonio"/>
    <x v="5"/>
    <n v="78207"/>
    <x v="2"/>
    <s v="TEC-AC-10002217"/>
    <x v="2"/>
    <x v="11"/>
    <x v="1178"/>
    <n v="30.080000000000002"/>
    <n v="2"/>
    <n v="0.2"/>
    <n v="-5.2640000000000002"/>
  </r>
  <r>
    <n v="8605"/>
    <x v="4284"/>
    <x v="0"/>
    <x v="835"/>
    <d v="2013-01-08T00:00:00"/>
    <s v="Standard Class"/>
    <s v="CA-12310"/>
    <s v="Christine Abelman"/>
    <x v="1"/>
    <x v="0"/>
    <s v="San Antonio"/>
    <x v="5"/>
    <n v="78207"/>
    <x v="2"/>
    <s v="TEC-AC-10002942"/>
    <x v="2"/>
    <x v="11"/>
    <x v="1597"/>
    <n v="165.60000000000002"/>
    <n v="3"/>
    <n v="0.2"/>
    <n v="-6.2100000000000151"/>
  </r>
  <r>
    <n v="8606"/>
    <x v="4284"/>
    <x v="0"/>
    <x v="835"/>
    <d v="2013-01-08T00:00:00"/>
    <s v="Standard Class"/>
    <s v="CA-12310"/>
    <s v="Christine Abelman"/>
    <x v="1"/>
    <x v="0"/>
    <s v="San Antonio"/>
    <x v="5"/>
    <n v="78207"/>
    <x v="2"/>
    <s v="TEC-PH-10002890"/>
    <x v="2"/>
    <x v="7"/>
    <x v="1387"/>
    <n v="180.96"/>
    <n v="5"/>
    <n v="0.2"/>
    <n v="13.571999999999996"/>
  </r>
  <r>
    <n v="8607"/>
    <x v="4285"/>
    <x v="3"/>
    <x v="238"/>
    <d v="2014-08-23T00:00:00"/>
    <s v="Standard Class"/>
    <s v="CM-12160"/>
    <s v="Charles McCrossin"/>
    <x v="0"/>
    <x v="0"/>
    <s v="New Bedford"/>
    <x v="31"/>
    <n v="2740"/>
    <x v="3"/>
    <s v="TEC-AC-10003614"/>
    <x v="2"/>
    <x v="11"/>
    <x v="562"/>
    <n v="23.18"/>
    <n v="2"/>
    <n v="0"/>
    <n v="7.6493999999999982"/>
  </r>
  <r>
    <n v="8608"/>
    <x v="4286"/>
    <x v="2"/>
    <x v="611"/>
    <d v="2011-06-09T00:00:00"/>
    <s v="Standard Class"/>
    <s v="BT-11440"/>
    <s v="Bobby Trafton"/>
    <x v="0"/>
    <x v="0"/>
    <s v="New York City"/>
    <x v="15"/>
    <n v="10035"/>
    <x v="3"/>
    <s v="FUR-FU-10002878"/>
    <x v="0"/>
    <x v="5"/>
    <x v="1125"/>
    <n v="56.96"/>
    <n v="2"/>
    <n v="0"/>
    <n v="21.075200000000002"/>
  </r>
  <r>
    <n v="8609"/>
    <x v="4286"/>
    <x v="2"/>
    <x v="611"/>
    <d v="2011-06-09T00:00:00"/>
    <s v="Standard Class"/>
    <s v="BT-11440"/>
    <s v="Bobby Trafton"/>
    <x v="0"/>
    <x v="0"/>
    <s v="New York City"/>
    <x v="15"/>
    <n v="10035"/>
    <x v="3"/>
    <s v="OFF-AP-10001626"/>
    <x v="1"/>
    <x v="9"/>
    <x v="1016"/>
    <n v="15.56"/>
    <n v="4"/>
    <n v="0"/>
    <n v="4.0456000000000003"/>
  </r>
  <r>
    <n v="8610"/>
    <x v="4286"/>
    <x v="2"/>
    <x v="611"/>
    <d v="2011-06-09T00:00:00"/>
    <s v="Standard Class"/>
    <s v="BT-11440"/>
    <s v="Bobby Trafton"/>
    <x v="0"/>
    <x v="0"/>
    <s v="New York City"/>
    <x v="15"/>
    <n v="10035"/>
    <x v="3"/>
    <s v="FUR-BO-10003272"/>
    <x v="0"/>
    <x v="0"/>
    <x v="582"/>
    <n v="353.56799999999998"/>
    <n v="2"/>
    <n v="0.2"/>
    <n v="-44.196000000000026"/>
  </r>
  <r>
    <n v="8611"/>
    <x v="4286"/>
    <x v="2"/>
    <x v="611"/>
    <d v="2011-06-09T00:00:00"/>
    <s v="Standard Class"/>
    <s v="BT-11440"/>
    <s v="Bobby Trafton"/>
    <x v="0"/>
    <x v="0"/>
    <s v="New York City"/>
    <x v="15"/>
    <n v="10035"/>
    <x v="3"/>
    <s v="FUR-FU-10002191"/>
    <x v="0"/>
    <x v="5"/>
    <x v="762"/>
    <n v="13.96"/>
    <n v="2"/>
    <n v="0"/>
    <n v="6.7008000000000001"/>
  </r>
  <r>
    <n v="8612"/>
    <x v="4287"/>
    <x v="3"/>
    <x v="38"/>
    <d v="2014-11-18T00:00:00"/>
    <s v="Second Class"/>
    <s v="SE-20110"/>
    <s v="Sanjit Engle"/>
    <x v="0"/>
    <x v="0"/>
    <s v="Oxnard"/>
    <x v="1"/>
    <n v="93030"/>
    <x v="1"/>
    <s v="TEC-AC-10000682"/>
    <x v="2"/>
    <x v="11"/>
    <x v="1327"/>
    <n v="82.95"/>
    <n v="5"/>
    <n v="0"/>
    <n v="29.032499999999999"/>
  </r>
  <r>
    <n v="8613"/>
    <x v="4288"/>
    <x v="0"/>
    <x v="1198"/>
    <d v="2013-02-01T00:00:00"/>
    <s v="Second Class"/>
    <s v="HG-14965"/>
    <s v="Henry Goldwyn"/>
    <x v="1"/>
    <x v="0"/>
    <s v="Los Angeles"/>
    <x v="1"/>
    <n v="90036"/>
    <x v="1"/>
    <s v="OFF-AR-10000588"/>
    <x v="1"/>
    <x v="6"/>
    <x v="393"/>
    <n v="39.68"/>
    <n v="2"/>
    <n v="0"/>
    <n v="10.316800000000001"/>
  </r>
  <r>
    <n v="8614"/>
    <x v="4289"/>
    <x v="0"/>
    <x v="1199"/>
    <d v="2013-11-15T00:00:00"/>
    <s v="Standard Class"/>
    <s v="PF-19165"/>
    <s v="Philip Fox"/>
    <x v="0"/>
    <x v="0"/>
    <s v="Oakland"/>
    <x v="1"/>
    <n v="94601"/>
    <x v="1"/>
    <s v="TEC-AC-10002001"/>
    <x v="2"/>
    <x v="11"/>
    <x v="262"/>
    <n v="479.97"/>
    <n v="3"/>
    <n v="0"/>
    <n v="177.58890000000002"/>
  </r>
  <r>
    <n v="8615"/>
    <x v="4290"/>
    <x v="0"/>
    <x v="545"/>
    <d v="2013-09-15T00:00:00"/>
    <s v="Standard Class"/>
    <s v="BD-11770"/>
    <s v="Bryan Davis"/>
    <x v="0"/>
    <x v="0"/>
    <s v="Edmonds"/>
    <x v="4"/>
    <n v="98026"/>
    <x v="1"/>
    <s v="OFF-LA-10003720"/>
    <x v="1"/>
    <x v="2"/>
    <x v="1627"/>
    <n v="7.38"/>
    <n v="2"/>
    <n v="0"/>
    <n v="3.4685999999999999"/>
  </r>
  <r>
    <n v="8616"/>
    <x v="4290"/>
    <x v="0"/>
    <x v="545"/>
    <d v="2013-09-15T00:00:00"/>
    <s v="Standard Class"/>
    <s v="BD-11770"/>
    <s v="Bryan Davis"/>
    <x v="0"/>
    <x v="0"/>
    <s v="Edmonds"/>
    <x v="4"/>
    <n v="98026"/>
    <x v="1"/>
    <s v="OFF-BI-10004364"/>
    <x v="1"/>
    <x v="8"/>
    <x v="302"/>
    <n v="14.256000000000002"/>
    <n v="3"/>
    <n v="0.2"/>
    <n v="4.4550000000000001"/>
  </r>
  <r>
    <n v="8617"/>
    <x v="4290"/>
    <x v="0"/>
    <x v="545"/>
    <d v="2013-09-15T00:00:00"/>
    <s v="Standard Class"/>
    <s v="BD-11770"/>
    <s v="Bryan Davis"/>
    <x v="0"/>
    <x v="0"/>
    <s v="Edmonds"/>
    <x v="4"/>
    <n v="98026"/>
    <x v="1"/>
    <s v="OFF-PA-10000100"/>
    <x v="1"/>
    <x v="10"/>
    <x v="825"/>
    <n v="81.98"/>
    <n v="2"/>
    <n v="0"/>
    <n v="40.170200000000001"/>
  </r>
  <r>
    <n v="8618"/>
    <x v="4290"/>
    <x v="0"/>
    <x v="545"/>
    <d v="2013-09-15T00:00:00"/>
    <s v="Standard Class"/>
    <s v="BD-11770"/>
    <s v="Bryan Davis"/>
    <x v="0"/>
    <x v="0"/>
    <s v="Edmonds"/>
    <x v="4"/>
    <n v="98026"/>
    <x v="1"/>
    <s v="OFF-BI-10004826"/>
    <x v="1"/>
    <x v="8"/>
    <x v="721"/>
    <n v="39.624000000000009"/>
    <n v="3"/>
    <n v="0.2"/>
    <n v="13.868400000000001"/>
  </r>
  <r>
    <n v="8619"/>
    <x v="4291"/>
    <x v="3"/>
    <x v="448"/>
    <d v="2014-03-09T00:00:00"/>
    <s v="Standard Class"/>
    <s v="BT-11395"/>
    <s v="Bill Tyler"/>
    <x v="1"/>
    <x v="0"/>
    <s v="Los Angeles"/>
    <x v="1"/>
    <n v="90004"/>
    <x v="1"/>
    <s v="FUR-TA-10001520"/>
    <x v="0"/>
    <x v="3"/>
    <x v="711"/>
    <n v="399.67200000000003"/>
    <n v="7"/>
    <n v="0.2"/>
    <n v="-14.987700000000061"/>
  </r>
  <r>
    <n v="8620"/>
    <x v="4292"/>
    <x v="3"/>
    <x v="565"/>
    <d v="2014-09-14T00:00:00"/>
    <s v="Second Class"/>
    <s v="EM-14095"/>
    <s v="Eudokia Martin"/>
    <x v="1"/>
    <x v="0"/>
    <s v="New York City"/>
    <x v="15"/>
    <n v="10024"/>
    <x v="3"/>
    <s v="OFF-ST-10001031"/>
    <x v="1"/>
    <x v="4"/>
    <x v="1551"/>
    <n v="65.12"/>
    <n v="4"/>
    <n v="0"/>
    <n v="16.931200000000004"/>
  </r>
  <r>
    <n v="8621"/>
    <x v="4293"/>
    <x v="3"/>
    <x v="44"/>
    <d v="2014-11-10T00:00:00"/>
    <s v="Second Class"/>
    <s v="LC-17050"/>
    <s v="Liz Carlisle"/>
    <x v="0"/>
    <x v="0"/>
    <s v="Dallas"/>
    <x v="5"/>
    <n v="75217"/>
    <x v="2"/>
    <s v="FUR-FU-10003878"/>
    <x v="0"/>
    <x v="5"/>
    <x v="671"/>
    <n v="30.560000000000002"/>
    <n v="5"/>
    <n v="0.6"/>
    <n v="-19.863999999999997"/>
  </r>
  <r>
    <n v="8622"/>
    <x v="4294"/>
    <x v="3"/>
    <x v="726"/>
    <d v="2014-05-19T00:00:00"/>
    <s v="Standard Class"/>
    <s v="FH-14275"/>
    <s v="Frank Hawley"/>
    <x v="1"/>
    <x v="0"/>
    <s v="Franklin"/>
    <x v="18"/>
    <n v="37064"/>
    <x v="0"/>
    <s v="OFF-AP-10000358"/>
    <x v="1"/>
    <x v="9"/>
    <x v="95"/>
    <n v="20.768000000000001"/>
    <n v="2"/>
    <n v="0.2"/>
    <n v="2.3363999999999976"/>
  </r>
  <r>
    <n v="8623"/>
    <x v="4295"/>
    <x v="0"/>
    <x v="581"/>
    <d v="2013-12-02T00:00:00"/>
    <s v="Standard Class"/>
    <s v="CM-12235"/>
    <s v="Chris McAfee"/>
    <x v="0"/>
    <x v="0"/>
    <s v="Phoenix"/>
    <x v="16"/>
    <n v="85023"/>
    <x v="1"/>
    <s v="OFF-ST-10000876"/>
    <x v="1"/>
    <x v="4"/>
    <x v="251"/>
    <n v="39.808"/>
    <n v="4"/>
    <n v="0.2"/>
    <n v="3.9808000000000003"/>
  </r>
  <r>
    <n v="8624"/>
    <x v="4296"/>
    <x v="1"/>
    <x v="50"/>
    <d v="2012-11-18T00:00:00"/>
    <s v="Standard Class"/>
    <s v="FM-14380"/>
    <s v="Fred McMath"/>
    <x v="0"/>
    <x v="0"/>
    <s v="Miami"/>
    <x v="2"/>
    <n v="33178"/>
    <x v="0"/>
    <s v="OFF-BI-10004224"/>
    <x v="1"/>
    <x v="8"/>
    <x v="1061"/>
    <n v="121.10400000000003"/>
    <n v="6"/>
    <n v="0.7"/>
    <n v="-100.91999999999999"/>
  </r>
  <r>
    <n v="8625"/>
    <x v="4296"/>
    <x v="1"/>
    <x v="50"/>
    <d v="2012-11-18T00:00:00"/>
    <s v="Standard Class"/>
    <s v="FM-14380"/>
    <s v="Fred McMath"/>
    <x v="0"/>
    <x v="0"/>
    <s v="Miami"/>
    <x v="2"/>
    <n v="33178"/>
    <x v="0"/>
    <s v="TEC-AC-10004568"/>
    <x v="2"/>
    <x v="11"/>
    <x v="1109"/>
    <n v="111.96"/>
    <n v="5"/>
    <n v="0.2"/>
    <n v="-1.3995000000000104"/>
  </r>
  <r>
    <n v="8626"/>
    <x v="4297"/>
    <x v="1"/>
    <x v="575"/>
    <d v="2012-12-12T00:00:00"/>
    <s v="Standard Class"/>
    <s v="HG-14965"/>
    <s v="Henry Goldwyn"/>
    <x v="1"/>
    <x v="0"/>
    <s v="Colorado Springs"/>
    <x v="22"/>
    <n v="80906"/>
    <x v="1"/>
    <s v="OFF-PA-10000533"/>
    <x v="1"/>
    <x v="10"/>
    <x v="1196"/>
    <n v="15.696000000000002"/>
    <n v="3"/>
    <n v="0.2"/>
    <n v="5.1011999999999995"/>
  </r>
  <r>
    <n v="8627"/>
    <x v="4298"/>
    <x v="1"/>
    <x v="67"/>
    <d v="2012-09-12T00:00:00"/>
    <s v="Standard Class"/>
    <s v="AG-10525"/>
    <s v="Andy Gerbode"/>
    <x v="1"/>
    <x v="0"/>
    <s v="New York City"/>
    <x v="15"/>
    <n v="10011"/>
    <x v="3"/>
    <s v="OFF-ST-10003638"/>
    <x v="1"/>
    <x v="4"/>
    <x v="1222"/>
    <n v="70.260000000000005"/>
    <n v="3"/>
    <n v="0"/>
    <n v="18.970199999999998"/>
  </r>
  <r>
    <n v="8628"/>
    <x v="4298"/>
    <x v="1"/>
    <x v="67"/>
    <d v="2012-09-12T00:00:00"/>
    <s v="Standard Class"/>
    <s v="AG-10525"/>
    <s v="Andy Gerbode"/>
    <x v="1"/>
    <x v="0"/>
    <s v="New York City"/>
    <x v="15"/>
    <n v="10011"/>
    <x v="3"/>
    <s v="TEC-AC-10002305"/>
    <x v="2"/>
    <x v="11"/>
    <x v="1521"/>
    <n v="90"/>
    <n v="5"/>
    <n v="0"/>
    <n v="16.199999999999992"/>
  </r>
  <r>
    <n v="8629"/>
    <x v="4298"/>
    <x v="1"/>
    <x v="67"/>
    <d v="2012-09-12T00:00:00"/>
    <s v="Standard Class"/>
    <s v="AG-10525"/>
    <s v="Andy Gerbode"/>
    <x v="1"/>
    <x v="0"/>
    <s v="New York City"/>
    <x v="15"/>
    <n v="10011"/>
    <x v="3"/>
    <s v="OFF-BI-10000605"/>
    <x v="1"/>
    <x v="8"/>
    <x v="531"/>
    <n v="6.0960000000000001"/>
    <n v="2"/>
    <n v="0.2"/>
    <n v="2.0573999999999995"/>
  </r>
  <r>
    <n v="8630"/>
    <x v="4298"/>
    <x v="1"/>
    <x v="67"/>
    <d v="2012-09-12T00:00:00"/>
    <s v="Standard Class"/>
    <s v="AG-10525"/>
    <s v="Andy Gerbode"/>
    <x v="1"/>
    <x v="0"/>
    <s v="New York City"/>
    <x v="15"/>
    <n v="10011"/>
    <x v="3"/>
    <s v="FUR-TA-10003569"/>
    <x v="0"/>
    <x v="3"/>
    <x v="1358"/>
    <n v="481.17599999999999"/>
    <n v="2"/>
    <n v="0.4"/>
    <n v="-120.29400000000004"/>
  </r>
  <r>
    <n v="8631"/>
    <x v="4298"/>
    <x v="1"/>
    <x v="67"/>
    <d v="2012-09-12T00:00:00"/>
    <s v="Standard Class"/>
    <s v="AG-10525"/>
    <s v="Andy Gerbode"/>
    <x v="1"/>
    <x v="0"/>
    <s v="New York City"/>
    <x v="15"/>
    <n v="10011"/>
    <x v="3"/>
    <s v="OFF-FA-10003059"/>
    <x v="1"/>
    <x v="13"/>
    <x v="794"/>
    <n v="7.24"/>
    <n v="4"/>
    <n v="0"/>
    <n v="2.3891999999999998"/>
  </r>
  <r>
    <n v="8632"/>
    <x v="4299"/>
    <x v="0"/>
    <x v="1062"/>
    <d v="2013-07-30T00:00:00"/>
    <s v="First Class"/>
    <s v="OT-18730"/>
    <s v="Olvera Toch"/>
    <x v="0"/>
    <x v="0"/>
    <s v="Bethlehem"/>
    <x v="9"/>
    <n v="18018"/>
    <x v="3"/>
    <s v="FUR-BO-10004409"/>
    <x v="0"/>
    <x v="0"/>
    <x v="625"/>
    <n v="177.45000000000002"/>
    <n v="5"/>
    <n v="0.5"/>
    <n v="-78.078000000000003"/>
  </r>
  <r>
    <n v="8633"/>
    <x v="4299"/>
    <x v="0"/>
    <x v="1062"/>
    <d v="2013-07-30T00:00:00"/>
    <s v="First Class"/>
    <s v="OT-18730"/>
    <s v="Olvera Toch"/>
    <x v="0"/>
    <x v="0"/>
    <s v="Bethlehem"/>
    <x v="9"/>
    <n v="18018"/>
    <x v="3"/>
    <s v="OFF-BI-10000545"/>
    <x v="1"/>
    <x v="8"/>
    <x v="685"/>
    <n v="1369.7640000000001"/>
    <n v="6"/>
    <n v="0.7"/>
    <n v="-913.17599999999993"/>
  </r>
  <r>
    <n v="8634"/>
    <x v="4299"/>
    <x v="0"/>
    <x v="1062"/>
    <d v="2013-07-30T00:00:00"/>
    <s v="First Class"/>
    <s v="OT-18730"/>
    <s v="Olvera Toch"/>
    <x v="0"/>
    <x v="0"/>
    <s v="Bethlehem"/>
    <x v="9"/>
    <n v="18018"/>
    <x v="3"/>
    <s v="OFF-AP-10004052"/>
    <x v="1"/>
    <x v="9"/>
    <x v="1662"/>
    <n v="9.48"/>
    <n v="3"/>
    <n v="0.2"/>
    <n v="0.7110000000000003"/>
  </r>
  <r>
    <n v="8635"/>
    <x v="4300"/>
    <x v="3"/>
    <x v="326"/>
    <d v="2014-08-30T00:00:00"/>
    <s v="Standard Class"/>
    <s v="SV-20365"/>
    <s v="Seth Vernon"/>
    <x v="0"/>
    <x v="0"/>
    <s v="Philadelphia"/>
    <x v="9"/>
    <n v="19140"/>
    <x v="3"/>
    <s v="FUR-BO-10001798"/>
    <x v="0"/>
    <x v="0"/>
    <x v="0"/>
    <n v="130.97999999999999"/>
    <n v="2"/>
    <n v="0.5"/>
    <n v="-89.066399999999987"/>
  </r>
  <r>
    <n v="8636"/>
    <x v="4301"/>
    <x v="2"/>
    <x v="1013"/>
    <d v="2011-05-02T00:00:00"/>
    <s v="First Class"/>
    <s v="JM-16195"/>
    <s v="Justin MacKendrick"/>
    <x v="0"/>
    <x v="0"/>
    <s v="Louisville"/>
    <x v="0"/>
    <n v="40214"/>
    <x v="0"/>
    <s v="OFF-AR-10004010"/>
    <x v="1"/>
    <x v="6"/>
    <x v="1734"/>
    <n v="174.95000000000002"/>
    <n v="5"/>
    <n v="0"/>
    <n v="45.487000000000002"/>
  </r>
  <r>
    <n v="8637"/>
    <x v="4301"/>
    <x v="2"/>
    <x v="1013"/>
    <d v="2011-05-02T00:00:00"/>
    <s v="First Class"/>
    <s v="JM-16195"/>
    <s v="Justin MacKendrick"/>
    <x v="0"/>
    <x v="0"/>
    <s v="Louisville"/>
    <x v="0"/>
    <n v="40214"/>
    <x v="0"/>
    <s v="OFF-ST-10000585"/>
    <x v="1"/>
    <x v="4"/>
    <x v="541"/>
    <n v="826"/>
    <n v="5"/>
    <n v="0"/>
    <n v="214.76"/>
  </r>
  <r>
    <n v="8638"/>
    <x v="4302"/>
    <x v="3"/>
    <x v="842"/>
    <d v="2014-05-03T00:00:00"/>
    <s v="Standard Class"/>
    <s v="HM-14980"/>
    <s v="Henry MacAllister"/>
    <x v="0"/>
    <x v="0"/>
    <s v="Seattle"/>
    <x v="4"/>
    <n v="98105"/>
    <x v="1"/>
    <s v="FUR-FU-10000397"/>
    <x v="0"/>
    <x v="5"/>
    <x v="63"/>
    <n v="139.58000000000001"/>
    <n v="7"/>
    <n v="0"/>
    <n v="39.082400000000007"/>
  </r>
  <r>
    <n v="8639"/>
    <x v="4303"/>
    <x v="3"/>
    <x v="283"/>
    <d v="2014-07-25T00:00:00"/>
    <s v="First Class"/>
    <s v="PO-19180"/>
    <s v="Philisse Overcash"/>
    <x v="2"/>
    <x v="0"/>
    <s v="Kenosha"/>
    <x v="6"/>
    <n v="53142"/>
    <x v="2"/>
    <s v="TEC-AC-10000736"/>
    <x v="2"/>
    <x v="11"/>
    <x v="1085"/>
    <n v="399.95"/>
    <n v="5"/>
    <n v="0"/>
    <n v="143.982"/>
  </r>
  <r>
    <n v="8640"/>
    <x v="4304"/>
    <x v="2"/>
    <x v="736"/>
    <d v="2011-12-15T00:00:00"/>
    <s v="Second Class"/>
    <s v="KC-16675"/>
    <s v="Kimberly Carter"/>
    <x v="1"/>
    <x v="0"/>
    <s v="Henderson"/>
    <x v="0"/>
    <n v="42420"/>
    <x v="0"/>
    <s v="OFF-BI-10004970"/>
    <x v="1"/>
    <x v="8"/>
    <x v="908"/>
    <n v="12.39"/>
    <n v="3"/>
    <n v="0"/>
    <n v="5.8232999999999997"/>
  </r>
  <r>
    <n v="8641"/>
    <x v="4305"/>
    <x v="3"/>
    <x v="602"/>
    <d v="2014-01-17T00:00:00"/>
    <s v="Standard Class"/>
    <s v="DB-13120"/>
    <s v="David Bremer"/>
    <x v="1"/>
    <x v="0"/>
    <s v="Dallas"/>
    <x v="5"/>
    <n v="75217"/>
    <x v="2"/>
    <s v="OFF-BI-10000545"/>
    <x v="1"/>
    <x v="8"/>
    <x v="685"/>
    <n v="760.97999999999979"/>
    <n v="5"/>
    <n v="0.8"/>
    <n v="-1141.47"/>
  </r>
  <r>
    <n v="8642"/>
    <x v="4306"/>
    <x v="3"/>
    <x v="574"/>
    <d v="2014-12-03T00:00:00"/>
    <s v="Same Day"/>
    <s v="SV-20935"/>
    <s v="Susan Vittorini"/>
    <x v="0"/>
    <x v="0"/>
    <s v="Peoria"/>
    <x v="16"/>
    <n v="85345"/>
    <x v="1"/>
    <s v="OFF-BI-10001670"/>
    <x v="1"/>
    <x v="8"/>
    <x v="438"/>
    <n v="67.860000000000014"/>
    <n v="6"/>
    <n v="0.7"/>
    <n v="-45.239999999999995"/>
  </r>
  <r>
    <n v="8643"/>
    <x v="4307"/>
    <x v="1"/>
    <x v="627"/>
    <d v="2012-11-15T00:00:00"/>
    <s v="Standard Class"/>
    <s v="NS-18640"/>
    <s v="Noel Staavos"/>
    <x v="1"/>
    <x v="0"/>
    <s v="Jacksonville"/>
    <x v="3"/>
    <n v="28540"/>
    <x v="0"/>
    <s v="OFF-FA-10000624"/>
    <x v="1"/>
    <x v="13"/>
    <x v="291"/>
    <n v="31.504000000000005"/>
    <n v="11"/>
    <n v="0.2"/>
    <n v="11.814"/>
  </r>
  <r>
    <n v="8644"/>
    <x v="4307"/>
    <x v="1"/>
    <x v="627"/>
    <d v="2012-11-15T00:00:00"/>
    <s v="Standard Class"/>
    <s v="NS-18640"/>
    <s v="Noel Staavos"/>
    <x v="1"/>
    <x v="0"/>
    <s v="Jacksonville"/>
    <x v="3"/>
    <n v="28540"/>
    <x v="0"/>
    <s v="OFF-LA-10002945"/>
    <x v="1"/>
    <x v="2"/>
    <x v="1603"/>
    <n v="5.04"/>
    <n v="1"/>
    <n v="0.2"/>
    <n v="1.6379999999999997"/>
  </r>
  <r>
    <n v="8645"/>
    <x v="4307"/>
    <x v="1"/>
    <x v="627"/>
    <d v="2012-11-15T00:00:00"/>
    <s v="Standard Class"/>
    <s v="NS-18640"/>
    <s v="Noel Staavos"/>
    <x v="1"/>
    <x v="0"/>
    <s v="Jacksonville"/>
    <x v="3"/>
    <n v="28540"/>
    <x v="0"/>
    <s v="OFF-BI-10000315"/>
    <x v="1"/>
    <x v="8"/>
    <x v="407"/>
    <n v="39.878999999999998"/>
    <n v="7"/>
    <n v="0.7"/>
    <n v="-29.244599999999991"/>
  </r>
  <r>
    <n v="8646"/>
    <x v="4307"/>
    <x v="1"/>
    <x v="627"/>
    <d v="2012-11-15T00:00:00"/>
    <s v="Standard Class"/>
    <s v="NS-18640"/>
    <s v="Noel Staavos"/>
    <x v="1"/>
    <x v="0"/>
    <s v="Jacksonville"/>
    <x v="3"/>
    <n v="28540"/>
    <x v="0"/>
    <s v="FUR-FU-10000023"/>
    <x v="0"/>
    <x v="5"/>
    <x v="322"/>
    <n v="4.7119999999999997"/>
    <n v="1"/>
    <n v="0.2"/>
    <n v="1.4136000000000002"/>
  </r>
  <r>
    <n v="8647"/>
    <x v="4308"/>
    <x v="0"/>
    <x v="881"/>
    <d v="2013-11-30T00:00:00"/>
    <s v="Standard Class"/>
    <s v="MH-17455"/>
    <s v="Mark Hamilton"/>
    <x v="0"/>
    <x v="0"/>
    <s v="Los Angeles"/>
    <x v="1"/>
    <n v="90032"/>
    <x v="1"/>
    <s v="FUR-CH-10004698"/>
    <x v="0"/>
    <x v="1"/>
    <x v="166"/>
    <n v="194.35200000000003"/>
    <n v="3"/>
    <n v="0.2"/>
    <n v="19.435200000000009"/>
  </r>
  <r>
    <n v="8648"/>
    <x v="4309"/>
    <x v="1"/>
    <x v="901"/>
    <d v="2012-12-08T00:00:00"/>
    <s v="First Class"/>
    <s v="RR-19525"/>
    <s v="Rick Reed"/>
    <x v="1"/>
    <x v="0"/>
    <s v="Nashville"/>
    <x v="18"/>
    <n v="37211"/>
    <x v="0"/>
    <s v="FUR-CH-10004477"/>
    <x v="0"/>
    <x v="1"/>
    <x v="211"/>
    <n v="97.424000000000007"/>
    <n v="2"/>
    <n v="0.2"/>
    <n v="10.960199999999993"/>
  </r>
  <r>
    <n v="8649"/>
    <x v="4310"/>
    <x v="0"/>
    <x v="875"/>
    <d v="2013-08-04T00:00:00"/>
    <s v="Standard Class"/>
    <s v="RH-19555"/>
    <s v="Ritsa Hightower"/>
    <x v="0"/>
    <x v="0"/>
    <s v="Charlotte"/>
    <x v="3"/>
    <n v="28205"/>
    <x v="0"/>
    <s v="OFF-ST-10003816"/>
    <x v="1"/>
    <x v="4"/>
    <x v="710"/>
    <n v="704.76"/>
    <n v="5"/>
    <n v="0.2"/>
    <n v="26.428499999999957"/>
  </r>
  <r>
    <n v="8650"/>
    <x v="4310"/>
    <x v="0"/>
    <x v="875"/>
    <d v="2013-08-04T00:00:00"/>
    <s v="Standard Class"/>
    <s v="RH-19555"/>
    <s v="Ritsa Hightower"/>
    <x v="0"/>
    <x v="0"/>
    <s v="Charlotte"/>
    <x v="3"/>
    <n v="28205"/>
    <x v="0"/>
    <s v="OFF-BI-10002429"/>
    <x v="1"/>
    <x v="8"/>
    <x v="467"/>
    <n v="27.396000000000004"/>
    <n v="3"/>
    <n v="0.7"/>
    <n v="-20.090399999999995"/>
  </r>
  <r>
    <n v="8651"/>
    <x v="4311"/>
    <x v="2"/>
    <x v="103"/>
    <d v="2011-09-13T00:00:00"/>
    <s v="Same Day"/>
    <s v="RP-19390"/>
    <s v="Resi Pölking"/>
    <x v="0"/>
    <x v="0"/>
    <s v="Seattle"/>
    <x v="4"/>
    <n v="98103"/>
    <x v="1"/>
    <s v="OFF-FA-10000840"/>
    <x v="1"/>
    <x v="13"/>
    <x v="1685"/>
    <n v="5.6999999999999993"/>
    <n v="5"/>
    <n v="0"/>
    <n v="2.6789999999999998"/>
  </r>
  <r>
    <n v="8652"/>
    <x v="4311"/>
    <x v="2"/>
    <x v="103"/>
    <d v="2011-09-13T00:00:00"/>
    <s v="Same Day"/>
    <s v="RP-19390"/>
    <s v="Resi Pölking"/>
    <x v="0"/>
    <x v="0"/>
    <s v="Seattle"/>
    <x v="4"/>
    <n v="98103"/>
    <x v="1"/>
    <s v="FUR-FU-10001918"/>
    <x v="0"/>
    <x v="5"/>
    <x v="280"/>
    <n v="14.190000000000001"/>
    <n v="3"/>
    <n v="0"/>
    <n v="5.5341000000000014"/>
  </r>
  <r>
    <n v="8653"/>
    <x v="4311"/>
    <x v="2"/>
    <x v="103"/>
    <d v="2011-09-13T00:00:00"/>
    <s v="Same Day"/>
    <s v="RP-19390"/>
    <s v="Resi Pölking"/>
    <x v="0"/>
    <x v="0"/>
    <s v="Seattle"/>
    <x v="4"/>
    <n v="98103"/>
    <x v="1"/>
    <s v="OFF-SU-10001574"/>
    <x v="1"/>
    <x v="14"/>
    <x v="498"/>
    <n v="7.3"/>
    <n v="2"/>
    <n v="0"/>
    <n v="2.1899999999999995"/>
  </r>
  <r>
    <n v="8654"/>
    <x v="4311"/>
    <x v="2"/>
    <x v="103"/>
    <d v="2011-09-13T00:00:00"/>
    <s v="Same Day"/>
    <s v="RP-19390"/>
    <s v="Resi Pölking"/>
    <x v="0"/>
    <x v="0"/>
    <s v="Seattle"/>
    <x v="4"/>
    <n v="98103"/>
    <x v="1"/>
    <s v="TEC-AC-10001606"/>
    <x v="2"/>
    <x v="11"/>
    <x v="585"/>
    <n v="199.98"/>
    <n v="2"/>
    <n v="0"/>
    <n v="75.992400000000004"/>
  </r>
  <r>
    <n v="8655"/>
    <x v="4311"/>
    <x v="2"/>
    <x v="103"/>
    <d v="2011-09-13T00:00:00"/>
    <s v="Same Day"/>
    <s v="RP-19390"/>
    <s v="Resi Pölking"/>
    <x v="0"/>
    <x v="0"/>
    <s v="Seattle"/>
    <x v="4"/>
    <n v="98103"/>
    <x v="1"/>
    <s v="TEC-AC-10003399"/>
    <x v="2"/>
    <x v="11"/>
    <x v="1497"/>
    <n v="144.96"/>
    <n v="4"/>
    <n v="0"/>
    <n v="60.883200000000002"/>
  </r>
  <r>
    <n v="8656"/>
    <x v="4311"/>
    <x v="2"/>
    <x v="103"/>
    <d v="2011-09-13T00:00:00"/>
    <s v="Same Day"/>
    <s v="RP-19390"/>
    <s v="Resi Pölking"/>
    <x v="0"/>
    <x v="0"/>
    <s v="Seattle"/>
    <x v="4"/>
    <n v="98103"/>
    <x v="1"/>
    <s v="TEC-AC-10000865"/>
    <x v="2"/>
    <x v="11"/>
    <x v="996"/>
    <n v="118"/>
    <n v="2"/>
    <n v="0"/>
    <n v="20.059999999999988"/>
  </r>
  <r>
    <n v="8657"/>
    <x v="4311"/>
    <x v="2"/>
    <x v="103"/>
    <d v="2011-09-13T00:00:00"/>
    <s v="Same Day"/>
    <s v="RP-19390"/>
    <s v="Resi Pölking"/>
    <x v="0"/>
    <x v="0"/>
    <s v="Seattle"/>
    <x v="4"/>
    <n v="98103"/>
    <x v="1"/>
    <s v="OFF-PA-10002923"/>
    <x v="1"/>
    <x v="10"/>
    <x v="1417"/>
    <n v="48.94"/>
    <n v="1"/>
    <n v="0"/>
    <n v="24.47"/>
  </r>
  <r>
    <n v="8658"/>
    <x v="4311"/>
    <x v="2"/>
    <x v="103"/>
    <d v="2011-09-13T00:00:00"/>
    <s v="Same Day"/>
    <s v="RP-19390"/>
    <s v="Resi Pölking"/>
    <x v="0"/>
    <x v="0"/>
    <s v="Seattle"/>
    <x v="4"/>
    <n v="98103"/>
    <x v="1"/>
    <s v="OFF-AP-10004785"/>
    <x v="1"/>
    <x v="9"/>
    <x v="1177"/>
    <n v="22.66"/>
    <n v="2"/>
    <n v="0"/>
    <n v="9.743800000000002"/>
  </r>
  <r>
    <n v="8659"/>
    <x v="4312"/>
    <x v="0"/>
    <x v="1028"/>
    <d v="2013-06-26T00:00:00"/>
    <s v="Standard Class"/>
    <s v="KB-16600"/>
    <s v="Ken Brennan"/>
    <x v="1"/>
    <x v="0"/>
    <s v="Chicago"/>
    <x v="10"/>
    <n v="60623"/>
    <x v="2"/>
    <s v="OFF-BI-10003727"/>
    <x v="1"/>
    <x v="8"/>
    <x v="797"/>
    <n v="0.83599999999999974"/>
    <n v="1"/>
    <n v="0.8"/>
    <n v="-1.3376000000000001"/>
  </r>
  <r>
    <n v="8660"/>
    <x v="4313"/>
    <x v="0"/>
    <x v="323"/>
    <d v="2013-09-09T00:00:00"/>
    <s v="Standard Class"/>
    <s v="MH-17620"/>
    <s v="Matt Hagelstein"/>
    <x v="1"/>
    <x v="0"/>
    <s v="Cincinnati"/>
    <x v="24"/>
    <n v="45231"/>
    <x v="3"/>
    <s v="OFF-PA-10002246"/>
    <x v="1"/>
    <x v="10"/>
    <x v="1386"/>
    <n v="30.96"/>
    <n v="6"/>
    <n v="0.2"/>
    <n v="11.223000000000001"/>
  </r>
  <r>
    <n v="8661"/>
    <x v="4314"/>
    <x v="3"/>
    <x v="920"/>
    <d v="2014-12-01T00:00:00"/>
    <s v="Standard Class"/>
    <s v="HZ-14950"/>
    <s v="Henia Zydlo"/>
    <x v="0"/>
    <x v="0"/>
    <s v="Fort Lauderdale"/>
    <x v="2"/>
    <n v="33311"/>
    <x v="0"/>
    <s v="FUR-BO-10003965"/>
    <x v="0"/>
    <x v="0"/>
    <x v="1083"/>
    <n v="723.92"/>
    <n v="5"/>
    <n v="0.2"/>
    <n v="-81.440999999999946"/>
  </r>
  <r>
    <n v="8662"/>
    <x v="4315"/>
    <x v="1"/>
    <x v="793"/>
    <d v="2012-05-17T00:00:00"/>
    <s v="Standard Class"/>
    <s v="JG-15160"/>
    <s v="James Galang"/>
    <x v="0"/>
    <x v="0"/>
    <s v="Houston"/>
    <x v="5"/>
    <n v="77041"/>
    <x v="2"/>
    <s v="FUR-FU-10000175"/>
    <x v="0"/>
    <x v="5"/>
    <x v="1629"/>
    <n v="21.968000000000004"/>
    <n v="4"/>
    <n v="0.6"/>
    <n v="-15.9268"/>
  </r>
  <r>
    <n v="8663"/>
    <x v="4315"/>
    <x v="1"/>
    <x v="793"/>
    <d v="2012-05-17T00:00:00"/>
    <s v="Standard Class"/>
    <s v="JG-15160"/>
    <s v="James Galang"/>
    <x v="0"/>
    <x v="0"/>
    <s v="Houston"/>
    <x v="5"/>
    <n v="77041"/>
    <x v="2"/>
    <s v="TEC-PH-10001336"/>
    <x v="2"/>
    <x v="7"/>
    <x v="941"/>
    <n v="619.15200000000004"/>
    <n v="6"/>
    <n v="0.2"/>
    <n v="69.654599999999988"/>
  </r>
  <r>
    <n v="8664"/>
    <x v="4315"/>
    <x v="1"/>
    <x v="793"/>
    <d v="2012-05-17T00:00:00"/>
    <s v="Standard Class"/>
    <s v="JG-15160"/>
    <s v="James Galang"/>
    <x v="0"/>
    <x v="0"/>
    <s v="Houston"/>
    <x v="5"/>
    <n v="77041"/>
    <x v="2"/>
    <s v="OFF-PA-10001954"/>
    <x v="1"/>
    <x v="10"/>
    <x v="595"/>
    <n v="127.90400000000001"/>
    <n v="7"/>
    <n v="0.2"/>
    <n v="41.568799999999996"/>
  </r>
  <r>
    <n v="8665"/>
    <x v="4316"/>
    <x v="3"/>
    <x v="983"/>
    <d v="2014-04-02T00:00:00"/>
    <s v="Second Class"/>
    <s v="AB-10165"/>
    <s v="Alan Barnes"/>
    <x v="0"/>
    <x v="0"/>
    <s v="Lakewood"/>
    <x v="1"/>
    <n v="90712"/>
    <x v="1"/>
    <s v="FUR-FU-10004973"/>
    <x v="0"/>
    <x v="5"/>
    <x v="1134"/>
    <n v="94.2"/>
    <n v="5"/>
    <n v="0"/>
    <n v="39.564000000000007"/>
  </r>
  <r>
    <n v="8666"/>
    <x v="4317"/>
    <x v="0"/>
    <x v="1019"/>
    <d v="2013-11-19T00:00:00"/>
    <s v="First Class"/>
    <s v="HJ-14875"/>
    <s v="Heather Jas"/>
    <x v="2"/>
    <x v="0"/>
    <s v="San Francisco"/>
    <x v="1"/>
    <n v="94122"/>
    <x v="1"/>
    <s v="OFF-SU-10004231"/>
    <x v="1"/>
    <x v="14"/>
    <x v="552"/>
    <n v="49.5"/>
    <n v="5"/>
    <n v="0"/>
    <n v="13.365"/>
  </r>
  <r>
    <n v="8667"/>
    <x v="4318"/>
    <x v="0"/>
    <x v="945"/>
    <d v="2014-01-03T00:00:00"/>
    <s v="First Class"/>
    <s v="CJ-11875"/>
    <s v="Carl Jackson"/>
    <x v="1"/>
    <x v="0"/>
    <s v="Philadelphia"/>
    <x v="9"/>
    <n v="19140"/>
    <x v="3"/>
    <s v="OFF-AR-10004269"/>
    <x v="1"/>
    <x v="6"/>
    <x v="1541"/>
    <n v="16.520000000000003"/>
    <n v="5"/>
    <n v="0.2"/>
    <n v="1.6519999999999992"/>
  </r>
  <r>
    <n v="8668"/>
    <x v="4319"/>
    <x v="0"/>
    <x v="596"/>
    <d v="2013-12-25T00:00:00"/>
    <s v="Second Class"/>
    <s v="ED-13885"/>
    <s v="Emily Ducich"/>
    <x v="2"/>
    <x v="0"/>
    <s v="Seattle"/>
    <x v="4"/>
    <n v="98115"/>
    <x v="1"/>
    <s v="OFF-BI-10004002"/>
    <x v="1"/>
    <x v="8"/>
    <x v="152"/>
    <n v="55.360000000000007"/>
    <n v="4"/>
    <n v="0.2"/>
    <n v="19.375999999999998"/>
  </r>
  <r>
    <n v="8669"/>
    <x v="4319"/>
    <x v="0"/>
    <x v="596"/>
    <d v="2013-12-25T00:00:00"/>
    <s v="Second Class"/>
    <s v="ED-13885"/>
    <s v="Emily Ducich"/>
    <x v="2"/>
    <x v="0"/>
    <s v="Seattle"/>
    <x v="4"/>
    <n v="98115"/>
    <x v="1"/>
    <s v="TEC-MA-10000752"/>
    <x v="2"/>
    <x v="15"/>
    <x v="1683"/>
    <n v="11.56"/>
    <n v="1"/>
    <n v="0.2"/>
    <n v="3.7569999999999992"/>
  </r>
  <r>
    <n v="8670"/>
    <x v="4320"/>
    <x v="1"/>
    <x v="139"/>
    <d v="2012-12-25T00:00:00"/>
    <s v="Second Class"/>
    <s v="AI-10855"/>
    <s v="Arianne Irving"/>
    <x v="0"/>
    <x v="0"/>
    <s v="Los Angeles"/>
    <x v="1"/>
    <n v="90036"/>
    <x v="1"/>
    <s v="OFF-PA-10004947"/>
    <x v="1"/>
    <x v="10"/>
    <x v="33"/>
    <n v="17.12"/>
    <n v="4"/>
    <n v="0"/>
    <n v="7.7039999999999988"/>
  </r>
  <r>
    <n v="8671"/>
    <x v="4321"/>
    <x v="2"/>
    <x v="422"/>
    <d v="2012-01-01T00:00:00"/>
    <s v="Second Class"/>
    <s v="KB-16315"/>
    <s v="Karl Braun"/>
    <x v="0"/>
    <x v="0"/>
    <s v="Cleveland"/>
    <x v="24"/>
    <n v="44105"/>
    <x v="3"/>
    <s v="FUR-FU-10004904"/>
    <x v="0"/>
    <x v="5"/>
    <x v="1580"/>
    <n v="182.35200000000003"/>
    <n v="3"/>
    <n v="0.2"/>
    <n v="-18.23520000000002"/>
  </r>
  <r>
    <n v="8672"/>
    <x v="4321"/>
    <x v="2"/>
    <x v="422"/>
    <d v="2012-01-01T00:00:00"/>
    <s v="Second Class"/>
    <s v="KB-16315"/>
    <s v="Karl Braun"/>
    <x v="0"/>
    <x v="0"/>
    <s v="Cleveland"/>
    <x v="24"/>
    <n v="44105"/>
    <x v="3"/>
    <s v="OFF-ST-10002790"/>
    <x v="1"/>
    <x v="4"/>
    <x v="233"/>
    <n v="118.16"/>
    <n v="2"/>
    <n v="0.2"/>
    <n v="-25.108999999999988"/>
  </r>
  <r>
    <n v="8673"/>
    <x v="4322"/>
    <x v="3"/>
    <x v="911"/>
    <d v="2014-02-22T00:00:00"/>
    <s v="Standard Class"/>
    <s v="JS-16030"/>
    <s v="Joy Smith"/>
    <x v="0"/>
    <x v="0"/>
    <s v="Decatur"/>
    <x v="10"/>
    <n v="62521"/>
    <x v="2"/>
    <s v="OFF-FA-10004854"/>
    <x v="1"/>
    <x v="13"/>
    <x v="268"/>
    <n v="18.368000000000002"/>
    <n v="2"/>
    <n v="0.2"/>
    <n v="6.1991999999999994"/>
  </r>
  <r>
    <n v="8674"/>
    <x v="4322"/>
    <x v="3"/>
    <x v="911"/>
    <d v="2014-02-22T00:00:00"/>
    <s v="Standard Class"/>
    <s v="JS-16030"/>
    <s v="Joy Smith"/>
    <x v="0"/>
    <x v="0"/>
    <s v="Decatur"/>
    <x v="10"/>
    <n v="62521"/>
    <x v="2"/>
    <s v="FUR-CH-10004063"/>
    <x v="0"/>
    <x v="1"/>
    <x v="120"/>
    <n v="600.55799999999999"/>
    <n v="3"/>
    <n v="0.3"/>
    <n v="-8.5794000000000779"/>
  </r>
  <r>
    <n v="8675"/>
    <x v="4322"/>
    <x v="3"/>
    <x v="911"/>
    <d v="2014-02-22T00:00:00"/>
    <s v="Standard Class"/>
    <s v="JS-16030"/>
    <s v="Joy Smith"/>
    <x v="0"/>
    <x v="0"/>
    <s v="Decatur"/>
    <x v="10"/>
    <n v="62521"/>
    <x v="2"/>
    <s v="OFF-ST-10000642"/>
    <x v="1"/>
    <x v="4"/>
    <x v="192"/>
    <n v="50.352000000000004"/>
    <n v="3"/>
    <n v="0.2"/>
    <n v="-8.1822000000000052"/>
  </r>
  <r>
    <n v="8676"/>
    <x v="4322"/>
    <x v="3"/>
    <x v="911"/>
    <d v="2014-02-22T00:00:00"/>
    <s v="Standard Class"/>
    <s v="JS-16030"/>
    <s v="Joy Smith"/>
    <x v="0"/>
    <x v="0"/>
    <s v="Decatur"/>
    <x v="10"/>
    <n v="62521"/>
    <x v="2"/>
    <s v="OFF-AR-10004078"/>
    <x v="1"/>
    <x v="6"/>
    <x v="507"/>
    <n v="28.031999999999996"/>
    <n v="6"/>
    <n v="0.2"/>
    <n v="3.5039999999999996"/>
  </r>
  <r>
    <n v="8677"/>
    <x v="4322"/>
    <x v="3"/>
    <x v="911"/>
    <d v="2014-02-22T00:00:00"/>
    <s v="Standard Class"/>
    <s v="JS-16030"/>
    <s v="Joy Smith"/>
    <x v="0"/>
    <x v="0"/>
    <s v="Decatur"/>
    <x v="10"/>
    <n v="62521"/>
    <x v="2"/>
    <s v="FUR-FU-10004270"/>
    <x v="0"/>
    <x v="5"/>
    <x v="1372"/>
    <n v="7.6920000000000002"/>
    <n v="1"/>
    <n v="0.6"/>
    <n v="-3.6536999999999988"/>
  </r>
  <r>
    <n v="8678"/>
    <x v="4323"/>
    <x v="3"/>
    <x v="1200"/>
    <d v="2014-10-27T00:00:00"/>
    <s v="First Class"/>
    <s v="PO-18850"/>
    <s v="Patrick O'Brill"/>
    <x v="0"/>
    <x v="0"/>
    <s v="Mansfield"/>
    <x v="5"/>
    <n v="76063"/>
    <x v="2"/>
    <s v="FUR-TA-10004607"/>
    <x v="0"/>
    <x v="3"/>
    <x v="1095"/>
    <n v="517.40500000000009"/>
    <n v="5"/>
    <n v="0.3"/>
    <n v="-81.306500000000028"/>
  </r>
  <r>
    <n v="8679"/>
    <x v="4324"/>
    <x v="0"/>
    <x v="476"/>
    <d v="2013-09-08T00:00:00"/>
    <s v="Second Class"/>
    <s v="RD-19810"/>
    <s v="Ross DeVincentis"/>
    <x v="2"/>
    <x v="0"/>
    <s v="Houston"/>
    <x v="5"/>
    <n v="77070"/>
    <x v="2"/>
    <s v="OFF-BI-10001132"/>
    <x v="1"/>
    <x v="8"/>
    <x v="630"/>
    <n v="8.6079999999999988"/>
    <n v="8"/>
    <n v="0.8"/>
    <n v="-13.342400000000001"/>
  </r>
  <r>
    <n v="8680"/>
    <x v="4324"/>
    <x v="0"/>
    <x v="476"/>
    <d v="2013-09-08T00:00:00"/>
    <s v="Second Class"/>
    <s v="RD-19810"/>
    <s v="Ross DeVincentis"/>
    <x v="2"/>
    <x v="0"/>
    <s v="Houston"/>
    <x v="5"/>
    <n v="77070"/>
    <x v="2"/>
    <s v="TEC-AC-10001714"/>
    <x v="2"/>
    <x v="11"/>
    <x v="678"/>
    <n v="159.56"/>
    <n v="5"/>
    <n v="0.2"/>
    <n v="33.906499999999994"/>
  </r>
  <r>
    <n v="8681"/>
    <x v="4325"/>
    <x v="0"/>
    <x v="49"/>
    <d v="2013-12-04T00:00:00"/>
    <s v="Second Class"/>
    <s v="JD-15895"/>
    <s v="Jonathan Doherty"/>
    <x v="1"/>
    <x v="0"/>
    <s v="Richmond"/>
    <x v="17"/>
    <n v="23223"/>
    <x v="0"/>
    <s v="OFF-AP-10002945"/>
    <x v="1"/>
    <x v="9"/>
    <x v="225"/>
    <n v="2104.5499999999997"/>
    <n v="7"/>
    <n v="0"/>
    <n v="694.50149999999985"/>
  </r>
  <r>
    <n v="8682"/>
    <x v="4325"/>
    <x v="0"/>
    <x v="49"/>
    <d v="2013-12-04T00:00:00"/>
    <s v="Second Class"/>
    <s v="JD-15895"/>
    <s v="Jonathan Doherty"/>
    <x v="1"/>
    <x v="0"/>
    <s v="Richmond"/>
    <x v="17"/>
    <n v="23223"/>
    <x v="0"/>
    <s v="OFF-SU-10004664"/>
    <x v="1"/>
    <x v="14"/>
    <x v="592"/>
    <n v="40.700000000000003"/>
    <n v="5"/>
    <n v="0"/>
    <n v="11.802999999999999"/>
  </r>
  <r>
    <n v="8683"/>
    <x v="4326"/>
    <x v="2"/>
    <x v="1127"/>
    <d v="2011-11-10T00:00:00"/>
    <s v="Standard Class"/>
    <s v="SR-20740"/>
    <s v="Steven Roelle"/>
    <x v="2"/>
    <x v="0"/>
    <s v="Arlington"/>
    <x v="17"/>
    <n v="22204"/>
    <x v="0"/>
    <s v="TEC-AC-10002550"/>
    <x v="2"/>
    <x v="11"/>
    <x v="1342"/>
    <n v="47.79"/>
    <n v="3"/>
    <n v="0"/>
    <n v="16.2486"/>
  </r>
  <r>
    <n v="8684"/>
    <x v="4327"/>
    <x v="3"/>
    <x v="920"/>
    <d v="2014-12-02T00:00:00"/>
    <s v="Standard Class"/>
    <s v="TZ-21580"/>
    <s v="Tracy Zic"/>
    <x v="0"/>
    <x v="0"/>
    <s v="San Francisco"/>
    <x v="1"/>
    <n v="94122"/>
    <x v="1"/>
    <s v="OFF-AR-10002335"/>
    <x v="1"/>
    <x v="6"/>
    <x v="673"/>
    <n v="5.16"/>
    <n v="2"/>
    <n v="0"/>
    <n v="1.3416000000000001"/>
  </r>
  <r>
    <n v="8685"/>
    <x v="4328"/>
    <x v="0"/>
    <x v="186"/>
    <d v="2013-12-24T00:00:00"/>
    <s v="Standard Class"/>
    <s v="TN-21040"/>
    <s v="Tanja Norvell"/>
    <x v="2"/>
    <x v="0"/>
    <s v="San Diego"/>
    <x v="1"/>
    <n v="92024"/>
    <x v="1"/>
    <s v="TEC-AC-10001445"/>
    <x v="2"/>
    <x v="11"/>
    <x v="422"/>
    <n v="21.209999999999997"/>
    <n v="7"/>
    <n v="0"/>
    <n v="4.4540999999999986"/>
  </r>
  <r>
    <n v="8686"/>
    <x v="4329"/>
    <x v="3"/>
    <x v="237"/>
    <d v="2014-11-19T00:00:00"/>
    <s v="Second Class"/>
    <s v="PW-19030"/>
    <s v="Pauline Webber"/>
    <x v="1"/>
    <x v="0"/>
    <s v="Watertown"/>
    <x v="15"/>
    <n v="13601"/>
    <x v="3"/>
    <s v="OFF-ST-10003996"/>
    <x v="1"/>
    <x v="4"/>
    <x v="1203"/>
    <n v="96.359999999999985"/>
    <n v="6"/>
    <n v="0"/>
    <n v="25.053599999999996"/>
  </r>
  <r>
    <n v="8687"/>
    <x v="4330"/>
    <x v="0"/>
    <x v="190"/>
    <d v="2013-06-27T00:00:00"/>
    <s v="Same Day"/>
    <s v="AH-10075"/>
    <s v="Adam Hart"/>
    <x v="1"/>
    <x v="0"/>
    <s v="Los Angeles"/>
    <x v="1"/>
    <n v="90036"/>
    <x v="1"/>
    <s v="OFF-SU-10003505"/>
    <x v="1"/>
    <x v="14"/>
    <x v="408"/>
    <n v="231.72"/>
    <n v="2"/>
    <n v="0"/>
    <n v="11.585999999999984"/>
  </r>
  <r>
    <n v="8688"/>
    <x v="4330"/>
    <x v="0"/>
    <x v="190"/>
    <d v="2013-06-27T00:00:00"/>
    <s v="Same Day"/>
    <s v="AH-10075"/>
    <s v="Adam Hart"/>
    <x v="1"/>
    <x v="0"/>
    <s v="Los Angeles"/>
    <x v="1"/>
    <n v="90036"/>
    <x v="1"/>
    <s v="OFF-FA-10000624"/>
    <x v="1"/>
    <x v="13"/>
    <x v="291"/>
    <n v="17.899999999999999"/>
    <n v="5"/>
    <n v="0"/>
    <n v="8.9499999999999993"/>
  </r>
  <r>
    <n v="8689"/>
    <x v="4330"/>
    <x v="0"/>
    <x v="190"/>
    <d v="2013-06-27T00:00:00"/>
    <s v="Same Day"/>
    <s v="AH-10075"/>
    <s v="Adam Hart"/>
    <x v="1"/>
    <x v="0"/>
    <s v="Los Angeles"/>
    <x v="1"/>
    <n v="90036"/>
    <x v="1"/>
    <s v="OFF-PA-10002870"/>
    <x v="1"/>
    <x v="10"/>
    <x v="893"/>
    <n v="12.48"/>
    <n v="2"/>
    <n v="0"/>
    <n v="5.6159999999999997"/>
  </r>
  <r>
    <n v="8690"/>
    <x v="4331"/>
    <x v="2"/>
    <x v="58"/>
    <d v="2011-12-30T00:00:00"/>
    <s v="Standard Class"/>
    <s v="AY-10555"/>
    <s v="Andy Yotov"/>
    <x v="1"/>
    <x v="0"/>
    <s v="Philadelphia"/>
    <x v="9"/>
    <n v="19140"/>
    <x v="3"/>
    <s v="OFF-AR-10002257"/>
    <x v="1"/>
    <x v="6"/>
    <x v="1191"/>
    <n v="8.016"/>
    <n v="3"/>
    <n v="0.2"/>
    <n v="1.102199999999999"/>
  </r>
  <r>
    <n v="8691"/>
    <x v="4332"/>
    <x v="0"/>
    <x v="1041"/>
    <d v="2013-08-19T00:00:00"/>
    <s v="Standard Class"/>
    <s v="SP-20650"/>
    <s v="Stephanie Phelps"/>
    <x v="1"/>
    <x v="0"/>
    <s v="Akron"/>
    <x v="24"/>
    <n v="44312"/>
    <x v="3"/>
    <s v="TEC-PH-10003580"/>
    <x v="2"/>
    <x v="7"/>
    <x v="997"/>
    <n v="259.89600000000002"/>
    <n v="2"/>
    <n v="0.4"/>
    <n v="-56.310799999999972"/>
  </r>
  <r>
    <n v="8692"/>
    <x v="4332"/>
    <x v="0"/>
    <x v="1041"/>
    <d v="2013-08-19T00:00:00"/>
    <s v="Standard Class"/>
    <s v="SP-20650"/>
    <s v="Stephanie Phelps"/>
    <x v="1"/>
    <x v="0"/>
    <s v="Akron"/>
    <x v="24"/>
    <n v="44312"/>
    <x v="3"/>
    <s v="TEC-PH-10001530"/>
    <x v="2"/>
    <x v="7"/>
    <x v="752"/>
    <n v="247.18799999999999"/>
    <n v="2"/>
    <n v="0.4"/>
    <n v="-49.437600000000032"/>
  </r>
  <r>
    <n v="8693"/>
    <x v="4332"/>
    <x v="0"/>
    <x v="1041"/>
    <d v="2013-08-19T00:00:00"/>
    <s v="Standard Class"/>
    <s v="SP-20650"/>
    <s v="Stephanie Phelps"/>
    <x v="1"/>
    <x v="0"/>
    <s v="Akron"/>
    <x v="24"/>
    <n v="44312"/>
    <x v="3"/>
    <s v="TEC-AC-10000420"/>
    <x v="2"/>
    <x v="11"/>
    <x v="1487"/>
    <n v="279.95999999999998"/>
    <n v="5"/>
    <n v="0.2"/>
    <n v="48.992999999999995"/>
  </r>
  <r>
    <n v="8694"/>
    <x v="4333"/>
    <x v="0"/>
    <x v="1057"/>
    <d v="2013-10-29T00:00:00"/>
    <s v="Standard Class"/>
    <s v="ED-13885"/>
    <s v="Emily Ducich"/>
    <x v="2"/>
    <x v="0"/>
    <s v="San Francisco"/>
    <x v="1"/>
    <n v="94110"/>
    <x v="1"/>
    <s v="TEC-AC-10000892"/>
    <x v="2"/>
    <x v="11"/>
    <x v="290"/>
    <n v="450"/>
    <n v="5"/>
    <n v="0"/>
    <n v="162"/>
  </r>
  <r>
    <n v="8695"/>
    <x v="4334"/>
    <x v="2"/>
    <x v="709"/>
    <d v="2011-08-28T00:00:00"/>
    <s v="Second Class"/>
    <s v="CR-12625"/>
    <s v="Corey Roper"/>
    <x v="2"/>
    <x v="0"/>
    <s v="Grand Rapids"/>
    <x v="12"/>
    <n v="49505"/>
    <x v="2"/>
    <s v="OFF-PA-10001934"/>
    <x v="1"/>
    <x v="10"/>
    <x v="543"/>
    <n v="19.440000000000001"/>
    <n v="3"/>
    <n v="0"/>
    <n v="9.5256000000000007"/>
  </r>
  <r>
    <n v="8696"/>
    <x v="4335"/>
    <x v="3"/>
    <x v="175"/>
    <d v="2014-09-18T00:00:00"/>
    <s v="Second Class"/>
    <s v="CS-12400"/>
    <s v="Christopher Schild"/>
    <x v="2"/>
    <x v="0"/>
    <s v="San Francisco"/>
    <x v="1"/>
    <n v="94109"/>
    <x v="1"/>
    <s v="FUR-TA-10003473"/>
    <x v="0"/>
    <x v="3"/>
    <x v="214"/>
    <n v="300.904"/>
    <n v="1"/>
    <n v="0.2"/>
    <n v="11.283900000000017"/>
  </r>
  <r>
    <n v="8697"/>
    <x v="4336"/>
    <x v="3"/>
    <x v="140"/>
    <d v="2014-06-21T00:00:00"/>
    <s v="Standard Class"/>
    <s v="TS-21205"/>
    <s v="Thomas Seio"/>
    <x v="1"/>
    <x v="0"/>
    <s v="Nashville"/>
    <x v="18"/>
    <n v="37211"/>
    <x v="0"/>
    <s v="TEC-PH-10001051"/>
    <x v="2"/>
    <x v="7"/>
    <x v="1254"/>
    <n v="239.976"/>
    <n v="3"/>
    <n v="0.2"/>
    <n v="26.997299999999967"/>
  </r>
  <r>
    <n v="8698"/>
    <x v="4336"/>
    <x v="3"/>
    <x v="140"/>
    <d v="2014-06-21T00:00:00"/>
    <s v="Standard Class"/>
    <s v="TS-21205"/>
    <s v="Thomas Seio"/>
    <x v="1"/>
    <x v="0"/>
    <s v="Nashville"/>
    <x v="18"/>
    <n v="37211"/>
    <x v="0"/>
    <s v="FUR-FU-10004351"/>
    <x v="0"/>
    <x v="5"/>
    <x v="33"/>
    <n v="31.168000000000003"/>
    <n v="4"/>
    <n v="0.2"/>
    <n v="9.3504000000000005"/>
  </r>
  <r>
    <n v="8699"/>
    <x v="4336"/>
    <x v="3"/>
    <x v="140"/>
    <d v="2014-06-21T00:00:00"/>
    <s v="Standard Class"/>
    <s v="TS-21205"/>
    <s v="Thomas Seio"/>
    <x v="1"/>
    <x v="0"/>
    <s v="Nashville"/>
    <x v="18"/>
    <n v="37211"/>
    <x v="0"/>
    <s v="FUR-TA-10004152"/>
    <x v="0"/>
    <x v="3"/>
    <x v="1507"/>
    <n v="120.96"/>
    <n v="2"/>
    <n v="0.4"/>
    <n v="-28.224000000000004"/>
  </r>
  <r>
    <n v="8700"/>
    <x v="4336"/>
    <x v="3"/>
    <x v="140"/>
    <d v="2014-06-21T00:00:00"/>
    <s v="Standard Class"/>
    <s v="TS-21205"/>
    <s v="Thomas Seio"/>
    <x v="1"/>
    <x v="0"/>
    <s v="Nashville"/>
    <x v="18"/>
    <n v="37211"/>
    <x v="0"/>
    <s v="TEC-PH-10000560"/>
    <x v="2"/>
    <x v="7"/>
    <x v="745"/>
    <n v="2239.9360000000001"/>
    <n v="8"/>
    <n v="0.2"/>
    <n v="223.99360000000013"/>
  </r>
  <r>
    <n v="8701"/>
    <x v="4336"/>
    <x v="3"/>
    <x v="140"/>
    <d v="2014-06-21T00:00:00"/>
    <s v="Standard Class"/>
    <s v="TS-21205"/>
    <s v="Thomas Seio"/>
    <x v="1"/>
    <x v="0"/>
    <s v="Nashville"/>
    <x v="18"/>
    <n v="37211"/>
    <x v="0"/>
    <s v="OFF-AP-10004249"/>
    <x v="1"/>
    <x v="9"/>
    <x v="33"/>
    <n v="76.608000000000004"/>
    <n v="8"/>
    <n v="0.2"/>
    <n v="6.7031999999999954"/>
  </r>
  <r>
    <n v="8702"/>
    <x v="4336"/>
    <x v="3"/>
    <x v="140"/>
    <d v="2014-06-21T00:00:00"/>
    <s v="Standard Class"/>
    <s v="TS-21205"/>
    <s v="Thomas Seio"/>
    <x v="1"/>
    <x v="0"/>
    <s v="Nashville"/>
    <x v="18"/>
    <n v="37211"/>
    <x v="0"/>
    <s v="OFF-ST-10001490"/>
    <x v="1"/>
    <x v="4"/>
    <x v="513"/>
    <n v="142.77600000000001"/>
    <n v="1"/>
    <n v="0.2"/>
    <n v="17.84699999999998"/>
  </r>
  <r>
    <n v="8703"/>
    <x v="4336"/>
    <x v="3"/>
    <x v="140"/>
    <d v="2014-06-21T00:00:00"/>
    <s v="Standard Class"/>
    <s v="TS-21205"/>
    <s v="Thomas Seio"/>
    <x v="1"/>
    <x v="0"/>
    <s v="Nashville"/>
    <x v="18"/>
    <n v="37211"/>
    <x v="0"/>
    <s v="OFF-PA-10000312"/>
    <x v="1"/>
    <x v="10"/>
    <x v="1820"/>
    <n v="91.360000000000014"/>
    <n v="5"/>
    <n v="0.2"/>
    <n v="29.691999999999993"/>
  </r>
  <r>
    <n v="8704"/>
    <x v="4337"/>
    <x v="1"/>
    <x v="1201"/>
    <d v="2012-03-05T00:00:00"/>
    <s v="Standard Class"/>
    <s v="RP-19390"/>
    <s v="Resi Pölking"/>
    <x v="0"/>
    <x v="0"/>
    <s v="Philadelphia"/>
    <x v="9"/>
    <n v="19120"/>
    <x v="3"/>
    <s v="OFF-AP-10002906"/>
    <x v="1"/>
    <x v="9"/>
    <x v="1088"/>
    <n v="3.5520000000000005"/>
    <n v="2"/>
    <n v="0.2"/>
    <n v="0.44399999999999973"/>
  </r>
  <r>
    <n v="8705"/>
    <x v="4338"/>
    <x v="0"/>
    <x v="310"/>
    <d v="2013-07-27T00:00:00"/>
    <s v="First Class"/>
    <s v="IL-15100"/>
    <s v="Ivan Liston"/>
    <x v="0"/>
    <x v="0"/>
    <s v="Houston"/>
    <x v="5"/>
    <n v="77041"/>
    <x v="2"/>
    <s v="TEC-PH-10004100"/>
    <x v="2"/>
    <x v="7"/>
    <x v="1743"/>
    <n v="115.136"/>
    <n v="8"/>
    <n v="0.2"/>
    <n v="11.513600000000004"/>
  </r>
  <r>
    <n v="8706"/>
    <x v="4339"/>
    <x v="2"/>
    <x v="1202"/>
    <d v="2011-10-05T00:00:00"/>
    <s v="Standard Class"/>
    <s v="NF-18475"/>
    <s v="Neil Französisch"/>
    <x v="2"/>
    <x v="0"/>
    <s v="Reno"/>
    <x v="33"/>
    <n v="89502"/>
    <x v="1"/>
    <s v="OFF-FA-10000254"/>
    <x v="1"/>
    <x v="13"/>
    <x v="1814"/>
    <n v="4.71"/>
    <n v="1"/>
    <n v="0"/>
    <n v="0"/>
  </r>
  <r>
    <n v="8707"/>
    <x v="4340"/>
    <x v="2"/>
    <x v="78"/>
    <d v="2011-09-13T00:00:00"/>
    <s v="Standard Class"/>
    <s v="PP-18955"/>
    <s v="Paul Prost"/>
    <x v="2"/>
    <x v="0"/>
    <s v="New York City"/>
    <x v="15"/>
    <n v="10009"/>
    <x v="3"/>
    <s v="FUR-CH-10004289"/>
    <x v="0"/>
    <x v="1"/>
    <x v="975"/>
    <n v="172.76400000000001"/>
    <n v="2"/>
    <n v="0.1"/>
    <n v="13.437199999999986"/>
  </r>
  <r>
    <n v="8708"/>
    <x v="4340"/>
    <x v="2"/>
    <x v="78"/>
    <d v="2011-09-13T00:00:00"/>
    <s v="Standard Class"/>
    <s v="PP-18955"/>
    <s v="Paul Prost"/>
    <x v="2"/>
    <x v="0"/>
    <s v="New York City"/>
    <x v="15"/>
    <n v="10009"/>
    <x v="3"/>
    <s v="OFF-AR-10003469"/>
    <x v="1"/>
    <x v="6"/>
    <x v="1249"/>
    <n v="3.52"/>
    <n v="2"/>
    <n v="0"/>
    <n v="1.6896"/>
  </r>
  <r>
    <n v="8709"/>
    <x v="4341"/>
    <x v="2"/>
    <x v="912"/>
    <d v="2011-11-18T00:00:00"/>
    <s v="First Class"/>
    <s v="JD-16150"/>
    <s v="Justin Deggeller"/>
    <x v="1"/>
    <x v="0"/>
    <s v="Los Angeles"/>
    <x v="1"/>
    <n v="90008"/>
    <x v="1"/>
    <s v="TEC-PH-10004188"/>
    <x v="2"/>
    <x v="7"/>
    <x v="763"/>
    <n v="79.968000000000004"/>
    <n v="4"/>
    <n v="0.2"/>
    <n v="-17.992799999999999"/>
  </r>
  <r>
    <n v="8710"/>
    <x v="4341"/>
    <x v="2"/>
    <x v="912"/>
    <d v="2011-11-18T00:00:00"/>
    <s v="First Class"/>
    <s v="JD-16150"/>
    <s v="Justin Deggeller"/>
    <x v="1"/>
    <x v="0"/>
    <s v="Los Angeles"/>
    <x v="1"/>
    <n v="90008"/>
    <x v="1"/>
    <s v="FUR-BO-10004015"/>
    <x v="0"/>
    <x v="0"/>
    <x v="569"/>
    <n v="305.97449999999998"/>
    <n v="3"/>
    <n v="0.15"/>
    <n v="25.197899999999969"/>
  </r>
  <r>
    <n v="8711"/>
    <x v="4341"/>
    <x v="2"/>
    <x v="912"/>
    <d v="2011-11-18T00:00:00"/>
    <s v="First Class"/>
    <s v="JD-16150"/>
    <s v="Justin Deggeller"/>
    <x v="1"/>
    <x v="0"/>
    <s v="Los Angeles"/>
    <x v="1"/>
    <n v="90008"/>
    <x v="1"/>
    <s v="OFF-ST-10000991"/>
    <x v="1"/>
    <x v="4"/>
    <x v="155"/>
    <n v="344.90999999999997"/>
    <n v="3"/>
    <n v="0"/>
    <n v="10.347300000000004"/>
  </r>
  <r>
    <n v="8712"/>
    <x v="4342"/>
    <x v="2"/>
    <x v="223"/>
    <d v="2011-03-07T00:00:00"/>
    <s v="Standard Class"/>
    <s v="EJ-14155"/>
    <s v="Eva Jacobs"/>
    <x v="0"/>
    <x v="0"/>
    <s v="San Diego"/>
    <x v="1"/>
    <n v="92037"/>
    <x v="1"/>
    <s v="FUR-TA-10002958"/>
    <x v="0"/>
    <x v="3"/>
    <x v="956"/>
    <n v="626.35200000000009"/>
    <n v="3"/>
    <n v="0.2"/>
    <n v="-23.488200000000091"/>
  </r>
  <r>
    <n v="8713"/>
    <x v="4343"/>
    <x v="1"/>
    <x v="155"/>
    <d v="2012-12-07T00:00:00"/>
    <s v="Standard Class"/>
    <s v="PW-19240"/>
    <s v="Pierre Wener"/>
    <x v="0"/>
    <x v="0"/>
    <s v="San Francisco"/>
    <x v="1"/>
    <n v="94110"/>
    <x v="1"/>
    <s v="FUR-BO-10002213"/>
    <x v="0"/>
    <x v="0"/>
    <x v="1325"/>
    <n v="359.49899999999997"/>
    <n v="3"/>
    <n v="0.15"/>
    <n v="-29.605799999999981"/>
  </r>
  <r>
    <n v="8714"/>
    <x v="4344"/>
    <x v="3"/>
    <x v="497"/>
    <d v="2014-07-17T00:00:00"/>
    <s v="Standard Class"/>
    <s v="TS-21430"/>
    <s v="Tom Stivers"/>
    <x v="1"/>
    <x v="0"/>
    <s v="San Diego"/>
    <x v="1"/>
    <n v="92105"/>
    <x v="1"/>
    <s v="TEC-PH-10000004"/>
    <x v="2"/>
    <x v="7"/>
    <x v="606"/>
    <n v="71.951999999999998"/>
    <n v="6"/>
    <n v="0.2"/>
    <n v="5.3963999999999963"/>
  </r>
  <r>
    <n v="8715"/>
    <x v="4344"/>
    <x v="3"/>
    <x v="497"/>
    <d v="2014-07-17T00:00:00"/>
    <s v="Standard Class"/>
    <s v="TS-21430"/>
    <s v="Tom Stivers"/>
    <x v="1"/>
    <x v="0"/>
    <s v="San Diego"/>
    <x v="1"/>
    <n v="92105"/>
    <x v="1"/>
    <s v="OFF-BI-10003708"/>
    <x v="1"/>
    <x v="8"/>
    <x v="969"/>
    <n v="29.800000000000004"/>
    <n v="5"/>
    <n v="0.2"/>
    <n v="9.3124999999999982"/>
  </r>
  <r>
    <n v="8716"/>
    <x v="4345"/>
    <x v="3"/>
    <x v="673"/>
    <d v="2014-11-21T00:00:00"/>
    <s v="Second Class"/>
    <s v="BM-11650"/>
    <s v="Brian Moss"/>
    <x v="1"/>
    <x v="0"/>
    <s v="Elyria"/>
    <x v="24"/>
    <n v="44035"/>
    <x v="3"/>
    <s v="OFF-BI-10002949"/>
    <x v="1"/>
    <x v="8"/>
    <x v="520"/>
    <n v="1.8240000000000003"/>
    <n v="1"/>
    <n v="0.7"/>
    <n v="-1.3983999999999996"/>
  </r>
  <r>
    <n v="8717"/>
    <x v="4346"/>
    <x v="0"/>
    <x v="1"/>
    <d v="2013-06-17T00:00:00"/>
    <s v="Second Class"/>
    <s v="AW-10930"/>
    <s v="Arthur Wiediger"/>
    <x v="2"/>
    <x v="0"/>
    <s v="Houston"/>
    <x v="5"/>
    <n v="77070"/>
    <x v="2"/>
    <s v="OFF-AP-10001242"/>
    <x v="1"/>
    <x v="9"/>
    <x v="1408"/>
    <n v="64.383999999999986"/>
    <n v="4"/>
    <n v="0.8"/>
    <n v="-160.96"/>
  </r>
  <r>
    <n v="8718"/>
    <x v="4346"/>
    <x v="0"/>
    <x v="1"/>
    <d v="2013-06-17T00:00:00"/>
    <s v="Second Class"/>
    <s v="AW-10930"/>
    <s v="Arthur Wiediger"/>
    <x v="2"/>
    <x v="0"/>
    <s v="Houston"/>
    <x v="5"/>
    <n v="77070"/>
    <x v="2"/>
    <s v="FUR-FU-10001424"/>
    <x v="0"/>
    <x v="5"/>
    <x v="691"/>
    <n v="6.9840000000000009"/>
    <n v="2"/>
    <n v="0.6"/>
    <n v="-4.5396000000000019"/>
  </r>
  <r>
    <n v="8719"/>
    <x v="4346"/>
    <x v="0"/>
    <x v="1"/>
    <d v="2013-06-17T00:00:00"/>
    <s v="Second Class"/>
    <s v="AW-10930"/>
    <s v="Arthur Wiediger"/>
    <x v="2"/>
    <x v="0"/>
    <s v="Houston"/>
    <x v="5"/>
    <n v="77070"/>
    <x v="2"/>
    <s v="OFF-AR-10003469"/>
    <x v="1"/>
    <x v="6"/>
    <x v="1249"/>
    <n v="11.264000000000001"/>
    <n v="8"/>
    <n v="0.2"/>
    <n v="3.9423999999999997"/>
  </r>
  <r>
    <n v="8720"/>
    <x v="4346"/>
    <x v="0"/>
    <x v="1"/>
    <d v="2013-06-17T00:00:00"/>
    <s v="Second Class"/>
    <s v="AW-10930"/>
    <s v="Arthur Wiediger"/>
    <x v="2"/>
    <x v="0"/>
    <s v="Houston"/>
    <x v="5"/>
    <n v="77070"/>
    <x v="2"/>
    <s v="OFF-PA-10000232"/>
    <x v="1"/>
    <x v="10"/>
    <x v="1622"/>
    <n v="15.552000000000003"/>
    <n v="3"/>
    <n v="0.2"/>
    <n v="5.6375999999999999"/>
  </r>
  <r>
    <n v="8721"/>
    <x v="4346"/>
    <x v="0"/>
    <x v="1"/>
    <d v="2013-06-17T00:00:00"/>
    <s v="Second Class"/>
    <s v="AW-10930"/>
    <s v="Arthur Wiediger"/>
    <x v="2"/>
    <x v="0"/>
    <s v="Houston"/>
    <x v="5"/>
    <n v="77070"/>
    <x v="2"/>
    <s v="FUR-CH-10000229"/>
    <x v="0"/>
    <x v="1"/>
    <x v="1612"/>
    <n v="379.37200000000001"/>
    <n v="2"/>
    <n v="0.3"/>
    <n v="-119.23120000000003"/>
  </r>
  <r>
    <n v="8722"/>
    <x v="4346"/>
    <x v="0"/>
    <x v="1"/>
    <d v="2013-06-17T00:00:00"/>
    <s v="Second Class"/>
    <s v="AW-10930"/>
    <s v="Arthur Wiediger"/>
    <x v="2"/>
    <x v="0"/>
    <s v="Houston"/>
    <x v="5"/>
    <n v="77070"/>
    <x v="2"/>
    <s v="OFF-ST-10002562"/>
    <x v="1"/>
    <x v="4"/>
    <x v="33"/>
    <n v="67.536000000000016"/>
    <n v="9"/>
    <n v="0.2"/>
    <n v="6.7535999999999987"/>
  </r>
  <r>
    <n v="8723"/>
    <x v="4346"/>
    <x v="0"/>
    <x v="1"/>
    <d v="2013-06-17T00:00:00"/>
    <s v="Second Class"/>
    <s v="AW-10930"/>
    <s v="Arthur Wiediger"/>
    <x v="2"/>
    <x v="0"/>
    <s v="Houston"/>
    <x v="5"/>
    <n v="77070"/>
    <x v="2"/>
    <s v="OFF-BI-10001525"/>
    <x v="1"/>
    <x v="8"/>
    <x v="31"/>
    <n v="1.5239999999999996"/>
    <n v="2"/>
    <n v="0.8"/>
    <n v="-2.6670000000000007"/>
  </r>
  <r>
    <n v="8724"/>
    <x v="4347"/>
    <x v="0"/>
    <x v="723"/>
    <d v="2014-01-01T00:00:00"/>
    <s v="Second Class"/>
    <s v="MH-17290"/>
    <s v="Marc Harrigan"/>
    <x v="2"/>
    <x v="0"/>
    <s v="Miami"/>
    <x v="2"/>
    <n v="33178"/>
    <x v="0"/>
    <s v="OFF-PA-10002986"/>
    <x v="1"/>
    <x v="10"/>
    <x v="477"/>
    <n v="37.408000000000001"/>
    <n v="7"/>
    <n v="0.2"/>
    <n v="13.0928"/>
  </r>
  <r>
    <n v="8725"/>
    <x v="4347"/>
    <x v="0"/>
    <x v="723"/>
    <d v="2014-01-01T00:00:00"/>
    <s v="Second Class"/>
    <s v="MH-17290"/>
    <s v="Marc Harrigan"/>
    <x v="2"/>
    <x v="0"/>
    <s v="Miami"/>
    <x v="2"/>
    <n v="33178"/>
    <x v="0"/>
    <s v="OFF-PA-10000143"/>
    <x v="1"/>
    <x v="10"/>
    <x v="1692"/>
    <n v="25.344000000000001"/>
    <n v="6"/>
    <n v="0.2"/>
    <n v="8.8704000000000018"/>
  </r>
  <r>
    <n v="8726"/>
    <x v="4348"/>
    <x v="3"/>
    <x v="257"/>
    <d v="2014-03-24T00:00:00"/>
    <s v="Standard Class"/>
    <s v="SW-20275"/>
    <s v="Scott Williamson"/>
    <x v="0"/>
    <x v="0"/>
    <s v="Seattle"/>
    <x v="4"/>
    <n v="98115"/>
    <x v="1"/>
    <s v="OFF-AR-10003752"/>
    <x v="1"/>
    <x v="6"/>
    <x v="677"/>
    <n v="46.2"/>
    <n v="4"/>
    <n v="0"/>
    <n v="21.251999999999999"/>
  </r>
  <r>
    <n v="8727"/>
    <x v="4349"/>
    <x v="1"/>
    <x v="17"/>
    <d v="2012-12-31T00:00:00"/>
    <s v="Standard Class"/>
    <s v="SP-20860"/>
    <s v="Sung Pak"/>
    <x v="1"/>
    <x v="0"/>
    <s v="Murfreesboro"/>
    <x v="18"/>
    <n v="37130"/>
    <x v="0"/>
    <s v="TEC-AC-10002370"/>
    <x v="2"/>
    <x v="11"/>
    <x v="1816"/>
    <n v="4.7279999999999998"/>
    <n v="3"/>
    <n v="0.2"/>
    <n v="0.70919999999999961"/>
  </r>
  <r>
    <n v="8728"/>
    <x v="4349"/>
    <x v="1"/>
    <x v="17"/>
    <d v="2012-12-31T00:00:00"/>
    <s v="Standard Class"/>
    <s v="SP-20860"/>
    <s v="Sung Pak"/>
    <x v="1"/>
    <x v="0"/>
    <s v="Murfreesboro"/>
    <x v="18"/>
    <n v="37130"/>
    <x v="0"/>
    <s v="FUR-FU-10002030"/>
    <x v="0"/>
    <x v="5"/>
    <x v="1813"/>
    <n v="53.352000000000004"/>
    <n v="3"/>
    <n v="0.2"/>
    <n v="16.005600000000005"/>
  </r>
  <r>
    <n v="8729"/>
    <x v="4349"/>
    <x v="1"/>
    <x v="17"/>
    <d v="2012-12-31T00:00:00"/>
    <s v="Standard Class"/>
    <s v="SP-20860"/>
    <s v="Sung Pak"/>
    <x v="1"/>
    <x v="0"/>
    <s v="Murfreesboro"/>
    <x v="18"/>
    <n v="37130"/>
    <x v="0"/>
    <s v="FUR-BO-10002853"/>
    <x v="0"/>
    <x v="0"/>
    <x v="1613"/>
    <n v="131.10400000000001"/>
    <n v="2"/>
    <n v="0.2"/>
    <n v="8.1939999999999955"/>
  </r>
  <r>
    <n v="8730"/>
    <x v="4349"/>
    <x v="1"/>
    <x v="17"/>
    <d v="2012-12-31T00:00:00"/>
    <s v="Standard Class"/>
    <s v="SP-20860"/>
    <s v="Sung Pak"/>
    <x v="1"/>
    <x v="0"/>
    <s v="Murfreesboro"/>
    <x v="18"/>
    <n v="37130"/>
    <x v="0"/>
    <s v="OFF-ST-10002562"/>
    <x v="1"/>
    <x v="4"/>
    <x v="33"/>
    <n v="22.512000000000004"/>
    <n v="3"/>
    <n v="0.2"/>
    <n v="2.2511999999999999"/>
  </r>
  <r>
    <n v="8731"/>
    <x v="4349"/>
    <x v="1"/>
    <x v="17"/>
    <d v="2012-12-31T00:00:00"/>
    <s v="Standard Class"/>
    <s v="SP-20860"/>
    <s v="Sung Pak"/>
    <x v="1"/>
    <x v="0"/>
    <s v="Murfreesboro"/>
    <x v="18"/>
    <n v="37130"/>
    <x v="0"/>
    <s v="TEC-AC-10004227"/>
    <x v="2"/>
    <x v="11"/>
    <x v="1400"/>
    <n v="72.744000000000014"/>
    <n v="7"/>
    <n v="0.2"/>
    <n v="-12.730200000000011"/>
  </r>
  <r>
    <n v="8732"/>
    <x v="4350"/>
    <x v="1"/>
    <x v="374"/>
    <d v="2012-08-06T00:00:00"/>
    <s v="Standard Class"/>
    <s v="SC-20695"/>
    <s v="Steve Chapman"/>
    <x v="1"/>
    <x v="0"/>
    <s v="Saint Louis"/>
    <x v="25"/>
    <n v="63116"/>
    <x v="2"/>
    <s v="OFF-SU-10002573"/>
    <x v="1"/>
    <x v="14"/>
    <x v="350"/>
    <n v="52.59"/>
    <n v="3"/>
    <n v="0"/>
    <n v="15.776999999999996"/>
  </r>
  <r>
    <n v="8733"/>
    <x v="4351"/>
    <x v="3"/>
    <x v="818"/>
    <d v="2014-06-30T00:00:00"/>
    <s v="Second Class"/>
    <s v="PW-19030"/>
    <s v="Pauline Webber"/>
    <x v="1"/>
    <x v="0"/>
    <s v="Seattle"/>
    <x v="4"/>
    <n v="98105"/>
    <x v="1"/>
    <s v="OFF-PA-10003848"/>
    <x v="1"/>
    <x v="10"/>
    <x v="1442"/>
    <n v="19.440000000000001"/>
    <n v="3"/>
    <n v="0"/>
    <n v="9.3312000000000008"/>
  </r>
  <r>
    <n v="8734"/>
    <x v="4351"/>
    <x v="3"/>
    <x v="818"/>
    <d v="2014-06-30T00:00:00"/>
    <s v="Second Class"/>
    <s v="PW-19030"/>
    <s v="Pauline Webber"/>
    <x v="1"/>
    <x v="0"/>
    <s v="Seattle"/>
    <x v="4"/>
    <n v="98105"/>
    <x v="1"/>
    <s v="FUR-FU-10001290"/>
    <x v="0"/>
    <x v="5"/>
    <x v="447"/>
    <n v="126.30000000000001"/>
    <n v="3"/>
    <n v="0"/>
    <n v="40.415999999999997"/>
  </r>
  <r>
    <n v="8735"/>
    <x v="4351"/>
    <x v="3"/>
    <x v="818"/>
    <d v="2014-06-30T00:00:00"/>
    <s v="Second Class"/>
    <s v="PW-19030"/>
    <s v="Pauline Webber"/>
    <x v="1"/>
    <x v="0"/>
    <s v="Seattle"/>
    <x v="4"/>
    <n v="98105"/>
    <x v="1"/>
    <s v="TEC-AC-10003832"/>
    <x v="2"/>
    <x v="11"/>
    <x v="216"/>
    <n v="1287.45"/>
    <n v="5"/>
    <n v="0"/>
    <n v="244.61549999999988"/>
  </r>
  <r>
    <n v="8736"/>
    <x v="4352"/>
    <x v="2"/>
    <x v="315"/>
    <d v="2011-02-11T00:00:00"/>
    <s v="Second Class"/>
    <s v="CS-12250"/>
    <s v="Chris Selesnick"/>
    <x v="1"/>
    <x v="0"/>
    <s v="New York City"/>
    <x v="15"/>
    <n v="10024"/>
    <x v="3"/>
    <s v="OFF-ST-10001558"/>
    <x v="1"/>
    <x v="4"/>
    <x v="712"/>
    <n v="64.959999999999994"/>
    <n v="4"/>
    <n v="0"/>
    <n v="9.7439999999999998"/>
  </r>
  <r>
    <n v="8737"/>
    <x v="4353"/>
    <x v="0"/>
    <x v="913"/>
    <d v="2013-09-10T00:00:00"/>
    <s v="Standard Class"/>
    <s v="RP-19855"/>
    <s v="Roy Phan"/>
    <x v="1"/>
    <x v="0"/>
    <s v="Woodbury"/>
    <x v="11"/>
    <n v="55125"/>
    <x v="2"/>
    <s v="OFF-ST-10001490"/>
    <x v="1"/>
    <x v="4"/>
    <x v="513"/>
    <n v="535.41"/>
    <n v="3"/>
    <n v="0"/>
    <n v="160.62299999999993"/>
  </r>
  <r>
    <n v="8738"/>
    <x v="4354"/>
    <x v="3"/>
    <x v="1191"/>
    <d v="2014-04-11T00:00:00"/>
    <s v="Standard Class"/>
    <s v="CS-12175"/>
    <s v="Charles Sheldon"/>
    <x v="1"/>
    <x v="0"/>
    <s v="Chattanooga"/>
    <x v="18"/>
    <n v="37421"/>
    <x v="0"/>
    <s v="OFF-BI-10003669"/>
    <x v="1"/>
    <x v="8"/>
    <x v="796"/>
    <n v="8.1000000000000014"/>
    <n v="5"/>
    <n v="0.7"/>
    <n v="-5.9399999999999977"/>
  </r>
  <r>
    <n v="8739"/>
    <x v="4355"/>
    <x v="3"/>
    <x v="166"/>
    <d v="2014-12-12T00:00:00"/>
    <s v="First Class"/>
    <s v="MJ-17740"/>
    <s v="Max Jones"/>
    <x v="0"/>
    <x v="0"/>
    <s v="Philadelphia"/>
    <x v="9"/>
    <n v="19140"/>
    <x v="3"/>
    <s v="OFF-AR-10004441"/>
    <x v="1"/>
    <x v="6"/>
    <x v="153"/>
    <n v="13.247999999999999"/>
    <n v="4"/>
    <n v="0.2"/>
    <n v="3.6431999999999998"/>
  </r>
  <r>
    <n v="8740"/>
    <x v="4355"/>
    <x v="3"/>
    <x v="166"/>
    <d v="2014-12-12T00:00:00"/>
    <s v="First Class"/>
    <s v="MJ-17740"/>
    <s v="Max Jones"/>
    <x v="0"/>
    <x v="0"/>
    <s v="Philadelphia"/>
    <x v="9"/>
    <n v="19140"/>
    <x v="3"/>
    <s v="TEC-PH-10001924"/>
    <x v="2"/>
    <x v="7"/>
    <x v="426"/>
    <n v="83.987999999999985"/>
    <n v="2"/>
    <n v="0.4"/>
    <n v="-20.996999999999993"/>
  </r>
  <r>
    <n v="8741"/>
    <x v="4356"/>
    <x v="0"/>
    <x v="1131"/>
    <d v="2013-07-26T00:00:00"/>
    <s v="First Class"/>
    <s v="JG-15160"/>
    <s v="James Galang"/>
    <x v="0"/>
    <x v="0"/>
    <s v="Lafayette"/>
    <x v="28"/>
    <n v="70506"/>
    <x v="0"/>
    <s v="OFF-AR-10004456"/>
    <x v="1"/>
    <x v="6"/>
    <x v="1044"/>
    <n v="73.2"/>
    <n v="5"/>
    <n v="0"/>
    <n v="21.227999999999998"/>
  </r>
  <r>
    <n v="8742"/>
    <x v="4357"/>
    <x v="1"/>
    <x v="529"/>
    <d v="2012-11-09T00:00:00"/>
    <s v="Same Day"/>
    <s v="AG-10765"/>
    <s v="Anthony Garverick"/>
    <x v="2"/>
    <x v="0"/>
    <s v="Lawrence"/>
    <x v="14"/>
    <n v="46226"/>
    <x v="2"/>
    <s v="OFF-BI-10001890"/>
    <x v="1"/>
    <x v="8"/>
    <x v="174"/>
    <n v="10.74"/>
    <n v="3"/>
    <n v="0"/>
    <n v="5.1551999999999998"/>
  </r>
  <r>
    <n v="8743"/>
    <x v="4358"/>
    <x v="1"/>
    <x v="653"/>
    <d v="2012-10-04T00:00:00"/>
    <s v="First Class"/>
    <s v="CK-12205"/>
    <s v="Chloris Kastensmidt"/>
    <x v="0"/>
    <x v="0"/>
    <s v="Hillsboro"/>
    <x v="21"/>
    <n v="97123"/>
    <x v="1"/>
    <s v="FUR-FU-10000629"/>
    <x v="0"/>
    <x v="5"/>
    <x v="93"/>
    <n v="11.032"/>
    <n v="1"/>
    <n v="0.2"/>
    <n v="3.0338000000000003"/>
  </r>
  <r>
    <n v="8744"/>
    <x v="4358"/>
    <x v="1"/>
    <x v="653"/>
    <d v="2012-10-04T00:00:00"/>
    <s v="First Class"/>
    <s v="CK-12205"/>
    <s v="Chloris Kastensmidt"/>
    <x v="0"/>
    <x v="0"/>
    <s v="Hillsboro"/>
    <x v="21"/>
    <n v="97123"/>
    <x v="1"/>
    <s v="TEC-AC-10002323"/>
    <x v="2"/>
    <x v="11"/>
    <x v="175"/>
    <n v="53.040000000000006"/>
    <n v="3"/>
    <n v="0.2"/>
    <n v="-4.6409999999999982"/>
  </r>
  <r>
    <n v="8745"/>
    <x v="4359"/>
    <x v="1"/>
    <x v="6"/>
    <d v="2012-11-25T00:00:00"/>
    <s v="Second Class"/>
    <s v="HD-14785"/>
    <s v="Harold Dahlen"/>
    <x v="2"/>
    <x v="0"/>
    <s v="Cambridge"/>
    <x v="31"/>
    <n v="2138"/>
    <x v="3"/>
    <s v="OFF-AR-10003056"/>
    <x v="1"/>
    <x v="6"/>
    <x v="18"/>
    <n v="17.12"/>
    <n v="4"/>
    <n v="0"/>
    <n v="4.9647999999999985"/>
  </r>
  <r>
    <n v="8746"/>
    <x v="4359"/>
    <x v="1"/>
    <x v="6"/>
    <d v="2012-11-25T00:00:00"/>
    <s v="Second Class"/>
    <s v="HD-14785"/>
    <s v="Harold Dahlen"/>
    <x v="2"/>
    <x v="0"/>
    <s v="Cambridge"/>
    <x v="31"/>
    <n v="2138"/>
    <x v="3"/>
    <s v="OFF-PA-10000300"/>
    <x v="1"/>
    <x v="10"/>
    <x v="1766"/>
    <n v="59.94"/>
    <n v="3"/>
    <n v="0"/>
    <n v="28.171799999999998"/>
  </r>
  <r>
    <n v="8747"/>
    <x v="4360"/>
    <x v="3"/>
    <x v="62"/>
    <d v="2014-02-08T00:00:00"/>
    <s v="Standard Class"/>
    <s v="BO-11350"/>
    <s v="Bill Overfelt"/>
    <x v="1"/>
    <x v="0"/>
    <s v="San Diego"/>
    <x v="1"/>
    <n v="92105"/>
    <x v="1"/>
    <s v="FUR-FU-10000293"/>
    <x v="0"/>
    <x v="5"/>
    <x v="783"/>
    <n v="210.58"/>
    <n v="2"/>
    <n v="0"/>
    <n v="12.634799999999984"/>
  </r>
  <r>
    <n v="8748"/>
    <x v="4360"/>
    <x v="3"/>
    <x v="62"/>
    <d v="2014-02-08T00:00:00"/>
    <s v="Standard Class"/>
    <s v="BO-11350"/>
    <s v="Bill Overfelt"/>
    <x v="1"/>
    <x v="0"/>
    <s v="San Diego"/>
    <x v="1"/>
    <n v="92105"/>
    <x v="1"/>
    <s v="OFF-BI-10003638"/>
    <x v="1"/>
    <x v="8"/>
    <x v="607"/>
    <n v="30.960000000000004"/>
    <n v="2"/>
    <n v="0.2"/>
    <n v="10.061999999999998"/>
  </r>
  <r>
    <n v="8749"/>
    <x v="4360"/>
    <x v="3"/>
    <x v="62"/>
    <d v="2014-02-08T00:00:00"/>
    <s v="Standard Class"/>
    <s v="BO-11350"/>
    <s v="Bill Overfelt"/>
    <x v="1"/>
    <x v="0"/>
    <s v="San Diego"/>
    <x v="1"/>
    <n v="92105"/>
    <x v="1"/>
    <s v="TEC-MA-10002109"/>
    <x v="2"/>
    <x v="15"/>
    <x v="1729"/>
    <n v="239.98400000000004"/>
    <n v="2"/>
    <n v="0.2"/>
    <n v="38.997399999999971"/>
  </r>
  <r>
    <n v="8750"/>
    <x v="4361"/>
    <x v="1"/>
    <x v="382"/>
    <d v="2012-06-19T00:00:00"/>
    <s v="First Class"/>
    <s v="LC-16885"/>
    <s v="Lena Creighton"/>
    <x v="0"/>
    <x v="0"/>
    <s v="New York City"/>
    <x v="15"/>
    <n v="10009"/>
    <x v="3"/>
    <s v="OFF-BI-10003527"/>
    <x v="1"/>
    <x v="8"/>
    <x v="446"/>
    <n v="3050.3760000000002"/>
    <n v="3"/>
    <n v="0.2"/>
    <n v="1143.8910000000001"/>
  </r>
  <r>
    <n v="8751"/>
    <x v="4361"/>
    <x v="1"/>
    <x v="382"/>
    <d v="2012-06-19T00:00:00"/>
    <s v="First Class"/>
    <s v="LC-16885"/>
    <s v="Lena Creighton"/>
    <x v="0"/>
    <x v="0"/>
    <s v="New York City"/>
    <x v="15"/>
    <n v="10009"/>
    <x v="3"/>
    <s v="TEC-PH-10004922"/>
    <x v="2"/>
    <x v="7"/>
    <x v="1067"/>
    <n v="133.97999999999999"/>
    <n v="2"/>
    <n v="0"/>
    <n v="33.495000000000005"/>
  </r>
  <r>
    <n v="8752"/>
    <x v="4362"/>
    <x v="0"/>
    <x v="465"/>
    <d v="2013-05-10T00:00:00"/>
    <s v="Standard Class"/>
    <s v="RB-19465"/>
    <s v="Rick Bensley"/>
    <x v="2"/>
    <x v="0"/>
    <s v="Tallahassee"/>
    <x v="2"/>
    <n v="32303"/>
    <x v="0"/>
    <s v="OFF-PA-10001001"/>
    <x v="1"/>
    <x v="10"/>
    <x v="1821"/>
    <n v="93.248000000000005"/>
    <n v="4"/>
    <n v="0.2"/>
    <n v="31.4712"/>
  </r>
  <r>
    <n v="8753"/>
    <x v="4362"/>
    <x v="0"/>
    <x v="465"/>
    <d v="2013-05-10T00:00:00"/>
    <s v="Standard Class"/>
    <s v="RB-19465"/>
    <s v="Rick Bensley"/>
    <x v="2"/>
    <x v="0"/>
    <s v="Tallahassee"/>
    <x v="2"/>
    <n v="32303"/>
    <x v="0"/>
    <s v="TEC-PH-10001198"/>
    <x v="2"/>
    <x v="7"/>
    <x v="1168"/>
    <n v="177.48000000000002"/>
    <n v="3"/>
    <n v="0.2"/>
    <n v="19.966499999999982"/>
  </r>
  <r>
    <n v="8754"/>
    <x v="4363"/>
    <x v="3"/>
    <x v="428"/>
    <d v="2014-09-11T00:00:00"/>
    <s v="First Class"/>
    <s v="JD-16015"/>
    <s v="Joy Daniels"/>
    <x v="0"/>
    <x v="0"/>
    <s v="Toledo"/>
    <x v="24"/>
    <n v="43615"/>
    <x v="3"/>
    <s v="OFF-LA-10000443"/>
    <x v="1"/>
    <x v="2"/>
    <x v="1118"/>
    <n v="17.712"/>
    <n v="6"/>
    <n v="0.2"/>
    <n v="5.9777999999999993"/>
  </r>
  <r>
    <n v="8755"/>
    <x v="4363"/>
    <x v="3"/>
    <x v="428"/>
    <d v="2014-09-11T00:00:00"/>
    <s v="First Class"/>
    <s v="JD-16015"/>
    <s v="Joy Daniels"/>
    <x v="0"/>
    <x v="0"/>
    <s v="Toledo"/>
    <x v="24"/>
    <n v="43615"/>
    <x v="3"/>
    <s v="OFF-BI-10003669"/>
    <x v="1"/>
    <x v="8"/>
    <x v="796"/>
    <n v="4.8600000000000012"/>
    <n v="3"/>
    <n v="0.7"/>
    <n v="-3.5640000000000001"/>
  </r>
  <r>
    <n v="8756"/>
    <x v="4363"/>
    <x v="3"/>
    <x v="428"/>
    <d v="2014-09-11T00:00:00"/>
    <s v="First Class"/>
    <s v="JD-16015"/>
    <s v="Joy Daniels"/>
    <x v="0"/>
    <x v="0"/>
    <s v="Toledo"/>
    <x v="24"/>
    <n v="43615"/>
    <x v="3"/>
    <s v="OFF-BI-10001628"/>
    <x v="1"/>
    <x v="8"/>
    <x v="1103"/>
    <n v="6.2580000000000009"/>
    <n v="2"/>
    <n v="0.7"/>
    <n v="-5.2149999999999999"/>
  </r>
  <r>
    <n v="8757"/>
    <x v="4364"/>
    <x v="0"/>
    <x v="405"/>
    <d v="2013-07-27T00:00:00"/>
    <s v="Standard Class"/>
    <s v="MF-17665"/>
    <s v="Maureen Fritzler"/>
    <x v="1"/>
    <x v="0"/>
    <s v="Columbia"/>
    <x v="39"/>
    <n v="21044"/>
    <x v="3"/>
    <s v="OFF-AP-10002350"/>
    <x v="1"/>
    <x v="9"/>
    <x v="545"/>
    <n v="37.68"/>
    <n v="2"/>
    <n v="0"/>
    <n v="10.5504"/>
  </r>
  <r>
    <n v="8758"/>
    <x v="4364"/>
    <x v="0"/>
    <x v="405"/>
    <d v="2013-07-27T00:00:00"/>
    <s v="Standard Class"/>
    <s v="MF-17665"/>
    <s v="Maureen Fritzler"/>
    <x v="1"/>
    <x v="0"/>
    <s v="Columbia"/>
    <x v="39"/>
    <n v="21044"/>
    <x v="3"/>
    <s v="OFF-PA-10004100"/>
    <x v="1"/>
    <x v="10"/>
    <x v="257"/>
    <n v="51.84"/>
    <n v="8"/>
    <n v="0"/>
    <n v="24.883200000000002"/>
  </r>
  <r>
    <n v="8759"/>
    <x v="4364"/>
    <x v="0"/>
    <x v="405"/>
    <d v="2013-07-27T00:00:00"/>
    <s v="Standard Class"/>
    <s v="MF-17665"/>
    <s v="Maureen Fritzler"/>
    <x v="1"/>
    <x v="0"/>
    <s v="Columbia"/>
    <x v="39"/>
    <n v="21044"/>
    <x v="3"/>
    <s v="FUR-FU-10000794"/>
    <x v="0"/>
    <x v="5"/>
    <x v="639"/>
    <n v="27.42"/>
    <n v="3"/>
    <n v="0"/>
    <n v="9.3227999999999991"/>
  </r>
  <r>
    <n v="8760"/>
    <x v="4364"/>
    <x v="0"/>
    <x v="405"/>
    <d v="2013-07-27T00:00:00"/>
    <s v="Standard Class"/>
    <s v="MF-17665"/>
    <s v="Maureen Fritzler"/>
    <x v="1"/>
    <x v="0"/>
    <s v="Columbia"/>
    <x v="39"/>
    <n v="21044"/>
    <x v="3"/>
    <s v="OFF-BI-10002012"/>
    <x v="1"/>
    <x v="8"/>
    <x v="742"/>
    <n v="5.4"/>
    <n v="3"/>
    <n v="0"/>
    <n v="2.5920000000000001"/>
  </r>
  <r>
    <n v="8761"/>
    <x v="4365"/>
    <x v="0"/>
    <x v="1011"/>
    <d v="2013-02-06T00:00:00"/>
    <s v="Standard Class"/>
    <s v="BF-11170"/>
    <s v="Ben Ferrer"/>
    <x v="2"/>
    <x v="0"/>
    <s v="Atlanta"/>
    <x v="32"/>
    <n v="30318"/>
    <x v="0"/>
    <s v="OFF-BI-10003527"/>
    <x v="1"/>
    <x v="8"/>
    <x v="446"/>
    <n v="1270.99"/>
    <n v="1"/>
    <n v="0"/>
    <n v="635.495"/>
  </r>
  <r>
    <n v="8762"/>
    <x v="4365"/>
    <x v="0"/>
    <x v="1011"/>
    <d v="2013-02-06T00:00:00"/>
    <s v="Standard Class"/>
    <s v="BF-11170"/>
    <s v="Ben Ferrer"/>
    <x v="2"/>
    <x v="0"/>
    <s v="Atlanta"/>
    <x v="32"/>
    <n v="30318"/>
    <x v="0"/>
    <s v="OFF-EN-10004483"/>
    <x v="1"/>
    <x v="12"/>
    <x v="1335"/>
    <n v="125.36"/>
    <n v="8"/>
    <n v="0"/>
    <n v="58.919199999999989"/>
  </r>
  <r>
    <n v="8763"/>
    <x v="4366"/>
    <x v="0"/>
    <x v="723"/>
    <d v="2014-01-03T00:00:00"/>
    <s v="Standard Class"/>
    <s v="FO-14305"/>
    <s v="Frank Olsen"/>
    <x v="0"/>
    <x v="0"/>
    <s v="Sacramento"/>
    <x v="1"/>
    <n v="95823"/>
    <x v="1"/>
    <s v="OFF-ST-10003722"/>
    <x v="1"/>
    <x v="4"/>
    <x v="760"/>
    <n v="14.03"/>
    <n v="1"/>
    <n v="0"/>
    <n v="4.068699999999998"/>
  </r>
  <r>
    <n v="8764"/>
    <x v="4366"/>
    <x v="0"/>
    <x v="723"/>
    <d v="2014-01-03T00:00:00"/>
    <s v="Standard Class"/>
    <s v="FO-14305"/>
    <s v="Frank Olsen"/>
    <x v="0"/>
    <x v="0"/>
    <s v="Sacramento"/>
    <x v="1"/>
    <n v="95823"/>
    <x v="1"/>
    <s v="OFF-SU-10002557"/>
    <x v="1"/>
    <x v="14"/>
    <x v="1329"/>
    <n v="27.96"/>
    <n v="2"/>
    <n v="0"/>
    <n v="7.2696000000000005"/>
  </r>
  <r>
    <n v="8765"/>
    <x v="4367"/>
    <x v="1"/>
    <x v="82"/>
    <d v="2012-11-27T00:00:00"/>
    <s v="Standard Class"/>
    <s v="BB-11545"/>
    <s v="Brenda Bowman"/>
    <x v="1"/>
    <x v="0"/>
    <s v="Fort Worth"/>
    <x v="5"/>
    <n v="76106"/>
    <x v="2"/>
    <s v="OFF-AR-10002257"/>
    <x v="1"/>
    <x v="6"/>
    <x v="1191"/>
    <n v="5.3440000000000003"/>
    <n v="2"/>
    <n v="0.2"/>
    <n v="0.73479999999999923"/>
  </r>
  <r>
    <n v="8766"/>
    <x v="4367"/>
    <x v="1"/>
    <x v="82"/>
    <d v="2012-11-27T00:00:00"/>
    <s v="Standard Class"/>
    <s v="BB-11545"/>
    <s v="Brenda Bowman"/>
    <x v="1"/>
    <x v="0"/>
    <s v="Fort Worth"/>
    <x v="5"/>
    <n v="76106"/>
    <x v="2"/>
    <s v="OFF-BI-10000756"/>
    <x v="1"/>
    <x v="8"/>
    <x v="15"/>
    <n v="1.6959999999999997"/>
    <n v="2"/>
    <n v="0.8"/>
    <n v="-2.5440000000000005"/>
  </r>
  <r>
    <n v="8767"/>
    <x v="4367"/>
    <x v="1"/>
    <x v="82"/>
    <d v="2012-11-27T00:00:00"/>
    <s v="Standard Class"/>
    <s v="BB-11545"/>
    <s v="Brenda Bowman"/>
    <x v="1"/>
    <x v="0"/>
    <s v="Fort Worth"/>
    <x v="5"/>
    <n v="76106"/>
    <x v="2"/>
    <s v="OFF-AP-10004136"/>
    <x v="1"/>
    <x v="9"/>
    <x v="1815"/>
    <n v="24.587999999999994"/>
    <n v="3"/>
    <n v="0.8"/>
    <n v="-67.617000000000019"/>
  </r>
  <r>
    <n v="8768"/>
    <x v="4367"/>
    <x v="1"/>
    <x v="82"/>
    <d v="2012-11-27T00:00:00"/>
    <s v="Standard Class"/>
    <s v="BB-11545"/>
    <s v="Brenda Bowman"/>
    <x v="1"/>
    <x v="0"/>
    <s v="Fort Worth"/>
    <x v="5"/>
    <n v="76106"/>
    <x v="2"/>
    <s v="OFF-BI-10002194"/>
    <x v="1"/>
    <x v="8"/>
    <x v="411"/>
    <n v="7.9799999999999986"/>
    <n v="5"/>
    <n v="0.8"/>
    <n v="-13.167000000000002"/>
  </r>
  <r>
    <n v="8769"/>
    <x v="4368"/>
    <x v="1"/>
    <x v="348"/>
    <d v="2012-10-09T00:00:00"/>
    <s v="Standard Class"/>
    <s v="IL-15100"/>
    <s v="Ivan Liston"/>
    <x v="0"/>
    <x v="0"/>
    <s v="Columbus"/>
    <x v="24"/>
    <n v="43229"/>
    <x v="3"/>
    <s v="TEC-AC-10000892"/>
    <x v="2"/>
    <x v="11"/>
    <x v="290"/>
    <n v="288"/>
    <n v="4"/>
    <n v="0.2"/>
    <n v="57.599999999999994"/>
  </r>
  <r>
    <n v="8770"/>
    <x v="4369"/>
    <x v="0"/>
    <x v="126"/>
    <d v="2013-09-14T00:00:00"/>
    <s v="Same Day"/>
    <s v="PO-19180"/>
    <s v="Philisse Overcash"/>
    <x v="2"/>
    <x v="0"/>
    <s v="Louisville"/>
    <x v="22"/>
    <n v="80027"/>
    <x v="1"/>
    <s v="TEC-PH-10001870"/>
    <x v="2"/>
    <x v="7"/>
    <x v="1731"/>
    <n v="146.952"/>
    <n v="3"/>
    <n v="0.2"/>
    <n v="9.1844999999999928"/>
  </r>
  <r>
    <n v="8771"/>
    <x v="4369"/>
    <x v="0"/>
    <x v="126"/>
    <d v="2013-09-14T00:00:00"/>
    <s v="Same Day"/>
    <s v="PO-19180"/>
    <s v="Philisse Overcash"/>
    <x v="2"/>
    <x v="0"/>
    <s v="Louisville"/>
    <x v="22"/>
    <n v="80027"/>
    <x v="1"/>
    <s v="FUR-CH-10002304"/>
    <x v="0"/>
    <x v="1"/>
    <x v="782"/>
    <n v="83.13600000000001"/>
    <n v="4"/>
    <n v="0.2"/>
    <n v="5.1960000000000015"/>
  </r>
  <r>
    <n v="8772"/>
    <x v="4370"/>
    <x v="3"/>
    <x v="32"/>
    <d v="2014-09-18T00:00:00"/>
    <s v="First Class"/>
    <s v="DB-13555"/>
    <s v="Dorothy Badders"/>
    <x v="1"/>
    <x v="0"/>
    <s v="Raleigh"/>
    <x v="3"/>
    <n v="27604"/>
    <x v="0"/>
    <s v="OFF-AP-10002534"/>
    <x v="1"/>
    <x v="9"/>
    <x v="1193"/>
    <n v="942.78400000000011"/>
    <n v="4"/>
    <n v="0.2"/>
    <n v="94.278400000000033"/>
  </r>
  <r>
    <n v="8773"/>
    <x v="4370"/>
    <x v="3"/>
    <x v="32"/>
    <d v="2014-09-18T00:00:00"/>
    <s v="First Class"/>
    <s v="DB-13555"/>
    <s v="Dorothy Badders"/>
    <x v="1"/>
    <x v="0"/>
    <s v="Raleigh"/>
    <x v="3"/>
    <n v="27604"/>
    <x v="0"/>
    <s v="OFF-PA-10001125"/>
    <x v="1"/>
    <x v="10"/>
    <x v="1012"/>
    <n v="74.352000000000004"/>
    <n v="3"/>
    <n v="0.2"/>
    <n v="23.234999999999992"/>
  </r>
  <r>
    <n v="8774"/>
    <x v="4371"/>
    <x v="1"/>
    <x v="1203"/>
    <d v="2012-02-28T00:00:00"/>
    <s v="Standard Class"/>
    <s v="LC-16960"/>
    <s v="Lindsay Castell"/>
    <x v="2"/>
    <x v="0"/>
    <s v="New York City"/>
    <x v="15"/>
    <n v="10024"/>
    <x v="3"/>
    <s v="OFF-AP-10000804"/>
    <x v="1"/>
    <x v="9"/>
    <x v="561"/>
    <n v="26.880000000000003"/>
    <n v="6"/>
    <n v="0"/>
    <n v="6.7200000000000006"/>
  </r>
  <r>
    <n v="8775"/>
    <x v="4371"/>
    <x v="1"/>
    <x v="1203"/>
    <d v="2012-02-28T00:00:00"/>
    <s v="Standard Class"/>
    <s v="LC-16960"/>
    <s v="Lindsay Castell"/>
    <x v="2"/>
    <x v="0"/>
    <s v="New York City"/>
    <x v="15"/>
    <n v="10024"/>
    <x v="3"/>
    <s v="OFF-BI-10002982"/>
    <x v="1"/>
    <x v="8"/>
    <x v="1258"/>
    <n v="10.896000000000001"/>
    <n v="2"/>
    <n v="0.2"/>
    <n v="3.8135999999999992"/>
  </r>
  <r>
    <n v="8776"/>
    <x v="4372"/>
    <x v="0"/>
    <x v="5"/>
    <d v="2013-12-10T00:00:00"/>
    <s v="Second Class"/>
    <s v="MP-18175"/>
    <s v="Mike Pelletier"/>
    <x v="2"/>
    <x v="0"/>
    <s v="Chicago"/>
    <x v="10"/>
    <n v="60623"/>
    <x v="2"/>
    <s v="OFF-AR-10001547"/>
    <x v="1"/>
    <x v="6"/>
    <x v="147"/>
    <n v="3.536"/>
    <n v="2"/>
    <n v="0.2"/>
    <n v="0.30940000000000001"/>
  </r>
  <r>
    <n v="8777"/>
    <x v="4373"/>
    <x v="0"/>
    <x v="415"/>
    <d v="2013-07-04T00:00:00"/>
    <s v="First Class"/>
    <s v="EA-14035"/>
    <s v="Erin Ashbrook"/>
    <x v="1"/>
    <x v="0"/>
    <s v="Huntsville"/>
    <x v="5"/>
    <n v="77340"/>
    <x v="2"/>
    <s v="FUR-CH-10000665"/>
    <x v="0"/>
    <x v="1"/>
    <x v="656"/>
    <n v="528.42999999999995"/>
    <n v="5"/>
    <n v="0.3"/>
    <n v="0"/>
  </r>
  <r>
    <n v="8778"/>
    <x v="4373"/>
    <x v="0"/>
    <x v="415"/>
    <d v="2013-07-04T00:00:00"/>
    <s v="First Class"/>
    <s v="EA-14035"/>
    <s v="Erin Ashbrook"/>
    <x v="1"/>
    <x v="0"/>
    <s v="Huntsville"/>
    <x v="5"/>
    <n v="77340"/>
    <x v="2"/>
    <s v="OFF-PA-10000520"/>
    <x v="1"/>
    <x v="10"/>
    <x v="1419"/>
    <n v="41.472000000000008"/>
    <n v="8"/>
    <n v="0.2"/>
    <n v="14.5152"/>
  </r>
  <r>
    <n v="8779"/>
    <x v="4374"/>
    <x v="3"/>
    <x v="1096"/>
    <d v="2014-12-19T00:00:00"/>
    <s v="Standard Class"/>
    <s v="BP-11095"/>
    <s v="Bart Pistole"/>
    <x v="1"/>
    <x v="0"/>
    <s v="New York City"/>
    <x v="15"/>
    <n v="10024"/>
    <x v="3"/>
    <s v="FUR-BO-10004015"/>
    <x v="0"/>
    <x v="0"/>
    <x v="569"/>
    <n v="287.976"/>
    <n v="3"/>
    <n v="0.2"/>
    <n v="7.1993999999999687"/>
  </r>
  <r>
    <n v="8780"/>
    <x v="4375"/>
    <x v="1"/>
    <x v="305"/>
    <d v="2012-03-22T00:00:00"/>
    <s v="Second Class"/>
    <s v="BM-11785"/>
    <s v="Bryan Mills"/>
    <x v="0"/>
    <x v="0"/>
    <s v="Salem"/>
    <x v="21"/>
    <n v="97301"/>
    <x v="1"/>
    <s v="OFF-ST-10004258"/>
    <x v="1"/>
    <x v="4"/>
    <x v="754"/>
    <n v="29.304000000000002"/>
    <n v="3"/>
    <n v="0.2"/>
    <n v="2.5641000000000034"/>
  </r>
  <r>
    <n v="8781"/>
    <x v="4376"/>
    <x v="1"/>
    <x v="1201"/>
    <d v="2012-03-04T00:00:00"/>
    <s v="First Class"/>
    <s v="CM-12715"/>
    <s v="Craig Molinari"/>
    <x v="1"/>
    <x v="0"/>
    <s v="Houston"/>
    <x v="5"/>
    <n v="77070"/>
    <x v="2"/>
    <s v="OFF-AR-10003696"/>
    <x v="1"/>
    <x v="6"/>
    <x v="1236"/>
    <n v="55.328000000000003"/>
    <n v="2"/>
    <n v="0.2"/>
    <n v="6.2243999999999957"/>
  </r>
  <r>
    <n v="8782"/>
    <x v="4376"/>
    <x v="1"/>
    <x v="1201"/>
    <d v="2012-03-04T00:00:00"/>
    <s v="First Class"/>
    <s v="CM-12715"/>
    <s v="Craig Molinari"/>
    <x v="1"/>
    <x v="0"/>
    <s v="Houston"/>
    <x v="5"/>
    <n v="77070"/>
    <x v="2"/>
    <s v="FUR-BO-10001811"/>
    <x v="0"/>
    <x v="0"/>
    <x v="779"/>
    <n v="1227.9983999999999"/>
    <n v="6"/>
    <n v="0.32"/>
    <n v="-36.117600000000152"/>
  </r>
  <r>
    <n v="8783"/>
    <x v="4377"/>
    <x v="0"/>
    <x v="306"/>
    <d v="2013-09-21T00:00:00"/>
    <s v="Standard Class"/>
    <s v="JD-16150"/>
    <s v="Justin Deggeller"/>
    <x v="1"/>
    <x v="0"/>
    <s v="Twin Falls"/>
    <x v="45"/>
    <n v="83301"/>
    <x v="1"/>
    <s v="OFF-BI-10001249"/>
    <x v="1"/>
    <x v="8"/>
    <x v="1182"/>
    <n v="20.416"/>
    <n v="4"/>
    <n v="0.2"/>
    <n v="6.6351999999999984"/>
  </r>
  <r>
    <n v="8784"/>
    <x v="4377"/>
    <x v="0"/>
    <x v="306"/>
    <d v="2013-09-21T00:00:00"/>
    <s v="Standard Class"/>
    <s v="JD-16150"/>
    <s v="Justin Deggeller"/>
    <x v="1"/>
    <x v="0"/>
    <s v="Twin Falls"/>
    <x v="45"/>
    <n v="83301"/>
    <x v="1"/>
    <s v="FUR-TA-10003473"/>
    <x v="0"/>
    <x v="3"/>
    <x v="214"/>
    <n v="1128.3899999999999"/>
    <n v="3"/>
    <n v="0"/>
    <n v="259.52970000000005"/>
  </r>
  <r>
    <n v="8785"/>
    <x v="4378"/>
    <x v="3"/>
    <x v="294"/>
    <d v="2014-03-24T00:00:00"/>
    <s v="Standard Class"/>
    <s v="AS-10630"/>
    <s v="Ann Steele"/>
    <x v="2"/>
    <x v="0"/>
    <s v="Knoxville"/>
    <x v="18"/>
    <n v="37918"/>
    <x v="0"/>
    <s v="OFF-LA-10003190"/>
    <x v="1"/>
    <x v="2"/>
    <x v="1163"/>
    <n v="4.6079999999999997"/>
    <n v="2"/>
    <n v="0.2"/>
    <n v="1.6704000000000001"/>
  </r>
  <r>
    <n v="8786"/>
    <x v="4379"/>
    <x v="3"/>
    <x v="39"/>
    <d v="2014-06-03T00:00:00"/>
    <s v="Standard Class"/>
    <s v="CM-11815"/>
    <s v="Candace McMahon"/>
    <x v="1"/>
    <x v="0"/>
    <s v="Phoenix"/>
    <x v="16"/>
    <n v="85023"/>
    <x v="1"/>
    <s v="TEC-PH-10001305"/>
    <x v="2"/>
    <x v="7"/>
    <x v="1671"/>
    <n v="195.96000000000004"/>
    <n v="5"/>
    <n v="0.2"/>
    <n v="19.596000000000018"/>
  </r>
  <r>
    <n v="8787"/>
    <x v="4379"/>
    <x v="3"/>
    <x v="39"/>
    <d v="2014-06-03T00:00:00"/>
    <s v="Standard Class"/>
    <s v="CM-11815"/>
    <s v="Candace McMahon"/>
    <x v="1"/>
    <x v="0"/>
    <s v="Phoenix"/>
    <x v="16"/>
    <n v="85023"/>
    <x v="1"/>
    <s v="OFF-PA-10001534"/>
    <x v="1"/>
    <x v="10"/>
    <x v="1461"/>
    <n v="15.552000000000003"/>
    <n v="3"/>
    <n v="0.2"/>
    <n v="5.4432"/>
  </r>
  <r>
    <n v="8788"/>
    <x v="4379"/>
    <x v="3"/>
    <x v="39"/>
    <d v="2014-06-03T00:00:00"/>
    <s v="Standard Class"/>
    <s v="CM-11815"/>
    <s v="Candace McMahon"/>
    <x v="1"/>
    <x v="0"/>
    <s v="Phoenix"/>
    <x v="16"/>
    <n v="85023"/>
    <x v="1"/>
    <s v="TEC-AC-10000844"/>
    <x v="2"/>
    <x v="11"/>
    <x v="106"/>
    <n v="271.96800000000002"/>
    <n v="4"/>
    <n v="0.2"/>
    <n v="54.393599999999978"/>
  </r>
  <r>
    <n v="8789"/>
    <x v="4380"/>
    <x v="3"/>
    <x v="140"/>
    <d v="2014-06-20T00:00:00"/>
    <s v="Standard Class"/>
    <s v="JE-15715"/>
    <s v="Joe Elijah"/>
    <x v="0"/>
    <x v="0"/>
    <s v="Monroe"/>
    <x v="3"/>
    <n v="28110"/>
    <x v="0"/>
    <s v="FUR-CH-10000847"/>
    <x v="0"/>
    <x v="1"/>
    <x v="986"/>
    <n v="698.35200000000009"/>
    <n v="3"/>
    <n v="0.2"/>
    <n v="52.376399999999961"/>
  </r>
  <r>
    <n v="8790"/>
    <x v="4380"/>
    <x v="3"/>
    <x v="140"/>
    <d v="2014-06-20T00:00:00"/>
    <s v="Standard Class"/>
    <s v="JE-15715"/>
    <s v="Joe Elijah"/>
    <x v="0"/>
    <x v="0"/>
    <s v="Monroe"/>
    <x v="3"/>
    <n v="28110"/>
    <x v="0"/>
    <s v="FUR-BO-10000468"/>
    <x v="0"/>
    <x v="0"/>
    <x v="1171"/>
    <n v="77.728000000000009"/>
    <n v="2"/>
    <n v="0.2"/>
    <n v="-3.8863999999999947"/>
  </r>
  <r>
    <n v="8791"/>
    <x v="4381"/>
    <x v="1"/>
    <x v="684"/>
    <d v="2012-09-12T00:00:00"/>
    <s v="Standard Class"/>
    <s v="AG-10525"/>
    <s v="Andy Gerbode"/>
    <x v="1"/>
    <x v="0"/>
    <s v="Richmond"/>
    <x v="17"/>
    <n v="23223"/>
    <x v="0"/>
    <s v="OFF-BI-10002799"/>
    <x v="1"/>
    <x v="8"/>
    <x v="1450"/>
    <n v="46.62"/>
    <n v="9"/>
    <n v="0"/>
    <n v="21.445199999999996"/>
  </r>
  <r>
    <n v="8792"/>
    <x v="4382"/>
    <x v="3"/>
    <x v="257"/>
    <d v="2014-03-25T00:00:00"/>
    <s v="Standard Class"/>
    <s v="TT-21220"/>
    <s v="Thomas Thornton"/>
    <x v="0"/>
    <x v="0"/>
    <s v="Houston"/>
    <x v="5"/>
    <n v="77041"/>
    <x v="2"/>
    <s v="TEC-PH-10001557"/>
    <x v="2"/>
    <x v="7"/>
    <x v="658"/>
    <n v="537.54399999999998"/>
    <n v="7"/>
    <n v="0.2"/>
    <n v="47.035099999999971"/>
  </r>
  <r>
    <n v="8793"/>
    <x v="4383"/>
    <x v="2"/>
    <x v="174"/>
    <d v="2011-12-21T00:00:00"/>
    <s v="First Class"/>
    <s v="BP-11095"/>
    <s v="Bart Pistole"/>
    <x v="1"/>
    <x v="0"/>
    <s v="Los Angeles"/>
    <x v="1"/>
    <n v="90008"/>
    <x v="1"/>
    <s v="OFF-LA-10001934"/>
    <x v="1"/>
    <x v="2"/>
    <x v="568"/>
    <n v="14.62"/>
    <n v="2"/>
    <n v="0"/>
    <n v="6.8713999999999995"/>
  </r>
  <r>
    <n v="8794"/>
    <x v="4383"/>
    <x v="2"/>
    <x v="174"/>
    <d v="2011-12-21T00:00:00"/>
    <s v="First Class"/>
    <s v="BP-11095"/>
    <s v="Bart Pistole"/>
    <x v="1"/>
    <x v="0"/>
    <s v="Los Angeles"/>
    <x v="1"/>
    <n v="90008"/>
    <x v="1"/>
    <s v="OFF-FA-10004248"/>
    <x v="1"/>
    <x v="13"/>
    <x v="480"/>
    <n v="22.549999999999997"/>
    <n v="5"/>
    <n v="0"/>
    <n v="8.7945000000000011"/>
  </r>
  <r>
    <n v="8795"/>
    <x v="4383"/>
    <x v="2"/>
    <x v="174"/>
    <d v="2011-12-21T00:00:00"/>
    <s v="First Class"/>
    <s v="BP-11095"/>
    <s v="Bart Pistole"/>
    <x v="1"/>
    <x v="0"/>
    <s v="Los Angeles"/>
    <x v="1"/>
    <n v="90008"/>
    <x v="1"/>
    <s v="TEC-PH-10001944"/>
    <x v="2"/>
    <x v="7"/>
    <x v="1262"/>
    <n v="583.79999999999995"/>
    <n v="5"/>
    <n v="0.2"/>
    <n v="72.974999999999909"/>
  </r>
  <r>
    <n v="8796"/>
    <x v="4383"/>
    <x v="2"/>
    <x v="174"/>
    <d v="2011-12-21T00:00:00"/>
    <s v="First Class"/>
    <s v="BP-11095"/>
    <s v="Bart Pistole"/>
    <x v="1"/>
    <x v="0"/>
    <s v="Los Angeles"/>
    <x v="1"/>
    <n v="90008"/>
    <x v="1"/>
    <s v="TEC-PH-10002085"/>
    <x v="2"/>
    <x v="7"/>
    <x v="659"/>
    <n v="211.16800000000001"/>
    <n v="4"/>
    <n v="0.2"/>
    <n v="15.837600000000009"/>
  </r>
  <r>
    <n v="8797"/>
    <x v="4384"/>
    <x v="0"/>
    <x v="274"/>
    <d v="2013-07-14T00:00:00"/>
    <s v="Standard Class"/>
    <s v="MJ-17740"/>
    <s v="Max Jones"/>
    <x v="0"/>
    <x v="0"/>
    <s v="Orem"/>
    <x v="7"/>
    <n v="84057"/>
    <x v="1"/>
    <s v="OFF-PA-10003441"/>
    <x v="1"/>
    <x v="10"/>
    <x v="485"/>
    <n v="12.96"/>
    <n v="2"/>
    <n v="0"/>
    <n v="6.2208000000000006"/>
  </r>
  <r>
    <n v="8798"/>
    <x v="4384"/>
    <x v="0"/>
    <x v="274"/>
    <d v="2013-07-14T00:00:00"/>
    <s v="Standard Class"/>
    <s v="MJ-17740"/>
    <s v="Max Jones"/>
    <x v="0"/>
    <x v="0"/>
    <s v="Orem"/>
    <x v="7"/>
    <n v="84057"/>
    <x v="1"/>
    <s v="OFF-AR-10004602"/>
    <x v="1"/>
    <x v="6"/>
    <x v="1217"/>
    <n v="45.98"/>
    <n v="2"/>
    <n v="0"/>
    <n v="12.874400000000001"/>
  </r>
  <r>
    <n v="8799"/>
    <x v="4385"/>
    <x v="0"/>
    <x v="1204"/>
    <d v="2013-04-11T00:00:00"/>
    <s v="Standard Class"/>
    <s v="VM-21685"/>
    <s v="Valerie Mitchum"/>
    <x v="2"/>
    <x v="0"/>
    <s v="Burlington"/>
    <x v="42"/>
    <s v="05408"/>
    <x v="3"/>
    <s v="TEC-PH-10002555"/>
    <x v="2"/>
    <x v="7"/>
    <x v="1343"/>
    <n v="1294.75"/>
    <n v="5"/>
    <n v="0"/>
    <n v="336.63499999999999"/>
  </r>
  <r>
    <n v="8800"/>
    <x v="4386"/>
    <x v="2"/>
    <x v="1205"/>
    <d v="2011-05-10T00:00:00"/>
    <s v="First Class"/>
    <s v="KT-16480"/>
    <s v="Kean Thornton"/>
    <x v="0"/>
    <x v="0"/>
    <s v="Philadelphia"/>
    <x v="9"/>
    <n v="19134"/>
    <x v="3"/>
    <s v="TEC-CO-10001449"/>
    <x v="2"/>
    <x v="16"/>
    <x v="303"/>
    <n v="1799.9699999999998"/>
    <n v="5"/>
    <n v="0.4"/>
    <n v="239.99600000000009"/>
  </r>
  <r>
    <n v="8801"/>
    <x v="4387"/>
    <x v="3"/>
    <x v="51"/>
    <d v="2014-11-28T00:00:00"/>
    <s v="Standard Class"/>
    <s v="CS-12250"/>
    <s v="Chris Selesnick"/>
    <x v="1"/>
    <x v="0"/>
    <s v="Chicago"/>
    <x v="10"/>
    <n v="60623"/>
    <x v="2"/>
    <s v="OFF-PA-10004285"/>
    <x v="1"/>
    <x v="10"/>
    <x v="1259"/>
    <n v="10.688000000000001"/>
    <n v="2"/>
    <n v="0.2"/>
    <n v="3.7407999999999997"/>
  </r>
  <r>
    <n v="8802"/>
    <x v="4388"/>
    <x v="0"/>
    <x v="338"/>
    <d v="2013-11-13T00:00:00"/>
    <s v="First Class"/>
    <s v="AB-10015"/>
    <s v="Aaron Bergman"/>
    <x v="0"/>
    <x v="0"/>
    <s v="Oklahoma City"/>
    <x v="26"/>
    <n v="73120"/>
    <x v="2"/>
    <s v="TEC-PH-10000562"/>
    <x v="2"/>
    <x v="7"/>
    <x v="1698"/>
    <n v="221.98"/>
    <n v="2"/>
    <n v="0"/>
    <n v="62.15440000000001"/>
  </r>
  <r>
    <n v="8803"/>
    <x v="4388"/>
    <x v="0"/>
    <x v="338"/>
    <d v="2013-11-13T00:00:00"/>
    <s v="First Class"/>
    <s v="AB-10015"/>
    <s v="Aaron Bergman"/>
    <x v="0"/>
    <x v="0"/>
    <s v="Oklahoma City"/>
    <x v="26"/>
    <n v="73120"/>
    <x v="2"/>
    <s v="FUR-BO-10003966"/>
    <x v="0"/>
    <x v="0"/>
    <x v="1086"/>
    <n v="341.96"/>
    <n v="2"/>
    <n v="0"/>
    <n v="54.713599999999985"/>
  </r>
  <r>
    <n v="8804"/>
    <x v="4389"/>
    <x v="2"/>
    <x v="520"/>
    <d v="2012-01-01T00:00:00"/>
    <s v="First Class"/>
    <s v="AH-10030"/>
    <s v="Aaron Hawkins"/>
    <x v="1"/>
    <x v="0"/>
    <s v="New York City"/>
    <x v="15"/>
    <n v="10035"/>
    <x v="3"/>
    <s v="TEC-AC-10003614"/>
    <x v="2"/>
    <x v="11"/>
    <x v="562"/>
    <n v="34.769999999999996"/>
    <n v="3"/>
    <n v="0"/>
    <n v="11.474099999999996"/>
  </r>
  <r>
    <n v="8805"/>
    <x v="4389"/>
    <x v="2"/>
    <x v="520"/>
    <d v="2012-01-01T00:00:00"/>
    <s v="First Class"/>
    <s v="AH-10030"/>
    <s v="Aaron Hawkins"/>
    <x v="1"/>
    <x v="0"/>
    <s v="New York City"/>
    <x v="15"/>
    <n v="10035"/>
    <x v="3"/>
    <s v="OFF-LA-10003148"/>
    <x v="1"/>
    <x v="2"/>
    <x v="164"/>
    <n v="18.899999999999999"/>
    <n v="3"/>
    <n v="0"/>
    <n v="8.6939999999999991"/>
  </r>
  <r>
    <n v="8806"/>
    <x v="4390"/>
    <x v="3"/>
    <x v="971"/>
    <d v="2014-08-24T00:00:00"/>
    <s v="Standard Class"/>
    <s v="DO-13435"/>
    <s v="Denny Ordway"/>
    <x v="0"/>
    <x v="0"/>
    <s v="Salt Lake City"/>
    <x v="7"/>
    <n v="84106"/>
    <x v="1"/>
    <s v="OFF-BI-10002133"/>
    <x v="1"/>
    <x v="8"/>
    <x v="1138"/>
    <n v="102.72"/>
    <n v="3"/>
    <n v="0.2"/>
    <n v="37.235999999999997"/>
  </r>
  <r>
    <n v="8807"/>
    <x v="4391"/>
    <x v="0"/>
    <x v="126"/>
    <d v="2013-09-17T00:00:00"/>
    <s v="Standard Class"/>
    <s v="MC-17590"/>
    <s v="Matt Collister"/>
    <x v="1"/>
    <x v="0"/>
    <s v="Utica"/>
    <x v="15"/>
    <n v="13501"/>
    <x v="3"/>
    <s v="FUR-FU-10002813"/>
    <x v="0"/>
    <x v="5"/>
    <x v="1682"/>
    <n v="40.479999999999997"/>
    <n v="2"/>
    <n v="0"/>
    <n v="14.572799999999997"/>
  </r>
  <r>
    <n v="8808"/>
    <x v="4392"/>
    <x v="3"/>
    <x v="40"/>
    <d v="2014-11-01T00:00:00"/>
    <s v="Standard Class"/>
    <s v="JF-15190"/>
    <s v="Jamie Frazer"/>
    <x v="0"/>
    <x v="0"/>
    <s v="Philadelphia"/>
    <x v="9"/>
    <n v="19134"/>
    <x v="3"/>
    <s v="OFF-BI-10004330"/>
    <x v="1"/>
    <x v="8"/>
    <x v="795"/>
    <n v="33.282000000000004"/>
    <n v="3"/>
    <n v="0.7"/>
    <n v="-27.734999999999992"/>
  </r>
  <r>
    <n v="8809"/>
    <x v="4392"/>
    <x v="3"/>
    <x v="40"/>
    <d v="2014-11-01T00:00:00"/>
    <s v="Standard Class"/>
    <s v="JF-15190"/>
    <s v="Jamie Frazer"/>
    <x v="0"/>
    <x v="0"/>
    <s v="Philadelphia"/>
    <x v="9"/>
    <n v="19134"/>
    <x v="3"/>
    <s v="TEC-PH-10002807"/>
    <x v="2"/>
    <x v="7"/>
    <x v="1230"/>
    <n v="118.64999999999998"/>
    <n v="5"/>
    <n v="0.4"/>
    <n v="19.775000000000006"/>
  </r>
  <r>
    <n v="8810"/>
    <x v="4392"/>
    <x v="3"/>
    <x v="40"/>
    <d v="2014-11-01T00:00:00"/>
    <s v="Standard Class"/>
    <s v="JF-15190"/>
    <s v="Jamie Frazer"/>
    <x v="0"/>
    <x v="0"/>
    <s v="Philadelphia"/>
    <x v="9"/>
    <n v="19134"/>
    <x v="3"/>
    <s v="OFF-LA-10001404"/>
    <x v="1"/>
    <x v="2"/>
    <x v="916"/>
    <n v="14.76"/>
    <n v="5"/>
    <n v="0.2"/>
    <n v="4.9815000000000005"/>
  </r>
  <r>
    <n v="8811"/>
    <x v="4393"/>
    <x v="3"/>
    <x v="1109"/>
    <d v="2014-06-05T00:00:00"/>
    <s v="Standard Class"/>
    <s v="SM-20950"/>
    <s v="Suzanne McNair"/>
    <x v="1"/>
    <x v="0"/>
    <s v="Los Angeles"/>
    <x v="1"/>
    <n v="90004"/>
    <x v="1"/>
    <s v="OFF-PA-10004911"/>
    <x v="1"/>
    <x v="10"/>
    <x v="929"/>
    <n v="37.520000000000003"/>
    <n v="4"/>
    <n v="0"/>
    <n v="18.009600000000002"/>
  </r>
  <r>
    <n v="8812"/>
    <x v="4394"/>
    <x v="0"/>
    <x v="387"/>
    <d v="2013-03-14T00:00:00"/>
    <s v="Standard Class"/>
    <s v="SP-20650"/>
    <s v="Stephanie Phelps"/>
    <x v="1"/>
    <x v="0"/>
    <s v="Jackson"/>
    <x v="12"/>
    <n v="49201"/>
    <x v="2"/>
    <s v="OFF-AP-10004233"/>
    <x v="1"/>
    <x v="9"/>
    <x v="1122"/>
    <n v="207.14400000000001"/>
    <n v="3"/>
    <n v="0.1"/>
    <n v="48.333599999999976"/>
  </r>
  <r>
    <n v="8813"/>
    <x v="4394"/>
    <x v="0"/>
    <x v="387"/>
    <d v="2013-03-14T00:00:00"/>
    <s v="Standard Class"/>
    <s v="SP-20650"/>
    <s v="Stephanie Phelps"/>
    <x v="1"/>
    <x v="0"/>
    <s v="Jackson"/>
    <x v="12"/>
    <n v="49201"/>
    <x v="2"/>
    <s v="OFF-AR-10002766"/>
    <x v="1"/>
    <x v="6"/>
    <x v="1041"/>
    <n v="13.899999999999999"/>
    <n v="5"/>
    <n v="0"/>
    <n v="3.7529999999999997"/>
  </r>
  <r>
    <n v="8814"/>
    <x v="4395"/>
    <x v="1"/>
    <x v="353"/>
    <d v="2012-07-31T00:00:00"/>
    <s v="Standard Class"/>
    <s v="CK-12760"/>
    <s v="Cyma Kinney"/>
    <x v="1"/>
    <x v="0"/>
    <s v="Glendale"/>
    <x v="16"/>
    <n v="85301"/>
    <x v="1"/>
    <s v="FUR-CH-10003199"/>
    <x v="0"/>
    <x v="1"/>
    <x v="631"/>
    <n v="266.35200000000003"/>
    <n v="3"/>
    <n v="0.2"/>
    <n v="13.317599999999985"/>
  </r>
  <r>
    <n v="8815"/>
    <x v="4396"/>
    <x v="1"/>
    <x v="521"/>
    <d v="2012-11-25T00:00:00"/>
    <s v="Second Class"/>
    <s v="PW-19240"/>
    <s v="Pierre Wener"/>
    <x v="0"/>
    <x v="0"/>
    <s v="Wilmington"/>
    <x v="13"/>
    <n v="19805"/>
    <x v="3"/>
    <s v="TEC-PH-10003012"/>
    <x v="2"/>
    <x v="7"/>
    <x v="344"/>
    <n v="307.98"/>
    <n v="2"/>
    <n v="0"/>
    <n v="89.314199999999971"/>
  </r>
  <r>
    <n v="8816"/>
    <x v="4396"/>
    <x v="1"/>
    <x v="521"/>
    <d v="2012-11-25T00:00:00"/>
    <s v="Second Class"/>
    <s v="PW-19240"/>
    <s v="Pierre Wener"/>
    <x v="0"/>
    <x v="0"/>
    <s v="Wilmington"/>
    <x v="13"/>
    <n v="19805"/>
    <x v="3"/>
    <s v="OFF-PA-10001583"/>
    <x v="1"/>
    <x v="10"/>
    <x v="1822"/>
    <n v="44.099999999999994"/>
    <n v="6"/>
    <n v="0"/>
    <n v="20.726999999999997"/>
  </r>
  <r>
    <n v="8817"/>
    <x v="4396"/>
    <x v="1"/>
    <x v="521"/>
    <d v="2012-11-25T00:00:00"/>
    <s v="Second Class"/>
    <s v="PW-19240"/>
    <s v="Pierre Wener"/>
    <x v="0"/>
    <x v="0"/>
    <s v="Wilmington"/>
    <x v="13"/>
    <n v="19805"/>
    <x v="3"/>
    <s v="OFF-AR-10001940"/>
    <x v="1"/>
    <x v="6"/>
    <x v="168"/>
    <n v="13.12"/>
    <n v="4"/>
    <n v="0"/>
    <n v="5.6416000000000004"/>
  </r>
  <r>
    <n v="8818"/>
    <x v="4396"/>
    <x v="1"/>
    <x v="521"/>
    <d v="2012-11-25T00:00:00"/>
    <s v="Second Class"/>
    <s v="PW-19240"/>
    <s v="Pierre Wener"/>
    <x v="0"/>
    <x v="0"/>
    <s v="Wilmington"/>
    <x v="13"/>
    <n v="19805"/>
    <x v="3"/>
    <s v="OFF-EN-10003286"/>
    <x v="1"/>
    <x v="12"/>
    <x v="33"/>
    <n v="16.559999999999999"/>
    <n v="2"/>
    <n v="0"/>
    <n v="7.783199999999999"/>
  </r>
  <r>
    <n v="8819"/>
    <x v="4396"/>
    <x v="1"/>
    <x v="521"/>
    <d v="2012-11-25T00:00:00"/>
    <s v="Second Class"/>
    <s v="PW-19240"/>
    <s v="Pierre Wener"/>
    <x v="0"/>
    <x v="0"/>
    <s v="Wilmington"/>
    <x v="13"/>
    <n v="19805"/>
    <x v="3"/>
    <s v="OFF-PA-10003441"/>
    <x v="1"/>
    <x v="10"/>
    <x v="485"/>
    <n v="38.880000000000003"/>
    <n v="6"/>
    <n v="0"/>
    <n v="18.662400000000002"/>
  </r>
  <r>
    <n v="8820"/>
    <x v="4397"/>
    <x v="1"/>
    <x v="109"/>
    <d v="2012-12-02T00:00:00"/>
    <s v="Standard Class"/>
    <s v="EB-14170"/>
    <s v="Evan Bailliet"/>
    <x v="0"/>
    <x v="0"/>
    <s v="Austin"/>
    <x v="5"/>
    <n v="78745"/>
    <x v="2"/>
    <s v="OFF-PA-10003395"/>
    <x v="1"/>
    <x v="10"/>
    <x v="650"/>
    <n v="335.52"/>
    <n v="4"/>
    <n v="0.2"/>
    <n v="117.43199999999999"/>
  </r>
  <r>
    <n v="8821"/>
    <x v="4398"/>
    <x v="3"/>
    <x v="132"/>
    <d v="2014-11-08T00:00:00"/>
    <s v="Standard Class"/>
    <s v="DK-13090"/>
    <s v="Dave Kipp"/>
    <x v="0"/>
    <x v="0"/>
    <s v="Orlando"/>
    <x v="2"/>
    <n v="32839"/>
    <x v="0"/>
    <s v="TEC-CO-10003236"/>
    <x v="2"/>
    <x v="16"/>
    <x v="451"/>
    <n v="959.98400000000004"/>
    <n v="2"/>
    <n v="0.2"/>
    <n v="311.99479999999994"/>
  </r>
  <r>
    <n v="8822"/>
    <x v="4398"/>
    <x v="3"/>
    <x v="132"/>
    <d v="2014-11-08T00:00:00"/>
    <s v="Standard Class"/>
    <s v="DK-13090"/>
    <s v="Dave Kipp"/>
    <x v="0"/>
    <x v="0"/>
    <s v="Orlando"/>
    <x v="2"/>
    <n v="32839"/>
    <x v="0"/>
    <s v="OFF-BI-10002982"/>
    <x v="1"/>
    <x v="8"/>
    <x v="1258"/>
    <n v="4.0860000000000003"/>
    <n v="2"/>
    <n v="0.7"/>
    <n v="-2.9963999999999995"/>
  </r>
  <r>
    <n v="8823"/>
    <x v="4398"/>
    <x v="3"/>
    <x v="132"/>
    <d v="2014-11-08T00:00:00"/>
    <s v="Standard Class"/>
    <s v="DK-13090"/>
    <s v="Dave Kipp"/>
    <x v="0"/>
    <x v="0"/>
    <s v="Orlando"/>
    <x v="2"/>
    <n v="32839"/>
    <x v="0"/>
    <s v="OFF-AR-10004010"/>
    <x v="1"/>
    <x v="6"/>
    <x v="1734"/>
    <n v="55.984000000000009"/>
    <n v="2"/>
    <n v="0.2"/>
    <n v="4.1987999999999985"/>
  </r>
  <r>
    <n v="8824"/>
    <x v="4398"/>
    <x v="3"/>
    <x v="132"/>
    <d v="2014-11-08T00:00:00"/>
    <s v="Standard Class"/>
    <s v="DK-13090"/>
    <s v="Dave Kipp"/>
    <x v="0"/>
    <x v="0"/>
    <s v="Orlando"/>
    <x v="2"/>
    <n v="32839"/>
    <x v="0"/>
    <s v="OFF-PA-10002947"/>
    <x v="1"/>
    <x v="10"/>
    <x v="703"/>
    <n v="10.688000000000001"/>
    <n v="2"/>
    <n v="0.2"/>
    <n v="3.7407999999999997"/>
  </r>
  <r>
    <n v="8825"/>
    <x v="4399"/>
    <x v="3"/>
    <x v="708"/>
    <d v="2014-03-24T00:00:00"/>
    <s v="Second Class"/>
    <s v="TB-21055"/>
    <s v="Ted Butterfield"/>
    <x v="0"/>
    <x v="0"/>
    <s v="Reading"/>
    <x v="9"/>
    <n v="19601"/>
    <x v="3"/>
    <s v="OFF-EN-10003845"/>
    <x v="1"/>
    <x v="12"/>
    <x v="431"/>
    <n v="8.8559999999999999"/>
    <n v="3"/>
    <n v="0.2"/>
    <n v="2.8781999999999992"/>
  </r>
  <r>
    <n v="8826"/>
    <x v="4400"/>
    <x v="1"/>
    <x v="546"/>
    <d v="2012-12-22T00:00:00"/>
    <s v="First Class"/>
    <s v="AG-10900"/>
    <s v="Arthur Gainer"/>
    <x v="0"/>
    <x v="0"/>
    <s v="Philadelphia"/>
    <x v="9"/>
    <n v="19134"/>
    <x v="3"/>
    <s v="OFF-LA-10003190"/>
    <x v="1"/>
    <x v="2"/>
    <x v="1163"/>
    <n v="6.911999999999999"/>
    <n v="3"/>
    <n v="0.2"/>
    <n v="2.5056000000000003"/>
  </r>
  <r>
    <n v="8827"/>
    <x v="4401"/>
    <x v="2"/>
    <x v="1063"/>
    <d v="2011-04-06T00:00:00"/>
    <s v="Second Class"/>
    <s v="SC-20020"/>
    <s v="Sam Craven"/>
    <x v="0"/>
    <x v="0"/>
    <s v="Houston"/>
    <x v="5"/>
    <n v="77095"/>
    <x v="2"/>
    <s v="OFF-PA-10002986"/>
    <x v="1"/>
    <x v="10"/>
    <x v="477"/>
    <n v="26.720000000000002"/>
    <n v="5"/>
    <n v="0.2"/>
    <n v="9.3520000000000003"/>
  </r>
  <r>
    <n v="8828"/>
    <x v="4401"/>
    <x v="2"/>
    <x v="1063"/>
    <d v="2011-04-06T00:00:00"/>
    <s v="Second Class"/>
    <s v="SC-20020"/>
    <s v="Sam Craven"/>
    <x v="0"/>
    <x v="0"/>
    <s v="Houston"/>
    <x v="5"/>
    <n v="77095"/>
    <x v="2"/>
    <s v="OFF-PA-10001593"/>
    <x v="1"/>
    <x v="10"/>
    <x v="1755"/>
    <n v="33.488000000000007"/>
    <n v="7"/>
    <n v="0.2"/>
    <n v="10.464999999999998"/>
  </r>
  <r>
    <n v="8829"/>
    <x v="4402"/>
    <x v="1"/>
    <x v="1117"/>
    <d v="2012-06-09T00:00:00"/>
    <s v="Standard Class"/>
    <s v="BB-11545"/>
    <s v="Brenda Bowman"/>
    <x v="1"/>
    <x v="0"/>
    <s v="Saint Charles"/>
    <x v="25"/>
    <n v="63301"/>
    <x v="2"/>
    <s v="OFF-PA-10000528"/>
    <x v="1"/>
    <x v="10"/>
    <x v="1136"/>
    <n v="10.56"/>
    <n v="2"/>
    <n v="0"/>
    <n v="4.7519999999999998"/>
  </r>
  <r>
    <n v="8830"/>
    <x v="4403"/>
    <x v="2"/>
    <x v="191"/>
    <d v="2011-10-09T00:00:00"/>
    <s v="First Class"/>
    <s v="VP-21760"/>
    <s v="Victoria Pisteka"/>
    <x v="1"/>
    <x v="0"/>
    <s v="Indianapolis"/>
    <x v="14"/>
    <n v="46203"/>
    <x v="2"/>
    <s v="OFF-ST-10001932"/>
    <x v="1"/>
    <x v="4"/>
    <x v="1641"/>
    <n v="386.34"/>
    <n v="2"/>
    <n v="0"/>
    <n v="54.087600000000009"/>
  </r>
  <r>
    <n v="8831"/>
    <x v="4404"/>
    <x v="0"/>
    <x v="1036"/>
    <d v="2013-08-25T00:00:00"/>
    <s v="Second Class"/>
    <s v="RP-19270"/>
    <s v="Rachel Payne"/>
    <x v="1"/>
    <x v="0"/>
    <s v="Seattle"/>
    <x v="4"/>
    <n v="98115"/>
    <x v="1"/>
    <s v="OFF-BI-10003727"/>
    <x v="1"/>
    <x v="8"/>
    <x v="797"/>
    <n v="33.44"/>
    <n v="10"/>
    <n v="0.2"/>
    <n v="11.703999999999997"/>
  </r>
  <r>
    <n v="8832"/>
    <x v="4405"/>
    <x v="1"/>
    <x v="219"/>
    <d v="2012-11-19T00:00:00"/>
    <s v="Standard Class"/>
    <s v="DH-13675"/>
    <s v="Duane Huffman"/>
    <x v="2"/>
    <x v="0"/>
    <s v="Harrisonburg"/>
    <x v="17"/>
    <n v="22801"/>
    <x v="0"/>
    <s v="FUR-FU-10002759"/>
    <x v="0"/>
    <x v="5"/>
    <x v="555"/>
    <n v="39.96"/>
    <n v="2"/>
    <n v="0"/>
    <n v="14.3856"/>
  </r>
  <r>
    <n v="8833"/>
    <x v="4406"/>
    <x v="1"/>
    <x v="137"/>
    <d v="2012-06-27T00:00:00"/>
    <s v="Standard Class"/>
    <s v="SW-20455"/>
    <s v="Shaun Weien"/>
    <x v="0"/>
    <x v="0"/>
    <s v="Rochester"/>
    <x v="15"/>
    <n v="14609"/>
    <x v="3"/>
    <s v="OFF-BI-10000545"/>
    <x v="1"/>
    <x v="8"/>
    <x v="685"/>
    <n v="1217.568"/>
    <n v="2"/>
    <n v="0.2"/>
    <n v="456.58800000000002"/>
  </r>
  <r>
    <n v="8834"/>
    <x v="4407"/>
    <x v="3"/>
    <x v="241"/>
    <d v="2014-09-29T00:00:00"/>
    <s v="Standard Class"/>
    <s v="KF-16285"/>
    <s v="Karen Ferguson"/>
    <x v="2"/>
    <x v="0"/>
    <s v="Sandy Springs"/>
    <x v="32"/>
    <n v="30328"/>
    <x v="0"/>
    <s v="OFF-ST-10004950"/>
    <x v="1"/>
    <x v="4"/>
    <x v="1510"/>
    <n v="15.51"/>
    <n v="1"/>
    <n v="0"/>
    <n v="3.8774999999999995"/>
  </r>
  <r>
    <n v="8835"/>
    <x v="4407"/>
    <x v="3"/>
    <x v="241"/>
    <d v="2014-09-29T00:00:00"/>
    <s v="Standard Class"/>
    <s v="KF-16285"/>
    <s v="Karen Ferguson"/>
    <x v="2"/>
    <x v="0"/>
    <s v="Sandy Springs"/>
    <x v="32"/>
    <n v="30328"/>
    <x v="0"/>
    <s v="TEC-PH-10003171"/>
    <x v="2"/>
    <x v="7"/>
    <x v="1495"/>
    <n v="89.9"/>
    <n v="2"/>
    <n v="0"/>
    <n v="25.171999999999997"/>
  </r>
  <r>
    <n v="8836"/>
    <x v="4407"/>
    <x v="3"/>
    <x v="241"/>
    <d v="2014-09-29T00:00:00"/>
    <s v="Standard Class"/>
    <s v="KF-16285"/>
    <s v="Karen Ferguson"/>
    <x v="2"/>
    <x v="0"/>
    <s v="Sandy Springs"/>
    <x v="32"/>
    <n v="30328"/>
    <x v="0"/>
    <s v="OFF-AR-10000614"/>
    <x v="1"/>
    <x v="6"/>
    <x v="1722"/>
    <n v="14.28"/>
    <n v="4"/>
    <n v="0"/>
    <n v="3.7127999999999997"/>
  </r>
  <r>
    <n v="8837"/>
    <x v="4407"/>
    <x v="3"/>
    <x v="241"/>
    <d v="2014-09-29T00:00:00"/>
    <s v="Standard Class"/>
    <s v="KF-16285"/>
    <s v="Karen Ferguson"/>
    <x v="2"/>
    <x v="0"/>
    <s v="Sandy Springs"/>
    <x v="32"/>
    <n v="30328"/>
    <x v="0"/>
    <s v="OFF-AR-10000034"/>
    <x v="1"/>
    <x v="6"/>
    <x v="744"/>
    <n v="12.72"/>
    <n v="3"/>
    <n v="0"/>
    <n v="4.9607999999999999"/>
  </r>
  <r>
    <n v="8838"/>
    <x v="4407"/>
    <x v="3"/>
    <x v="241"/>
    <d v="2014-09-29T00:00:00"/>
    <s v="Standard Class"/>
    <s v="KF-16285"/>
    <s v="Karen Ferguson"/>
    <x v="2"/>
    <x v="0"/>
    <s v="Sandy Springs"/>
    <x v="32"/>
    <n v="30328"/>
    <x v="0"/>
    <s v="OFF-LA-10003766"/>
    <x v="1"/>
    <x v="2"/>
    <x v="360"/>
    <n v="15.75"/>
    <n v="5"/>
    <n v="0"/>
    <n v="7.5600000000000005"/>
  </r>
  <r>
    <n v="8839"/>
    <x v="4408"/>
    <x v="2"/>
    <x v="322"/>
    <d v="2011-04-10T00:00:00"/>
    <s v="Second Class"/>
    <s v="FH-14275"/>
    <s v="Frank Hawley"/>
    <x v="1"/>
    <x v="0"/>
    <s v="Los Angeles"/>
    <x v="1"/>
    <n v="90004"/>
    <x v="1"/>
    <s v="OFF-AR-10001725"/>
    <x v="1"/>
    <x v="6"/>
    <x v="1540"/>
    <n v="70.949999999999989"/>
    <n v="3"/>
    <n v="0"/>
    <n v="18.447000000000003"/>
  </r>
  <r>
    <n v="8840"/>
    <x v="4408"/>
    <x v="2"/>
    <x v="322"/>
    <d v="2011-04-10T00:00:00"/>
    <s v="Second Class"/>
    <s v="FH-14275"/>
    <s v="Frank Hawley"/>
    <x v="1"/>
    <x v="0"/>
    <s v="Los Angeles"/>
    <x v="1"/>
    <n v="90004"/>
    <x v="1"/>
    <s v="OFF-BI-10002794"/>
    <x v="1"/>
    <x v="8"/>
    <x v="102"/>
    <n v="65.567999999999998"/>
    <n v="2"/>
    <n v="0.2"/>
    <n v="23.768399999999996"/>
  </r>
  <r>
    <n v="8841"/>
    <x v="4408"/>
    <x v="2"/>
    <x v="322"/>
    <d v="2011-04-10T00:00:00"/>
    <s v="Second Class"/>
    <s v="FH-14275"/>
    <s v="Frank Hawley"/>
    <x v="1"/>
    <x v="0"/>
    <s v="Los Angeles"/>
    <x v="1"/>
    <n v="90004"/>
    <x v="1"/>
    <s v="TEC-AC-10004171"/>
    <x v="2"/>
    <x v="11"/>
    <x v="1312"/>
    <n v="299.96999999999997"/>
    <n v="3"/>
    <n v="0"/>
    <n v="131.98680000000002"/>
  </r>
  <r>
    <n v="8842"/>
    <x v="4409"/>
    <x v="0"/>
    <x v="1206"/>
    <d v="2013-02-13T00:00:00"/>
    <s v="Standard Class"/>
    <s v="JR-16210"/>
    <s v="Justin Ritter"/>
    <x v="1"/>
    <x v="0"/>
    <s v="San Francisco"/>
    <x v="1"/>
    <n v="94110"/>
    <x v="1"/>
    <s v="TEC-AC-10003628"/>
    <x v="2"/>
    <x v="11"/>
    <x v="244"/>
    <n v="89.97"/>
    <n v="3"/>
    <n v="0"/>
    <n v="39.586800000000011"/>
  </r>
  <r>
    <n v="8843"/>
    <x v="4409"/>
    <x v="0"/>
    <x v="1206"/>
    <d v="2013-02-13T00:00:00"/>
    <s v="Standard Class"/>
    <s v="JR-16210"/>
    <s v="Justin Ritter"/>
    <x v="1"/>
    <x v="0"/>
    <s v="San Francisco"/>
    <x v="1"/>
    <n v="94110"/>
    <x v="1"/>
    <s v="TEC-AC-10004761"/>
    <x v="2"/>
    <x v="11"/>
    <x v="778"/>
    <n v="31.86"/>
    <n v="2"/>
    <n v="0"/>
    <n v="11.151"/>
  </r>
  <r>
    <n v="8844"/>
    <x v="4410"/>
    <x v="2"/>
    <x v="728"/>
    <d v="2011-11-20T00:00:00"/>
    <s v="Second Class"/>
    <s v="JC-16105"/>
    <s v="Julie Creighton"/>
    <x v="1"/>
    <x v="0"/>
    <s v="Minneapolis"/>
    <x v="11"/>
    <n v="55407"/>
    <x v="2"/>
    <s v="OFF-ST-10000885"/>
    <x v="1"/>
    <x v="4"/>
    <x v="1657"/>
    <n v="67.150000000000006"/>
    <n v="5"/>
    <n v="0"/>
    <n v="16.787500000000001"/>
  </r>
  <r>
    <n v="8845"/>
    <x v="4411"/>
    <x v="3"/>
    <x v="404"/>
    <d v="2014-12-24T00:00:00"/>
    <s v="Standard Class"/>
    <s v="BP-11290"/>
    <s v="Beth Paige"/>
    <x v="0"/>
    <x v="0"/>
    <s v="Columbus"/>
    <x v="24"/>
    <n v="43229"/>
    <x v="3"/>
    <s v="OFF-BI-10004209"/>
    <x v="1"/>
    <x v="8"/>
    <x v="1206"/>
    <n v="7.2359999999999998"/>
    <n v="3"/>
    <n v="0.7"/>
    <n v="-6.0299999999999976"/>
  </r>
  <r>
    <n v="8846"/>
    <x v="4411"/>
    <x v="3"/>
    <x v="404"/>
    <d v="2014-12-24T00:00:00"/>
    <s v="Standard Class"/>
    <s v="BP-11290"/>
    <s v="Beth Paige"/>
    <x v="0"/>
    <x v="0"/>
    <s v="Columbus"/>
    <x v="24"/>
    <n v="43229"/>
    <x v="3"/>
    <s v="OFF-FA-10002988"/>
    <x v="1"/>
    <x v="13"/>
    <x v="131"/>
    <n v="4.8239999999999998"/>
    <n v="3"/>
    <n v="0.2"/>
    <n v="1.7486999999999999"/>
  </r>
  <r>
    <n v="8847"/>
    <x v="4411"/>
    <x v="3"/>
    <x v="404"/>
    <d v="2014-12-24T00:00:00"/>
    <s v="Standard Class"/>
    <s v="BP-11290"/>
    <s v="Beth Paige"/>
    <x v="0"/>
    <x v="0"/>
    <s v="Columbus"/>
    <x v="24"/>
    <n v="43229"/>
    <x v="3"/>
    <s v="OFF-PA-10002222"/>
    <x v="1"/>
    <x v="10"/>
    <x v="389"/>
    <n v="91.360000000000014"/>
    <n v="5"/>
    <n v="0.2"/>
    <n v="29.691999999999993"/>
  </r>
  <r>
    <n v="8848"/>
    <x v="4411"/>
    <x v="3"/>
    <x v="404"/>
    <d v="2014-12-24T00:00:00"/>
    <s v="Standard Class"/>
    <s v="BP-11290"/>
    <s v="Beth Paige"/>
    <x v="0"/>
    <x v="0"/>
    <s v="Columbus"/>
    <x v="24"/>
    <n v="43229"/>
    <x v="3"/>
    <s v="OFF-AP-10004487"/>
    <x v="1"/>
    <x v="9"/>
    <x v="715"/>
    <n v="130.11199999999999"/>
    <n v="2"/>
    <n v="0.2"/>
    <n v="13.011199999999995"/>
  </r>
  <r>
    <n v="8849"/>
    <x v="4412"/>
    <x v="1"/>
    <x v="740"/>
    <d v="2012-07-04T00:00:00"/>
    <s v="First Class"/>
    <s v="FA-14230"/>
    <s v="Frank Atkinson"/>
    <x v="1"/>
    <x v="0"/>
    <s v="Raleigh"/>
    <x v="3"/>
    <n v="27604"/>
    <x v="0"/>
    <s v="TEC-PH-10003505"/>
    <x v="2"/>
    <x v="7"/>
    <x v="901"/>
    <n v="74.239999999999995"/>
    <n v="1"/>
    <n v="0.2"/>
    <n v="8.3519999999999932"/>
  </r>
  <r>
    <n v="8850"/>
    <x v="4412"/>
    <x v="1"/>
    <x v="740"/>
    <d v="2012-07-04T00:00:00"/>
    <s v="First Class"/>
    <s v="FA-14230"/>
    <s v="Frank Atkinson"/>
    <x v="1"/>
    <x v="0"/>
    <s v="Raleigh"/>
    <x v="3"/>
    <n v="27604"/>
    <x v="0"/>
    <s v="FUR-FU-10000076"/>
    <x v="0"/>
    <x v="5"/>
    <x v="875"/>
    <n v="159.84000000000003"/>
    <n v="10"/>
    <n v="0.2"/>
    <n v="45.954000000000008"/>
  </r>
  <r>
    <n v="8851"/>
    <x v="4412"/>
    <x v="1"/>
    <x v="740"/>
    <d v="2012-07-04T00:00:00"/>
    <s v="First Class"/>
    <s v="FA-14230"/>
    <s v="Frank Atkinson"/>
    <x v="1"/>
    <x v="0"/>
    <s v="Raleigh"/>
    <x v="3"/>
    <n v="27604"/>
    <x v="0"/>
    <s v="OFF-BI-10004728"/>
    <x v="1"/>
    <x v="8"/>
    <x v="539"/>
    <n v="2.8920000000000008"/>
    <n v="2"/>
    <n v="0.7"/>
    <n v="-2.3136000000000001"/>
  </r>
  <r>
    <n v="8852"/>
    <x v="4412"/>
    <x v="1"/>
    <x v="740"/>
    <d v="2012-07-04T00:00:00"/>
    <s v="First Class"/>
    <s v="FA-14230"/>
    <s v="Frank Atkinson"/>
    <x v="1"/>
    <x v="0"/>
    <s v="Raleigh"/>
    <x v="3"/>
    <n v="27604"/>
    <x v="0"/>
    <s v="OFF-PA-10002250"/>
    <x v="1"/>
    <x v="10"/>
    <x v="699"/>
    <n v="9.3920000000000012"/>
    <n v="2"/>
    <n v="0.2"/>
    <n v="3.2871999999999999"/>
  </r>
  <r>
    <n v="8853"/>
    <x v="4413"/>
    <x v="2"/>
    <x v="1169"/>
    <d v="2011-10-13T00:00:00"/>
    <s v="Second Class"/>
    <s v="DN-13690"/>
    <s v="Duane Noonan"/>
    <x v="0"/>
    <x v="0"/>
    <s v="New York City"/>
    <x v="15"/>
    <n v="10011"/>
    <x v="3"/>
    <s v="OFF-PA-10003823"/>
    <x v="1"/>
    <x v="10"/>
    <x v="1001"/>
    <n v="123.92"/>
    <n v="4"/>
    <n v="0"/>
    <n v="55.763999999999996"/>
  </r>
  <r>
    <n v="8854"/>
    <x v="4414"/>
    <x v="1"/>
    <x v="357"/>
    <d v="2012-09-25T00:00:00"/>
    <s v="First Class"/>
    <s v="FO-14305"/>
    <s v="Frank Olsen"/>
    <x v="0"/>
    <x v="0"/>
    <s v="Philadelphia"/>
    <x v="9"/>
    <n v="19143"/>
    <x v="3"/>
    <s v="OFF-SU-10000898"/>
    <x v="1"/>
    <x v="14"/>
    <x v="1181"/>
    <n v="55.600000000000009"/>
    <n v="5"/>
    <n v="0.2"/>
    <n v="6.2549999999999919"/>
  </r>
  <r>
    <n v="8855"/>
    <x v="4414"/>
    <x v="1"/>
    <x v="357"/>
    <d v="2012-09-25T00:00:00"/>
    <s v="First Class"/>
    <s v="FO-14305"/>
    <s v="Frank Olsen"/>
    <x v="0"/>
    <x v="0"/>
    <s v="Philadelphia"/>
    <x v="9"/>
    <n v="19143"/>
    <x v="3"/>
    <s v="TEC-AC-10003832"/>
    <x v="2"/>
    <x v="11"/>
    <x v="216"/>
    <n v="617.97600000000011"/>
    <n v="3"/>
    <n v="0.2"/>
    <n v="-7.724700000000098"/>
  </r>
  <r>
    <n v="8856"/>
    <x v="4415"/>
    <x v="3"/>
    <x v="165"/>
    <d v="2014-12-31T00:00:00"/>
    <s v="Standard Class"/>
    <s v="DP-13105"/>
    <s v="Dave Poirier"/>
    <x v="1"/>
    <x v="0"/>
    <s v="Meridian"/>
    <x v="45"/>
    <n v="83642"/>
    <x v="1"/>
    <s v="OFF-BI-10001679"/>
    <x v="1"/>
    <x v="8"/>
    <x v="212"/>
    <n v="21.312000000000005"/>
    <n v="3"/>
    <n v="0.2"/>
    <n v="7.9919999999999991"/>
  </r>
  <r>
    <n v="8857"/>
    <x v="4416"/>
    <x v="3"/>
    <x v="119"/>
    <d v="2014-10-21T00:00:00"/>
    <s v="Standard Class"/>
    <s v="JW-15220"/>
    <s v="Jane Waco"/>
    <x v="1"/>
    <x v="0"/>
    <s v="Sacramento"/>
    <x v="1"/>
    <n v="95823"/>
    <x v="1"/>
    <s v="TEC-AC-10002335"/>
    <x v="2"/>
    <x v="11"/>
    <x v="339"/>
    <n v="209.94"/>
    <n v="6"/>
    <n v="0"/>
    <n v="39.888599999999997"/>
  </r>
  <r>
    <n v="8858"/>
    <x v="4416"/>
    <x v="3"/>
    <x v="119"/>
    <d v="2014-10-21T00:00:00"/>
    <s v="Standard Class"/>
    <s v="JW-15220"/>
    <s v="Jane Waco"/>
    <x v="1"/>
    <x v="0"/>
    <s v="Sacramento"/>
    <x v="1"/>
    <n v="95823"/>
    <x v="1"/>
    <s v="TEC-PH-10003187"/>
    <x v="2"/>
    <x v="7"/>
    <x v="1410"/>
    <n v="31.983999999999998"/>
    <n v="2"/>
    <n v="0.2"/>
    <n v="-7.9959999999999996"/>
  </r>
  <r>
    <n v="8859"/>
    <x v="4416"/>
    <x v="3"/>
    <x v="119"/>
    <d v="2014-10-21T00:00:00"/>
    <s v="Standard Class"/>
    <s v="JW-15220"/>
    <s v="Jane Waco"/>
    <x v="1"/>
    <x v="0"/>
    <s v="Sacramento"/>
    <x v="1"/>
    <n v="95823"/>
    <x v="1"/>
    <s v="OFF-BI-10003527"/>
    <x v="1"/>
    <x v="8"/>
    <x v="446"/>
    <n v="5083.96"/>
    <n v="5"/>
    <n v="0.2"/>
    <n v="1906.4849999999999"/>
  </r>
  <r>
    <n v="8860"/>
    <x v="4417"/>
    <x v="3"/>
    <x v="648"/>
    <d v="2014-08-27T00:00:00"/>
    <s v="Standard Class"/>
    <s v="TT-21460"/>
    <s v="Tonja Turnell"/>
    <x v="2"/>
    <x v="0"/>
    <s v="Charlotte"/>
    <x v="3"/>
    <n v="28205"/>
    <x v="0"/>
    <s v="TEC-PH-10003171"/>
    <x v="2"/>
    <x v="7"/>
    <x v="1495"/>
    <n v="35.96"/>
    <n v="1"/>
    <n v="0.2"/>
    <n v="3.5959999999999983"/>
  </r>
  <r>
    <n v="8861"/>
    <x v="4418"/>
    <x v="1"/>
    <x v="861"/>
    <d v="2012-09-18T00:00:00"/>
    <s v="Standard Class"/>
    <s v="SN-20560"/>
    <s v="Skye Norling"/>
    <x v="2"/>
    <x v="0"/>
    <s v="Paterson"/>
    <x v="30"/>
    <n v="7501"/>
    <x v="3"/>
    <s v="OFF-LA-10000414"/>
    <x v="1"/>
    <x v="2"/>
    <x v="1634"/>
    <n v="31.049999999999997"/>
    <n v="3"/>
    <n v="0"/>
    <n v="14.904"/>
  </r>
  <r>
    <n v="8862"/>
    <x v="4418"/>
    <x v="1"/>
    <x v="861"/>
    <d v="2012-09-18T00:00:00"/>
    <s v="Standard Class"/>
    <s v="SN-20560"/>
    <s v="Skye Norling"/>
    <x v="2"/>
    <x v="0"/>
    <s v="Paterson"/>
    <x v="30"/>
    <n v="7501"/>
    <x v="3"/>
    <s v="FUR-FU-10002107"/>
    <x v="0"/>
    <x v="5"/>
    <x v="1324"/>
    <n v="8.92"/>
    <n v="4"/>
    <n v="0"/>
    <n v="3.9248000000000003"/>
  </r>
  <r>
    <n v="8863"/>
    <x v="4418"/>
    <x v="1"/>
    <x v="861"/>
    <d v="2012-09-18T00:00:00"/>
    <s v="Standard Class"/>
    <s v="SN-20560"/>
    <s v="Skye Norling"/>
    <x v="2"/>
    <x v="0"/>
    <s v="Paterson"/>
    <x v="30"/>
    <n v="7501"/>
    <x v="3"/>
    <s v="OFF-BI-10004593"/>
    <x v="1"/>
    <x v="8"/>
    <x v="267"/>
    <n v="209.6"/>
    <n v="4"/>
    <n v="0"/>
    <n v="96.415999999999997"/>
  </r>
  <r>
    <n v="8864"/>
    <x v="4418"/>
    <x v="1"/>
    <x v="861"/>
    <d v="2012-09-18T00:00:00"/>
    <s v="Standard Class"/>
    <s v="SN-20560"/>
    <s v="Skye Norling"/>
    <x v="2"/>
    <x v="0"/>
    <s v="Paterson"/>
    <x v="30"/>
    <n v="7501"/>
    <x v="3"/>
    <s v="OFF-AP-10003860"/>
    <x v="1"/>
    <x v="9"/>
    <x v="1089"/>
    <n v="111.04"/>
    <n v="4"/>
    <n v="0"/>
    <n v="29.980800000000002"/>
  </r>
  <r>
    <n v="8865"/>
    <x v="4418"/>
    <x v="1"/>
    <x v="861"/>
    <d v="2012-09-18T00:00:00"/>
    <s v="Standard Class"/>
    <s v="SN-20560"/>
    <s v="Skye Norling"/>
    <x v="2"/>
    <x v="0"/>
    <s v="Paterson"/>
    <x v="30"/>
    <n v="7501"/>
    <x v="3"/>
    <s v="OFF-PA-10000556"/>
    <x v="1"/>
    <x v="10"/>
    <x v="1630"/>
    <n v="38.880000000000003"/>
    <n v="6"/>
    <n v="0"/>
    <n v="18.662400000000002"/>
  </r>
  <r>
    <n v="8866"/>
    <x v="4419"/>
    <x v="1"/>
    <x v="139"/>
    <d v="2012-12-26T00:00:00"/>
    <s v="Standard Class"/>
    <s v="JM-15865"/>
    <s v="John Murray"/>
    <x v="0"/>
    <x v="0"/>
    <s v="Arlington"/>
    <x v="17"/>
    <n v="22204"/>
    <x v="0"/>
    <s v="OFF-AP-10003281"/>
    <x v="1"/>
    <x v="9"/>
    <x v="1180"/>
    <n v="36.269999999999996"/>
    <n v="3"/>
    <n v="0"/>
    <n v="10.880999999999997"/>
  </r>
  <r>
    <n v="8867"/>
    <x v="4420"/>
    <x v="2"/>
    <x v="59"/>
    <d v="2011-09-23T00:00:00"/>
    <s v="First Class"/>
    <s v="SB-20185"/>
    <s v="Sarah Brown"/>
    <x v="0"/>
    <x v="0"/>
    <s v="Chicago"/>
    <x v="10"/>
    <n v="60653"/>
    <x v="2"/>
    <s v="FUR-BO-10004218"/>
    <x v="0"/>
    <x v="0"/>
    <x v="1584"/>
    <n v="493.42999999999995"/>
    <n v="5"/>
    <n v="0.3"/>
    <n v="-70.489999999999981"/>
  </r>
  <r>
    <n v="8868"/>
    <x v="4420"/>
    <x v="2"/>
    <x v="59"/>
    <d v="2011-09-23T00:00:00"/>
    <s v="First Class"/>
    <s v="SB-20185"/>
    <s v="Sarah Brown"/>
    <x v="0"/>
    <x v="0"/>
    <s v="Chicago"/>
    <x v="10"/>
    <n v="60653"/>
    <x v="2"/>
    <s v="TEC-PH-10002185"/>
    <x v="2"/>
    <x v="7"/>
    <x v="1072"/>
    <n v="11.120000000000001"/>
    <n v="2"/>
    <n v="0.2"/>
    <n v="3.4749999999999996"/>
  </r>
  <r>
    <n v="8869"/>
    <x v="4421"/>
    <x v="0"/>
    <x v="254"/>
    <d v="2013-11-09T00:00:00"/>
    <s v="Standard Class"/>
    <s v="CC-12475"/>
    <s v="Cindy Chapman"/>
    <x v="0"/>
    <x v="0"/>
    <s v="San Diego"/>
    <x v="1"/>
    <n v="92037"/>
    <x v="1"/>
    <s v="TEC-MA-10003176"/>
    <x v="2"/>
    <x v="15"/>
    <x v="1752"/>
    <n v="686.40000000000009"/>
    <n v="2"/>
    <n v="0.2"/>
    <n v="77.219999999999914"/>
  </r>
  <r>
    <n v="8870"/>
    <x v="4422"/>
    <x v="3"/>
    <x v="96"/>
    <d v="2014-12-07T00:00:00"/>
    <s v="Standard Class"/>
    <s v="SH-19975"/>
    <s v="Sally Hughsby"/>
    <x v="1"/>
    <x v="0"/>
    <s v="Seattle"/>
    <x v="4"/>
    <n v="98105"/>
    <x v="1"/>
    <s v="OFF-BI-10002003"/>
    <x v="1"/>
    <x v="8"/>
    <x v="1384"/>
    <n v="15.920000000000002"/>
    <n v="5"/>
    <n v="0.2"/>
    <n v="5.3729999999999993"/>
  </r>
  <r>
    <n v="8871"/>
    <x v="4422"/>
    <x v="3"/>
    <x v="96"/>
    <d v="2014-12-07T00:00:00"/>
    <s v="Standard Class"/>
    <s v="SH-19975"/>
    <s v="Sally Hughsby"/>
    <x v="1"/>
    <x v="0"/>
    <s v="Seattle"/>
    <x v="4"/>
    <n v="98105"/>
    <x v="1"/>
    <s v="FUR-FU-10000023"/>
    <x v="0"/>
    <x v="5"/>
    <x v="322"/>
    <n v="70.679999999999993"/>
    <n v="12"/>
    <n v="0"/>
    <n v="31.099200000000003"/>
  </r>
  <r>
    <n v="8872"/>
    <x v="4422"/>
    <x v="3"/>
    <x v="96"/>
    <d v="2014-12-07T00:00:00"/>
    <s v="Standard Class"/>
    <s v="SH-19975"/>
    <s v="Sally Hughsby"/>
    <x v="1"/>
    <x v="0"/>
    <s v="Seattle"/>
    <x v="4"/>
    <n v="98105"/>
    <x v="1"/>
    <s v="OFF-ST-10002756"/>
    <x v="1"/>
    <x v="4"/>
    <x v="270"/>
    <n v="541.24"/>
    <n v="4"/>
    <n v="0"/>
    <n v="5.4124000000000478"/>
  </r>
  <r>
    <n v="8873"/>
    <x v="4423"/>
    <x v="2"/>
    <x v="982"/>
    <d v="2011-10-10T00:00:00"/>
    <s v="Same Day"/>
    <s v="RB-19435"/>
    <s v="Richard Bierner"/>
    <x v="0"/>
    <x v="0"/>
    <s v="Columbus"/>
    <x v="24"/>
    <n v="43229"/>
    <x v="3"/>
    <s v="TEC-MA-10002694"/>
    <x v="2"/>
    <x v="15"/>
    <x v="1823"/>
    <n v="101.99400000000001"/>
    <n v="2"/>
    <n v="0.7"/>
    <n v="-71.39579999999998"/>
  </r>
  <r>
    <n v="8874"/>
    <x v="4423"/>
    <x v="2"/>
    <x v="982"/>
    <d v="2011-10-10T00:00:00"/>
    <s v="Same Day"/>
    <s v="RB-19435"/>
    <s v="Richard Bierner"/>
    <x v="0"/>
    <x v="0"/>
    <s v="Columbus"/>
    <x v="24"/>
    <n v="43229"/>
    <x v="3"/>
    <s v="OFF-BI-10002429"/>
    <x v="1"/>
    <x v="8"/>
    <x v="467"/>
    <n v="18.264000000000003"/>
    <n v="2"/>
    <n v="0.7"/>
    <n v="-13.393599999999999"/>
  </r>
  <r>
    <n v="8875"/>
    <x v="4424"/>
    <x v="3"/>
    <x v="237"/>
    <d v="2014-11-17T00:00:00"/>
    <s v="Second Class"/>
    <s v="TC-21295"/>
    <s v="Toby Carlisle"/>
    <x v="0"/>
    <x v="0"/>
    <s v="Houston"/>
    <x v="5"/>
    <n v="77095"/>
    <x v="2"/>
    <s v="OFF-BI-10003684"/>
    <x v="1"/>
    <x v="8"/>
    <x v="707"/>
    <n v="21.989999999999995"/>
    <n v="5"/>
    <n v="0.8"/>
    <n v="-32.984999999999999"/>
  </r>
  <r>
    <n v="8876"/>
    <x v="4425"/>
    <x v="0"/>
    <x v="572"/>
    <d v="2013-08-20T00:00:00"/>
    <s v="Standard Class"/>
    <s v="CT-11995"/>
    <s v="Carol Triggs"/>
    <x v="0"/>
    <x v="0"/>
    <s v="Irving"/>
    <x v="5"/>
    <n v="75061"/>
    <x v="2"/>
    <s v="OFF-SU-10003505"/>
    <x v="1"/>
    <x v="14"/>
    <x v="408"/>
    <n v="185.376"/>
    <n v="2"/>
    <n v="0.2"/>
    <n v="-34.758000000000017"/>
  </r>
  <r>
    <n v="8877"/>
    <x v="4425"/>
    <x v="0"/>
    <x v="572"/>
    <d v="2013-08-20T00:00:00"/>
    <s v="Standard Class"/>
    <s v="CT-11995"/>
    <s v="Carol Triggs"/>
    <x v="0"/>
    <x v="0"/>
    <s v="Irving"/>
    <x v="5"/>
    <n v="75061"/>
    <x v="2"/>
    <s v="OFF-AP-10002534"/>
    <x v="1"/>
    <x v="9"/>
    <x v="1193"/>
    <n v="58.923999999999985"/>
    <n v="1"/>
    <n v="0.8"/>
    <n v="-153.20240000000001"/>
  </r>
  <r>
    <n v="8878"/>
    <x v="4426"/>
    <x v="3"/>
    <x v="697"/>
    <d v="2014-09-24T00:00:00"/>
    <s v="Standard Class"/>
    <s v="GZ-14470"/>
    <s v="Gary Zandusky"/>
    <x v="0"/>
    <x v="0"/>
    <s v="Morristown"/>
    <x v="30"/>
    <n v="7960"/>
    <x v="3"/>
    <s v="TEC-MA-10004626"/>
    <x v="2"/>
    <x v="15"/>
    <x v="1824"/>
    <n v="480"/>
    <n v="4"/>
    <n v="0"/>
    <n v="225.6"/>
  </r>
  <r>
    <n v="8879"/>
    <x v="4426"/>
    <x v="3"/>
    <x v="697"/>
    <d v="2014-09-24T00:00:00"/>
    <s v="Standard Class"/>
    <s v="GZ-14470"/>
    <s v="Gary Zandusky"/>
    <x v="0"/>
    <x v="0"/>
    <s v="Morristown"/>
    <x v="30"/>
    <n v="7960"/>
    <x v="3"/>
    <s v="OFF-ST-10000615"/>
    <x v="1"/>
    <x v="4"/>
    <x v="75"/>
    <n v="34.049999999999997"/>
    <n v="3"/>
    <n v="0"/>
    <n v="9.5340000000000025"/>
  </r>
  <r>
    <n v="8880"/>
    <x v="4427"/>
    <x v="1"/>
    <x v="391"/>
    <d v="2012-03-25T00:00:00"/>
    <s v="First Class"/>
    <s v="AM-10360"/>
    <s v="Alice McCarthy"/>
    <x v="1"/>
    <x v="0"/>
    <s v="Los Angeles"/>
    <x v="1"/>
    <n v="90008"/>
    <x v="1"/>
    <s v="OFF-PA-10000659"/>
    <x v="1"/>
    <x v="10"/>
    <x v="1286"/>
    <n v="192.72"/>
    <n v="11"/>
    <n v="0"/>
    <n v="92.505599999999987"/>
  </r>
  <r>
    <n v="8881"/>
    <x v="4427"/>
    <x v="1"/>
    <x v="391"/>
    <d v="2012-03-25T00:00:00"/>
    <s v="First Class"/>
    <s v="AM-10360"/>
    <s v="Alice McCarthy"/>
    <x v="1"/>
    <x v="0"/>
    <s v="Los Angeles"/>
    <x v="1"/>
    <n v="90008"/>
    <x v="1"/>
    <s v="TEC-AC-10000736"/>
    <x v="2"/>
    <x v="11"/>
    <x v="1085"/>
    <n v="239.96999999999997"/>
    <n v="3"/>
    <n v="0"/>
    <n v="86.389199999999988"/>
  </r>
  <r>
    <n v="8882"/>
    <x v="4428"/>
    <x v="0"/>
    <x v="1186"/>
    <d v="2013-07-04T00:00:00"/>
    <s v="Second Class"/>
    <s v="AH-10120"/>
    <s v="Adrian Hane"/>
    <x v="2"/>
    <x v="0"/>
    <s v="Aurora"/>
    <x v="10"/>
    <n v="60505"/>
    <x v="2"/>
    <s v="TEC-AC-10003038"/>
    <x v="2"/>
    <x v="11"/>
    <x v="1024"/>
    <n v="50.120000000000005"/>
    <n v="7"/>
    <n v="0.2"/>
    <n v="-0.62650000000000716"/>
  </r>
  <r>
    <n v="8883"/>
    <x v="4429"/>
    <x v="3"/>
    <x v="179"/>
    <d v="2014-10-26T00:00:00"/>
    <s v="Standard Class"/>
    <s v="MY-18295"/>
    <s v="Muhammed Yedwab"/>
    <x v="1"/>
    <x v="0"/>
    <s v="Durham"/>
    <x v="3"/>
    <n v="27707"/>
    <x v="0"/>
    <s v="TEC-PH-10004071"/>
    <x v="2"/>
    <x v="7"/>
    <x v="1537"/>
    <n v="15.984000000000002"/>
    <n v="2"/>
    <n v="0.2"/>
    <n v="1.3986000000000001"/>
  </r>
  <r>
    <n v="8884"/>
    <x v="4429"/>
    <x v="3"/>
    <x v="179"/>
    <d v="2014-10-26T00:00:00"/>
    <s v="Standard Class"/>
    <s v="MY-18295"/>
    <s v="Muhammed Yedwab"/>
    <x v="1"/>
    <x v="0"/>
    <s v="Durham"/>
    <x v="3"/>
    <n v="27707"/>
    <x v="0"/>
    <s v="OFF-PA-10001667"/>
    <x v="1"/>
    <x v="10"/>
    <x v="453"/>
    <n v="14.352000000000002"/>
    <n v="3"/>
    <n v="0.2"/>
    <n v="4.4849999999999994"/>
  </r>
  <r>
    <n v="8885"/>
    <x v="4430"/>
    <x v="2"/>
    <x v="55"/>
    <d v="2011-08-30T00:00:00"/>
    <s v="Standard Class"/>
    <s v="BS-11590"/>
    <s v="Brendan Sweed"/>
    <x v="1"/>
    <x v="0"/>
    <s v="Columbus"/>
    <x v="24"/>
    <n v="43229"/>
    <x v="3"/>
    <s v="OFF-BI-10001982"/>
    <x v="1"/>
    <x v="8"/>
    <x v="301"/>
    <n v="6.5280000000000014"/>
    <n v="4"/>
    <n v="0.7"/>
    <n v="-4.5695999999999994"/>
  </r>
  <r>
    <n v="8886"/>
    <x v="4430"/>
    <x v="2"/>
    <x v="55"/>
    <d v="2011-08-30T00:00:00"/>
    <s v="Standard Class"/>
    <s v="BS-11590"/>
    <s v="Brendan Sweed"/>
    <x v="1"/>
    <x v="0"/>
    <s v="Columbus"/>
    <x v="24"/>
    <n v="43229"/>
    <x v="3"/>
    <s v="OFF-BI-10004141"/>
    <x v="1"/>
    <x v="8"/>
    <x v="1287"/>
    <n v="2.8620000000000005"/>
    <n v="3"/>
    <n v="0.7"/>
    <n v="-2.2896000000000001"/>
  </r>
  <r>
    <n v="8887"/>
    <x v="4430"/>
    <x v="2"/>
    <x v="55"/>
    <d v="2011-08-30T00:00:00"/>
    <s v="Standard Class"/>
    <s v="BS-11590"/>
    <s v="Brendan Sweed"/>
    <x v="1"/>
    <x v="0"/>
    <s v="Columbus"/>
    <x v="24"/>
    <n v="43229"/>
    <x v="3"/>
    <s v="OFF-BI-10002103"/>
    <x v="1"/>
    <x v="8"/>
    <x v="525"/>
    <n v="20.856000000000002"/>
    <n v="8"/>
    <n v="0.7"/>
    <n v="-16.684799999999996"/>
  </r>
  <r>
    <n v="8888"/>
    <x v="4431"/>
    <x v="2"/>
    <x v="923"/>
    <d v="2011-07-30T00:00:00"/>
    <s v="Second Class"/>
    <s v="BB-10990"/>
    <s v="Barry Blumstein"/>
    <x v="1"/>
    <x v="0"/>
    <s v="Los Angeles"/>
    <x v="1"/>
    <n v="90036"/>
    <x v="1"/>
    <s v="OFF-ST-10002574"/>
    <x v="1"/>
    <x v="4"/>
    <x v="926"/>
    <n v="276.27999999999997"/>
    <n v="2"/>
    <n v="0"/>
    <n v="0"/>
  </r>
  <r>
    <n v="8889"/>
    <x v="4432"/>
    <x v="3"/>
    <x v="96"/>
    <d v="2014-12-08T00:00:00"/>
    <s v="Standard Class"/>
    <s v="ML-17755"/>
    <s v="Max Ludwig"/>
    <x v="2"/>
    <x v="0"/>
    <s v="Stockton"/>
    <x v="1"/>
    <n v="95207"/>
    <x v="1"/>
    <s v="FUR-FU-10003394"/>
    <x v="0"/>
    <x v="5"/>
    <x v="578"/>
    <n v="629.64"/>
    <n v="9"/>
    <n v="0"/>
    <n v="107.03879999999994"/>
  </r>
  <r>
    <n v="8890"/>
    <x v="4433"/>
    <x v="0"/>
    <x v="508"/>
    <d v="2013-10-22T00:00:00"/>
    <s v="Second Class"/>
    <s v="FC-14245"/>
    <s v="Frank Carlisle"/>
    <x v="2"/>
    <x v="0"/>
    <s v="Columbia"/>
    <x v="25"/>
    <n v="65203"/>
    <x v="2"/>
    <s v="TEC-PH-10003072"/>
    <x v="2"/>
    <x v="7"/>
    <x v="1310"/>
    <n v="449.97"/>
    <n v="3"/>
    <n v="0"/>
    <n v="220.48530000000002"/>
  </r>
  <r>
    <n v="8891"/>
    <x v="4433"/>
    <x v="0"/>
    <x v="508"/>
    <d v="2013-10-22T00:00:00"/>
    <s v="Second Class"/>
    <s v="FC-14245"/>
    <s v="Frank Carlisle"/>
    <x v="2"/>
    <x v="0"/>
    <s v="Columbia"/>
    <x v="25"/>
    <n v="65203"/>
    <x v="2"/>
    <s v="OFF-AP-10003057"/>
    <x v="1"/>
    <x v="9"/>
    <x v="1317"/>
    <n v="1927.5900000000001"/>
    <n v="7"/>
    <n v="0"/>
    <n v="751.76010000000008"/>
  </r>
  <r>
    <n v="8892"/>
    <x v="4434"/>
    <x v="0"/>
    <x v="1142"/>
    <d v="2013-09-19T00:00:00"/>
    <s v="First Class"/>
    <s v="CR-12625"/>
    <s v="Corey Roper"/>
    <x v="2"/>
    <x v="0"/>
    <s v="Columbus"/>
    <x v="32"/>
    <n v="31907"/>
    <x v="0"/>
    <s v="FUR-CH-10001146"/>
    <x v="0"/>
    <x v="1"/>
    <x v="64"/>
    <n v="121.78"/>
    <n v="2"/>
    <n v="0"/>
    <n v="30.444999999999993"/>
  </r>
  <r>
    <n v="8893"/>
    <x v="4435"/>
    <x v="1"/>
    <x v="494"/>
    <d v="2012-12-06T00:00:00"/>
    <s v="Standard Class"/>
    <s v="LC-16960"/>
    <s v="Lindsay Castell"/>
    <x v="2"/>
    <x v="0"/>
    <s v="San Diego"/>
    <x v="1"/>
    <n v="92037"/>
    <x v="1"/>
    <s v="FUR-CH-10003973"/>
    <x v="0"/>
    <x v="1"/>
    <x v="858"/>
    <n v="2676.672"/>
    <n v="9"/>
    <n v="0.2"/>
    <n v="267.66720000000009"/>
  </r>
  <r>
    <n v="8894"/>
    <x v="4436"/>
    <x v="2"/>
    <x v="79"/>
    <d v="2011-08-12T00:00:00"/>
    <s v="Standard Class"/>
    <s v="GZ-14470"/>
    <s v="Gary Zandusky"/>
    <x v="0"/>
    <x v="0"/>
    <s v="Texas City"/>
    <x v="5"/>
    <n v="77590"/>
    <x v="2"/>
    <s v="FUR-TA-10001307"/>
    <x v="0"/>
    <x v="3"/>
    <x v="1090"/>
    <n v="489.22999999999996"/>
    <n v="2"/>
    <n v="0.3"/>
    <n v="41.933999999999997"/>
  </r>
  <r>
    <n v="8895"/>
    <x v="4437"/>
    <x v="0"/>
    <x v="243"/>
    <d v="2013-08-23T00:00:00"/>
    <s v="Standard Class"/>
    <s v="BD-11320"/>
    <s v="Bill Donatelli"/>
    <x v="0"/>
    <x v="0"/>
    <s v="Los Angeles"/>
    <x v="1"/>
    <n v="90004"/>
    <x v="1"/>
    <s v="FUR-FU-10004071"/>
    <x v="0"/>
    <x v="5"/>
    <x v="570"/>
    <n v="312.03000000000003"/>
    <n v="3"/>
    <n v="0"/>
    <n v="43.684200000000018"/>
  </r>
  <r>
    <n v="8896"/>
    <x v="4437"/>
    <x v="0"/>
    <x v="243"/>
    <d v="2013-08-23T00:00:00"/>
    <s v="Standard Class"/>
    <s v="BD-11320"/>
    <s v="Bill Donatelli"/>
    <x v="0"/>
    <x v="0"/>
    <s v="Los Angeles"/>
    <x v="1"/>
    <n v="90004"/>
    <x v="1"/>
    <s v="OFF-ST-10001505"/>
    <x v="1"/>
    <x v="4"/>
    <x v="1174"/>
    <n v="17.940000000000001"/>
    <n v="3"/>
    <n v="0"/>
    <n v="3.0497999999999985"/>
  </r>
  <r>
    <n v="8897"/>
    <x v="4437"/>
    <x v="0"/>
    <x v="243"/>
    <d v="2013-08-23T00:00:00"/>
    <s v="Standard Class"/>
    <s v="BD-11320"/>
    <s v="Bill Donatelli"/>
    <x v="0"/>
    <x v="0"/>
    <s v="Los Angeles"/>
    <x v="1"/>
    <n v="90004"/>
    <x v="1"/>
    <s v="TEC-PH-10004614"/>
    <x v="2"/>
    <x v="7"/>
    <x v="299"/>
    <n v="165.60000000000002"/>
    <n v="3"/>
    <n v="0.2"/>
    <n v="10.349999999999994"/>
  </r>
  <r>
    <n v="8898"/>
    <x v="4437"/>
    <x v="0"/>
    <x v="243"/>
    <d v="2013-08-23T00:00:00"/>
    <s v="Standard Class"/>
    <s v="BD-11320"/>
    <s v="Bill Donatelli"/>
    <x v="0"/>
    <x v="0"/>
    <s v="Los Angeles"/>
    <x v="1"/>
    <n v="90004"/>
    <x v="1"/>
    <s v="OFF-PA-10004911"/>
    <x v="1"/>
    <x v="10"/>
    <x v="929"/>
    <n v="37.520000000000003"/>
    <n v="4"/>
    <n v="0"/>
    <n v="18.009600000000002"/>
  </r>
  <r>
    <n v="8899"/>
    <x v="4438"/>
    <x v="1"/>
    <x v="976"/>
    <d v="2012-08-09T00:00:00"/>
    <s v="Second Class"/>
    <s v="EM-14095"/>
    <s v="Eudokia Martin"/>
    <x v="1"/>
    <x v="0"/>
    <s v="Springfield"/>
    <x v="17"/>
    <n v="22153"/>
    <x v="0"/>
    <s v="TEC-PH-10003601"/>
    <x v="2"/>
    <x v="7"/>
    <x v="1383"/>
    <n v="494.97"/>
    <n v="3"/>
    <n v="0"/>
    <n v="148.49099999999996"/>
  </r>
  <r>
    <n v="8900"/>
    <x v="4438"/>
    <x v="1"/>
    <x v="976"/>
    <d v="2012-08-09T00:00:00"/>
    <s v="Second Class"/>
    <s v="EM-14095"/>
    <s v="Eudokia Martin"/>
    <x v="1"/>
    <x v="0"/>
    <s v="Springfield"/>
    <x v="17"/>
    <n v="22153"/>
    <x v="0"/>
    <s v="OFF-LA-10004545"/>
    <x v="1"/>
    <x v="2"/>
    <x v="1328"/>
    <n v="25.06"/>
    <n v="2"/>
    <n v="0"/>
    <n v="11.778199999999998"/>
  </r>
  <r>
    <n v="8901"/>
    <x v="4439"/>
    <x v="0"/>
    <x v="1207"/>
    <d v="2013-06-05T00:00:00"/>
    <s v="Standard Class"/>
    <s v="BP-11290"/>
    <s v="Beth Paige"/>
    <x v="0"/>
    <x v="0"/>
    <s v="Decatur"/>
    <x v="10"/>
    <n v="62521"/>
    <x v="2"/>
    <s v="FUR-FU-10001379"/>
    <x v="0"/>
    <x v="5"/>
    <x v="1810"/>
    <n v="32.064"/>
    <n v="3"/>
    <n v="0.6"/>
    <n v="-12.825599999999994"/>
  </r>
  <r>
    <n v="8902"/>
    <x v="4439"/>
    <x v="0"/>
    <x v="1207"/>
    <d v="2013-06-05T00:00:00"/>
    <s v="Standard Class"/>
    <s v="BP-11290"/>
    <s v="Beth Paige"/>
    <x v="0"/>
    <x v="0"/>
    <s v="Decatur"/>
    <x v="10"/>
    <n v="62521"/>
    <x v="2"/>
    <s v="OFF-PA-10001846"/>
    <x v="1"/>
    <x v="10"/>
    <x v="1807"/>
    <n v="18.496000000000002"/>
    <n v="4"/>
    <n v="0.2"/>
    <n v="6.7048000000000005"/>
  </r>
  <r>
    <n v="8903"/>
    <x v="4439"/>
    <x v="0"/>
    <x v="1207"/>
    <d v="2013-06-05T00:00:00"/>
    <s v="Standard Class"/>
    <s v="BP-11290"/>
    <s v="Beth Paige"/>
    <x v="0"/>
    <x v="0"/>
    <s v="Decatur"/>
    <x v="10"/>
    <n v="62521"/>
    <x v="2"/>
    <s v="FUR-CH-10000422"/>
    <x v="0"/>
    <x v="1"/>
    <x v="1432"/>
    <n v="191.07899999999998"/>
    <n v="3"/>
    <n v="0.3"/>
    <n v="-38.215799999999973"/>
  </r>
  <r>
    <n v="8904"/>
    <x v="4439"/>
    <x v="0"/>
    <x v="1207"/>
    <d v="2013-06-05T00:00:00"/>
    <s v="Standard Class"/>
    <s v="BP-11290"/>
    <s v="Beth Paige"/>
    <x v="0"/>
    <x v="0"/>
    <s v="Decatur"/>
    <x v="10"/>
    <n v="62521"/>
    <x v="2"/>
    <s v="OFF-PA-10004621"/>
    <x v="1"/>
    <x v="10"/>
    <x v="738"/>
    <n v="10.368000000000002"/>
    <n v="2"/>
    <n v="0.2"/>
    <n v="3.6288"/>
  </r>
  <r>
    <n v="8905"/>
    <x v="4440"/>
    <x v="0"/>
    <x v="949"/>
    <d v="2013-07-02T00:00:00"/>
    <s v="Same Day"/>
    <s v="SU-20665"/>
    <s v="Stephanie Ulpright"/>
    <x v="2"/>
    <x v="0"/>
    <s v="New York City"/>
    <x v="15"/>
    <n v="10009"/>
    <x v="3"/>
    <s v="OFF-LA-10001474"/>
    <x v="1"/>
    <x v="2"/>
    <x v="917"/>
    <n v="30.53"/>
    <n v="1"/>
    <n v="0"/>
    <n v="14.043800000000001"/>
  </r>
  <r>
    <n v="8906"/>
    <x v="4440"/>
    <x v="0"/>
    <x v="949"/>
    <d v="2013-07-02T00:00:00"/>
    <s v="Same Day"/>
    <s v="SU-20665"/>
    <s v="Stephanie Ulpright"/>
    <x v="2"/>
    <x v="0"/>
    <s v="New York City"/>
    <x v="15"/>
    <n v="10009"/>
    <x v="3"/>
    <s v="TEC-AC-10001635"/>
    <x v="2"/>
    <x v="11"/>
    <x v="1363"/>
    <n v="30.839999999999996"/>
    <n v="3"/>
    <n v="0"/>
    <n v="6.1679999999999975"/>
  </r>
  <r>
    <n v="8907"/>
    <x v="4440"/>
    <x v="0"/>
    <x v="949"/>
    <d v="2013-07-02T00:00:00"/>
    <s v="Same Day"/>
    <s v="SU-20665"/>
    <s v="Stephanie Ulpright"/>
    <x v="2"/>
    <x v="0"/>
    <s v="New York City"/>
    <x v="15"/>
    <n v="10009"/>
    <x v="3"/>
    <s v="OFF-PA-10001950"/>
    <x v="1"/>
    <x v="10"/>
    <x v="144"/>
    <n v="75.06"/>
    <n v="9"/>
    <n v="0"/>
    <n v="33.776999999999994"/>
  </r>
  <r>
    <n v="8908"/>
    <x v="4441"/>
    <x v="0"/>
    <x v="122"/>
    <d v="2013-12-21T00:00:00"/>
    <s v="First Class"/>
    <s v="AY-10555"/>
    <s v="Andy Yotov"/>
    <x v="1"/>
    <x v="0"/>
    <s v="San Francisco"/>
    <x v="1"/>
    <n v="94110"/>
    <x v="1"/>
    <s v="TEC-PH-10001552"/>
    <x v="2"/>
    <x v="7"/>
    <x v="178"/>
    <n v="66.976000000000013"/>
    <n v="7"/>
    <n v="0.2"/>
    <n v="6.6976000000000013"/>
  </r>
  <r>
    <n v="8909"/>
    <x v="4442"/>
    <x v="1"/>
    <x v="1208"/>
    <d v="2012-02-01T00:00:00"/>
    <s v="Standard Class"/>
    <s v="EM-13825"/>
    <s v="Elizabeth Moffitt"/>
    <x v="1"/>
    <x v="0"/>
    <s v="Moreno Valley"/>
    <x v="1"/>
    <n v="92553"/>
    <x v="1"/>
    <s v="OFF-PA-10003790"/>
    <x v="1"/>
    <x v="10"/>
    <x v="1250"/>
    <n v="182.72"/>
    <n v="8"/>
    <n v="0"/>
    <n v="84.051199999999994"/>
  </r>
  <r>
    <n v="8910"/>
    <x v="4443"/>
    <x v="3"/>
    <x v="960"/>
    <d v="2014-11-02T00:00:00"/>
    <s v="Standard Class"/>
    <s v="SA-20830"/>
    <s v="Sue Ann Reed"/>
    <x v="0"/>
    <x v="0"/>
    <s v="Everett"/>
    <x v="31"/>
    <n v="2149"/>
    <x v="3"/>
    <s v="OFF-LA-10002475"/>
    <x v="1"/>
    <x v="2"/>
    <x v="148"/>
    <n v="21.93"/>
    <n v="3"/>
    <n v="0"/>
    <n v="10.307099999999998"/>
  </r>
  <r>
    <n v="8911"/>
    <x v="4444"/>
    <x v="3"/>
    <x v="259"/>
    <d v="2014-11-09T00:00:00"/>
    <s v="Standard Class"/>
    <s v="CA-12265"/>
    <s v="Christina Anderson"/>
    <x v="0"/>
    <x v="0"/>
    <s v="Chattanooga"/>
    <x v="18"/>
    <n v="37421"/>
    <x v="0"/>
    <s v="TEC-AC-10000303"/>
    <x v="2"/>
    <x v="11"/>
    <x v="429"/>
    <n v="95.976000000000013"/>
    <n v="3"/>
    <n v="0.2"/>
    <n v="15.596099999999996"/>
  </r>
  <r>
    <n v="8912"/>
    <x v="4444"/>
    <x v="3"/>
    <x v="259"/>
    <d v="2014-11-09T00:00:00"/>
    <s v="Standard Class"/>
    <s v="CA-12265"/>
    <s v="Christina Anderson"/>
    <x v="0"/>
    <x v="0"/>
    <s v="Chattanooga"/>
    <x v="18"/>
    <n v="37421"/>
    <x v="0"/>
    <s v="TEC-PH-10000127"/>
    <x v="2"/>
    <x v="7"/>
    <x v="1758"/>
    <n v="143.928"/>
    <n v="9"/>
    <n v="0.2"/>
    <n v="-32.383800000000008"/>
  </r>
  <r>
    <n v="8913"/>
    <x v="4444"/>
    <x v="3"/>
    <x v="259"/>
    <d v="2014-11-09T00:00:00"/>
    <s v="Standard Class"/>
    <s v="CA-12265"/>
    <s v="Christina Anderson"/>
    <x v="0"/>
    <x v="0"/>
    <s v="Chattanooga"/>
    <x v="18"/>
    <n v="37421"/>
    <x v="0"/>
    <s v="OFF-BI-10004364"/>
    <x v="1"/>
    <x v="8"/>
    <x v="302"/>
    <n v="3.5640000000000009"/>
    <n v="2"/>
    <n v="0.7"/>
    <n v="-2.9700000000000006"/>
  </r>
  <r>
    <n v="8914"/>
    <x v="4444"/>
    <x v="3"/>
    <x v="259"/>
    <d v="2014-11-09T00:00:00"/>
    <s v="Standard Class"/>
    <s v="CA-12265"/>
    <s v="Christina Anderson"/>
    <x v="0"/>
    <x v="0"/>
    <s v="Chattanooga"/>
    <x v="18"/>
    <n v="37421"/>
    <x v="0"/>
    <s v="OFF-LA-10002195"/>
    <x v="1"/>
    <x v="2"/>
    <x v="1019"/>
    <n v="4.9280000000000008"/>
    <n v="2"/>
    <n v="0.2"/>
    <n v="1.7247999999999997"/>
  </r>
  <r>
    <n v="8915"/>
    <x v="4445"/>
    <x v="0"/>
    <x v="195"/>
    <d v="2013-05-14T00:00:00"/>
    <s v="Standard Class"/>
    <s v="CV-12805"/>
    <s v="Cynthia Voltz"/>
    <x v="1"/>
    <x v="0"/>
    <s v="Austin"/>
    <x v="5"/>
    <n v="78745"/>
    <x v="2"/>
    <s v="OFF-ST-10001490"/>
    <x v="1"/>
    <x v="4"/>
    <x v="513"/>
    <n v="856.65600000000006"/>
    <n v="6"/>
    <n v="0.2"/>
    <n v="107.08199999999985"/>
  </r>
  <r>
    <n v="8916"/>
    <x v="4445"/>
    <x v="0"/>
    <x v="195"/>
    <d v="2013-05-14T00:00:00"/>
    <s v="Standard Class"/>
    <s v="CV-12805"/>
    <s v="Cynthia Voltz"/>
    <x v="1"/>
    <x v="0"/>
    <s v="Austin"/>
    <x v="5"/>
    <n v="78745"/>
    <x v="2"/>
    <s v="OFF-BI-10002852"/>
    <x v="1"/>
    <x v="8"/>
    <x v="91"/>
    <n v="13.183999999999997"/>
    <n v="4"/>
    <n v="0.8"/>
    <n v="-20.435200000000002"/>
  </r>
  <r>
    <n v="8917"/>
    <x v="4445"/>
    <x v="0"/>
    <x v="195"/>
    <d v="2013-05-14T00:00:00"/>
    <s v="Standard Class"/>
    <s v="CV-12805"/>
    <s v="Cynthia Voltz"/>
    <x v="1"/>
    <x v="0"/>
    <s v="Austin"/>
    <x v="5"/>
    <n v="78745"/>
    <x v="2"/>
    <s v="OFF-AP-10000390"/>
    <x v="1"/>
    <x v="9"/>
    <x v="1691"/>
    <n v="48.783999999999985"/>
    <n v="4"/>
    <n v="0.8"/>
    <n v="-131.71680000000001"/>
  </r>
  <r>
    <n v="8918"/>
    <x v="4445"/>
    <x v="0"/>
    <x v="195"/>
    <d v="2013-05-14T00:00:00"/>
    <s v="Standard Class"/>
    <s v="CV-12805"/>
    <s v="Cynthia Voltz"/>
    <x v="1"/>
    <x v="0"/>
    <s v="Austin"/>
    <x v="5"/>
    <n v="78745"/>
    <x v="2"/>
    <s v="OFF-PA-10004327"/>
    <x v="1"/>
    <x v="10"/>
    <x v="136"/>
    <n v="76.64"/>
    <n v="2"/>
    <n v="0.2"/>
    <n v="26.823999999999995"/>
  </r>
  <r>
    <n v="8919"/>
    <x v="4445"/>
    <x v="0"/>
    <x v="195"/>
    <d v="2013-05-14T00:00:00"/>
    <s v="Standard Class"/>
    <s v="CV-12805"/>
    <s v="Cynthia Voltz"/>
    <x v="1"/>
    <x v="0"/>
    <s v="Austin"/>
    <x v="5"/>
    <n v="78745"/>
    <x v="2"/>
    <s v="OFF-BI-10002353"/>
    <x v="1"/>
    <x v="8"/>
    <x v="1068"/>
    <n v="18.527999999999995"/>
    <n v="6"/>
    <n v="0.8"/>
    <n v="-27.791999999999994"/>
  </r>
  <r>
    <n v="8920"/>
    <x v="4446"/>
    <x v="2"/>
    <x v="1063"/>
    <d v="2011-04-08T00:00:00"/>
    <s v="Standard Class"/>
    <s v="AH-10690"/>
    <s v="Anna Häberlin"/>
    <x v="1"/>
    <x v="0"/>
    <s v="Virginia Beach"/>
    <x v="17"/>
    <n v="23464"/>
    <x v="0"/>
    <s v="FUR-FU-10003192"/>
    <x v="0"/>
    <x v="5"/>
    <x v="1720"/>
    <n v="177.68"/>
    <n v="2"/>
    <n v="0"/>
    <n v="46.196799999999996"/>
  </r>
  <r>
    <n v="8921"/>
    <x v="4447"/>
    <x v="2"/>
    <x v="582"/>
    <d v="2011-05-03T00:00:00"/>
    <s v="Standard Class"/>
    <s v="DS-13180"/>
    <s v="David Smith"/>
    <x v="1"/>
    <x v="0"/>
    <s v="Jamestown"/>
    <x v="15"/>
    <n v="14701"/>
    <x v="3"/>
    <s v="TEC-AC-10000736"/>
    <x v="2"/>
    <x v="11"/>
    <x v="1085"/>
    <n v="159.97999999999999"/>
    <n v="2"/>
    <n v="0"/>
    <n v="57.592799999999997"/>
  </r>
  <r>
    <n v="8922"/>
    <x v="4448"/>
    <x v="0"/>
    <x v="964"/>
    <d v="2013-10-09T00:00:00"/>
    <s v="Standard Class"/>
    <s v="AH-10690"/>
    <s v="Anna Häberlin"/>
    <x v="1"/>
    <x v="0"/>
    <s v="Coral Gables"/>
    <x v="2"/>
    <n v="33134"/>
    <x v="0"/>
    <s v="TEC-PH-10003095"/>
    <x v="2"/>
    <x v="7"/>
    <x v="1491"/>
    <n v="52.679999999999993"/>
    <n v="3"/>
    <n v="0.2"/>
    <n v="19.754999999999999"/>
  </r>
  <r>
    <n v="8923"/>
    <x v="4448"/>
    <x v="0"/>
    <x v="964"/>
    <d v="2013-10-09T00:00:00"/>
    <s v="Standard Class"/>
    <s v="AH-10690"/>
    <s v="Anna Häberlin"/>
    <x v="1"/>
    <x v="0"/>
    <s v="Coral Gables"/>
    <x v="2"/>
    <n v="33134"/>
    <x v="0"/>
    <s v="FUR-FU-10002885"/>
    <x v="0"/>
    <x v="5"/>
    <x v="755"/>
    <n v="11.568000000000001"/>
    <n v="3"/>
    <n v="0.2"/>
    <n v="2.6028000000000011"/>
  </r>
  <r>
    <n v="8924"/>
    <x v="4449"/>
    <x v="3"/>
    <x v="532"/>
    <d v="2014-06-18T00:00:00"/>
    <s v="Standard Class"/>
    <s v="ZC-21910"/>
    <s v="Zuschuss Carroll"/>
    <x v="0"/>
    <x v="0"/>
    <s v="Hickory"/>
    <x v="3"/>
    <n v="28601"/>
    <x v="0"/>
    <s v="OFF-BI-10001525"/>
    <x v="1"/>
    <x v="8"/>
    <x v="31"/>
    <n v="4.572000000000001"/>
    <n v="4"/>
    <n v="0.7"/>
    <n v="-3.8100000000000005"/>
  </r>
  <r>
    <n v="8925"/>
    <x v="4450"/>
    <x v="0"/>
    <x v="806"/>
    <d v="2013-02-03T00:00:00"/>
    <s v="Standard Class"/>
    <s v="DF-13135"/>
    <s v="David Flashing"/>
    <x v="0"/>
    <x v="0"/>
    <s v="Rockford"/>
    <x v="10"/>
    <n v="61107"/>
    <x v="2"/>
    <s v="TEC-PH-10004241"/>
    <x v="2"/>
    <x v="7"/>
    <x v="1825"/>
    <n v="1439.9680000000001"/>
    <n v="4"/>
    <n v="0.2"/>
    <n v="143.99680000000006"/>
  </r>
  <r>
    <n v="8926"/>
    <x v="4450"/>
    <x v="0"/>
    <x v="806"/>
    <d v="2013-02-03T00:00:00"/>
    <s v="Standard Class"/>
    <s v="DF-13135"/>
    <s v="David Flashing"/>
    <x v="0"/>
    <x v="0"/>
    <s v="Rockford"/>
    <x v="10"/>
    <n v="61107"/>
    <x v="2"/>
    <s v="OFF-BI-10000546"/>
    <x v="1"/>
    <x v="8"/>
    <x v="609"/>
    <n v="1.7279999999999995"/>
    <n v="3"/>
    <n v="0.8"/>
    <n v="-2.678399999999999"/>
  </r>
  <r>
    <n v="8927"/>
    <x v="4450"/>
    <x v="0"/>
    <x v="806"/>
    <d v="2013-02-03T00:00:00"/>
    <s v="Standard Class"/>
    <s v="DF-13135"/>
    <s v="David Flashing"/>
    <x v="0"/>
    <x v="0"/>
    <s v="Rockford"/>
    <x v="10"/>
    <n v="61107"/>
    <x v="2"/>
    <s v="FUR-TA-10004256"/>
    <x v="0"/>
    <x v="3"/>
    <x v="484"/>
    <n v="626.09999999999991"/>
    <n v="3"/>
    <n v="0.5"/>
    <n v="-538.44600000000003"/>
  </r>
  <r>
    <n v="8928"/>
    <x v="4451"/>
    <x v="1"/>
    <x v="874"/>
    <d v="2012-09-29T00:00:00"/>
    <s v="Second Class"/>
    <s v="SS-20140"/>
    <s v="Saphhira Shifley"/>
    <x v="1"/>
    <x v="0"/>
    <s v="Seattle"/>
    <x v="4"/>
    <n v="98103"/>
    <x v="1"/>
    <s v="OFF-AR-10002067"/>
    <x v="1"/>
    <x v="6"/>
    <x v="1145"/>
    <n v="99.2"/>
    <n v="5"/>
    <n v="0"/>
    <n v="25.792000000000002"/>
  </r>
  <r>
    <n v="8929"/>
    <x v="4452"/>
    <x v="1"/>
    <x v="657"/>
    <d v="2012-04-17T00:00:00"/>
    <s v="Standard Class"/>
    <s v="FP-14320"/>
    <s v="Frank Preis"/>
    <x v="0"/>
    <x v="0"/>
    <s v="Huntsville"/>
    <x v="5"/>
    <n v="77340"/>
    <x v="2"/>
    <s v="FUR-TA-10000688"/>
    <x v="0"/>
    <x v="3"/>
    <x v="556"/>
    <n v="609.9799999999999"/>
    <n v="4"/>
    <n v="0.3"/>
    <n v="-113.28200000000004"/>
  </r>
  <r>
    <n v="8930"/>
    <x v="4452"/>
    <x v="1"/>
    <x v="657"/>
    <d v="2012-04-17T00:00:00"/>
    <s v="Standard Class"/>
    <s v="FP-14320"/>
    <s v="Frank Preis"/>
    <x v="0"/>
    <x v="0"/>
    <s v="Huntsville"/>
    <x v="5"/>
    <n v="77340"/>
    <x v="2"/>
    <s v="FUR-TA-10002530"/>
    <x v="0"/>
    <x v="3"/>
    <x v="983"/>
    <n v="211.37199999999999"/>
    <n v="2"/>
    <n v="0.3"/>
    <n v="-45.294000000000011"/>
  </r>
  <r>
    <n v="8931"/>
    <x v="4452"/>
    <x v="1"/>
    <x v="657"/>
    <d v="2012-04-17T00:00:00"/>
    <s v="Standard Class"/>
    <s v="FP-14320"/>
    <s v="Frank Preis"/>
    <x v="0"/>
    <x v="0"/>
    <s v="Huntsville"/>
    <x v="5"/>
    <n v="77340"/>
    <x v="2"/>
    <s v="TEC-PH-10001061"/>
    <x v="2"/>
    <x v="7"/>
    <x v="822"/>
    <n v="239.976"/>
    <n v="3"/>
    <n v="0.2"/>
    <n v="17.998199999999997"/>
  </r>
  <r>
    <n v="8932"/>
    <x v="4453"/>
    <x v="3"/>
    <x v="404"/>
    <d v="2014-12-25T00:00:00"/>
    <s v="Standard Class"/>
    <s v="HE-14800"/>
    <s v="Harold Engle"/>
    <x v="1"/>
    <x v="0"/>
    <s v="Milwaukee"/>
    <x v="6"/>
    <n v="53209"/>
    <x v="2"/>
    <s v="FUR-FU-10001057"/>
    <x v="0"/>
    <x v="5"/>
    <x v="1782"/>
    <n v="99.949999999999989"/>
    <n v="5"/>
    <n v="0"/>
    <n v="22.988499999999998"/>
  </r>
  <r>
    <n v="8933"/>
    <x v="4453"/>
    <x v="3"/>
    <x v="404"/>
    <d v="2014-12-25T00:00:00"/>
    <s v="Standard Class"/>
    <s v="HE-14800"/>
    <s v="Harold Engle"/>
    <x v="1"/>
    <x v="0"/>
    <s v="Milwaukee"/>
    <x v="6"/>
    <n v="53209"/>
    <x v="2"/>
    <s v="TEC-AC-10002331"/>
    <x v="2"/>
    <x v="11"/>
    <x v="1582"/>
    <n v="29.339999999999996"/>
    <n v="3"/>
    <n v="0"/>
    <n v="10.855799999999999"/>
  </r>
  <r>
    <n v="8934"/>
    <x v="4454"/>
    <x v="0"/>
    <x v="560"/>
    <d v="2013-03-20T00:00:00"/>
    <s v="Standard Class"/>
    <s v="SP-20545"/>
    <s v="Sibella Parks"/>
    <x v="1"/>
    <x v="0"/>
    <s v="Green Bay"/>
    <x v="6"/>
    <n v="54302"/>
    <x v="2"/>
    <s v="FUR-FU-10003724"/>
    <x v="0"/>
    <x v="5"/>
    <x v="887"/>
    <n v="16.739999999999998"/>
    <n v="2"/>
    <n v="0"/>
    <n v="4.3523999999999994"/>
  </r>
  <r>
    <n v="8935"/>
    <x v="4455"/>
    <x v="3"/>
    <x v="151"/>
    <d v="2014-08-28T00:00:00"/>
    <s v="Same Day"/>
    <s v="BP-11185"/>
    <s v="Ben Peterman"/>
    <x v="1"/>
    <x v="0"/>
    <s v="Philadelphia"/>
    <x v="9"/>
    <n v="19120"/>
    <x v="3"/>
    <s v="OFF-PA-10000528"/>
    <x v="1"/>
    <x v="10"/>
    <x v="1136"/>
    <n v="12.672000000000001"/>
    <n v="3"/>
    <n v="0.2"/>
    <n v="3.96"/>
  </r>
  <r>
    <n v="8936"/>
    <x v="4455"/>
    <x v="3"/>
    <x v="151"/>
    <d v="2014-08-28T00:00:00"/>
    <s v="Same Day"/>
    <s v="BP-11185"/>
    <s v="Ben Peterman"/>
    <x v="1"/>
    <x v="0"/>
    <s v="Philadelphia"/>
    <x v="9"/>
    <n v="19120"/>
    <x v="3"/>
    <s v="TEC-AC-10001908"/>
    <x v="2"/>
    <x v="11"/>
    <x v="292"/>
    <n v="1119.8880000000001"/>
    <n v="14"/>
    <n v="0.2"/>
    <n v="209.97899999999993"/>
  </r>
  <r>
    <n v="8937"/>
    <x v="4456"/>
    <x v="1"/>
    <x v="997"/>
    <d v="2012-12-19T00:00:00"/>
    <s v="Second Class"/>
    <s v="PG-18895"/>
    <s v="Paul Gonzalez"/>
    <x v="0"/>
    <x v="0"/>
    <s v="Los Angeles"/>
    <x v="1"/>
    <n v="90008"/>
    <x v="1"/>
    <s v="OFF-AR-10003903"/>
    <x v="1"/>
    <x v="6"/>
    <x v="878"/>
    <n v="204.85"/>
    <n v="5"/>
    <n v="0"/>
    <n v="53.261000000000003"/>
  </r>
  <r>
    <n v="8938"/>
    <x v="4456"/>
    <x v="1"/>
    <x v="997"/>
    <d v="2012-12-19T00:00:00"/>
    <s v="Second Class"/>
    <s v="PG-18895"/>
    <s v="Paul Gonzalez"/>
    <x v="0"/>
    <x v="0"/>
    <s v="Los Angeles"/>
    <x v="1"/>
    <n v="90008"/>
    <x v="1"/>
    <s v="TEC-PH-10004908"/>
    <x v="2"/>
    <x v="7"/>
    <x v="1474"/>
    <n v="135.98400000000001"/>
    <n v="2"/>
    <n v="0.2"/>
    <n v="16.997999999999983"/>
  </r>
  <r>
    <n v="8939"/>
    <x v="4456"/>
    <x v="1"/>
    <x v="997"/>
    <d v="2012-12-19T00:00:00"/>
    <s v="Second Class"/>
    <s v="PG-18895"/>
    <s v="Paul Gonzalez"/>
    <x v="0"/>
    <x v="0"/>
    <s v="Los Angeles"/>
    <x v="1"/>
    <n v="90008"/>
    <x v="1"/>
    <s v="OFF-AR-10001940"/>
    <x v="1"/>
    <x v="6"/>
    <x v="168"/>
    <n v="16.399999999999999"/>
    <n v="5"/>
    <n v="0"/>
    <n v="7.0520000000000005"/>
  </r>
  <r>
    <n v="8940"/>
    <x v="4456"/>
    <x v="1"/>
    <x v="997"/>
    <d v="2012-12-19T00:00:00"/>
    <s v="Second Class"/>
    <s v="PG-18895"/>
    <s v="Paul Gonzalez"/>
    <x v="0"/>
    <x v="0"/>
    <s v="Los Angeles"/>
    <x v="1"/>
    <n v="90008"/>
    <x v="1"/>
    <s v="OFF-BI-10002026"/>
    <x v="1"/>
    <x v="8"/>
    <x v="903"/>
    <n v="92.960000000000008"/>
    <n v="2"/>
    <n v="0.2"/>
    <n v="31.373999999999995"/>
  </r>
  <r>
    <n v="8941"/>
    <x v="4457"/>
    <x v="2"/>
    <x v="963"/>
    <d v="2011-08-24T00:00:00"/>
    <s v="Second Class"/>
    <s v="JP-15520"/>
    <s v="Jeremy Pistek"/>
    <x v="0"/>
    <x v="0"/>
    <s v="North Miami"/>
    <x v="2"/>
    <n v="33161"/>
    <x v="0"/>
    <s v="OFF-SU-10003936"/>
    <x v="1"/>
    <x v="14"/>
    <x v="1826"/>
    <n v="7.6320000000000014"/>
    <n v="3"/>
    <n v="0.2"/>
    <n v="-1.8126000000000002"/>
  </r>
  <r>
    <n v="8942"/>
    <x v="4458"/>
    <x v="0"/>
    <x v="54"/>
    <d v="2013-11-06T00:00:00"/>
    <s v="First Class"/>
    <s v="NW-18400"/>
    <s v="Natalie Webber"/>
    <x v="0"/>
    <x v="0"/>
    <s v="Portland"/>
    <x v="21"/>
    <n v="97206"/>
    <x v="1"/>
    <s v="OFF-BI-10002813"/>
    <x v="1"/>
    <x v="8"/>
    <x v="905"/>
    <n v="4.1580000000000004"/>
    <n v="7"/>
    <n v="0.7"/>
    <n v="-3.4649999999999999"/>
  </r>
  <r>
    <n v="8943"/>
    <x v="4458"/>
    <x v="0"/>
    <x v="54"/>
    <d v="2013-11-06T00:00:00"/>
    <s v="First Class"/>
    <s v="NW-18400"/>
    <s v="Natalie Webber"/>
    <x v="0"/>
    <x v="0"/>
    <s v="Portland"/>
    <x v="21"/>
    <n v="97206"/>
    <x v="1"/>
    <s v="TEC-MA-10003337"/>
    <x v="2"/>
    <x v="15"/>
    <x v="1827"/>
    <n v="179.99100000000004"/>
    <n v="3"/>
    <n v="0.7"/>
    <n v="-251.98739999999992"/>
  </r>
  <r>
    <n v="8944"/>
    <x v="4459"/>
    <x v="3"/>
    <x v="1209"/>
    <d v="2014-10-17T00:00:00"/>
    <s v="Standard Class"/>
    <s v="SW-20245"/>
    <s v="Scot Wooten"/>
    <x v="0"/>
    <x v="0"/>
    <s v="Aurora"/>
    <x v="10"/>
    <n v="60505"/>
    <x v="2"/>
    <s v="FUR-CH-10001545"/>
    <x v="0"/>
    <x v="1"/>
    <x v="1737"/>
    <n v="239.358"/>
    <n v="3"/>
    <n v="0.3"/>
    <n v="-47.871600000000001"/>
  </r>
  <r>
    <n v="8945"/>
    <x v="4460"/>
    <x v="2"/>
    <x v="1035"/>
    <d v="2011-12-08T00:00:00"/>
    <s v="First Class"/>
    <s v="EH-14005"/>
    <s v="Erica Hernandez"/>
    <x v="2"/>
    <x v="0"/>
    <s v="San Francisco"/>
    <x v="1"/>
    <n v="94109"/>
    <x v="1"/>
    <s v="OFF-PA-10000062"/>
    <x v="1"/>
    <x v="10"/>
    <x v="1375"/>
    <n v="164.88"/>
    <n v="3"/>
    <n v="0"/>
    <n v="80.791200000000003"/>
  </r>
  <r>
    <n v="8946"/>
    <x v="4461"/>
    <x v="2"/>
    <x v="647"/>
    <d v="2011-11-17T00:00:00"/>
    <s v="Second Class"/>
    <s v="SC-20260"/>
    <s v="Scott Cohen"/>
    <x v="1"/>
    <x v="0"/>
    <s v="San Francisco"/>
    <x v="1"/>
    <n v="94110"/>
    <x v="1"/>
    <s v="OFF-SU-10001574"/>
    <x v="1"/>
    <x v="14"/>
    <x v="498"/>
    <n v="10.95"/>
    <n v="3"/>
    <n v="0"/>
    <n v="3.2849999999999993"/>
  </r>
  <r>
    <n v="8947"/>
    <x v="4462"/>
    <x v="3"/>
    <x v="165"/>
    <d v="2014-12-29T00:00:00"/>
    <s v="Standard Class"/>
    <s v="NC-18535"/>
    <s v="Nick Crebassa"/>
    <x v="1"/>
    <x v="0"/>
    <s v="New Bedford"/>
    <x v="31"/>
    <n v="2740"/>
    <x v="3"/>
    <s v="OFF-PA-10001972"/>
    <x v="1"/>
    <x v="10"/>
    <x v="1169"/>
    <n v="19.440000000000001"/>
    <n v="3"/>
    <n v="0"/>
    <n v="9.3312000000000008"/>
  </r>
  <r>
    <n v="8948"/>
    <x v="4462"/>
    <x v="3"/>
    <x v="165"/>
    <d v="2014-12-29T00:00:00"/>
    <s v="Standard Class"/>
    <s v="NC-18535"/>
    <s v="Nick Crebassa"/>
    <x v="1"/>
    <x v="0"/>
    <s v="New Bedford"/>
    <x v="31"/>
    <n v="2740"/>
    <x v="3"/>
    <s v="OFF-BI-10000201"/>
    <x v="1"/>
    <x v="8"/>
    <x v="1678"/>
    <n v="12.3"/>
    <n v="5"/>
    <n v="0"/>
    <n v="6.15"/>
  </r>
  <r>
    <n v="8949"/>
    <x v="4463"/>
    <x v="2"/>
    <x v="163"/>
    <d v="2011-12-26T00:00:00"/>
    <s v="First Class"/>
    <s v="AS-10090"/>
    <s v="Adam Shillingsburg"/>
    <x v="0"/>
    <x v="0"/>
    <s v="San Diego"/>
    <x v="1"/>
    <n v="92037"/>
    <x v="1"/>
    <s v="OFF-AP-10003278"/>
    <x v="1"/>
    <x v="9"/>
    <x v="1784"/>
    <n v="13.97"/>
    <n v="1"/>
    <n v="0"/>
    <n v="3.632200000000001"/>
  </r>
  <r>
    <n v="8950"/>
    <x v="4464"/>
    <x v="3"/>
    <x v="66"/>
    <d v="2014-12-29T00:00:00"/>
    <s v="Standard Class"/>
    <s v="JL-15130"/>
    <s v="Jack Lebron"/>
    <x v="0"/>
    <x v="0"/>
    <s v="Jackson"/>
    <x v="18"/>
    <n v="38301"/>
    <x v="0"/>
    <s v="FUR-TA-10002903"/>
    <x v="0"/>
    <x v="3"/>
    <x v="255"/>
    <n v="934.9559999999999"/>
    <n v="6"/>
    <n v="0.4"/>
    <n v="-249.32159999999999"/>
  </r>
  <r>
    <n v="8951"/>
    <x v="4464"/>
    <x v="3"/>
    <x v="66"/>
    <d v="2014-12-29T00:00:00"/>
    <s v="Standard Class"/>
    <s v="JL-15130"/>
    <s v="Jack Lebron"/>
    <x v="0"/>
    <x v="0"/>
    <s v="Jackson"/>
    <x v="18"/>
    <n v="38301"/>
    <x v="0"/>
    <s v="TEC-AC-10001013"/>
    <x v="2"/>
    <x v="11"/>
    <x v="813"/>
    <n v="46.864000000000004"/>
    <n v="2"/>
    <n v="0.2"/>
    <n v="7.615399999999994"/>
  </r>
  <r>
    <n v="8952"/>
    <x v="4464"/>
    <x v="3"/>
    <x v="66"/>
    <d v="2014-12-29T00:00:00"/>
    <s v="Standard Class"/>
    <s v="JL-15130"/>
    <s v="Jack Lebron"/>
    <x v="0"/>
    <x v="0"/>
    <s v="Jackson"/>
    <x v="18"/>
    <n v="38301"/>
    <x v="0"/>
    <s v="OFF-ST-10000918"/>
    <x v="1"/>
    <x v="4"/>
    <x v="372"/>
    <n v="26.160000000000004"/>
    <n v="3"/>
    <n v="0.2"/>
    <n v="1.961999999999998"/>
  </r>
  <r>
    <n v="8953"/>
    <x v="4464"/>
    <x v="3"/>
    <x v="66"/>
    <d v="2014-12-29T00:00:00"/>
    <s v="Standard Class"/>
    <s v="JL-15130"/>
    <s v="Jack Lebron"/>
    <x v="0"/>
    <x v="0"/>
    <s v="Jackson"/>
    <x v="18"/>
    <n v="38301"/>
    <x v="0"/>
    <s v="OFF-AR-10001419"/>
    <x v="1"/>
    <x v="6"/>
    <x v="1006"/>
    <n v="23.128"/>
    <n v="7"/>
    <n v="0.2"/>
    <n v="2.8909999999999982"/>
  </r>
  <r>
    <n v="8954"/>
    <x v="4464"/>
    <x v="3"/>
    <x v="66"/>
    <d v="2014-12-29T00:00:00"/>
    <s v="Standard Class"/>
    <s v="JL-15130"/>
    <s v="Jack Lebron"/>
    <x v="0"/>
    <x v="0"/>
    <s v="Jackson"/>
    <x v="18"/>
    <n v="38301"/>
    <x v="0"/>
    <s v="OFF-AP-10003266"/>
    <x v="1"/>
    <x v="9"/>
    <x v="661"/>
    <n v="59.24"/>
    <n v="5"/>
    <n v="0.2"/>
    <n v="16.290999999999997"/>
  </r>
  <r>
    <n v="8955"/>
    <x v="4465"/>
    <x v="2"/>
    <x v="233"/>
    <d v="2011-08-10T00:00:00"/>
    <s v="Second Class"/>
    <s v="VG-21790"/>
    <s v="Vivek Gonzalez"/>
    <x v="0"/>
    <x v="0"/>
    <s v="Jacksonville"/>
    <x v="2"/>
    <n v="32216"/>
    <x v="0"/>
    <s v="FUR-BO-10000468"/>
    <x v="0"/>
    <x v="0"/>
    <x v="1171"/>
    <n v="155.45600000000002"/>
    <n v="4"/>
    <n v="0.2"/>
    <n v="-7.7727999999999895"/>
  </r>
  <r>
    <n v="8956"/>
    <x v="4466"/>
    <x v="2"/>
    <x v="59"/>
    <d v="2011-09-24T00:00:00"/>
    <s v="Standard Class"/>
    <s v="HG-14965"/>
    <s v="Henry Goldwyn"/>
    <x v="1"/>
    <x v="0"/>
    <s v="San Diego"/>
    <x v="1"/>
    <n v="92024"/>
    <x v="1"/>
    <s v="OFF-PA-10004610"/>
    <x v="1"/>
    <x v="10"/>
    <x v="1511"/>
    <n v="8.56"/>
    <n v="2"/>
    <n v="0"/>
    <n v="3.8519999999999994"/>
  </r>
  <r>
    <n v="8957"/>
    <x v="4467"/>
    <x v="3"/>
    <x v="53"/>
    <d v="2014-12-29T00:00:00"/>
    <s v="First Class"/>
    <s v="JH-15430"/>
    <s v="Jennifer Halladay"/>
    <x v="0"/>
    <x v="0"/>
    <s v="Hialeah"/>
    <x v="2"/>
    <n v="33012"/>
    <x v="0"/>
    <s v="FUR-FU-10004963"/>
    <x v="0"/>
    <x v="5"/>
    <x v="1434"/>
    <n v="21"/>
    <n v="3"/>
    <n v="0.2"/>
    <n v="5.7750000000000021"/>
  </r>
  <r>
    <n v="8958"/>
    <x v="4467"/>
    <x v="3"/>
    <x v="53"/>
    <d v="2014-12-29T00:00:00"/>
    <s v="First Class"/>
    <s v="JH-15430"/>
    <s v="Jennifer Halladay"/>
    <x v="0"/>
    <x v="0"/>
    <s v="Hialeah"/>
    <x v="2"/>
    <n v="33012"/>
    <x v="0"/>
    <s v="TEC-MA-10004626"/>
    <x v="2"/>
    <x v="15"/>
    <x v="1824"/>
    <n v="120"/>
    <n v="2"/>
    <n v="0.5"/>
    <n v="-7.2000000000000028"/>
  </r>
  <r>
    <n v="8959"/>
    <x v="4468"/>
    <x v="3"/>
    <x v="920"/>
    <d v="2014-12-01T00:00:00"/>
    <s v="Standard Class"/>
    <s v="RO-19780"/>
    <s v="Rose O'Brian"/>
    <x v="0"/>
    <x v="0"/>
    <s v="Houston"/>
    <x v="5"/>
    <n v="77070"/>
    <x v="2"/>
    <s v="TEC-PH-10003437"/>
    <x v="2"/>
    <x v="7"/>
    <x v="913"/>
    <n v="299.95999999999998"/>
    <n v="5"/>
    <n v="0.2"/>
    <n v="37.494999999999962"/>
  </r>
  <r>
    <n v="8960"/>
    <x v="4468"/>
    <x v="3"/>
    <x v="920"/>
    <d v="2014-12-01T00:00:00"/>
    <s v="Standard Class"/>
    <s v="RO-19780"/>
    <s v="Rose O'Brian"/>
    <x v="0"/>
    <x v="0"/>
    <s v="Houston"/>
    <x v="5"/>
    <n v="77070"/>
    <x v="2"/>
    <s v="OFF-AP-10002867"/>
    <x v="1"/>
    <x v="9"/>
    <x v="1505"/>
    <n v="67.839999999999989"/>
    <n v="5"/>
    <n v="0.8"/>
    <n v="-179.77600000000001"/>
  </r>
  <r>
    <n v="8961"/>
    <x v="4468"/>
    <x v="3"/>
    <x v="920"/>
    <d v="2014-12-01T00:00:00"/>
    <s v="Standard Class"/>
    <s v="RO-19780"/>
    <s v="Rose O'Brian"/>
    <x v="0"/>
    <x v="0"/>
    <s v="Houston"/>
    <x v="5"/>
    <n v="77070"/>
    <x v="2"/>
    <s v="FUR-CH-10002126"/>
    <x v="0"/>
    <x v="1"/>
    <x v="841"/>
    <n v="853.92999999999984"/>
    <n v="5"/>
    <n v="0.3"/>
    <n v="-24.397999999999911"/>
  </r>
  <r>
    <n v="8962"/>
    <x v="4468"/>
    <x v="3"/>
    <x v="920"/>
    <d v="2014-12-01T00:00:00"/>
    <s v="Standard Class"/>
    <s v="RO-19780"/>
    <s v="Rose O'Brian"/>
    <x v="0"/>
    <x v="0"/>
    <s v="Houston"/>
    <x v="5"/>
    <n v="77070"/>
    <x v="2"/>
    <s v="OFF-AR-10001761"/>
    <x v="1"/>
    <x v="6"/>
    <x v="1642"/>
    <n v="18.687999999999999"/>
    <n v="4"/>
    <n v="0.2"/>
    <n v="3.7375999999999996"/>
  </r>
  <r>
    <n v="8963"/>
    <x v="4469"/>
    <x v="0"/>
    <x v="732"/>
    <d v="2013-11-08T00:00:00"/>
    <s v="First Class"/>
    <s v="LW-17125"/>
    <s v="Liz Willingham"/>
    <x v="0"/>
    <x v="0"/>
    <s v="Virginia Beach"/>
    <x v="17"/>
    <n v="23464"/>
    <x v="0"/>
    <s v="FUR-FU-10004665"/>
    <x v="0"/>
    <x v="5"/>
    <x v="1345"/>
    <n v="273.95999999999998"/>
    <n v="2"/>
    <n v="0"/>
    <n v="71.229600000000005"/>
  </r>
  <r>
    <n v="8964"/>
    <x v="4469"/>
    <x v="0"/>
    <x v="732"/>
    <d v="2013-11-08T00:00:00"/>
    <s v="First Class"/>
    <s v="LW-17125"/>
    <s v="Liz Willingham"/>
    <x v="0"/>
    <x v="0"/>
    <s v="Virginia Beach"/>
    <x v="17"/>
    <n v="23464"/>
    <x v="0"/>
    <s v="TEC-AC-10000057"/>
    <x v="2"/>
    <x v="11"/>
    <x v="626"/>
    <n v="89.97"/>
    <n v="3"/>
    <n v="0"/>
    <n v="18.893699999999995"/>
  </r>
  <r>
    <n v="8965"/>
    <x v="4469"/>
    <x v="0"/>
    <x v="732"/>
    <d v="2013-11-08T00:00:00"/>
    <s v="First Class"/>
    <s v="LW-17125"/>
    <s v="Liz Willingham"/>
    <x v="0"/>
    <x v="0"/>
    <s v="Virginia Beach"/>
    <x v="17"/>
    <n v="23464"/>
    <x v="0"/>
    <s v="FUR-FU-10003806"/>
    <x v="0"/>
    <x v="5"/>
    <x v="1795"/>
    <n v="756.80000000000007"/>
    <n v="5"/>
    <n v="0"/>
    <n v="75.679999999999978"/>
  </r>
  <r>
    <n v="8966"/>
    <x v="4470"/>
    <x v="3"/>
    <x v="44"/>
    <d v="2014-11-13T00:00:00"/>
    <s v="Standard Class"/>
    <s v="CC-12370"/>
    <s v="Christopher Conant"/>
    <x v="0"/>
    <x v="0"/>
    <s v="Houston"/>
    <x v="5"/>
    <n v="77070"/>
    <x v="2"/>
    <s v="OFF-BI-10000145"/>
    <x v="1"/>
    <x v="8"/>
    <x v="735"/>
    <n v="1.2479999999999998"/>
    <n v="2"/>
    <n v="0.8"/>
    <n v="-1.934400000000001"/>
  </r>
  <r>
    <n v="8967"/>
    <x v="4471"/>
    <x v="0"/>
    <x v="54"/>
    <d v="2013-11-08T00:00:00"/>
    <s v="Standard Class"/>
    <s v="JP-16135"/>
    <s v="Julie Prescott"/>
    <x v="2"/>
    <x v="0"/>
    <s v="Philadelphia"/>
    <x v="9"/>
    <n v="19120"/>
    <x v="3"/>
    <s v="TEC-AC-10000892"/>
    <x v="2"/>
    <x v="11"/>
    <x v="290"/>
    <n v="72"/>
    <n v="1"/>
    <n v="0.2"/>
    <n v="14.399999999999999"/>
  </r>
  <r>
    <n v="8968"/>
    <x v="4471"/>
    <x v="0"/>
    <x v="54"/>
    <d v="2013-11-08T00:00:00"/>
    <s v="Standard Class"/>
    <s v="JP-16135"/>
    <s v="Julie Prescott"/>
    <x v="2"/>
    <x v="0"/>
    <s v="Philadelphia"/>
    <x v="9"/>
    <n v="19120"/>
    <x v="3"/>
    <s v="FUR-CH-10004886"/>
    <x v="0"/>
    <x v="1"/>
    <x v="366"/>
    <n v="470.15499999999997"/>
    <n v="7"/>
    <n v="0.3"/>
    <n v="-13.432999999999993"/>
  </r>
  <r>
    <n v="8969"/>
    <x v="4472"/>
    <x v="2"/>
    <x v="125"/>
    <d v="2012-01-01T00:00:00"/>
    <s v="First Class"/>
    <s v="DD-13570"/>
    <s v="Dorothy Dickinson"/>
    <x v="0"/>
    <x v="0"/>
    <s v="Memphis"/>
    <x v="18"/>
    <n v="38109"/>
    <x v="0"/>
    <s v="OFF-ST-10002554"/>
    <x v="1"/>
    <x v="4"/>
    <x v="1144"/>
    <n v="39.128"/>
    <n v="1"/>
    <n v="0.2"/>
    <n v="-8.803799999999999"/>
  </r>
  <r>
    <n v="8970"/>
    <x v="4473"/>
    <x v="3"/>
    <x v="574"/>
    <d v="2014-12-08T00:00:00"/>
    <s v="Standard Class"/>
    <s v="ES-14080"/>
    <s v="Erin Smith"/>
    <x v="1"/>
    <x v="0"/>
    <s v="Lakewood"/>
    <x v="24"/>
    <n v="44107"/>
    <x v="3"/>
    <s v="OFF-AR-10001662"/>
    <x v="1"/>
    <x v="6"/>
    <x v="443"/>
    <n v="19.728000000000002"/>
    <n v="9"/>
    <n v="0.2"/>
    <n v="1.7262000000000022"/>
  </r>
  <r>
    <n v="8971"/>
    <x v="4473"/>
    <x v="3"/>
    <x v="574"/>
    <d v="2014-12-08T00:00:00"/>
    <s v="Standard Class"/>
    <s v="ES-14080"/>
    <s v="Erin Smith"/>
    <x v="1"/>
    <x v="0"/>
    <s v="Lakewood"/>
    <x v="24"/>
    <n v="44107"/>
    <x v="3"/>
    <s v="TEC-PH-10004531"/>
    <x v="2"/>
    <x v="7"/>
    <x v="1395"/>
    <n v="151.18799999999999"/>
    <n v="2"/>
    <n v="0.4"/>
    <n v="-25.198000000000008"/>
  </r>
  <r>
    <n v="8972"/>
    <x v="4474"/>
    <x v="3"/>
    <x v="668"/>
    <d v="2014-03-29T00:00:00"/>
    <s v="Standard Class"/>
    <s v="MV-17485"/>
    <s v="Mark Van Huff"/>
    <x v="0"/>
    <x v="0"/>
    <s v="New York City"/>
    <x v="15"/>
    <n v="10011"/>
    <x v="3"/>
    <s v="FUR-CH-10000665"/>
    <x v="0"/>
    <x v="1"/>
    <x v="656"/>
    <n v="271.76400000000001"/>
    <n v="2"/>
    <n v="0.1"/>
    <n v="60.391999999999967"/>
  </r>
  <r>
    <n v="8973"/>
    <x v="4475"/>
    <x v="2"/>
    <x v="84"/>
    <d v="2011-11-21T00:00:00"/>
    <s v="First Class"/>
    <s v="RD-19900"/>
    <s v="Ruben Dartt"/>
    <x v="0"/>
    <x v="0"/>
    <s v="Philadelphia"/>
    <x v="9"/>
    <n v="19120"/>
    <x v="3"/>
    <s v="TEC-AC-10003023"/>
    <x v="2"/>
    <x v="11"/>
    <x v="1070"/>
    <n v="47.496000000000002"/>
    <n v="1"/>
    <n v="0.2"/>
    <n v="-1.187400000000002"/>
  </r>
  <r>
    <n v="8974"/>
    <x v="4476"/>
    <x v="3"/>
    <x v="1016"/>
    <d v="2014-04-28T00:00:00"/>
    <s v="Second Class"/>
    <s v="RL-19615"/>
    <s v="Rob Lucas"/>
    <x v="0"/>
    <x v="0"/>
    <s v="Los Angeles"/>
    <x v="1"/>
    <n v="90008"/>
    <x v="1"/>
    <s v="FUR-BO-10004709"/>
    <x v="0"/>
    <x v="0"/>
    <x v="263"/>
    <n v="344.98099999999994"/>
    <n v="7"/>
    <n v="0.15"/>
    <n v="28.410200000000017"/>
  </r>
  <r>
    <n v="8975"/>
    <x v="4477"/>
    <x v="3"/>
    <x v="51"/>
    <d v="2014-11-27T00:00:00"/>
    <s v="First Class"/>
    <s v="JP-15460"/>
    <s v="Jennifer Patt"/>
    <x v="1"/>
    <x v="0"/>
    <s v="Dallas"/>
    <x v="5"/>
    <n v="75220"/>
    <x v="2"/>
    <s v="OFF-PA-10000477"/>
    <x v="1"/>
    <x v="10"/>
    <x v="1261"/>
    <n v="36.288000000000011"/>
    <n v="7"/>
    <n v="0.2"/>
    <n v="12.700800000000001"/>
  </r>
  <r>
    <n v="8976"/>
    <x v="4477"/>
    <x v="3"/>
    <x v="51"/>
    <d v="2014-11-27T00:00:00"/>
    <s v="First Class"/>
    <s v="JP-15460"/>
    <s v="Jennifer Patt"/>
    <x v="1"/>
    <x v="0"/>
    <s v="Dallas"/>
    <x v="5"/>
    <n v="75220"/>
    <x v="2"/>
    <s v="OFF-PA-10002923"/>
    <x v="1"/>
    <x v="10"/>
    <x v="1417"/>
    <n v="78.304000000000002"/>
    <n v="2"/>
    <n v="0.2"/>
    <n v="29.363999999999997"/>
  </r>
  <r>
    <n v="8977"/>
    <x v="4477"/>
    <x v="3"/>
    <x v="51"/>
    <d v="2014-11-27T00:00:00"/>
    <s v="First Class"/>
    <s v="JP-15460"/>
    <s v="Jennifer Patt"/>
    <x v="1"/>
    <x v="0"/>
    <s v="Dallas"/>
    <x v="5"/>
    <n v="75220"/>
    <x v="2"/>
    <s v="FUR-TA-10003008"/>
    <x v="0"/>
    <x v="3"/>
    <x v="946"/>
    <n v="127.785"/>
    <n v="1"/>
    <n v="0.3"/>
    <n v="-31.033499999999989"/>
  </r>
  <r>
    <n v="8978"/>
    <x v="4477"/>
    <x v="3"/>
    <x v="51"/>
    <d v="2014-11-27T00:00:00"/>
    <s v="First Class"/>
    <s v="JP-15460"/>
    <s v="Jennifer Patt"/>
    <x v="1"/>
    <x v="0"/>
    <s v="Dallas"/>
    <x v="5"/>
    <n v="75220"/>
    <x v="2"/>
    <s v="OFF-BI-10003707"/>
    <x v="1"/>
    <x v="8"/>
    <x v="776"/>
    <n v="6.1039999999999983"/>
    <n v="2"/>
    <n v="0.8"/>
    <n v="-9.1560000000000006"/>
  </r>
  <r>
    <n v="8979"/>
    <x v="4478"/>
    <x v="2"/>
    <x v="935"/>
    <d v="2011-11-05T00:00:00"/>
    <s v="Second Class"/>
    <s v="DM-13345"/>
    <s v="Denise Monton"/>
    <x v="1"/>
    <x v="0"/>
    <s v="Orange"/>
    <x v="30"/>
    <n v="7050"/>
    <x v="3"/>
    <s v="OFF-BI-10000546"/>
    <x v="1"/>
    <x v="8"/>
    <x v="609"/>
    <n v="5.76"/>
    <n v="2"/>
    <n v="0"/>
    <n v="2.8224"/>
  </r>
  <r>
    <n v="8980"/>
    <x v="4479"/>
    <x v="1"/>
    <x v="324"/>
    <d v="2012-10-24T00:00:00"/>
    <s v="Second Class"/>
    <s v="CS-11860"/>
    <s v="Cari Schnelling"/>
    <x v="0"/>
    <x v="0"/>
    <s v="Dallas"/>
    <x v="5"/>
    <n v="75220"/>
    <x v="2"/>
    <s v="OFF-BI-10000404"/>
    <x v="1"/>
    <x v="8"/>
    <x v="476"/>
    <n v="1.7199999999999995"/>
    <n v="1"/>
    <n v="0.8"/>
    <n v="-2.8380000000000001"/>
  </r>
  <r>
    <n v="8981"/>
    <x v="4480"/>
    <x v="2"/>
    <x v="644"/>
    <d v="2011-02-11T00:00:00"/>
    <s v="Second Class"/>
    <s v="DL-13315"/>
    <s v="Delfina Latchford"/>
    <x v="0"/>
    <x v="0"/>
    <s v="Romeoville"/>
    <x v="10"/>
    <n v="60441"/>
    <x v="2"/>
    <s v="OFF-BI-10001196"/>
    <x v="1"/>
    <x v="8"/>
    <x v="1381"/>
    <n v="8.9519999999999982"/>
    <n v="2"/>
    <n v="0.8"/>
    <n v="-14.770800000000001"/>
  </r>
  <r>
    <n v="8982"/>
    <x v="4481"/>
    <x v="0"/>
    <x v="1193"/>
    <d v="2013-03-13T00:00:00"/>
    <s v="Standard Class"/>
    <s v="LC-16870"/>
    <s v="Lena Cacioppo"/>
    <x v="0"/>
    <x v="0"/>
    <s v="Chicago"/>
    <x v="10"/>
    <n v="60623"/>
    <x v="2"/>
    <s v="OFF-AP-10001626"/>
    <x v="1"/>
    <x v="9"/>
    <x v="1016"/>
    <n v="2.3339999999999996"/>
    <n v="3"/>
    <n v="0.8"/>
    <n v="-6.3018000000000001"/>
  </r>
  <r>
    <n v="8983"/>
    <x v="4481"/>
    <x v="0"/>
    <x v="1193"/>
    <d v="2013-03-13T00:00:00"/>
    <s v="Standard Class"/>
    <s v="LC-16870"/>
    <s v="Lena Cacioppo"/>
    <x v="0"/>
    <x v="0"/>
    <s v="Chicago"/>
    <x v="10"/>
    <n v="60623"/>
    <x v="2"/>
    <s v="OFF-BI-10004656"/>
    <x v="1"/>
    <x v="8"/>
    <x v="855"/>
    <n v="1.7279999999999998"/>
    <n v="4"/>
    <n v="0.8"/>
    <n v="-2.764800000000001"/>
  </r>
  <r>
    <n v="8984"/>
    <x v="4481"/>
    <x v="0"/>
    <x v="1193"/>
    <d v="2013-03-13T00:00:00"/>
    <s v="Standard Class"/>
    <s v="LC-16870"/>
    <s v="Lena Cacioppo"/>
    <x v="0"/>
    <x v="0"/>
    <s v="Chicago"/>
    <x v="10"/>
    <n v="60623"/>
    <x v="2"/>
    <s v="FUR-FU-10003773"/>
    <x v="0"/>
    <x v="5"/>
    <x v="125"/>
    <n v="159.04"/>
    <n v="5"/>
    <n v="0.6"/>
    <n v="-194.82400000000001"/>
  </r>
  <r>
    <n v="8985"/>
    <x v="4481"/>
    <x v="0"/>
    <x v="1193"/>
    <d v="2013-03-13T00:00:00"/>
    <s v="Standard Class"/>
    <s v="LC-16870"/>
    <s v="Lena Cacioppo"/>
    <x v="0"/>
    <x v="0"/>
    <s v="Chicago"/>
    <x v="10"/>
    <n v="60623"/>
    <x v="2"/>
    <s v="FUR-TA-10000849"/>
    <x v="0"/>
    <x v="3"/>
    <x v="1318"/>
    <n v="145.97999999999999"/>
    <n v="2"/>
    <n v="0.5"/>
    <n v="-99.266399999999976"/>
  </r>
  <r>
    <n v="8986"/>
    <x v="4482"/>
    <x v="1"/>
    <x v="155"/>
    <d v="2012-12-07T00:00:00"/>
    <s v="Standard Class"/>
    <s v="JG-15115"/>
    <s v="Jack Garza"/>
    <x v="0"/>
    <x v="0"/>
    <s v="Jacksonville"/>
    <x v="3"/>
    <n v="28540"/>
    <x v="0"/>
    <s v="FUR-FU-10000222"/>
    <x v="0"/>
    <x v="5"/>
    <x v="591"/>
    <n v="77.951999999999998"/>
    <n v="3"/>
    <n v="0.2"/>
    <n v="12.667199999999994"/>
  </r>
  <r>
    <n v="8987"/>
    <x v="4482"/>
    <x v="1"/>
    <x v="155"/>
    <d v="2012-12-07T00:00:00"/>
    <s v="Standard Class"/>
    <s v="JG-15115"/>
    <s v="Jack Garza"/>
    <x v="0"/>
    <x v="0"/>
    <s v="Jacksonville"/>
    <x v="3"/>
    <n v="28540"/>
    <x v="0"/>
    <s v="OFF-BI-10001718"/>
    <x v="1"/>
    <x v="8"/>
    <x v="1216"/>
    <n v="95.970000000000013"/>
    <n v="5"/>
    <n v="0.7"/>
    <n v="-73.57699999999997"/>
  </r>
  <r>
    <n v="8988"/>
    <x v="4482"/>
    <x v="1"/>
    <x v="155"/>
    <d v="2012-12-07T00:00:00"/>
    <s v="Standard Class"/>
    <s v="JG-15115"/>
    <s v="Jack Garza"/>
    <x v="0"/>
    <x v="0"/>
    <s v="Jacksonville"/>
    <x v="3"/>
    <n v="28540"/>
    <x v="0"/>
    <s v="TEC-PH-10001700"/>
    <x v="2"/>
    <x v="7"/>
    <x v="193"/>
    <n v="105.584"/>
    <n v="2"/>
    <n v="0.2"/>
    <n v="9.2386000000000053"/>
  </r>
  <r>
    <n v="8989"/>
    <x v="4482"/>
    <x v="1"/>
    <x v="155"/>
    <d v="2012-12-07T00:00:00"/>
    <s v="Standard Class"/>
    <s v="JG-15115"/>
    <s v="Jack Garza"/>
    <x v="0"/>
    <x v="0"/>
    <s v="Jacksonville"/>
    <x v="3"/>
    <n v="28540"/>
    <x v="0"/>
    <s v="OFF-AR-10004078"/>
    <x v="1"/>
    <x v="6"/>
    <x v="507"/>
    <n v="9.3439999999999994"/>
    <n v="2"/>
    <n v="0.2"/>
    <n v="1.1679999999999997"/>
  </r>
  <r>
    <n v="8990"/>
    <x v="4483"/>
    <x v="1"/>
    <x v="100"/>
    <d v="2012-12-30T00:00:00"/>
    <s v="Standard Class"/>
    <s v="HM-14860"/>
    <s v="Harry Marie"/>
    <x v="1"/>
    <x v="0"/>
    <s v="Springfield"/>
    <x v="25"/>
    <n v="65807"/>
    <x v="2"/>
    <s v="FUR-FU-10003026"/>
    <x v="0"/>
    <x v="5"/>
    <x v="1555"/>
    <n v="9.68"/>
    <n v="2"/>
    <n v="0"/>
    <n v="3.7751999999999999"/>
  </r>
  <r>
    <n v="8991"/>
    <x v="4483"/>
    <x v="1"/>
    <x v="100"/>
    <d v="2012-12-30T00:00:00"/>
    <s v="Standard Class"/>
    <s v="HM-14860"/>
    <s v="Harry Marie"/>
    <x v="1"/>
    <x v="0"/>
    <s v="Springfield"/>
    <x v="25"/>
    <n v="65807"/>
    <x v="2"/>
    <s v="TEC-CO-10003763"/>
    <x v="2"/>
    <x v="16"/>
    <x v="1270"/>
    <n v="4899.93"/>
    <n v="7"/>
    <n v="0"/>
    <n v="2302.9670999999998"/>
  </r>
  <r>
    <n v="8992"/>
    <x v="4484"/>
    <x v="3"/>
    <x v="172"/>
    <d v="2014-10-07T00:00:00"/>
    <s v="Standard Class"/>
    <s v="TN-21040"/>
    <s v="Tanja Norvell"/>
    <x v="2"/>
    <x v="0"/>
    <s v="San Francisco"/>
    <x v="1"/>
    <n v="94110"/>
    <x v="1"/>
    <s v="TEC-AC-10004708"/>
    <x v="2"/>
    <x v="11"/>
    <x v="337"/>
    <n v="104.75"/>
    <n v="5"/>
    <n v="0"/>
    <n v="21.997499999999999"/>
  </r>
  <r>
    <n v="8993"/>
    <x v="4485"/>
    <x v="3"/>
    <x v="524"/>
    <d v="2014-10-22T00:00:00"/>
    <s v="Standard Class"/>
    <s v="VP-21760"/>
    <s v="Victoria Pisteka"/>
    <x v="1"/>
    <x v="0"/>
    <s v="Columbia"/>
    <x v="18"/>
    <n v="38401"/>
    <x v="0"/>
    <s v="TEC-AC-10003499"/>
    <x v="2"/>
    <x v="11"/>
    <x v="103"/>
    <n v="18.528000000000002"/>
    <n v="2"/>
    <n v="0.2"/>
    <n v="4.4004000000000003"/>
  </r>
  <r>
    <n v="8994"/>
    <x v="4485"/>
    <x v="3"/>
    <x v="524"/>
    <d v="2014-10-22T00:00:00"/>
    <s v="Standard Class"/>
    <s v="VP-21760"/>
    <s v="Victoria Pisteka"/>
    <x v="1"/>
    <x v="0"/>
    <s v="Columbia"/>
    <x v="18"/>
    <n v="38401"/>
    <x v="0"/>
    <s v="FUR-TA-10001950"/>
    <x v="0"/>
    <x v="3"/>
    <x v="1275"/>
    <n v="1875.258"/>
    <n v="7"/>
    <n v="0.4"/>
    <n v="-968.88329999999996"/>
  </r>
  <r>
    <n v="8995"/>
    <x v="4486"/>
    <x v="2"/>
    <x v="860"/>
    <d v="2011-08-17T00:00:00"/>
    <s v="First Class"/>
    <s v="CS-12355"/>
    <s v="Christine Sundaresam"/>
    <x v="0"/>
    <x v="0"/>
    <s v="Hollywood"/>
    <x v="2"/>
    <n v="33021"/>
    <x v="0"/>
    <s v="OFF-PA-10000312"/>
    <x v="1"/>
    <x v="10"/>
    <x v="1820"/>
    <n v="91.360000000000014"/>
    <n v="5"/>
    <n v="0.2"/>
    <n v="29.691999999999993"/>
  </r>
  <r>
    <n v="8996"/>
    <x v="4486"/>
    <x v="2"/>
    <x v="860"/>
    <d v="2011-08-17T00:00:00"/>
    <s v="First Class"/>
    <s v="CS-12355"/>
    <s v="Christine Sundaresam"/>
    <x v="0"/>
    <x v="0"/>
    <s v="Hollywood"/>
    <x v="2"/>
    <n v="33021"/>
    <x v="0"/>
    <s v="OFF-AP-10004708"/>
    <x v="1"/>
    <x v="9"/>
    <x v="508"/>
    <n v="152.24"/>
    <n v="5"/>
    <n v="0.2"/>
    <n v="17.126999999999988"/>
  </r>
  <r>
    <n v="8997"/>
    <x v="4487"/>
    <x v="3"/>
    <x v="343"/>
    <d v="2014-11-14T00:00:00"/>
    <s v="First Class"/>
    <s v="PG-18820"/>
    <s v="Patrick Gardner"/>
    <x v="0"/>
    <x v="0"/>
    <s v="Dallas"/>
    <x v="5"/>
    <n v="75081"/>
    <x v="2"/>
    <s v="TEC-PH-10004531"/>
    <x v="2"/>
    <x v="7"/>
    <x v="714"/>
    <n v="35.183999999999997"/>
    <n v="2"/>
    <n v="0.2"/>
    <n v="12.314399999999999"/>
  </r>
  <r>
    <n v="8998"/>
    <x v="4488"/>
    <x v="3"/>
    <x v="177"/>
    <d v="2014-03-21T00:00:00"/>
    <s v="Same Day"/>
    <s v="HG-14845"/>
    <s v="Harry Greene"/>
    <x v="0"/>
    <x v="0"/>
    <s v="Houston"/>
    <x v="5"/>
    <n v="77041"/>
    <x v="2"/>
    <s v="OFF-PA-10000474"/>
    <x v="1"/>
    <x v="10"/>
    <x v="33"/>
    <n v="56.704000000000001"/>
    <n v="2"/>
    <n v="0.2"/>
    <n v="19.137599999999992"/>
  </r>
  <r>
    <n v="8999"/>
    <x v="4488"/>
    <x v="3"/>
    <x v="177"/>
    <d v="2014-03-21T00:00:00"/>
    <s v="Same Day"/>
    <s v="HG-14845"/>
    <s v="Harry Greene"/>
    <x v="0"/>
    <x v="0"/>
    <s v="Houston"/>
    <x v="5"/>
    <n v="77041"/>
    <x v="2"/>
    <s v="OFF-PA-10002377"/>
    <x v="1"/>
    <x v="10"/>
    <x v="127"/>
    <n v="274.06400000000002"/>
    <n v="7"/>
    <n v="0.2"/>
    <n v="102.77399999999999"/>
  </r>
  <r>
    <n v="9000"/>
    <x v="4489"/>
    <x v="3"/>
    <x v="726"/>
    <d v="2014-05-18T00:00:00"/>
    <s v="Standard Class"/>
    <s v="MH-18115"/>
    <s v="Mick Hernandez"/>
    <x v="2"/>
    <x v="0"/>
    <s v="Philadelphia"/>
    <x v="9"/>
    <n v="19140"/>
    <x v="3"/>
    <s v="FUR-CH-10001482"/>
    <x v="0"/>
    <x v="1"/>
    <x v="536"/>
    <n v="458.42999999999995"/>
    <n v="5"/>
    <n v="0.3"/>
    <n v="-124.431"/>
  </r>
  <r>
    <n v="9001"/>
    <x v="4490"/>
    <x v="2"/>
    <x v="169"/>
    <d v="2011-06-22T00:00:00"/>
    <s v="Same Day"/>
    <s v="TB-21280"/>
    <s v="Toby Braunhardt"/>
    <x v="0"/>
    <x v="0"/>
    <s v="Phoenix"/>
    <x v="16"/>
    <n v="85023"/>
    <x v="1"/>
    <s v="OFF-BI-10001553"/>
    <x v="1"/>
    <x v="8"/>
    <x v="1293"/>
    <n v="8.2260000000000009"/>
    <n v="3"/>
    <n v="0.7"/>
    <n v="-6.0323999999999991"/>
  </r>
  <r>
    <n v="9002"/>
    <x v="4491"/>
    <x v="2"/>
    <x v="266"/>
    <d v="2011-12-09T00:00:00"/>
    <s v="Standard Class"/>
    <s v="EM-13825"/>
    <s v="Elizabeth Moffitt"/>
    <x v="1"/>
    <x v="0"/>
    <s v="Sandy Springs"/>
    <x v="32"/>
    <n v="30328"/>
    <x v="0"/>
    <s v="TEC-AC-10000199"/>
    <x v="2"/>
    <x v="11"/>
    <x v="1609"/>
    <n v="5.95"/>
    <n v="1"/>
    <n v="0"/>
    <n v="0.83300000000000018"/>
  </r>
  <r>
    <n v="9003"/>
    <x v="4491"/>
    <x v="2"/>
    <x v="266"/>
    <d v="2011-12-09T00:00:00"/>
    <s v="Standard Class"/>
    <s v="EM-13825"/>
    <s v="Elizabeth Moffitt"/>
    <x v="1"/>
    <x v="0"/>
    <s v="Sandy Springs"/>
    <x v="32"/>
    <n v="30328"/>
    <x v="0"/>
    <s v="OFF-PA-10002195"/>
    <x v="1"/>
    <x v="10"/>
    <x v="719"/>
    <n v="15.24"/>
    <n v="3"/>
    <n v="0"/>
    <n v="7.1627999999999998"/>
  </r>
  <r>
    <n v="9004"/>
    <x v="4492"/>
    <x v="1"/>
    <x v="57"/>
    <d v="2012-04-06T00:00:00"/>
    <s v="Same Day"/>
    <s v="JF-15415"/>
    <s v="Jennifer Ferguson"/>
    <x v="0"/>
    <x v="0"/>
    <s v="Spokane"/>
    <x v="4"/>
    <n v="99207"/>
    <x v="1"/>
    <s v="TEC-AC-10001767"/>
    <x v="2"/>
    <x v="11"/>
    <x v="97"/>
    <n v="239.94"/>
    <n v="6"/>
    <n v="0"/>
    <n v="26.393399999999986"/>
  </r>
  <r>
    <n v="9005"/>
    <x v="4492"/>
    <x v="1"/>
    <x v="57"/>
    <d v="2012-04-06T00:00:00"/>
    <s v="Same Day"/>
    <s v="JF-15415"/>
    <s v="Jennifer Ferguson"/>
    <x v="0"/>
    <x v="0"/>
    <s v="Spokane"/>
    <x v="4"/>
    <n v="99207"/>
    <x v="1"/>
    <s v="OFF-AR-10002467"/>
    <x v="1"/>
    <x v="6"/>
    <x v="1681"/>
    <n v="23.84"/>
    <n v="8"/>
    <n v="0"/>
    <n v="6.4368000000000016"/>
  </r>
  <r>
    <n v="9006"/>
    <x v="4493"/>
    <x v="3"/>
    <x v="551"/>
    <d v="2014-11-19T00:00:00"/>
    <s v="Same Day"/>
    <s v="NB-18655"/>
    <s v="Nona Balk"/>
    <x v="1"/>
    <x v="0"/>
    <s v="Milwaukee"/>
    <x v="6"/>
    <n v="53209"/>
    <x v="2"/>
    <s v="OFF-ST-10001321"/>
    <x v="1"/>
    <x v="4"/>
    <x v="416"/>
    <n v="92.52"/>
    <n v="6"/>
    <n v="0"/>
    <n v="24.980400000000007"/>
  </r>
  <r>
    <n v="9007"/>
    <x v="4493"/>
    <x v="3"/>
    <x v="551"/>
    <d v="2014-11-19T00:00:00"/>
    <s v="Same Day"/>
    <s v="NB-18655"/>
    <s v="Nona Balk"/>
    <x v="1"/>
    <x v="0"/>
    <s v="Milwaukee"/>
    <x v="6"/>
    <n v="53209"/>
    <x v="2"/>
    <s v="OFF-ST-10000777"/>
    <x v="1"/>
    <x v="4"/>
    <x v="117"/>
    <n v="37.76"/>
    <n v="1"/>
    <n v="0"/>
    <n v="10.572800000000001"/>
  </r>
  <r>
    <n v="9008"/>
    <x v="4493"/>
    <x v="3"/>
    <x v="551"/>
    <d v="2014-11-19T00:00:00"/>
    <s v="Same Day"/>
    <s v="NB-18655"/>
    <s v="Nona Balk"/>
    <x v="1"/>
    <x v="0"/>
    <s v="Milwaukee"/>
    <x v="6"/>
    <n v="53209"/>
    <x v="2"/>
    <s v="OFF-LA-10003720"/>
    <x v="1"/>
    <x v="2"/>
    <x v="1627"/>
    <n v="7.38"/>
    <n v="2"/>
    <n v="0"/>
    <n v="3.4685999999999999"/>
  </r>
  <r>
    <n v="9009"/>
    <x v="4493"/>
    <x v="3"/>
    <x v="551"/>
    <d v="2014-11-19T00:00:00"/>
    <s v="Same Day"/>
    <s v="NB-18655"/>
    <s v="Nona Balk"/>
    <x v="1"/>
    <x v="0"/>
    <s v="Milwaukee"/>
    <x v="6"/>
    <n v="53209"/>
    <x v="2"/>
    <s v="FUR-FU-10000206"/>
    <x v="0"/>
    <x v="5"/>
    <x v="392"/>
    <n v="5.82"/>
    <n v="2"/>
    <n v="0"/>
    <n v="2.7353999999999998"/>
  </r>
  <r>
    <n v="9010"/>
    <x v="4494"/>
    <x v="3"/>
    <x v="1210"/>
    <d v="2014-07-19T00:00:00"/>
    <s v="Standard Class"/>
    <s v="CS-11860"/>
    <s v="Cari Schnelling"/>
    <x v="0"/>
    <x v="0"/>
    <s v="Fairfield"/>
    <x v="24"/>
    <n v="45014"/>
    <x v="3"/>
    <s v="OFF-PA-10000791"/>
    <x v="1"/>
    <x v="10"/>
    <x v="1424"/>
    <n v="3.8159999999999998"/>
    <n v="1"/>
    <n v="0.2"/>
    <n v="1.1924999999999997"/>
  </r>
  <r>
    <n v="9011"/>
    <x v="4495"/>
    <x v="3"/>
    <x v="240"/>
    <d v="2014-05-24T00:00:00"/>
    <s v="Standard Class"/>
    <s v="ND-18460"/>
    <s v="Neil Ducich"/>
    <x v="1"/>
    <x v="0"/>
    <s v="Huntsville"/>
    <x v="19"/>
    <n v="35810"/>
    <x v="0"/>
    <s v="OFF-BI-10001787"/>
    <x v="1"/>
    <x v="8"/>
    <x v="1482"/>
    <n v="26.16"/>
    <n v="4"/>
    <n v="0"/>
    <n v="12.8184"/>
  </r>
  <r>
    <n v="9012"/>
    <x v="4496"/>
    <x v="1"/>
    <x v="139"/>
    <d v="2012-12-21T00:00:00"/>
    <s v="First Class"/>
    <s v="ED-13885"/>
    <s v="Emily Ducich"/>
    <x v="2"/>
    <x v="0"/>
    <s v="Houston"/>
    <x v="5"/>
    <n v="77036"/>
    <x v="2"/>
    <s v="TEC-AC-10004353"/>
    <x v="2"/>
    <x v="11"/>
    <x v="717"/>
    <n v="100.80000000000001"/>
    <n v="2"/>
    <n v="0.2"/>
    <n v="21.42"/>
  </r>
  <r>
    <n v="9013"/>
    <x v="4497"/>
    <x v="0"/>
    <x v="823"/>
    <d v="2013-02-22T00:00:00"/>
    <s v="First Class"/>
    <s v="EA-14035"/>
    <s v="Erin Ashbrook"/>
    <x v="1"/>
    <x v="0"/>
    <s v="New York City"/>
    <x v="15"/>
    <n v="10011"/>
    <x v="3"/>
    <s v="FUR-FU-10001861"/>
    <x v="0"/>
    <x v="5"/>
    <x v="272"/>
    <n v="135.79999999999998"/>
    <n v="7"/>
    <n v="0"/>
    <n v="66.541999999999987"/>
  </r>
  <r>
    <n v="9014"/>
    <x v="4498"/>
    <x v="3"/>
    <x v="257"/>
    <d v="2014-03-23T00:00:00"/>
    <s v="Standard Class"/>
    <s v="BP-11050"/>
    <s v="Barry Pond"/>
    <x v="1"/>
    <x v="0"/>
    <s v="Los Angeles"/>
    <x v="1"/>
    <n v="90008"/>
    <x v="1"/>
    <s v="OFF-AR-10002766"/>
    <x v="1"/>
    <x v="6"/>
    <x v="1041"/>
    <n v="13.899999999999999"/>
    <n v="5"/>
    <n v="0"/>
    <n v="3.7529999999999997"/>
  </r>
  <r>
    <n v="9015"/>
    <x v="4498"/>
    <x v="3"/>
    <x v="257"/>
    <d v="2014-03-23T00:00:00"/>
    <s v="Standard Class"/>
    <s v="BP-11050"/>
    <s v="Barry Pond"/>
    <x v="1"/>
    <x v="0"/>
    <s v="Los Angeles"/>
    <x v="1"/>
    <n v="90008"/>
    <x v="1"/>
    <s v="OFF-EN-10003072"/>
    <x v="1"/>
    <x v="12"/>
    <x v="767"/>
    <n v="19.399999999999999"/>
    <n v="5"/>
    <n v="0"/>
    <n v="9.3120000000000012"/>
  </r>
  <r>
    <n v="9016"/>
    <x v="4499"/>
    <x v="0"/>
    <x v="907"/>
    <d v="2013-12-24T00:00:00"/>
    <s v="Standard Class"/>
    <s v="NS-18640"/>
    <s v="Noel Staavos"/>
    <x v="1"/>
    <x v="0"/>
    <s v="Carlsbad"/>
    <x v="27"/>
    <n v="88220"/>
    <x v="1"/>
    <s v="OFF-BI-10001636"/>
    <x v="1"/>
    <x v="8"/>
    <x v="668"/>
    <n v="13.488"/>
    <n v="2"/>
    <n v="0.2"/>
    <n v="4.3835999999999995"/>
  </r>
  <r>
    <n v="9017"/>
    <x v="4499"/>
    <x v="0"/>
    <x v="907"/>
    <d v="2013-12-24T00:00:00"/>
    <s v="Standard Class"/>
    <s v="NS-18640"/>
    <s v="Noel Staavos"/>
    <x v="1"/>
    <x v="0"/>
    <s v="Carlsbad"/>
    <x v="27"/>
    <n v="88220"/>
    <x v="1"/>
    <s v="OFF-BI-10000948"/>
    <x v="1"/>
    <x v="8"/>
    <x v="1373"/>
    <n v="11.416"/>
    <n v="1"/>
    <n v="0.2"/>
    <n v="3.8528999999999991"/>
  </r>
  <r>
    <n v="9018"/>
    <x v="4500"/>
    <x v="0"/>
    <x v="253"/>
    <d v="2013-03-29T00:00:00"/>
    <s v="Second Class"/>
    <s v="MV-17485"/>
    <s v="Mark Van Huff"/>
    <x v="0"/>
    <x v="0"/>
    <s v="Pocatello"/>
    <x v="45"/>
    <n v="83201"/>
    <x v="1"/>
    <s v="OFF-PA-10001838"/>
    <x v="1"/>
    <x v="10"/>
    <x v="999"/>
    <n v="17.64"/>
    <n v="3"/>
    <n v="0"/>
    <n v="8.6435999999999993"/>
  </r>
  <r>
    <n v="9019"/>
    <x v="4500"/>
    <x v="0"/>
    <x v="253"/>
    <d v="2013-03-29T00:00:00"/>
    <s v="Second Class"/>
    <s v="MV-17485"/>
    <s v="Mark Van Huff"/>
    <x v="0"/>
    <x v="0"/>
    <s v="Pocatello"/>
    <x v="45"/>
    <n v="83201"/>
    <x v="1"/>
    <s v="OFF-BI-10002215"/>
    <x v="1"/>
    <x v="8"/>
    <x v="20"/>
    <n v="17.04"/>
    <n v="3"/>
    <n v="0.2"/>
    <n v="5.5379999999999985"/>
  </r>
  <r>
    <n v="9020"/>
    <x v="4501"/>
    <x v="2"/>
    <x v="757"/>
    <d v="2011-12-18T00:00:00"/>
    <s v="Second Class"/>
    <s v="LE-16810"/>
    <s v="Laurel Elliston"/>
    <x v="0"/>
    <x v="0"/>
    <s v="Springfield"/>
    <x v="17"/>
    <n v="22153"/>
    <x v="0"/>
    <s v="TEC-AC-10001314"/>
    <x v="2"/>
    <x v="11"/>
    <x v="943"/>
    <n v="99.98"/>
    <n v="2"/>
    <n v="0"/>
    <n v="7.9983999999999895"/>
  </r>
  <r>
    <n v="9021"/>
    <x v="4501"/>
    <x v="2"/>
    <x v="757"/>
    <d v="2011-12-18T00:00:00"/>
    <s v="Second Class"/>
    <s v="LE-16810"/>
    <s v="Laurel Elliston"/>
    <x v="0"/>
    <x v="0"/>
    <s v="Springfield"/>
    <x v="17"/>
    <n v="22153"/>
    <x v="0"/>
    <s v="FUR-FU-10002268"/>
    <x v="0"/>
    <x v="5"/>
    <x v="860"/>
    <n v="29.46"/>
    <n v="6"/>
    <n v="0"/>
    <n v="9.7217999999999982"/>
  </r>
  <r>
    <n v="9022"/>
    <x v="4502"/>
    <x v="1"/>
    <x v="219"/>
    <d v="2012-11-20T00:00:00"/>
    <s v="Standard Class"/>
    <s v="VP-21760"/>
    <s v="Victoria Pisteka"/>
    <x v="1"/>
    <x v="0"/>
    <s v="Toledo"/>
    <x v="24"/>
    <n v="43615"/>
    <x v="3"/>
    <s v="OFF-BI-10002133"/>
    <x v="1"/>
    <x v="8"/>
    <x v="1138"/>
    <n v="166.92000000000002"/>
    <n v="13"/>
    <n v="0.7"/>
    <n v="-116.84399999999999"/>
  </r>
  <r>
    <n v="9023"/>
    <x v="4503"/>
    <x v="0"/>
    <x v="250"/>
    <d v="2013-08-24T00:00:00"/>
    <s v="First Class"/>
    <s v="TC-21475"/>
    <s v="Tony Chapman"/>
    <x v="2"/>
    <x v="0"/>
    <s v="Fort Collins"/>
    <x v="22"/>
    <n v="80525"/>
    <x v="1"/>
    <s v="FUR-FU-10001979"/>
    <x v="0"/>
    <x v="5"/>
    <x v="509"/>
    <n v="98.328000000000003"/>
    <n v="3"/>
    <n v="0.2"/>
    <n v="9.832800000000006"/>
  </r>
  <r>
    <n v="9024"/>
    <x v="4504"/>
    <x v="1"/>
    <x v="685"/>
    <d v="2012-07-02T00:00:00"/>
    <s v="First Class"/>
    <s v="SG-20470"/>
    <s v="Sheri Gordon"/>
    <x v="0"/>
    <x v="0"/>
    <s v="New York City"/>
    <x v="15"/>
    <n v="10024"/>
    <x v="3"/>
    <s v="FUR-CH-10001482"/>
    <x v="0"/>
    <x v="1"/>
    <x v="536"/>
    <n v="117.88199999999999"/>
    <n v="1"/>
    <n v="0.1"/>
    <n v="1.3097999999999956"/>
  </r>
  <r>
    <n v="9025"/>
    <x v="4505"/>
    <x v="0"/>
    <x v="190"/>
    <d v="2013-07-03T00:00:00"/>
    <s v="Standard Class"/>
    <s v="VP-21760"/>
    <s v="Victoria Pisteka"/>
    <x v="1"/>
    <x v="0"/>
    <s v="New York City"/>
    <x v="15"/>
    <n v="10035"/>
    <x v="3"/>
    <s v="TEC-AC-10002018"/>
    <x v="2"/>
    <x v="11"/>
    <x v="1674"/>
    <n v="20.97"/>
    <n v="3"/>
    <n v="0"/>
    <n v="9.017100000000001"/>
  </r>
  <r>
    <n v="9026"/>
    <x v="4505"/>
    <x v="0"/>
    <x v="190"/>
    <d v="2013-07-03T00:00:00"/>
    <s v="Standard Class"/>
    <s v="VP-21760"/>
    <s v="Victoria Pisteka"/>
    <x v="1"/>
    <x v="0"/>
    <s v="New York City"/>
    <x v="15"/>
    <n v="10035"/>
    <x v="3"/>
    <s v="TEC-AC-10000397"/>
    <x v="2"/>
    <x v="11"/>
    <x v="1459"/>
    <n v="139.96"/>
    <n v="4"/>
    <n v="0"/>
    <n v="9.7972000000000037"/>
  </r>
  <r>
    <n v="9027"/>
    <x v="4505"/>
    <x v="0"/>
    <x v="190"/>
    <d v="2013-07-03T00:00:00"/>
    <s v="Standard Class"/>
    <s v="VP-21760"/>
    <s v="Victoria Pisteka"/>
    <x v="1"/>
    <x v="0"/>
    <s v="New York City"/>
    <x v="15"/>
    <n v="10035"/>
    <x v="3"/>
    <s v="FUR-FU-10003976"/>
    <x v="0"/>
    <x v="5"/>
    <x v="964"/>
    <n v="37.74"/>
    <n v="3"/>
    <n v="0"/>
    <n v="12.831599999999996"/>
  </r>
  <r>
    <n v="9028"/>
    <x v="4506"/>
    <x v="0"/>
    <x v="42"/>
    <d v="2013-09-23T00:00:00"/>
    <s v="Standard Class"/>
    <s v="PO-18865"/>
    <s v="Patrick O'Donnell"/>
    <x v="0"/>
    <x v="0"/>
    <s v="Marlborough"/>
    <x v="31"/>
    <n v="1752"/>
    <x v="3"/>
    <s v="FUR-FU-10002597"/>
    <x v="0"/>
    <x v="5"/>
    <x v="621"/>
    <n v="14.82"/>
    <n v="3"/>
    <n v="0"/>
    <n v="6.224400000000001"/>
  </r>
  <r>
    <n v="9029"/>
    <x v="4506"/>
    <x v="0"/>
    <x v="42"/>
    <d v="2013-09-23T00:00:00"/>
    <s v="Standard Class"/>
    <s v="PO-18865"/>
    <s v="Patrick O'Donnell"/>
    <x v="0"/>
    <x v="0"/>
    <s v="Marlborough"/>
    <x v="31"/>
    <n v="1752"/>
    <x v="3"/>
    <s v="FUR-FU-10004864"/>
    <x v="0"/>
    <x v="5"/>
    <x v="436"/>
    <n v="191.82"/>
    <n v="3"/>
    <n v="0"/>
    <n v="61.382399999999997"/>
  </r>
  <r>
    <n v="9030"/>
    <x v="4507"/>
    <x v="2"/>
    <x v="667"/>
    <d v="2011-07-23T00:00:00"/>
    <s v="Standard Class"/>
    <s v="JL-15130"/>
    <s v="Jack Lebron"/>
    <x v="0"/>
    <x v="0"/>
    <s v="New Rochelle"/>
    <x v="15"/>
    <n v="10801"/>
    <x v="3"/>
    <s v="OFF-BI-10002103"/>
    <x v="1"/>
    <x v="8"/>
    <x v="525"/>
    <n v="13.904"/>
    <n v="2"/>
    <n v="0.2"/>
    <n v="4.5187999999999997"/>
  </r>
  <r>
    <n v="9031"/>
    <x v="4508"/>
    <x v="3"/>
    <x v="853"/>
    <d v="2014-09-02T00:00:00"/>
    <s v="Same Day"/>
    <s v="RW-19540"/>
    <s v="Rick Wilson"/>
    <x v="1"/>
    <x v="0"/>
    <s v="Seattle"/>
    <x v="4"/>
    <n v="98103"/>
    <x v="1"/>
    <s v="OFF-AP-10001005"/>
    <x v="1"/>
    <x v="9"/>
    <x v="1131"/>
    <n v="314.60000000000002"/>
    <n v="4"/>
    <n v="0"/>
    <n v="103.81799999999998"/>
  </r>
  <r>
    <n v="9032"/>
    <x v="4508"/>
    <x v="3"/>
    <x v="853"/>
    <d v="2014-09-02T00:00:00"/>
    <s v="Same Day"/>
    <s v="RW-19540"/>
    <s v="Rick Wilson"/>
    <x v="1"/>
    <x v="0"/>
    <s v="Seattle"/>
    <x v="4"/>
    <n v="98103"/>
    <x v="1"/>
    <s v="FUR-TA-10002607"/>
    <x v="0"/>
    <x v="3"/>
    <x v="221"/>
    <n v="283.56"/>
    <n v="4"/>
    <n v="0"/>
    <n v="45.36960000000002"/>
  </r>
  <r>
    <n v="9033"/>
    <x v="4509"/>
    <x v="3"/>
    <x v="738"/>
    <d v="2014-06-27T00:00:00"/>
    <s v="Standard Class"/>
    <s v="RB-19465"/>
    <s v="Rick Bensley"/>
    <x v="2"/>
    <x v="0"/>
    <s v="Detroit"/>
    <x v="12"/>
    <n v="48227"/>
    <x v="2"/>
    <s v="FUR-CH-10000454"/>
    <x v="0"/>
    <x v="1"/>
    <x v="1"/>
    <n v="487.96"/>
    <n v="2"/>
    <n v="0"/>
    <n v="146.38799999999998"/>
  </r>
  <r>
    <n v="9034"/>
    <x v="4510"/>
    <x v="2"/>
    <x v="814"/>
    <d v="2011-09-07T00:00:00"/>
    <s v="Standard Class"/>
    <s v="SC-20095"/>
    <s v="Sanjit Chand"/>
    <x v="0"/>
    <x v="0"/>
    <s v="Fayetteville"/>
    <x v="36"/>
    <n v="72701"/>
    <x v="0"/>
    <s v="OFF-BI-10001359"/>
    <x v="1"/>
    <x v="8"/>
    <x v="1153"/>
    <n v="1793.98"/>
    <n v="2"/>
    <n v="0"/>
    <n v="843.17059999999992"/>
  </r>
  <r>
    <n v="9035"/>
    <x v="4511"/>
    <x v="1"/>
    <x v="486"/>
    <d v="2012-10-05T00:00:00"/>
    <s v="Standard Class"/>
    <s v="EM-13960"/>
    <s v="Eric Murdock"/>
    <x v="0"/>
    <x v="0"/>
    <s v="Quincy"/>
    <x v="10"/>
    <n v="62301"/>
    <x v="2"/>
    <s v="OFF-BI-10003196"/>
    <x v="1"/>
    <x v="8"/>
    <x v="1367"/>
    <n v="2.9919999999999995"/>
    <n v="4"/>
    <n v="0.8"/>
    <n v="-4.4880000000000013"/>
  </r>
  <r>
    <n v="9036"/>
    <x v="4511"/>
    <x v="1"/>
    <x v="486"/>
    <d v="2012-10-05T00:00:00"/>
    <s v="Standard Class"/>
    <s v="EM-13960"/>
    <s v="Eric Murdock"/>
    <x v="0"/>
    <x v="0"/>
    <s v="Quincy"/>
    <x v="10"/>
    <n v="62301"/>
    <x v="2"/>
    <s v="TEC-AC-10003657"/>
    <x v="2"/>
    <x v="11"/>
    <x v="151"/>
    <n v="108.76800000000001"/>
    <n v="4"/>
    <n v="0.2"/>
    <n v="2.7191999999999901"/>
  </r>
  <r>
    <n v="9037"/>
    <x v="4512"/>
    <x v="1"/>
    <x v="1003"/>
    <d v="2012-04-10T00:00:00"/>
    <s v="First Class"/>
    <s v="RP-19390"/>
    <s v="Resi Pölking"/>
    <x v="0"/>
    <x v="0"/>
    <s v="New York City"/>
    <x v="15"/>
    <n v="10035"/>
    <x v="3"/>
    <s v="OFF-PA-10002262"/>
    <x v="1"/>
    <x v="10"/>
    <x v="992"/>
    <n v="25.92"/>
    <n v="4"/>
    <n v="0"/>
    <n v="12.441600000000001"/>
  </r>
  <r>
    <n v="9038"/>
    <x v="4512"/>
    <x v="1"/>
    <x v="1003"/>
    <d v="2012-04-10T00:00:00"/>
    <s v="First Class"/>
    <s v="RP-19390"/>
    <s v="Resi Pölking"/>
    <x v="0"/>
    <x v="0"/>
    <s v="New York City"/>
    <x v="15"/>
    <n v="10035"/>
    <x v="3"/>
    <s v="OFF-ST-10002214"/>
    <x v="1"/>
    <x v="4"/>
    <x v="994"/>
    <n v="22.58"/>
    <n v="2"/>
    <n v="0"/>
    <n v="5.8707999999999991"/>
  </r>
  <r>
    <n v="9039"/>
    <x v="4513"/>
    <x v="3"/>
    <x v="610"/>
    <d v="2014-11-22T00:00:00"/>
    <s v="Same Day"/>
    <s v="HZ-14950"/>
    <s v="Henia Zydlo"/>
    <x v="0"/>
    <x v="0"/>
    <s v="Houston"/>
    <x v="5"/>
    <n v="77095"/>
    <x v="2"/>
    <s v="TEC-PH-10003555"/>
    <x v="2"/>
    <x v="7"/>
    <x v="457"/>
    <n v="55.176000000000002"/>
    <n v="3"/>
    <n v="0.2"/>
    <n v="-12.414599999999997"/>
  </r>
  <r>
    <n v="9040"/>
    <x v="4514"/>
    <x v="0"/>
    <x v="907"/>
    <d v="2013-12-22T00:00:00"/>
    <s v="Standard Class"/>
    <s v="AB-10105"/>
    <s v="Adrian Barton"/>
    <x v="0"/>
    <x v="0"/>
    <s v="Detroit"/>
    <x v="12"/>
    <n v="48205"/>
    <x v="2"/>
    <s v="OFF-BI-10000545"/>
    <x v="1"/>
    <x v="8"/>
    <x v="685"/>
    <n v="9892.74"/>
    <n v="13"/>
    <n v="0"/>
    <n v="4946.37"/>
  </r>
  <r>
    <n v="9041"/>
    <x v="4515"/>
    <x v="2"/>
    <x v="111"/>
    <d v="2011-09-24T00:00:00"/>
    <s v="Standard Class"/>
    <s v="ND-18460"/>
    <s v="Neil Ducich"/>
    <x v="1"/>
    <x v="0"/>
    <s v="Chandler"/>
    <x v="16"/>
    <n v="85224"/>
    <x v="1"/>
    <s v="FUR-TA-10004607"/>
    <x v="0"/>
    <x v="3"/>
    <x v="1095"/>
    <n v="73.915000000000006"/>
    <n v="1"/>
    <n v="0.5"/>
    <n v="-45.827300000000008"/>
  </r>
  <r>
    <n v="9042"/>
    <x v="4516"/>
    <x v="2"/>
    <x v="450"/>
    <d v="2011-10-03T00:00:00"/>
    <s v="Standard Class"/>
    <s v="XP-21865"/>
    <s v="Xylona Preis"/>
    <x v="0"/>
    <x v="0"/>
    <s v="Hollywood"/>
    <x v="2"/>
    <n v="33021"/>
    <x v="0"/>
    <s v="FUR-FU-10000277"/>
    <x v="0"/>
    <x v="5"/>
    <x v="1786"/>
    <n v="337.08800000000002"/>
    <n v="4"/>
    <n v="0.2"/>
    <n v="16.854399999999984"/>
  </r>
  <r>
    <n v="9043"/>
    <x v="4517"/>
    <x v="1"/>
    <x v="357"/>
    <d v="2012-09-26T00:00:00"/>
    <s v="Second Class"/>
    <s v="MM-18280"/>
    <s v="Muhammed MacIntyre"/>
    <x v="1"/>
    <x v="0"/>
    <s v="Los Angeles"/>
    <x v="1"/>
    <n v="90049"/>
    <x v="1"/>
    <s v="OFF-AP-10004532"/>
    <x v="1"/>
    <x v="9"/>
    <x v="559"/>
    <n v="61.44"/>
    <n v="3"/>
    <n v="0"/>
    <n v="16.588799999999999"/>
  </r>
  <r>
    <n v="9044"/>
    <x v="4518"/>
    <x v="0"/>
    <x v="77"/>
    <d v="2013-11-14T00:00:00"/>
    <s v="Standard Class"/>
    <s v="ML-17395"/>
    <s v="Marina Lichtenstein"/>
    <x v="1"/>
    <x v="0"/>
    <s v="San Francisco"/>
    <x v="1"/>
    <n v="94122"/>
    <x v="1"/>
    <s v="TEC-AC-10003911"/>
    <x v="2"/>
    <x v="11"/>
    <x v="327"/>
    <n v="479.97"/>
    <n v="3"/>
    <n v="0"/>
    <n v="163.18979999999999"/>
  </r>
  <r>
    <n v="9045"/>
    <x v="4519"/>
    <x v="3"/>
    <x v="819"/>
    <d v="2014-12-21T00:00:00"/>
    <s v="Second Class"/>
    <s v="KM-16225"/>
    <s v="Kalyca Meade"/>
    <x v="1"/>
    <x v="0"/>
    <s v="Sunnyvale"/>
    <x v="1"/>
    <n v="94086"/>
    <x v="1"/>
    <s v="OFF-BI-10003196"/>
    <x v="1"/>
    <x v="8"/>
    <x v="1367"/>
    <n v="5.9840000000000009"/>
    <n v="2"/>
    <n v="0.2"/>
    <n v="2.2439999999999998"/>
  </r>
  <r>
    <n v="9046"/>
    <x v="4519"/>
    <x v="3"/>
    <x v="819"/>
    <d v="2014-12-21T00:00:00"/>
    <s v="Second Class"/>
    <s v="KM-16225"/>
    <s v="Kalyca Meade"/>
    <x v="1"/>
    <x v="0"/>
    <s v="Sunnyvale"/>
    <x v="1"/>
    <n v="94086"/>
    <x v="1"/>
    <s v="TEC-AC-10000358"/>
    <x v="2"/>
    <x v="11"/>
    <x v="1278"/>
    <n v="189.95000000000002"/>
    <n v="5"/>
    <n v="0"/>
    <n v="45.587999999999994"/>
  </r>
  <r>
    <n v="9047"/>
    <x v="4519"/>
    <x v="3"/>
    <x v="819"/>
    <d v="2014-12-21T00:00:00"/>
    <s v="Second Class"/>
    <s v="KM-16225"/>
    <s v="Kalyca Meade"/>
    <x v="1"/>
    <x v="0"/>
    <s v="Sunnyvale"/>
    <x v="1"/>
    <n v="94086"/>
    <x v="1"/>
    <s v="TEC-AC-10000057"/>
    <x v="2"/>
    <x v="11"/>
    <x v="626"/>
    <n v="149.94999999999999"/>
    <n v="5"/>
    <n v="0"/>
    <n v="31.489499999999992"/>
  </r>
  <r>
    <n v="9048"/>
    <x v="4519"/>
    <x v="3"/>
    <x v="819"/>
    <d v="2014-12-21T00:00:00"/>
    <s v="Second Class"/>
    <s v="KM-16225"/>
    <s v="Kalyca Meade"/>
    <x v="1"/>
    <x v="0"/>
    <s v="Sunnyvale"/>
    <x v="1"/>
    <n v="94086"/>
    <x v="1"/>
    <s v="OFF-AR-10001988"/>
    <x v="1"/>
    <x v="6"/>
    <x v="749"/>
    <n v="29.950000000000003"/>
    <n v="5"/>
    <n v="0"/>
    <n v="8.6854999999999993"/>
  </r>
  <r>
    <n v="9049"/>
    <x v="4519"/>
    <x v="3"/>
    <x v="819"/>
    <d v="2014-12-21T00:00:00"/>
    <s v="Second Class"/>
    <s v="KM-16225"/>
    <s v="Kalyca Meade"/>
    <x v="1"/>
    <x v="0"/>
    <s v="Sunnyvale"/>
    <x v="1"/>
    <n v="94086"/>
    <x v="1"/>
    <s v="OFF-LA-10003498"/>
    <x v="1"/>
    <x v="2"/>
    <x v="1740"/>
    <n v="44.400000000000006"/>
    <n v="3"/>
    <n v="0"/>
    <n v="22.200000000000003"/>
  </r>
  <r>
    <n v="9050"/>
    <x v="4520"/>
    <x v="2"/>
    <x v="158"/>
    <d v="2011-09-25T00:00:00"/>
    <s v="Standard Class"/>
    <s v="SL-20155"/>
    <s v="Sara Luxemburg"/>
    <x v="2"/>
    <x v="0"/>
    <s v="New York City"/>
    <x v="15"/>
    <n v="10011"/>
    <x v="3"/>
    <s v="OFF-AR-10002956"/>
    <x v="1"/>
    <x v="6"/>
    <x v="660"/>
    <n v="66.03"/>
    <n v="3"/>
    <n v="0"/>
    <n v="17.1678"/>
  </r>
  <r>
    <n v="9051"/>
    <x v="4521"/>
    <x v="1"/>
    <x v="1211"/>
    <d v="2012-05-22T00:00:00"/>
    <s v="Standard Class"/>
    <s v="AJ-10780"/>
    <s v="Anthony Jacobs"/>
    <x v="1"/>
    <x v="0"/>
    <s v="Los Angeles"/>
    <x v="1"/>
    <n v="90004"/>
    <x v="1"/>
    <s v="OFF-PA-10003724"/>
    <x v="1"/>
    <x v="10"/>
    <x v="357"/>
    <n v="10.86"/>
    <n v="2"/>
    <n v="0"/>
    <n v="5.3213999999999997"/>
  </r>
  <r>
    <n v="9052"/>
    <x v="4522"/>
    <x v="2"/>
    <x v="959"/>
    <d v="2011-03-31T00:00:00"/>
    <s v="Second Class"/>
    <s v="DK-12835"/>
    <s v="Damala Kotsonis"/>
    <x v="1"/>
    <x v="0"/>
    <s v="San Francisco"/>
    <x v="1"/>
    <n v="94122"/>
    <x v="1"/>
    <s v="OFF-AR-10004272"/>
    <x v="1"/>
    <x v="6"/>
    <x v="1220"/>
    <n v="3.36"/>
    <n v="2"/>
    <n v="0"/>
    <n v="0.83999999999999986"/>
  </r>
  <r>
    <n v="9053"/>
    <x v="4522"/>
    <x v="2"/>
    <x v="959"/>
    <d v="2011-03-31T00:00:00"/>
    <s v="Second Class"/>
    <s v="DK-12835"/>
    <s v="Damala Kotsonis"/>
    <x v="1"/>
    <x v="0"/>
    <s v="San Francisco"/>
    <x v="1"/>
    <n v="94122"/>
    <x v="1"/>
    <s v="OFF-BI-10003291"/>
    <x v="1"/>
    <x v="8"/>
    <x v="44"/>
    <n v="27.936000000000003"/>
    <n v="4"/>
    <n v="0.2"/>
    <n v="9.4283999999999963"/>
  </r>
  <r>
    <n v="9054"/>
    <x v="4522"/>
    <x v="2"/>
    <x v="959"/>
    <d v="2011-03-31T00:00:00"/>
    <s v="Second Class"/>
    <s v="DK-12835"/>
    <s v="Damala Kotsonis"/>
    <x v="1"/>
    <x v="0"/>
    <s v="San Francisco"/>
    <x v="1"/>
    <n v="94122"/>
    <x v="1"/>
    <s v="TEC-PH-10004100"/>
    <x v="2"/>
    <x v="7"/>
    <x v="1743"/>
    <n v="28.783999999999999"/>
    <n v="2"/>
    <n v="0.2"/>
    <n v="2.878400000000001"/>
  </r>
  <r>
    <n v="9055"/>
    <x v="4523"/>
    <x v="3"/>
    <x v="585"/>
    <d v="2014-09-29T00:00:00"/>
    <s v="Standard Class"/>
    <s v="BK-11260"/>
    <s v="Berenike Kampe"/>
    <x v="0"/>
    <x v="0"/>
    <s v="Santa Ana"/>
    <x v="1"/>
    <n v="92704"/>
    <x v="1"/>
    <s v="OFF-SU-10001218"/>
    <x v="1"/>
    <x v="14"/>
    <x v="133"/>
    <n v="21.96"/>
    <n v="2"/>
    <n v="0"/>
    <n v="6.1488000000000014"/>
  </r>
  <r>
    <n v="9056"/>
    <x v="4524"/>
    <x v="1"/>
    <x v="811"/>
    <d v="2012-09-17T00:00:00"/>
    <s v="Second Class"/>
    <s v="CC-12670"/>
    <s v="Craig Carreira"/>
    <x v="0"/>
    <x v="0"/>
    <s v="Seattle"/>
    <x v="4"/>
    <n v="98103"/>
    <x v="1"/>
    <s v="TEC-AC-10004209"/>
    <x v="2"/>
    <x v="11"/>
    <x v="899"/>
    <n v="21.98"/>
    <n v="2"/>
    <n v="0"/>
    <n v="8.5722000000000005"/>
  </r>
  <r>
    <n v="9057"/>
    <x v="4525"/>
    <x v="1"/>
    <x v="121"/>
    <d v="2012-11-04T00:00:00"/>
    <s v="First Class"/>
    <s v="ED-13885"/>
    <s v="Emily Ducich"/>
    <x v="2"/>
    <x v="0"/>
    <s v="New York City"/>
    <x v="15"/>
    <n v="10011"/>
    <x v="3"/>
    <s v="FUR-CH-10002073"/>
    <x v="0"/>
    <x v="1"/>
    <x v="1783"/>
    <n v="2621.3220000000001"/>
    <n v="11"/>
    <n v="0.1"/>
    <n v="553.39019999999982"/>
  </r>
  <r>
    <n v="9058"/>
    <x v="4526"/>
    <x v="1"/>
    <x v="1182"/>
    <d v="2012-10-24T00:00:00"/>
    <s v="Standard Class"/>
    <s v="SV-20785"/>
    <s v="Stewart Visinsky"/>
    <x v="0"/>
    <x v="0"/>
    <s v="Los Angeles"/>
    <x v="1"/>
    <n v="90045"/>
    <x v="1"/>
    <s v="FUR-FU-10003424"/>
    <x v="0"/>
    <x v="5"/>
    <x v="1659"/>
    <n v="74.759999999999991"/>
    <n v="7"/>
    <n v="0"/>
    <n v="23.923199999999994"/>
  </r>
  <r>
    <n v="9059"/>
    <x v="4526"/>
    <x v="1"/>
    <x v="1182"/>
    <d v="2012-10-24T00:00:00"/>
    <s v="Standard Class"/>
    <s v="SV-20785"/>
    <s v="Stewart Visinsky"/>
    <x v="0"/>
    <x v="0"/>
    <s v="Los Angeles"/>
    <x v="1"/>
    <n v="90045"/>
    <x v="1"/>
    <s v="FUR-TA-10001086"/>
    <x v="0"/>
    <x v="3"/>
    <x v="1727"/>
    <n v="364.77600000000007"/>
    <n v="3"/>
    <n v="0.2"/>
    <n v="27.358200000000011"/>
  </r>
  <r>
    <n v="9060"/>
    <x v="4527"/>
    <x v="0"/>
    <x v="403"/>
    <d v="2013-06-19T00:00:00"/>
    <s v="Standard Class"/>
    <s v="AR-10825"/>
    <s v="Anthony Rawles"/>
    <x v="1"/>
    <x v="0"/>
    <s v="Seattle"/>
    <x v="4"/>
    <n v="98103"/>
    <x v="1"/>
    <s v="FUR-TA-10004619"/>
    <x v="0"/>
    <x v="3"/>
    <x v="882"/>
    <n v="1115.17"/>
    <n v="7"/>
    <n v="0"/>
    <n v="334.55099999999993"/>
  </r>
  <r>
    <n v="9061"/>
    <x v="4528"/>
    <x v="1"/>
    <x v="312"/>
    <d v="2012-11-21T00:00:00"/>
    <s v="First Class"/>
    <s v="CS-12250"/>
    <s v="Chris Selesnick"/>
    <x v="1"/>
    <x v="0"/>
    <s v="San Diego"/>
    <x v="1"/>
    <n v="92024"/>
    <x v="1"/>
    <s v="OFF-BI-10002854"/>
    <x v="1"/>
    <x v="8"/>
    <x v="895"/>
    <n v="89.696000000000012"/>
    <n v="4"/>
    <n v="0.2"/>
    <n v="33.635999999999996"/>
  </r>
  <r>
    <n v="9062"/>
    <x v="4528"/>
    <x v="1"/>
    <x v="312"/>
    <d v="2012-11-21T00:00:00"/>
    <s v="First Class"/>
    <s v="CS-12250"/>
    <s v="Chris Selesnick"/>
    <x v="1"/>
    <x v="0"/>
    <s v="San Diego"/>
    <x v="1"/>
    <n v="92024"/>
    <x v="1"/>
    <s v="OFF-LA-10002762"/>
    <x v="1"/>
    <x v="2"/>
    <x v="49"/>
    <n v="50.12"/>
    <n v="4"/>
    <n v="0"/>
    <n v="23.556399999999996"/>
  </r>
  <r>
    <n v="9063"/>
    <x v="4529"/>
    <x v="0"/>
    <x v="1212"/>
    <d v="2013-03-07T00:00:00"/>
    <s v="Standard Class"/>
    <s v="RR-19525"/>
    <s v="Rick Reed"/>
    <x v="1"/>
    <x v="0"/>
    <s v="New York City"/>
    <x v="15"/>
    <n v="10035"/>
    <x v="3"/>
    <s v="OFF-FA-10003495"/>
    <x v="1"/>
    <x v="13"/>
    <x v="33"/>
    <n v="36.480000000000004"/>
    <n v="6"/>
    <n v="0"/>
    <n v="18.240000000000002"/>
  </r>
  <r>
    <n v="9064"/>
    <x v="4530"/>
    <x v="2"/>
    <x v="1005"/>
    <d v="2011-10-20T00:00:00"/>
    <s v="Standard Class"/>
    <s v="BD-11500"/>
    <s v="Bradley Drucker"/>
    <x v="0"/>
    <x v="0"/>
    <s v="Chicago"/>
    <x v="10"/>
    <n v="60653"/>
    <x v="2"/>
    <s v="OFF-PA-10002581"/>
    <x v="1"/>
    <x v="10"/>
    <x v="1300"/>
    <n v="322.19200000000001"/>
    <n v="13"/>
    <n v="0.2"/>
    <n v="100.68499999999997"/>
  </r>
  <r>
    <n v="9065"/>
    <x v="4530"/>
    <x v="2"/>
    <x v="1005"/>
    <d v="2011-10-20T00:00:00"/>
    <s v="Standard Class"/>
    <s v="BD-11500"/>
    <s v="Bradley Drucker"/>
    <x v="0"/>
    <x v="0"/>
    <s v="Chicago"/>
    <x v="10"/>
    <n v="60653"/>
    <x v="2"/>
    <s v="OFF-BI-10000343"/>
    <x v="1"/>
    <x v="8"/>
    <x v="184"/>
    <n v="2.9459999999999993"/>
    <n v="3"/>
    <n v="0.8"/>
    <n v="-4.8609000000000009"/>
  </r>
  <r>
    <n v="9066"/>
    <x v="4530"/>
    <x v="2"/>
    <x v="1005"/>
    <d v="2011-10-20T00:00:00"/>
    <s v="Standard Class"/>
    <s v="BD-11500"/>
    <s v="Bradley Drucker"/>
    <x v="0"/>
    <x v="0"/>
    <s v="Chicago"/>
    <x v="10"/>
    <n v="60653"/>
    <x v="2"/>
    <s v="OFF-PA-10001184"/>
    <x v="1"/>
    <x v="10"/>
    <x v="1307"/>
    <n v="19.136000000000003"/>
    <n v="4"/>
    <n v="0.2"/>
    <n v="6.9367999999999999"/>
  </r>
  <r>
    <n v="9067"/>
    <x v="4531"/>
    <x v="3"/>
    <x v="1143"/>
    <d v="2014-05-31T00:00:00"/>
    <s v="Standard Class"/>
    <s v="BM-11785"/>
    <s v="Bryan Mills"/>
    <x v="0"/>
    <x v="0"/>
    <s v="Harrisonburg"/>
    <x v="17"/>
    <n v="22801"/>
    <x v="0"/>
    <s v="TEC-AC-10000521"/>
    <x v="2"/>
    <x v="11"/>
    <x v="1557"/>
    <n v="23.08"/>
    <n v="2"/>
    <n v="0"/>
    <n v="6.9239999999999995"/>
  </r>
  <r>
    <n v="9068"/>
    <x v="4532"/>
    <x v="0"/>
    <x v="1084"/>
    <d v="2013-02-10T00:00:00"/>
    <s v="Standard Class"/>
    <s v="MS-17365"/>
    <s v="Maribeth Schnelling"/>
    <x v="0"/>
    <x v="0"/>
    <s v="Rockville"/>
    <x v="39"/>
    <n v="20852"/>
    <x v="3"/>
    <s v="TEC-PH-10002890"/>
    <x v="2"/>
    <x v="7"/>
    <x v="1387"/>
    <n v="90.48"/>
    <n v="2"/>
    <n v="0"/>
    <n v="23.524799999999999"/>
  </r>
  <r>
    <n v="9069"/>
    <x v="4533"/>
    <x v="0"/>
    <x v="476"/>
    <d v="2013-09-06T00:00:00"/>
    <s v="Second Class"/>
    <s v="BM-11140"/>
    <s v="Becky Martin"/>
    <x v="0"/>
    <x v="0"/>
    <s v="Des Moines"/>
    <x v="4"/>
    <n v="98198"/>
    <x v="1"/>
    <s v="FUR-CH-10003061"/>
    <x v="0"/>
    <x v="1"/>
    <x v="51"/>
    <n v="215.976"/>
    <n v="3"/>
    <n v="0.2"/>
    <n v="-2.6997000000000355"/>
  </r>
  <r>
    <n v="9070"/>
    <x v="4533"/>
    <x v="0"/>
    <x v="476"/>
    <d v="2013-09-06T00:00:00"/>
    <s v="Second Class"/>
    <s v="BM-11140"/>
    <s v="Becky Martin"/>
    <x v="0"/>
    <x v="0"/>
    <s v="Des Moines"/>
    <x v="4"/>
    <n v="98198"/>
    <x v="1"/>
    <s v="OFF-EN-10003567"/>
    <x v="1"/>
    <x v="12"/>
    <x v="1643"/>
    <n v="65.94"/>
    <n v="3"/>
    <n v="0"/>
    <n v="30.991800000000001"/>
  </r>
  <r>
    <n v="9071"/>
    <x v="4534"/>
    <x v="3"/>
    <x v="769"/>
    <d v="2014-12-06T00:00:00"/>
    <s v="First Class"/>
    <s v="KE-16420"/>
    <s v="Katrina Edelman"/>
    <x v="1"/>
    <x v="0"/>
    <s v="Philadelphia"/>
    <x v="9"/>
    <n v="19134"/>
    <x v="3"/>
    <s v="FUR-FU-10001918"/>
    <x v="0"/>
    <x v="5"/>
    <x v="280"/>
    <n v="11.352000000000002"/>
    <n v="3"/>
    <n v="0.2"/>
    <n v="2.6961000000000008"/>
  </r>
  <r>
    <n v="9072"/>
    <x v="4535"/>
    <x v="1"/>
    <x v="821"/>
    <d v="2012-06-16T00:00:00"/>
    <s v="Standard Class"/>
    <s v="SZ-20035"/>
    <s v="Sam Zeldin"/>
    <x v="2"/>
    <x v="0"/>
    <s v="Columbus"/>
    <x v="14"/>
    <n v="47201"/>
    <x v="2"/>
    <s v="OFF-ST-10002444"/>
    <x v="1"/>
    <x v="4"/>
    <x v="571"/>
    <n v="24.56"/>
    <n v="2"/>
    <n v="0"/>
    <n v="6.8767999999999994"/>
  </r>
  <r>
    <n v="9073"/>
    <x v="4536"/>
    <x v="0"/>
    <x v="913"/>
    <d v="2013-09-09T00:00:00"/>
    <s v="Standard Class"/>
    <s v="MB-18085"/>
    <s v="Mick Brown"/>
    <x v="0"/>
    <x v="0"/>
    <s v="Springfield"/>
    <x v="25"/>
    <n v="65807"/>
    <x v="2"/>
    <s v="OFF-EN-10003286"/>
    <x v="1"/>
    <x v="12"/>
    <x v="33"/>
    <n v="16.559999999999999"/>
    <n v="2"/>
    <n v="0"/>
    <n v="7.783199999999999"/>
  </r>
  <r>
    <n v="9074"/>
    <x v="4536"/>
    <x v="0"/>
    <x v="913"/>
    <d v="2013-09-09T00:00:00"/>
    <s v="Standard Class"/>
    <s v="MB-18085"/>
    <s v="Mick Brown"/>
    <x v="0"/>
    <x v="0"/>
    <s v="Springfield"/>
    <x v="25"/>
    <n v="65807"/>
    <x v="2"/>
    <s v="TEC-AC-10000109"/>
    <x v="2"/>
    <x v="11"/>
    <x v="200"/>
    <n v="279.95"/>
    <n v="5"/>
    <n v="0"/>
    <n v="67.188000000000017"/>
  </r>
  <r>
    <n v="9075"/>
    <x v="4537"/>
    <x v="2"/>
    <x v="419"/>
    <d v="2011-04-26T00:00:00"/>
    <s v="Standard Class"/>
    <s v="DB-13555"/>
    <s v="Dorothy Badders"/>
    <x v="1"/>
    <x v="0"/>
    <s v="Henderson"/>
    <x v="0"/>
    <n v="42420"/>
    <x v="0"/>
    <s v="OFF-ST-10002574"/>
    <x v="1"/>
    <x v="4"/>
    <x v="926"/>
    <n v="828.83999999999992"/>
    <n v="6"/>
    <n v="0"/>
    <n v="0"/>
  </r>
  <r>
    <n v="9076"/>
    <x v="4538"/>
    <x v="1"/>
    <x v="599"/>
    <d v="2012-11-08T00:00:00"/>
    <s v="First Class"/>
    <s v="CB-12415"/>
    <s v="Christy Brittain"/>
    <x v="0"/>
    <x v="0"/>
    <s v="Lakewood"/>
    <x v="24"/>
    <n v="44107"/>
    <x v="3"/>
    <s v="OFF-BI-10000773"/>
    <x v="1"/>
    <x v="8"/>
    <x v="381"/>
    <n v="7.218"/>
    <n v="3"/>
    <n v="0.7"/>
    <n v="-5.5338000000000012"/>
  </r>
  <r>
    <n v="9077"/>
    <x v="4538"/>
    <x v="1"/>
    <x v="599"/>
    <d v="2012-11-08T00:00:00"/>
    <s v="First Class"/>
    <s v="CB-12415"/>
    <s v="Christy Brittain"/>
    <x v="0"/>
    <x v="0"/>
    <s v="Lakewood"/>
    <x v="24"/>
    <n v="44107"/>
    <x v="3"/>
    <s v="OFF-SU-10004661"/>
    <x v="1"/>
    <x v="14"/>
    <x v="1748"/>
    <n v="27.200000000000003"/>
    <n v="4"/>
    <n v="0.2"/>
    <n v="2.0399999999999991"/>
  </r>
  <r>
    <n v="9078"/>
    <x v="4539"/>
    <x v="2"/>
    <x v="935"/>
    <d v="2011-11-07T00:00:00"/>
    <s v="Standard Class"/>
    <s v="SP-20650"/>
    <s v="Stephanie Phelps"/>
    <x v="1"/>
    <x v="0"/>
    <s v="Omaha"/>
    <x v="8"/>
    <n v="68104"/>
    <x v="2"/>
    <s v="TEC-AC-10003280"/>
    <x v="2"/>
    <x v="11"/>
    <x v="1028"/>
    <n v="89.97"/>
    <n v="3"/>
    <n v="0"/>
    <n v="18.893699999999995"/>
  </r>
  <r>
    <n v="9079"/>
    <x v="4540"/>
    <x v="0"/>
    <x v="595"/>
    <d v="2013-02-23T00:00:00"/>
    <s v="Standard Class"/>
    <s v="GW-14605"/>
    <s v="Giulietta Weimer"/>
    <x v="0"/>
    <x v="0"/>
    <s v="Henderson"/>
    <x v="0"/>
    <n v="42420"/>
    <x v="0"/>
    <s v="FUR-FU-10003773"/>
    <x v="0"/>
    <x v="5"/>
    <x v="125"/>
    <n v="318.08"/>
    <n v="4"/>
    <n v="0"/>
    <n v="34.988799999999969"/>
  </r>
  <r>
    <n v="9080"/>
    <x v="4540"/>
    <x v="0"/>
    <x v="595"/>
    <d v="2013-02-23T00:00:00"/>
    <s v="Standard Class"/>
    <s v="GW-14605"/>
    <s v="Giulietta Weimer"/>
    <x v="0"/>
    <x v="0"/>
    <s v="Henderson"/>
    <x v="0"/>
    <n v="42420"/>
    <x v="0"/>
    <s v="OFF-BI-10002412"/>
    <x v="1"/>
    <x v="8"/>
    <x v="323"/>
    <n v="5.8"/>
    <n v="1"/>
    <n v="0"/>
    <n v="2.61"/>
  </r>
  <r>
    <n v="9081"/>
    <x v="4541"/>
    <x v="3"/>
    <x v="220"/>
    <d v="2014-09-14T00:00:00"/>
    <s v="Second Class"/>
    <s v="KH-16630"/>
    <s v="Ken Heidel"/>
    <x v="1"/>
    <x v="0"/>
    <s v="Santa Ana"/>
    <x v="1"/>
    <n v="92704"/>
    <x v="1"/>
    <s v="TEC-PH-10002564"/>
    <x v="2"/>
    <x v="7"/>
    <x v="976"/>
    <n v="143.952"/>
    <n v="6"/>
    <n v="0.2"/>
    <n v="17.993999999999978"/>
  </r>
  <r>
    <n v="9082"/>
    <x v="4541"/>
    <x v="3"/>
    <x v="220"/>
    <d v="2014-09-14T00:00:00"/>
    <s v="Second Class"/>
    <s v="KH-16630"/>
    <s v="Ken Heidel"/>
    <x v="1"/>
    <x v="0"/>
    <s v="Santa Ana"/>
    <x v="1"/>
    <n v="92704"/>
    <x v="1"/>
    <s v="OFF-PA-10002262"/>
    <x v="1"/>
    <x v="10"/>
    <x v="992"/>
    <n v="19.440000000000001"/>
    <n v="3"/>
    <n v="0"/>
    <n v="9.3312000000000008"/>
  </r>
  <r>
    <n v="9083"/>
    <x v="4542"/>
    <x v="3"/>
    <x v="808"/>
    <d v="2014-11-07T00:00:00"/>
    <s v="Standard Class"/>
    <s v="BG-11035"/>
    <s v="Barry Gonzalez"/>
    <x v="0"/>
    <x v="0"/>
    <s v="Springfield"/>
    <x v="17"/>
    <n v="22153"/>
    <x v="0"/>
    <s v="OFF-AR-10000246"/>
    <x v="1"/>
    <x v="6"/>
    <x v="21"/>
    <n v="5.56"/>
    <n v="2"/>
    <n v="0"/>
    <n v="1.4455999999999998"/>
  </r>
  <r>
    <n v="9084"/>
    <x v="4543"/>
    <x v="1"/>
    <x v="525"/>
    <d v="2012-02-08T00:00:00"/>
    <s v="First Class"/>
    <s v="LO-17170"/>
    <s v="Lori Olson"/>
    <x v="1"/>
    <x v="0"/>
    <s v="Suffolk"/>
    <x v="17"/>
    <n v="23434"/>
    <x v="0"/>
    <s v="OFF-ST-10002554"/>
    <x v="1"/>
    <x v="4"/>
    <x v="1144"/>
    <n v="146.72999999999999"/>
    <n v="3"/>
    <n v="0"/>
    <n v="2.9346000000000032"/>
  </r>
  <r>
    <n v="9085"/>
    <x v="4543"/>
    <x v="1"/>
    <x v="525"/>
    <d v="2012-02-08T00:00:00"/>
    <s v="First Class"/>
    <s v="LO-17170"/>
    <s v="Lori Olson"/>
    <x v="1"/>
    <x v="0"/>
    <s v="Suffolk"/>
    <x v="17"/>
    <n v="23434"/>
    <x v="0"/>
    <s v="OFF-PA-10002751"/>
    <x v="1"/>
    <x v="10"/>
    <x v="150"/>
    <n v="29.900000000000002"/>
    <n v="5"/>
    <n v="0"/>
    <n v="13.454999999999998"/>
  </r>
  <r>
    <n v="9086"/>
    <x v="4544"/>
    <x v="0"/>
    <x v="545"/>
    <d v="2013-09-13T00:00:00"/>
    <s v="Second Class"/>
    <s v="DV-13465"/>
    <s v="Dianna Vittorini"/>
    <x v="0"/>
    <x v="0"/>
    <s v="Los Angeles"/>
    <x v="1"/>
    <n v="90049"/>
    <x v="1"/>
    <s v="OFF-BI-10004318"/>
    <x v="1"/>
    <x v="8"/>
    <x v="1574"/>
    <n v="276.78400000000005"/>
    <n v="2"/>
    <n v="0.2"/>
    <n v="89.954799999999992"/>
  </r>
  <r>
    <n v="9087"/>
    <x v="4545"/>
    <x v="0"/>
    <x v="182"/>
    <d v="2013-10-01T00:00:00"/>
    <s v="Standard Class"/>
    <s v="LR-17035"/>
    <s v="Lisa Ryan"/>
    <x v="1"/>
    <x v="0"/>
    <s v="Houston"/>
    <x v="5"/>
    <n v="77041"/>
    <x v="2"/>
    <s v="OFF-AP-10001564"/>
    <x v="1"/>
    <x v="9"/>
    <x v="1759"/>
    <n v="93.031999999999982"/>
    <n v="2"/>
    <n v="0.8"/>
    <n v="-251.18640000000005"/>
  </r>
  <r>
    <n v="9088"/>
    <x v="4545"/>
    <x v="0"/>
    <x v="182"/>
    <d v="2013-10-01T00:00:00"/>
    <s v="Standard Class"/>
    <s v="LR-17035"/>
    <s v="Lisa Ryan"/>
    <x v="1"/>
    <x v="0"/>
    <s v="Houston"/>
    <x v="5"/>
    <n v="77041"/>
    <x v="2"/>
    <s v="FUR-CH-10000513"/>
    <x v="0"/>
    <x v="1"/>
    <x v="70"/>
    <n v="454.96499999999997"/>
    <n v="5"/>
    <n v="0.3"/>
    <n v="-136.48950000000002"/>
  </r>
  <r>
    <n v="9089"/>
    <x v="4546"/>
    <x v="1"/>
    <x v="83"/>
    <d v="2012-12-20T00:00:00"/>
    <s v="Standard Class"/>
    <s v="RR-19525"/>
    <s v="Rick Reed"/>
    <x v="1"/>
    <x v="0"/>
    <s v="Cary"/>
    <x v="3"/>
    <n v="27511"/>
    <x v="0"/>
    <s v="TEC-PH-10001433"/>
    <x v="2"/>
    <x v="7"/>
    <x v="237"/>
    <n v="246.16800000000001"/>
    <n v="3"/>
    <n v="0.2"/>
    <n v="21.539699999999996"/>
  </r>
  <r>
    <n v="9090"/>
    <x v="4547"/>
    <x v="0"/>
    <x v="42"/>
    <d v="2013-09-21T00:00:00"/>
    <s v="Second Class"/>
    <s v="TS-21610"/>
    <s v="Troy Staebel"/>
    <x v="0"/>
    <x v="0"/>
    <s v="Springfield"/>
    <x v="24"/>
    <n v="45503"/>
    <x v="3"/>
    <s v="OFF-ST-10002790"/>
    <x v="1"/>
    <x v="4"/>
    <x v="233"/>
    <n v="295.39999999999998"/>
    <n v="5"/>
    <n v="0.2"/>
    <n v="-62.772499999999965"/>
  </r>
  <r>
    <n v="9091"/>
    <x v="4548"/>
    <x v="3"/>
    <x v="119"/>
    <d v="2014-10-16T00:00:00"/>
    <s v="First Class"/>
    <s v="AH-10210"/>
    <s v="Alan Hwang"/>
    <x v="0"/>
    <x v="0"/>
    <s v="Louisville"/>
    <x v="0"/>
    <n v="40214"/>
    <x v="0"/>
    <s v="OFF-ST-10002974"/>
    <x v="1"/>
    <x v="4"/>
    <x v="123"/>
    <n v="348.56"/>
    <n v="8"/>
    <n v="0"/>
    <n v="104.56799999999998"/>
  </r>
  <r>
    <n v="9092"/>
    <x v="4549"/>
    <x v="1"/>
    <x v="1141"/>
    <d v="2012-07-03T00:00:00"/>
    <s v="Second Class"/>
    <s v="DW-13585"/>
    <s v="Dorothy Wardle"/>
    <x v="1"/>
    <x v="0"/>
    <s v="Troy"/>
    <x v="24"/>
    <n v="45373"/>
    <x v="3"/>
    <s v="OFF-PA-10003177"/>
    <x v="1"/>
    <x v="10"/>
    <x v="89"/>
    <n v="15.552000000000003"/>
    <n v="3"/>
    <n v="0.2"/>
    <n v="5.4432"/>
  </r>
  <r>
    <n v="9093"/>
    <x v="4549"/>
    <x v="1"/>
    <x v="1141"/>
    <d v="2012-07-03T00:00:00"/>
    <s v="Second Class"/>
    <s v="DW-13585"/>
    <s v="Dorothy Wardle"/>
    <x v="1"/>
    <x v="0"/>
    <s v="Troy"/>
    <x v="24"/>
    <n v="45373"/>
    <x v="3"/>
    <s v="FUR-BO-10001918"/>
    <x v="0"/>
    <x v="0"/>
    <x v="1140"/>
    <n v="482.93999999999994"/>
    <n v="6"/>
    <n v="0.5"/>
    <n v="-376.69319999999999"/>
  </r>
  <r>
    <n v="9094"/>
    <x v="4550"/>
    <x v="1"/>
    <x v="932"/>
    <d v="2012-06-05T00:00:00"/>
    <s v="Standard Class"/>
    <s v="AJ-10945"/>
    <s v="Ashley Jarboe"/>
    <x v="0"/>
    <x v="0"/>
    <s v="Detroit"/>
    <x v="12"/>
    <n v="48227"/>
    <x v="2"/>
    <s v="TEC-PH-10001299"/>
    <x v="2"/>
    <x v="7"/>
    <x v="1480"/>
    <n v="299.98"/>
    <n v="2"/>
    <n v="0"/>
    <n v="83.994400000000013"/>
  </r>
  <r>
    <n v="9095"/>
    <x v="4550"/>
    <x v="1"/>
    <x v="932"/>
    <d v="2012-06-05T00:00:00"/>
    <s v="Standard Class"/>
    <s v="AJ-10945"/>
    <s v="Ashley Jarboe"/>
    <x v="0"/>
    <x v="0"/>
    <s v="Detroit"/>
    <x v="12"/>
    <n v="48227"/>
    <x v="2"/>
    <s v="OFF-BI-10004224"/>
    <x v="1"/>
    <x v="8"/>
    <x v="1061"/>
    <n v="403.68"/>
    <n v="6"/>
    <n v="0"/>
    <n v="181.65599999999998"/>
  </r>
  <r>
    <n v="9096"/>
    <x v="4550"/>
    <x v="1"/>
    <x v="932"/>
    <d v="2012-06-05T00:00:00"/>
    <s v="Standard Class"/>
    <s v="AJ-10945"/>
    <s v="Ashley Jarboe"/>
    <x v="0"/>
    <x v="0"/>
    <s v="Detroit"/>
    <x v="12"/>
    <n v="48227"/>
    <x v="2"/>
    <s v="TEC-PH-10001300"/>
    <x v="2"/>
    <x v="7"/>
    <x v="1002"/>
    <n v="41.9"/>
    <n v="2"/>
    <n v="0"/>
    <n v="11.731999999999999"/>
  </r>
  <r>
    <n v="9097"/>
    <x v="4550"/>
    <x v="1"/>
    <x v="932"/>
    <d v="2012-06-05T00:00:00"/>
    <s v="Standard Class"/>
    <s v="AJ-10945"/>
    <s v="Ashley Jarboe"/>
    <x v="0"/>
    <x v="0"/>
    <s v="Detroit"/>
    <x v="12"/>
    <n v="48227"/>
    <x v="2"/>
    <s v="OFF-LA-10004178"/>
    <x v="1"/>
    <x v="2"/>
    <x v="1700"/>
    <n v="28.91"/>
    <n v="7"/>
    <n v="0"/>
    <n v="13.2986"/>
  </r>
  <r>
    <n v="9098"/>
    <x v="4551"/>
    <x v="2"/>
    <x v="791"/>
    <d v="2011-04-17T00:00:00"/>
    <s v="Standard Class"/>
    <s v="SV-20785"/>
    <s v="Stewart Visinsky"/>
    <x v="0"/>
    <x v="0"/>
    <s v="Bloomington"/>
    <x v="14"/>
    <n v="47401"/>
    <x v="2"/>
    <s v="OFF-PA-10000289"/>
    <x v="1"/>
    <x v="10"/>
    <x v="722"/>
    <n v="32.400000000000006"/>
    <n v="5"/>
    <n v="0"/>
    <n v="15.552000000000001"/>
  </r>
  <r>
    <n v="9099"/>
    <x v="4552"/>
    <x v="3"/>
    <x v="386"/>
    <d v="2014-10-17T00:00:00"/>
    <s v="Standard Class"/>
    <s v="MG-17650"/>
    <s v="Matthew Grinstein"/>
    <x v="2"/>
    <x v="0"/>
    <s v="Dallas"/>
    <x v="5"/>
    <n v="75081"/>
    <x v="2"/>
    <s v="TEC-PH-10002085"/>
    <x v="2"/>
    <x v="7"/>
    <x v="659"/>
    <n v="369.54399999999998"/>
    <n v="7"/>
    <n v="0.2"/>
    <n v="27.71580000000003"/>
  </r>
  <r>
    <n v="9100"/>
    <x v="4552"/>
    <x v="3"/>
    <x v="386"/>
    <d v="2014-10-17T00:00:00"/>
    <s v="Standard Class"/>
    <s v="MG-17650"/>
    <s v="Matthew Grinstein"/>
    <x v="2"/>
    <x v="0"/>
    <s v="Dallas"/>
    <x v="5"/>
    <n v="75081"/>
    <x v="2"/>
    <s v="OFF-PA-10001934"/>
    <x v="1"/>
    <x v="10"/>
    <x v="543"/>
    <n v="10.368000000000002"/>
    <n v="2"/>
    <n v="0.2"/>
    <n v="3.7584"/>
  </r>
  <r>
    <n v="9101"/>
    <x v="4552"/>
    <x v="3"/>
    <x v="386"/>
    <d v="2014-10-17T00:00:00"/>
    <s v="Standard Class"/>
    <s v="MG-17650"/>
    <s v="Matthew Grinstein"/>
    <x v="2"/>
    <x v="0"/>
    <s v="Dallas"/>
    <x v="5"/>
    <n v="75081"/>
    <x v="2"/>
    <s v="TEC-AC-10003033"/>
    <x v="2"/>
    <x v="11"/>
    <x v="756"/>
    <n v="791.87999999999988"/>
    <n v="3"/>
    <n v="0.2"/>
    <n v="128.68049999999994"/>
  </r>
  <r>
    <n v="9102"/>
    <x v="4553"/>
    <x v="1"/>
    <x v="209"/>
    <d v="2012-11-12T00:00:00"/>
    <s v="Standard Class"/>
    <s v="AB-10105"/>
    <s v="Adrian Barton"/>
    <x v="0"/>
    <x v="0"/>
    <s v="Houston"/>
    <x v="5"/>
    <n v="77041"/>
    <x v="2"/>
    <s v="OFF-AR-10001683"/>
    <x v="1"/>
    <x v="6"/>
    <x v="32"/>
    <n v="23.64"/>
    <n v="3"/>
    <n v="0.2"/>
    <n v="5.3190000000000008"/>
  </r>
  <r>
    <n v="9103"/>
    <x v="4553"/>
    <x v="1"/>
    <x v="209"/>
    <d v="2012-11-12T00:00:00"/>
    <s v="Standard Class"/>
    <s v="AB-10105"/>
    <s v="Adrian Barton"/>
    <x v="0"/>
    <x v="0"/>
    <s v="Houston"/>
    <x v="5"/>
    <n v="77041"/>
    <x v="2"/>
    <s v="OFF-ST-10001713"/>
    <x v="1"/>
    <x v="4"/>
    <x v="45"/>
    <n v="84.784000000000006"/>
    <n v="2"/>
    <n v="0.2"/>
    <n v="-16.956800000000005"/>
  </r>
  <r>
    <n v="9104"/>
    <x v="4553"/>
    <x v="1"/>
    <x v="209"/>
    <d v="2012-11-12T00:00:00"/>
    <s v="Standard Class"/>
    <s v="AB-10105"/>
    <s v="Adrian Barton"/>
    <x v="0"/>
    <x v="0"/>
    <s v="Houston"/>
    <x v="5"/>
    <n v="77041"/>
    <x v="2"/>
    <s v="FUR-FU-10000193"/>
    <x v="0"/>
    <x v="5"/>
    <x v="1503"/>
    <n v="64.959999999999994"/>
    <n v="5"/>
    <n v="0.6"/>
    <n v="-84.447999999999993"/>
  </r>
  <r>
    <n v="9105"/>
    <x v="4553"/>
    <x v="1"/>
    <x v="209"/>
    <d v="2012-11-12T00:00:00"/>
    <s v="Standard Class"/>
    <s v="AB-10105"/>
    <s v="Adrian Barton"/>
    <x v="0"/>
    <x v="0"/>
    <s v="Houston"/>
    <x v="5"/>
    <n v="77041"/>
    <x v="2"/>
    <s v="OFF-BI-10000474"/>
    <x v="1"/>
    <x v="8"/>
    <x v="27"/>
    <n v="32.059999999999995"/>
    <n v="10"/>
    <n v="0.8"/>
    <n v="-51.296000000000006"/>
  </r>
  <r>
    <n v="9106"/>
    <x v="4553"/>
    <x v="1"/>
    <x v="209"/>
    <d v="2012-11-12T00:00:00"/>
    <s v="Standard Class"/>
    <s v="AB-10105"/>
    <s v="Adrian Barton"/>
    <x v="0"/>
    <x v="0"/>
    <s v="Houston"/>
    <x v="5"/>
    <n v="77041"/>
    <x v="2"/>
    <s v="OFF-ST-10000129"/>
    <x v="1"/>
    <x v="4"/>
    <x v="1646"/>
    <n v="177.64800000000002"/>
    <n v="2"/>
    <n v="0.2"/>
    <n v="-28.867800000000017"/>
  </r>
  <r>
    <n v="9107"/>
    <x v="4553"/>
    <x v="1"/>
    <x v="209"/>
    <d v="2012-11-12T00:00:00"/>
    <s v="Standard Class"/>
    <s v="AB-10105"/>
    <s v="Adrian Barton"/>
    <x v="0"/>
    <x v="0"/>
    <s v="Houston"/>
    <x v="5"/>
    <n v="77041"/>
    <x v="2"/>
    <s v="TEC-MA-10001016"/>
    <x v="2"/>
    <x v="15"/>
    <x v="1598"/>
    <n v="287.90999999999997"/>
    <n v="3"/>
    <n v="0.4"/>
    <n v="33.589499999999987"/>
  </r>
  <r>
    <n v="9108"/>
    <x v="4554"/>
    <x v="1"/>
    <x v="442"/>
    <d v="2012-05-28T00:00:00"/>
    <s v="First Class"/>
    <s v="MM-18280"/>
    <s v="Muhammed MacIntyre"/>
    <x v="1"/>
    <x v="0"/>
    <s v="Haltom City"/>
    <x v="5"/>
    <n v="76117"/>
    <x v="2"/>
    <s v="OFF-SU-10002557"/>
    <x v="1"/>
    <x v="14"/>
    <x v="1329"/>
    <n v="22.368000000000002"/>
    <n v="2"/>
    <n v="0.2"/>
    <n v="1.6776"/>
  </r>
  <r>
    <n v="9109"/>
    <x v="4554"/>
    <x v="1"/>
    <x v="442"/>
    <d v="2012-05-28T00:00:00"/>
    <s v="First Class"/>
    <s v="MM-18280"/>
    <s v="Muhammed MacIntyre"/>
    <x v="1"/>
    <x v="0"/>
    <s v="Haltom City"/>
    <x v="5"/>
    <n v="76117"/>
    <x v="2"/>
    <s v="OFF-PA-10002160"/>
    <x v="1"/>
    <x v="10"/>
    <x v="1190"/>
    <n v="32.368000000000002"/>
    <n v="7"/>
    <n v="0.2"/>
    <n v="11.733400000000001"/>
  </r>
  <r>
    <n v="9110"/>
    <x v="4554"/>
    <x v="1"/>
    <x v="442"/>
    <d v="2012-05-28T00:00:00"/>
    <s v="First Class"/>
    <s v="MM-18280"/>
    <s v="Muhammed MacIntyre"/>
    <x v="1"/>
    <x v="0"/>
    <s v="Haltom City"/>
    <x v="5"/>
    <n v="76117"/>
    <x v="2"/>
    <s v="TEC-AC-10003095"/>
    <x v="2"/>
    <x v="11"/>
    <x v="1277"/>
    <n v="207.98400000000004"/>
    <n v="2"/>
    <n v="0.2"/>
    <n v="36.397199999999998"/>
  </r>
  <r>
    <n v="9111"/>
    <x v="4555"/>
    <x v="2"/>
    <x v="303"/>
    <d v="2011-10-15T00:00:00"/>
    <s v="First Class"/>
    <s v="MA-17995"/>
    <s v="Michelle Arnett"/>
    <x v="2"/>
    <x v="0"/>
    <s v="Richmond"/>
    <x v="17"/>
    <n v="23223"/>
    <x v="0"/>
    <s v="OFF-EN-10003160"/>
    <x v="1"/>
    <x v="12"/>
    <x v="1027"/>
    <n v="36.4"/>
    <n v="5"/>
    <n v="0"/>
    <n v="17.472000000000001"/>
  </r>
  <r>
    <n v="9112"/>
    <x v="4555"/>
    <x v="2"/>
    <x v="303"/>
    <d v="2011-10-15T00:00:00"/>
    <s v="First Class"/>
    <s v="MA-17995"/>
    <s v="Michelle Arnett"/>
    <x v="2"/>
    <x v="0"/>
    <s v="Richmond"/>
    <x v="17"/>
    <n v="23223"/>
    <x v="0"/>
    <s v="TEC-AC-10001542"/>
    <x v="2"/>
    <x v="11"/>
    <x v="1669"/>
    <n v="22.96"/>
    <n v="2"/>
    <n v="0"/>
    <n v="4.3623999999999974"/>
  </r>
  <r>
    <n v="9113"/>
    <x v="4555"/>
    <x v="2"/>
    <x v="303"/>
    <d v="2011-10-15T00:00:00"/>
    <s v="First Class"/>
    <s v="MA-17995"/>
    <s v="Michelle Arnett"/>
    <x v="2"/>
    <x v="0"/>
    <s v="Richmond"/>
    <x v="17"/>
    <n v="23223"/>
    <x v="0"/>
    <s v="OFF-ST-10003641"/>
    <x v="1"/>
    <x v="4"/>
    <x v="1799"/>
    <n v="315.2"/>
    <n v="4"/>
    <n v="0"/>
    <n v="6.3040000000000305"/>
  </r>
  <r>
    <n v="9114"/>
    <x v="4555"/>
    <x v="2"/>
    <x v="303"/>
    <d v="2011-10-15T00:00:00"/>
    <s v="First Class"/>
    <s v="MA-17995"/>
    <s v="Michelle Arnett"/>
    <x v="2"/>
    <x v="0"/>
    <s v="Richmond"/>
    <x v="17"/>
    <n v="23223"/>
    <x v="0"/>
    <s v="OFF-BI-10002432"/>
    <x v="1"/>
    <x v="8"/>
    <x v="866"/>
    <n v="15.18"/>
    <n v="3"/>
    <n v="0"/>
    <n v="7.1345999999999989"/>
  </r>
  <r>
    <n v="9115"/>
    <x v="4556"/>
    <x v="0"/>
    <x v="569"/>
    <d v="2013-02-10T00:00:00"/>
    <s v="Second Class"/>
    <s v="EB-13975"/>
    <s v="Erica Bern"/>
    <x v="1"/>
    <x v="0"/>
    <s v="Los Angeles"/>
    <x v="1"/>
    <n v="90049"/>
    <x v="1"/>
    <s v="TEC-PH-10004094"/>
    <x v="2"/>
    <x v="7"/>
    <x v="1788"/>
    <n v="623.96"/>
    <n v="5"/>
    <n v="0.2"/>
    <n v="38.997500000000002"/>
  </r>
  <r>
    <n v="9116"/>
    <x v="4557"/>
    <x v="3"/>
    <x v="617"/>
    <d v="2014-01-25T00:00:00"/>
    <s v="Second Class"/>
    <s v="NS-18505"/>
    <s v="Neola Schneider"/>
    <x v="0"/>
    <x v="0"/>
    <s v="Philadelphia"/>
    <x v="9"/>
    <n v="19140"/>
    <x v="3"/>
    <s v="TEC-PH-10001817"/>
    <x v="2"/>
    <x v="7"/>
    <x v="1097"/>
    <n v="429.59999999999997"/>
    <n v="2"/>
    <n v="0.4"/>
    <n v="-93.079999999999984"/>
  </r>
  <r>
    <n v="9117"/>
    <x v="4557"/>
    <x v="3"/>
    <x v="617"/>
    <d v="2014-01-25T00:00:00"/>
    <s v="Second Class"/>
    <s v="NS-18505"/>
    <s v="Neola Schneider"/>
    <x v="0"/>
    <x v="0"/>
    <s v="Philadelphia"/>
    <x v="9"/>
    <n v="19140"/>
    <x v="3"/>
    <s v="FUR-FU-10002759"/>
    <x v="0"/>
    <x v="5"/>
    <x v="555"/>
    <n v="31.968000000000004"/>
    <n v="2"/>
    <n v="0.2"/>
    <n v="6.3935999999999993"/>
  </r>
  <r>
    <n v="9118"/>
    <x v="4557"/>
    <x v="3"/>
    <x v="617"/>
    <d v="2014-01-25T00:00:00"/>
    <s v="Second Class"/>
    <s v="NS-18505"/>
    <s v="Neola Schneider"/>
    <x v="0"/>
    <x v="0"/>
    <s v="Philadelphia"/>
    <x v="9"/>
    <n v="19140"/>
    <x v="3"/>
    <s v="FUR-CH-10000309"/>
    <x v="0"/>
    <x v="1"/>
    <x v="765"/>
    <n v="887.27099999999984"/>
    <n v="3"/>
    <n v="0.3"/>
    <n v="-63.376499999999965"/>
  </r>
  <r>
    <n v="9119"/>
    <x v="4557"/>
    <x v="3"/>
    <x v="617"/>
    <d v="2014-01-25T00:00:00"/>
    <s v="Second Class"/>
    <s v="NS-18505"/>
    <s v="Neola Schneider"/>
    <x v="0"/>
    <x v="0"/>
    <s v="Philadelphia"/>
    <x v="9"/>
    <n v="19140"/>
    <x v="3"/>
    <s v="OFF-PA-10003673"/>
    <x v="1"/>
    <x v="10"/>
    <x v="971"/>
    <n v="21.696000000000002"/>
    <n v="4"/>
    <n v="0.2"/>
    <n v="7.0511999999999988"/>
  </r>
  <r>
    <n v="9120"/>
    <x v="4558"/>
    <x v="0"/>
    <x v="112"/>
    <d v="2013-06-13T00:00:00"/>
    <s v="Standard Class"/>
    <s v="RB-19795"/>
    <s v="Ross Baird"/>
    <x v="2"/>
    <x v="0"/>
    <s v="Los Angeles"/>
    <x v="1"/>
    <n v="90036"/>
    <x v="1"/>
    <s v="OFF-LA-10000452"/>
    <x v="1"/>
    <x v="2"/>
    <x v="804"/>
    <n v="22.05"/>
    <n v="7"/>
    <n v="0"/>
    <n v="10.584"/>
  </r>
  <r>
    <n v="9121"/>
    <x v="4558"/>
    <x v="0"/>
    <x v="112"/>
    <d v="2013-06-13T00:00:00"/>
    <s v="Standard Class"/>
    <s v="RB-19795"/>
    <s v="Ross Baird"/>
    <x v="2"/>
    <x v="0"/>
    <s v="Los Angeles"/>
    <x v="1"/>
    <n v="90036"/>
    <x v="1"/>
    <s v="OFF-PA-10000210"/>
    <x v="1"/>
    <x v="10"/>
    <x v="1828"/>
    <n v="99.9"/>
    <n v="5"/>
    <n v="0"/>
    <n v="46.952999999999996"/>
  </r>
  <r>
    <n v="9122"/>
    <x v="4559"/>
    <x v="3"/>
    <x v="257"/>
    <d v="2014-03-21T00:00:00"/>
    <s v="Second Class"/>
    <s v="JK-15325"/>
    <s v="Jason Klamczynski"/>
    <x v="1"/>
    <x v="0"/>
    <s v="Los Angeles"/>
    <x v="1"/>
    <n v="90032"/>
    <x v="1"/>
    <s v="OFF-AP-10000358"/>
    <x v="1"/>
    <x v="9"/>
    <x v="95"/>
    <n v="90.86"/>
    <n v="7"/>
    <n v="0"/>
    <n v="26.349399999999992"/>
  </r>
  <r>
    <n v="9123"/>
    <x v="4560"/>
    <x v="3"/>
    <x v="221"/>
    <d v="2014-11-25T00:00:00"/>
    <s v="Same Day"/>
    <s v="PR-18880"/>
    <s v="Patrick Ryan"/>
    <x v="0"/>
    <x v="0"/>
    <s v="San Francisco"/>
    <x v="1"/>
    <n v="94109"/>
    <x v="1"/>
    <s v="OFF-PA-10002137"/>
    <x v="1"/>
    <x v="10"/>
    <x v="560"/>
    <n v="7.78"/>
    <n v="1"/>
    <n v="0"/>
    <n v="3.5009999999999994"/>
  </r>
  <r>
    <n v="9124"/>
    <x v="4561"/>
    <x v="0"/>
    <x v="491"/>
    <d v="2013-11-29T00:00:00"/>
    <s v="Second Class"/>
    <s v="EH-13945"/>
    <s v="Eric Hoffmann"/>
    <x v="0"/>
    <x v="0"/>
    <s v="Philadelphia"/>
    <x v="9"/>
    <n v="19120"/>
    <x v="3"/>
    <s v="OFF-BI-10003364"/>
    <x v="1"/>
    <x v="8"/>
    <x v="698"/>
    <n v="78.759000000000015"/>
    <n v="9"/>
    <n v="0.7"/>
    <n v="-57.75660000000002"/>
  </r>
  <r>
    <n v="9125"/>
    <x v="4562"/>
    <x v="0"/>
    <x v="298"/>
    <d v="2013-08-21T00:00:00"/>
    <s v="Second Class"/>
    <s v="MA-17560"/>
    <s v="Matt Abelman"/>
    <x v="2"/>
    <x v="0"/>
    <s v="Houston"/>
    <x v="5"/>
    <n v="77070"/>
    <x v="2"/>
    <s v="FUR-FU-10001940"/>
    <x v="0"/>
    <x v="5"/>
    <x v="33"/>
    <n v="9.5519999999999996"/>
    <n v="3"/>
    <n v="0.6"/>
    <n v="-3.8207999999999984"/>
  </r>
  <r>
    <n v="9126"/>
    <x v="4562"/>
    <x v="0"/>
    <x v="298"/>
    <d v="2013-08-21T00:00:00"/>
    <s v="Second Class"/>
    <s v="MA-17560"/>
    <s v="Matt Abelman"/>
    <x v="2"/>
    <x v="0"/>
    <s v="Houston"/>
    <x v="5"/>
    <n v="77070"/>
    <x v="2"/>
    <s v="FUR-FU-10000320"/>
    <x v="0"/>
    <x v="5"/>
    <x v="1512"/>
    <n v="5.3440000000000003"/>
    <n v="4"/>
    <n v="0.6"/>
    <n v="-2.1375999999999991"/>
  </r>
  <r>
    <n v="9127"/>
    <x v="4563"/>
    <x v="1"/>
    <x v="109"/>
    <d v="2012-12-03T00:00:00"/>
    <s v="Standard Class"/>
    <s v="MA-17995"/>
    <s v="Michelle Arnett"/>
    <x v="2"/>
    <x v="0"/>
    <s v="Las Cruces"/>
    <x v="27"/>
    <n v="88001"/>
    <x v="1"/>
    <s v="OFF-AR-10004441"/>
    <x v="1"/>
    <x v="6"/>
    <x v="153"/>
    <n v="8.2799999999999994"/>
    <n v="2"/>
    <n v="0"/>
    <n v="3.4775999999999998"/>
  </r>
  <r>
    <n v="9128"/>
    <x v="4564"/>
    <x v="3"/>
    <x v="1126"/>
    <d v="2014-06-02T00:00:00"/>
    <s v="Standard Class"/>
    <s v="JL-15505"/>
    <s v="Jeremy Lonsdale"/>
    <x v="0"/>
    <x v="0"/>
    <s v="Houston"/>
    <x v="5"/>
    <n v="77070"/>
    <x v="2"/>
    <s v="OFF-ST-10002182"/>
    <x v="1"/>
    <x v="4"/>
    <x v="1732"/>
    <n v="50.135999999999996"/>
    <n v="3"/>
    <n v="0.2"/>
    <n v="-11.2806"/>
  </r>
  <r>
    <n v="9129"/>
    <x v="4565"/>
    <x v="3"/>
    <x v="507"/>
    <d v="2014-09-06T00:00:00"/>
    <s v="First Class"/>
    <s v="AS-10045"/>
    <s v="Aaron Smayling"/>
    <x v="1"/>
    <x v="0"/>
    <s v="Redmond"/>
    <x v="21"/>
    <n v="97756"/>
    <x v="1"/>
    <s v="OFF-BI-10002931"/>
    <x v="1"/>
    <x v="8"/>
    <x v="727"/>
    <n v="88.074000000000012"/>
    <n v="7"/>
    <n v="0.7"/>
    <n v="-58.71599999999998"/>
  </r>
  <r>
    <n v="9130"/>
    <x v="4566"/>
    <x v="0"/>
    <x v="830"/>
    <d v="2013-03-27T00:00:00"/>
    <s v="Second Class"/>
    <s v="DC-12850"/>
    <s v="Dan Campbell"/>
    <x v="0"/>
    <x v="0"/>
    <s v="Cleveland"/>
    <x v="24"/>
    <n v="44105"/>
    <x v="3"/>
    <s v="FUR-BO-10004357"/>
    <x v="0"/>
    <x v="0"/>
    <x v="1349"/>
    <n v="301.46999999999997"/>
    <n v="3"/>
    <n v="0.5"/>
    <n v="-241.17600000000002"/>
  </r>
  <r>
    <n v="9131"/>
    <x v="4566"/>
    <x v="0"/>
    <x v="830"/>
    <d v="2013-03-27T00:00:00"/>
    <s v="Second Class"/>
    <s v="DC-12850"/>
    <s v="Dan Campbell"/>
    <x v="0"/>
    <x v="0"/>
    <s v="Cleveland"/>
    <x v="24"/>
    <n v="44105"/>
    <x v="3"/>
    <s v="OFF-AR-10000475"/>
    <x v="1"/>
    <x v="6"/>
    <x v="1111"/>
    <n v="18.656000000000002"/>
    <n v="2"/>
    <n v="0.2"/>
    <n v="1.6324000000000014"/>
  </r>
  <r>
    <n v="9132"/>
    <x v="4567"/>
    <x v="3"/>
    <x v="39"/>
    <d v="2014-06-02T00:00:00"/>
    <s v="Standard Class"/>
    <s v="MD-17860"/>
    <s v="Michael Dominguez"/>
    <x v="1"/>
    <x v="0"/>
    <s v="Laurel"/>
    <x v="39"/>
    <n v="20707"/>
    <x v="3"/>
    <s v="FUR-FU-10001473"/>
    <x v="0"/>
    <x v="5"/>
    <x v="984"/>
    <n v="27.46"/>
    <n v="2"/>
    <n v="0"/>
    <n v="9.8856000000000002"/>
  </r>
  <r>
    <n v="9133"/>
    <x v="4567"/>
    <x v="3"/>
    <x v="39"/>
    <d v="2014-06-02T00:00:00"/>
    <s v="Standard Class"/>
    <s v="MD-17860"/>
    <s v="Michael Dominguez"/>
    <x v="1"/>
    <x v="0"/>
    <s v="Laurel"/>
    <x v="39"/>
    <n v="20707"/>
    <x v="3"/>
    <s v="OFF-AP-10001469"/>
    <x v="1"/>
    <x v="9"/>
    <x v="581"/>
    <n v="125.13"/>
    <n v="3"/>
    <n v="0"/>
    <n v="36.287699999999987"/>
  </r>
  <r>
    <n v="9134"/>
    <x v="4568"/>
    <x v="1"/>
    <x v="284"/>
    <d v="2012-09-04T00:00:00"/>
    <s v="Standard Class"/>
    <s v="RH-19510"/>
    <s v="Rick Huthwaite"/>
    <x v="2"/>
    <x v="0"/>
    <s v="San Diego"/>
    <x v="1"/>
    <n v="92037"/>
    <x v="1"/>
    <s v="TEC-PH-10004447"/>
    <x v="2"/>
    <x v="7"/>
    <x v="857"/>
    <n v="555.96"/>
    <n v="5"/>
    <n v="0.2"/>
    <n v="41.697000000000003"/>
  </r>
  <r>
    <n v="9135"/>
    <x v="4569"/>
    <x v="0"/>
    <x v="408"/>
    <d v="2013-04-18T00:00:00"/>
    <s v="Standard Class"/>
    <s v="TB-21175"/>
    <s v="Thomas Boland"/>
    <x v="1"/>
    <x v="0"/>
    <s v="Wilson"/>
    <x v="3"/>
    <n v="27893"/>
    <x v="0"/>
    <s v="OFF-ST-10001469"/>
    <x v="1"/>
    <x v="4"/>
    <x v="394"/>
    <n v="129.55199999999999"/>
    <n v="3"/>
    <n v="0.2"/>
    <n v="-22.671600000000005"/>
  </r>
  <r>
    <n v="9136"/>
    <x v="4569"/>
    <x v="0"/>
    <x v="408"/>
    <d v="2013-04-18T00:00:00"/>
    <s v="Standard Class"/>
    <s v="TB-21175"/>
    <s v="Thomas Boland"/>
    <x v="1"/>
    <x v="0"/>
    <s v="Wilson"/>
    <x v="3"/>
    <n v="27893"/>
    <x v="0"/>
    <s v="OFF-ST-10000060"/>
    <x v="1"/>
    <x v="4"/>
    <x v="387"/>
    <n v="51.984000000000009"/>
    <n v="1"/>
    <n v="0.2"/>
    <n v="-5.1983999999999995"/>
  </r>
  <r>
    <n v="9137"/>
    <x v="4569"/>
    <x v="0"/>
    <x v="408"/>
    <d v="2013-04-18T00:00:00"/>
    <s v="Standard Class"/>
    <s v="TB-21175"/>
    <s v="Thomas Boland"/>
    <x v="1"/>
    <x v="0"/>
    <s v="Wilson"/>
    <x v="3"/>
    <n v="27893"/>
    <x v="0"/>
    <s v="OFF-PA-10000807"/>
    <x v="1"/>
    <x v="10"/>
    <x v="1650"/>
    <n v="10.272000000000002"/>
    <n v="3"/>
    <n v="0.2"/>
    <n v="3.4668000000000001"/>
  </r>
  <r>
    <n v="9138"/>
    <x v="4570"/>
    <x v="2"/>
    <x v="563"/>
    <d v="2011-02-10T00:00:00"/>
    <s v="Standard Class"/>
    <s v="EB-13930"/>
    <s v="Eric Barreto"/>
    <x v="0"/>
    <x v="0"/>
    <s v="Saint Petersburg"/>
    <x v="2"/>
    <n v="33710"/>
    <x v="0"/>
    <s v="OFF-BI-10000666"/>
    <x v="1"/>
    <x v="8"/>
    <x v="980"/>
    <n v="18.336000000000002"/>
    <n v="2"/>
    <n v="0.7"/>
    <n v="-12.224"/>
  </r>
  <r>
    <n v="9139"/>
    <x v="4570"/>
    <x v="2"/>
    <x v="563"/>
    <d v="2011-02-10T00:00:00"/>
    <s v="Standard Class"/>
    <s v="EB-13930"/>
    <s v="Eric Barreto"/>
    <x v="0"/>
    <x v="0"/>
    <s v="Saint Petersburg"/>
    <x v="2"/>
    <n v="33710"/>
    <x v="0"/>
    <s v="TEC-PH-10002890"/>
    <x v="2"/>
    <x v="7"/>
    <x v="1387"/>
    <n v="180.96"/>
    <n v="5"/>
    <n v="0.2"/>
    <n v="13.571999999999996"/>
  </r>
  <r>
    <n v="9140"/>
    <x v="4571"/>
    <x v="2"/>
    <x v="814"/>
    <d v="2011-09-08T00:00:00"/>
    <s v="Standard Class"/>
    <s v="BM-11785"/>
    <s v="Bryan Mills"/>
    <x v="0"/>
    <x v="0"/>
    <s v="Buffalo Grove"/>
    <x v="10"/>
    <n v="60089"/>
    <x v="2"/>
    <s v="TEC-AC-10000844"/>
    <x v="2"/>
    <x v="11"/>
    <x v="106"/>
    <n v="475.94400000000002"/>
    <n v="7"/>
    <n v="0.2"/>
    <n v="95.188799999999972"/>
  </r>
  <r>
    <n v="9141"/>
    <x v="4572"/>
    <x v="3"/>
    <x v="1033"/>
    <d v="2014-10-03T00:00:00"/>
    <s v="Second Class"/>
    <s v="BT-11530"/>
    <s v="Bradley Talbott"/>
    <x v="2"/>
    <x v="0"/>
    <s v="Los Angeles"/>
    <x v="1"/>
    <n v="90049"/>
    <x v="1"/>
    <s v="TEC-AC-10002402"/>
    <x v="2"/>
    <x v="11"/>
    <x v="651"/>
    <n v="159.97999999999999"/>
    <n v="2"/>
    <n v="0"/>
    <n v="47.993999999999986"/>
  </r>
  <r>
    <n v="9142"/>
    <x v="4573"/>
    <x v="0"/>
    <x v="64"/>
    <d v="2013-09-08T00:00:00"/>
    <s v="First Class"/>
    <s v="FW-14395"/>
    <s v="Fred Wasserman"/>
    <x v="1"/>
    <x v="0"/>
    <s v="New York City"/>
    <x v="15"/>
    <n v="10011"/>
    <x v="3"/>
    <s v="TEC-PH-10003988"/>
    <x v="2"/>
    <x v="7"/>
    <x v="47"/>
    <n v="43.6"/>
    <n v="4"/>
    <n v="0"/>
    <n v="12.208000000000002"/>
  </r>
  <r>
    <n v="9143"/>
    <x v="4574"/>
    <x v="3"/>
    <x v="968"/>
    <d v="2014-05-27T00:00:00"/>
    <s v="Standard Class"/>
    <s v="RD-19480"/>
    <s v="Rick Duston"/>
    <x v="0"/>
    <x v="0"/>
    <s v="Las Vegas"/>
    <x v="33"/>
    <n v="89115"/>
    <x v="1"/>
    <s v="OFF-BI-10004040"/>
    <x v="1"/>
    <x v="8"/>
    <x v="1478"/>
    <n v="8.2880000000000003"/>
    <n v="2"/>
    <n v="0.2"/>
    <n v="3.0043999999999995"/>
  </r>
  <r>
    <n v="9144"/>
    <x v="4574"/>
    <x v="3"/>
    <x v="968"/>
    <d v="2014-05-27T00:00:00"/>
    <s v="Standard Class"/>
    <s v="RD-19480"/>
    <s v="Rick Duston"/>
    <x v="0"/>
    <x v="0"/>
    <s v="Las Vegas"/>
    <x v="33"/>
    <n v="89115"/>
    <x v="1"/>
    <s v="TEC-PH-10004094"/>
    <x v="2"/>
    <x v="7"/>
    <x v="1788"/>
    <n v="1123.1280000000002"/>
    <n v="9"/>
    <n v="0.2"/>
    <n v="70.195499999999981"/>
  </r>
  <r>
    <n v="9145"/>
    <x v="4574"/>
    <x v="3"/>
    <x v="968"/>
    <d v="2014-05-27T00:00:00"/>
    <s v="Standard Class"/>
    <s v="RD-19480"/>
    <s v="Rick Duston"/>
    <x v="0"/>
    <x v="0"/>
    <s v="Las Vegas"/>
    <x v="33"/>
    <n v="89115"/>
    <x v="1"/>
    <s v="OFF-AP-10000358"/>
    <x v="1"/>
    <x v="9"/>
    <x v="95"/>
    <n v="64.900000000000006"/>
    <n v="5"/>
    <n v="0"/>
    <n v="18.820999999999994"/>
  </r>
  <r>
    <n v="9146"/>
    <x v="4575"/>
    <x v="1"/>
    <x v="1181"/>
    <d v="2012-09-24T00:00:00"/>
    <s v="Standard Class"/>
    <s v="TP-21130"/>
    <s v="Theone Pippenger"/>
    <x v="0"/>
    <x v="0"/>
    <s v="Naperville"/>
    <x v="10"/>
    <n v="60540"/>
    <x v="2"/>
    <s v="OFF-BI-10000138"/>
    <x v="1"/>
    <x v="8"/>
    <x v="600"/>
    <n v="2.8079999999999989"/>
    <n v="3"/>
    <n v="0.8"/>
    <n v="-4.492799999999999"/>
  </r>
  <r>
    <n v="9147"/>
    <x v="4576"/>
    <x v="0"/>
    <x v="1156"/>
    <d v="2013-01-27T00:00:00"/>
    <s v="Standard Class"/>
    <s v="CB-12535"/>
    <s v="Claudia Bergmann"/>
    <x v="1"/>
    <x v="0"/>
    <s v="Burlington"/>
    <x v="42"/>
    <s v="05408"/>
    <x v="3"/>
    <s v="TEC-AC-10002926"/>
    <x v="2"/>
    <x v="11"/>
    <x v="1114"/>
    <n v="99.98"/>
    <n v="2"/>
    <n v="0"/>
    <n v="42.991400000000006"/>
  </r>
  <r>
    <n v="9148"/>
    <x v="4576"/>
    <x v="0"/>
    <x v="1156"/>
    <d v="2013-01-27T00:00:00"/>
    <s v="Standard Class"/>
    <s v="CB-12535"/>
    <s v="Claudia Bergmann"/>
    <x v="1"/>
    <x v="0"/>
    <s v="Burlington"/>
    <x v="42"/>
    <s v="05408"/>
    <x v="3"/>
    <s v="OFF-AR-10003477"/>
    <x v="1"/>
    <x v="6"/>
    <x v="1829"/>
    <n v="8.0400000000000009"/>
    <n v="6"/>
    <n v="0"/>
    <n v="2.7336"/>
  </r>
  <r>
    <n v="9149"/>
    <x v="4576"/>
    <x v="0"/>
    <x v="1156"/>
    <d v="2013-01-27T00:00:00"/>
    <s v="Standard Class"/>
    <s v="CB-12535"/>
    <s v="Claudia Bergmann"/>
    <x v="1"/>
    <x v="0"/>
    <s v="Burlington"/>
    <x v="42"/>
    <s v="05408"/>
    <x v="3"/>
    <s v="OFF-ST-10001526"/>
    <x v="1"/>
    <x v="4"/>
    <x v="764"/>
    <n v="1564.29"/>
    <n v="13"/>
    <n v="0"/>
    <n v="406.71539999999993"/>
  </r>
  <r>
    <n v="9150"/>
    <x v="4577"/>
    <x v="2"/>
    <x v="106"/>
    <d v="2011-06-06T00:00:00"/>
    <s v="Standard Class"/>
    <s v="QJ-19255"/>
    <s v="Quincy Jones"/>
    <x v="1"/>
    <x v="0"/>
    <s v="Detroit"/>
    <x v="12"/>
    <n v="48234"/>
    <x v="2"/>
    <s v="OFF-BI-10001765"/>
    <x v="1"/>
    <x v="8"/>
    <x v="985"/>
    <n v="138.56"/>
    <n v="4"/>
    <n v="0"/>
    <n v="66.508799999999994"/>
  </r>
  <r>
    <n v="9151"/>
    <x v="4577"/>
    <x v="2"/>
    <x v="106"/>
    <d v="2011-06-06T00:00:00"/>
    <s v="Standard Class"/>
    <s v="QJ-19255"/>
    <s v="Quincy Jones"/>
    <x v="1"/>
    <x v="0"/>
    <s v="Detroit"/>
    <x v="12"/>
    <n v="48234"/>
    <x v="2"/>
    <s v="OFF-AP-10004859"/>
    <x v="1"/>
    <x v="9"/>
    <x v="921"/>
    <n v="65.52000000000001"/>
    <n v="5"/>
    <n v="0.1"/>
    <n v="12.376000000000001"/>
  </r>
  <r>
    <n v="9152"/>
    <x v="4578"/>
    <x v="1"/>
    <x v="496"/>
    <d v="2012-09-29T00:00:00"/>
    <s v="Second Class"/>
    <s v="KM-16720"/>
    <s v="Kunst Miller"/>
    <x v="0"/>
    <x v="0"/>
    <s v="Avondale"/>
    <x v="16"/>
    <n v="85323"/>
    <x v="1"/>
    <s v="OFF-AR-10003179"/>
    <x v="1"/>
    <x v="6"/>
    <x v="1565"/>
    <n v="14.576000000000001"/>
    <n v="2"/>
    <n v="0.2"/>
    <n v="2.3685999999999989"/>
  </r>
  <r>
    <n v="9153"/>
    <x v="4578"/>
    <x v="1"/>
    <x v="496"/>
    <d v="2012-09-29T00:00:00"/>
    <s v="Second Class"/>
    <s v="KM-16720"/>
    <s v="Kunst Miller"/>
    <x v="0"/>
    <x v="0"/>
    <s v="Avondale"/>
    <x v="16"/>
    <n v="85323"/>
    <x v="1"/>
    <s v="TEC-AC-10002345"/>
    <x v="2"/>
    <x v="11"/>
    <x v="173"/>
    <n v="23.200000000000003"/>
    <n v="2"/>
    <n v="0.2"/>
    <n v="1.4499999999999993"/>
  </r>
  <r>
    <n v="9154"/>
    <x v="4578"/>
    <x v="1"/>
    <x v="496"/>
    <d v="2012-09-29T00:00:00"/>
    <s v="Second Class"/>
    <s v="KM-16720"/>
    <s v="Kunst Miller"/>
    <x v="0"/>
    <x v="0"/>
    <s v="Avondale"/>
    <x v="16"/>
    <n v="85323"/>
    <x v="1"/>
    <s v="OFF-AR-10001246"/>
    <x v="1"/>
    <x v="6"/>
    <x v="450"/>
    <n v="16.463999999999999"/>
    <n v="7"/>
    <n v="0.2"/>
    <n v="1.852199999999999"/>
  </r>
  <r>
    <n v="9155"/>
    <x v="4579"/>
    <x v="0"/>
    <x v="1147"/>
    <d v="2013-08-04T00:00:00"/>
    <s v="Second Class"/>
    <s v="KM-16660"/>
    <s v="Khloe Miller"/>
    <x v="0"/>
    <x v="0"/>
    <s v="Philadelphia"/>
    <x v="9"/>
    <n v="19140"/>
    <x v="3"/>
    <s v="FUR-FU-10004864"/>
    <x v="0"/>
    <x v="5"/>
    <x v="1710"/>
    <n v="19.312000000000001"/>
    <n v="2"/>
    <n v="0.2"/>
    <n v="3.1382000000000003"/>
  </r>
  <r>
    <n v="9156"/>
    <x v="4580"/>
    <x v="2"/>
    <x v="1213"/>
    <d v="2011-01-29T00:00:00"/>
    <s v="Standard Class"/>
    <s v="IM-15055"/>
    <s v="Ionia McGrath"/>
    <x v="0"/>
    <x v="0"/>
    <s v="Las Vegas"/>
    <x v="33"/>
    <n v="89115"/>
    <x v="1"/>
    <s v="OFF-PA-10001804"/>
    <x v="1"/>
    <x v="10"/>
    <x v="128"/>
    <n v="40.08"/>
    <n v="6"/>
    <n v="0"/>
    <n v="19.238399999999999"/>
  </r>
  <r>
    <n v="9157"/>
    <x v="4581"/>
    <x v="2"/>
    <x v="472"/>
    <d v="2011-08-08T00:00:00"/>
    <s v="Standard Class"/>
    <s v="ML-17395"/>
    <s v="Marina Lichtenstein"/>
    <x v="1"/>
    <x v="0"/>
    <s v="Bangor"/>
    <x v="43"/>
    <n v="4401"/>
    <x v="3"/>
    <s v="OFF-AP-10001271"/>
    <x v="1"/>
    <x v="9"/>
    <x v="469"/>
    <n v="101.96"/>
    <n v="2"/>
    <n v="0"/>
    <n v="27.529200000000003"/>
  </r>
  <r>
    <n v="9158"/>
    <x v="4581"/>
    <x v="2"/>
    <x v="472"/>
    <d v="2011-08-08T00:00:00"/>
    <s v="Standard Class"/>
    <s v="ML-17395"/>
    <s v="Marina Lichtenstein"/>
    <x v="1"/>
    <x v="0"/>
    <s v="Bangor"/>
    <x v="43"/>
    <n v="4401"/>
    <x v="3"/>
    <s v="OFF-PA-10004353"/>
    <x v="1"/>
    <x v="10"/>
    <x v="1652"/>
    <n v="259.74"/>
    <n v="13"/>
    <n v="0"/>
    <n v="124.6752"/>
  </r>
  <r>
    <n v="9159"/>
    <x v="4581"/>
    <x v="2"/>
    <x v="472"/>
    <d v="2011-08-08T00:00:00"/>
    <s v="Standard Class"/>
    <s v="ML-17395"/>
    <s v="Marina Lichtenstein"/>
    <x v="1"/>
    <x v="0"/>
    <s v="Bangor"/>
    <x v="43"/>
    <n v="4401"/>
    <x v="3"/>
    <s v="TEC-AC-10002473"/>
    <x v="2"/>
    <x v="11"/>
    <x v="713"/>
    <n v="255.42"/>
    <n v="9"/>
    <n v="0"/>
    <n v="104.7222"/>
  </r>
  <r>
    <n v="9160"/>
    <x v="4582"/>
    <x v="0"/>
    <x v="888"/>
    <d v="2013-08-15T00:00:00"/>
    <s v="Standard Class"/>
    <s v="GH-14410"/>
    <s v="Gary Hansen"/>
    <x v="2"/>
    <x v="0"/>
    <s v="Hendersonville"/>
    <x v="18"/>
    <n v="37075"/>
    <x v="0"/>
    <s v="OFF-BI-10003314"/>
    <x v="1"/>
    <x v="8"/>
    <x v="305"/>
    <n v="4.338000000000001"/>
    <n v="3"/>
    <n v="0.7"/>
    <n v="-3.0366"/>
  </r>
  <r>
    <n v="9161"/>
    <x v="4582"/>
    <x v="0"/>
    <x v="888"/>
    <d v="2013-08-15T00:00:00"/>
    <s v="Standard Class"/>
    <s v="GH-14410"/>
    <s v="Gary Hansen"/>
    <x v="2"/>
    <x v="0"/>
    <s v="Hendersonville"/>
    <x v="18"/>
    <n v="37075"/>
    <x v="0"/>
    <s v="OFF-BI-10004465"/>
    <x v="1"/>
    <x v="8"/>
    <x v="732"/>
    <n v="11.880000000000003"/>
    <n v="5"/>
    <n v="0.7"/>
    <n v="-7.9199999999999982"/>
  </r>
  <r>
    <n v="9162"/>
    <x v="4583"/>
    <x v="0"/>
    <x v="16"/>
    <d v="2013-12-13T00:00:00"/>
    <s v="Standard Class"/>
    <s v="AG-10900"/>
    <s v="Arthur Gainer"/>
    <x v="0"/>
    <x v="0"/>
    <s v="Eau Claire"/>
    <x v="6"/>
    <n v="54703"/>
    <x v="2"/>
    <s v="FUR-BO-10003450"/>
    <x v="0"/>
    <x v="0"/>
    <x v="1344"/>
    <n v="405.85999999999996"/>
    <n v="7"/>
    <n v="0"/>
    <n v="32.46879999999998"/>
  </r>
  <r>
    <n v="9163"/>
    <x v="4583"/>
    <x v="0"/>
    <x v="16"/>
    <d v="2013-12-13T00:00:00"/>
    <s v="Standard Class"/>
    <s v="AG-10900"/>
    <s v="Arthur Gainer"/>
    <x v="0"/>
    <x v="0"/>
    <s v="Eau Claire"/>
    <x v="6"/>
    <n v="54703"/>
    <x v="2"/>
    <s v="FUR-CH-10002335"/>
    <x v="0"/>
    <x v="1"/>
    <x v="623"/>
    <n v="680.01"/>
    <n v="3"/>
    <n v="0"/>
    <n v="176.80260000000001"/>
  </r>
  <r>
    <n v="9164"/>
    <x v="4584"/>
    <x v="1"/>
    <x v="1214"/>
    <d v="2012-06-12T00:00:00"/>
    <s v="Standard Class"/>
    <s v="MG-17695"/>
    <s v="Maureen Gnade"/>
    <x v="0"/>
    <x v="0"/>
    <s v="Chicago"/>
    <x v="10"/>
    <n v="60610"/>
    <x v="2"/>
    <s v="TEC-AC-10003433"/>
    <x v="2"/>
    <x v="11"/>
    <x v="1409"/>
    <n v="2.3760000000000003"/>
    <n v="3"/>
    <n v="0.2"/>
    <n v="0.74249999999999994"/>
  </r>
  <r>
    <n v="9165"/>
    <x v="4584"/>
    <x v="1"/>
    <x v="1214"/>
    <d v="2012-06-12T00:00:00"/>
    <s v="Standard Class"/>
    <s v="MG-17695"/>
    <s v="Maureen Gnade"/>
    <x v="0"/>
    <x v="0"/>
    <s v="Chicago"/>
    <x v="10"/>
    <n v="60610"/>
    <x v="2"/>
    <s v="OFF-AP-10003849"/>
    <x v="1"/>
    <x v="9"/>
    <x v="833"/>
    <n v="143.12799999999996"/>
    <n v="2"/>
    <n v="0.8"/>
    <n v="-393.60200000000009"/>
  </r>
  <r>
    <n v="9166"/>
    <x v="4585"/>
    <x v="0"/>
    <x v="890"/>
    <d v="2013-06-27T00:00:00"/>
    <s v="Second Class"/>
    <s v="MJ-17740"/>
    <s v="Max Jones"/>
    <x v="0"/>
    <x v="0"/>
    <s v="San Diego"/>
    <x v="1"/>
    <n v="92037"/>
    <x v="1"/>
    <s v="TEC-MA-10000984"/>
    <x v="2"/>
    <x v="15"/>
    <x v="1811"/>
    <n v="4476.8"/>
    <n v="4"/>
    <n v="0.2"/>
    <n v="503.63999999999965"/>
  </r>
  <r>
    <n v="9167"/>
    <x v="4585"/>
    <x v="0"/>
    <x v="890"/>
    <d v="2013-06-27T00:00:00"/>
    <s v="Second Class"/>
    <s v="MJ-17740"/>
    <s v="Max Jones"/>
    <x v="0"/>
    <x v="0"/>
    <s v="San Diego"/>
    <x v="1"/>
    <n v="92037"/>
    <x v="1"/>
    <s v="OFF-PA-10000418"/>
    <x v="1"/>
    <x v="10"/>
    <x v="961"/>
    <n v="104.85"/>
    <n v="1"/>
    <n v="0"/>
    <n v="50.327999999999996"/>
  </r>
  <r>
    <n v="9168"/>
    <x v="4585"/>
    <x v="0"/>
    <x v="890"/>
    <d v="2013-06-27T00:00:00"/>
    <s v="Second Class"/>
    <s v="MJ-17740"/>
    <s v="Max Jones"/>
    <x v="0"/>
    <x v="0"/>
    <s v="San Diego"/>
    <x v="1"/>
    <n v="92037"/>
    <x v="1"/>
    <s v="OFF-AP-10001242"/>
    <x v="1"/>
    <x v="9"/>
    <x v="1408"/>
    <n v="241.44"/>
    <n v="3"/>
    <n v="0"/>
    <n v="72.431999999999988"/>
  </r>
  <r>
    <n v="9169"/>
    <x v="4586"/>
    <x v="0"/>
    <x v="543"/>
    <d v="2013-03-20T00:00:00"/>
    <s v="Standard Class"/>
    <s v="SJ-20125"/>
    <s v="Sanjit Jacobs"/>
    <x v="2"/>
    <x v="0"/>
    <s v="Jackson"/>
    <x v="35"/>
    <n v="39212"/>
    <x v="0"/>
    <s v="OFF-PA-10001954"/>
    <x v="1"/>
    <x v="10"/>
    <x v="595"/>
    <n v="319.76"/>
    <n v="14"/>
    <n v="0"/>
    <n v="147.08959999999999"/>
  </r>
  <r>
    <n v="9170"/>
    <x v="4586"/>
    <x v="0"/>
    <x v="543"/>
    <d v="2013-03-20T00:00:00"/>
    <s v="Standard Class"/>
    <s v="SJ-20125"/>
    <s v="Sanjit Jacobs"/>
    <x v="2"/>
    <x v="0"/>
    <s v="Jackson"/>
    <x v="35"/>
    <n v="39212"/>
    <x v="0"/>
    <s v="OFF-PA-10001954"/>
    <x v="1"/>
    <x v="10"/>
    <x v="595"/>
    <n v="45.68"/>
    <n v="2"/>
    <n v="0"/>
    <n v="21.012799999999999"/>
  </r>
  <r>
    <n v="9171"/>
    <x v="4587"/>
    <x v="0"/>
    <x v="49"/>
    <d v="2013-12-02T00:00:00"/>
    <s v="Same Day"/>
    <s v="LB-16795"/>
    <s v="Laurel Beltran"/>
    <x v="2"/>
    <x v="0"/>
    <s v="Oxnard"/>
    <x v="1"/>
    <n v="93030"/>
    <x v="1"/>
    <s v="FUR-FU-10000448"/>
    <x v="0"/>
    <x v="5"/>
    <x v="464"/>
    <n v="31.96"/>
    <n v="2"/>
    <n v="0"/>
    <n v="1.597999999999999"/>
  </r>
  <r>
    <n v="9172"/>
    <x v="4587"/>
    <x v="0"/>
    <x v="49"/>
    <d v="2013-12-02T00:00:00"/>
    <s v="Same Day"/>
    <s v="LB-16795"/>
    <s v="Laurel Beltran"/>
    <x v="2"/>
    <x v="0"/>
    <s v="Oxnard"/>
    <x v="1"/>
    <n v="93030"/>
    <x v="1"/>
    <s v="OFF-PA-10001357"/>
    <x v="1"/>
    <x v="10"/>
    <x v="1032"/>
    <n v="47.9"/>
    <n v="1"/>
    <n v="0"/>
    <n v="22.991999999999997"/>
  </r>
  <r>
    <n v="9173"/>
    <x v="4587"/>
    <x v="0"/>
    <x v="49"/>
    <d v="2013-12-02T00:00:00"/>
    <s v="Same Day"/>
    <s v="LB-16795"/>
    <s v="Laurel Beltran"/>
    <x v="2"/>
    <x v="0"/>
    <s v="Oxnard"/>
    <x v="1"/>
    <n v="93030"/>
    <x v="1"/>
    <s v="OFF-ST-10002292"/>
    <x v="1"/>
    <x v="4"/>
    <x v="863"/>
    <n v="1112.94"/>
    <n v="3"/>
    <n v="0"/>
    <n v="222.58799999999991"/>
  </r>
  <r>
    <n v="9174"/>
    <x v="4587"/>
    <x v="0"/>
    <x v="49"/>
    <d v="2013-12-02T00:00:00"/>
    <s v="Same Day"/>
    <s v="LB-16795"/>
    <s v="Laurel Beltran"/>
    <x v="2"/>
    <x v="0"/>
    <s v="Oxnard"/>
    <x v="1"/>
    <n v="93030"/>
    <x v="1"/>
    <s v="OFF-EN-10001219"/>
    <x v="1"/>
    <x v="12"/>
    <x v="583"/>
    <n v="22.919999999999998"/>
    <n v="3"/>
    <n v="0"/>
    <n v="11.230799999999999"/>
  </r>
  <r>
    <n v="9175"/>
    <x v="4588"/>
    <x v="3"/>
    <x v="492"/>
    <d v="2014-06-15T00:00:00"/>
    <s v="Second Class"/>
    <s v="SB-20185"/>
    <s v="Sarah Brown"/>
    <x v="0"/>
    <x v="0"/>
    <s v="Kent"/>
    <x v="4"/>
    <n v="98031"/>
    <x v="1"/>
    <s v="TEC-PH-10002564"/>
    <x v="2"/>
    <x v="7"/>
    <x v="976"/>
    <n v="71.975999999999999"/>
    <n v="3"/>
    <n v="0.2"/>
    <n v="8.9969999999999892"/>
  </r>
  <r>
    <n v="9176"/>
    <x v="4588"/>
    <x v="3"/>
    <x v="492"/>
    <d v="2014-06-15T00:00:00"/>
    <s v="Second Class"/>
    <s v="SB-20185"/>
    <s v="Sarah Brown"/>
    <x v="0"/>
    <x v="0"/>
    <s v="Kent"/>
    <x v="4"/>
    <n v="98031"/>
    <x v="1"/>
    <s v="OFF-PA-10001639"/>
    <x v="1"/>
    <x v="10"/>
    <x v="972"/>
    <n v="19.440000000000001"/>
    <n v="3"/>
    <n v="0"/>
    <n v="9.3312000000000008"/>
  </r>
  <r>
    <n v="9177"/>
    <x v="4589"/>
    <x v="0"/>
    <x v="690"/>
    <d v="2013-03-25T00:00:00"/>
    <s v="Standard Class"/>
    <s v="CC-12610"/>
    <s v="Corey Catlett"/>
    <x v="1"/>
    <x v="0"/>
    <s v="Nashville"/>
    <x v="18"/>
    <n v="37211"/>
    <x v="0"/>
    <s v="OFF-BI-10001153"/>
    <x v="1"/>
    <x v="8"/>
    <x v="300"/>
    <n v="31.086000000000006"/>
    <n v="3"/>
    <n v="0.7"/>
    <n v="-20.72399999999999"/>
  </r>
  <r>
    <n v="9178"/>
    <x v="4590"/>
    <x v="0"/>
    <x v="696"/>
    <d v="2013-11-19T00:00:00"/>
    <s v="Standard Class"/>
    <s v="DP-13000"/>
    <s v="Darren Powers"/>
    <x v="0"/>
    <x v="0"/>
    <s v="New York City"/>
    <x v="15"/>
    <n v="10035"/>
    <x v="3"/>
    <s v="TEC-PH-10003356"/>
    <x v="2"/>
    <x v="7"/>
    <x v="1689"/>
    <n v="13.98"/>
    <n v="2"/>
    <n v="0"/>
    <n v="3.9144000000000005"/>
  </r>
  <r>
    <n v="9179"/>
    <x v="4590"/>
    <x v="0"/>
    <x v="696"/>
    <d v="2013-11-19T00:00:00"/>
    <s v="Standard Class"/>
    <s v="DP-13000"/>
    <s v="Darren Powers"/>
    <x v="0"/>
    <x v="0"/>
    <s v="New York City"/>
    <x v="15"/>
    <n v="10035"/>
    <x v="3"/>
    <s v="OFF-AR-10001725"/>
    <x v="1"/>
    <x v="6"/>
    <x v="1540"/>
    <n v="23.65"/>
    <n v="1"/>
    <n v="0"/>
    <n v="6.1490000000000009"/>
  </r>
  <r>
    <n v="9180"/>
    <x v="4591"/>
    <x v="3"/>
    <x v="783"/>
    <d v="2014-08-12T00:00:00"/>
    <s v="Standard Class"/>
    <s v="JL-15505"/>
    <s v="Jeremy Lonsdale"/>
    <x v="0"/>
    <x v="0"/>
    <s v="Westminster"/>
    <x v="1"/>
    <n v="92683"/>
    <x v="1"/>
    <s v="TEC-PH-10002415"/>
    <x v="2"/>
    <x v="7"/>
    <x v="1517"/>
    <n v="707.88"/>
    <n v="3"/>
    <n v="0.2"/>
    <n v="44.242500000000035"/>
  </r>
  <r>
    <n v="9181"/>
    <x v="4591"/>
    <x v="3"/>
    <x v="783"/>
    <d v="2014-08-12T00:00:00"/>
    <s v="Standard Class"/>
    <s v="JL-15505"/>
    <s v="Jeremy Lonsdale"/>
    <x v="0"/>
    <x v="0"/>
    <s v="Westminster"/>
    <x v="1"/>
    <n v="92683"/>
    <x v="1"/>
    <s v="OFF-BI-10003355"/>
    <x v="1"/>
    <x v="8"/>
    <x v="586"/>
    <n v="11.952000000000002"/>
    <n v="3"/>
    <n v="0.2"/>
    <n v="4.1832000000000003"/>
  </r>
  <r>
    <n v="9182"/>
    <x v="4591"/>
    <x v="3"/>
    <x v="783"/>
    <d v="2014-08-12T00:00:00"/>
    <s v="Standard Class"/>
    <s v="JL-15505"/>
    <s v="Jeremy Lonsdale"/>
    <x v="0"/>
    <x v="0"/>
    <s v="Westminster"/>
    <x v="1"/>
    <n v="92683"/>
    <x v="1"/>
    <s v="OFF-BI-10000216"/>
    <x v="1"/>
    <x v="8"/>
    <x v="1625"/>
    <n v="31.128000000000004"/>
    <n v="3"/>
    <n v="0.2"/>
    <n v="11.673000000000002"/>
  </r>
  <r>
    <n v="9183"/>
    <x v="4591"/>
    <x v="3"/>
    <x v="783"/>
    <d v="2014-08-12T00:00:00"/>
    <s v="Standard Class"/>
    <s v="JL-15505"/>
    <s v="Jeremy Lonsdale"/>
    <x v="0"/>
    <x v="0"/>
    <s v="Westminster"/>
    <x v="1"/>
    <n v="92683"/>
    <x v="1"/>
    <s v="TEC-AC-10004803"/>
    <x v="2"/>
    <x v="11"/>
    <x v="1756"/>
    <n v="55.76"/>
    <n v="4"/>
    <n v="0"/>
    <n v="7.8064000000000036"/>
  </r>
  <r>
    <n v="9184"/>
    <x v="4591"/>
    <x v="3"/>
    <x v="783"/>
    <d v="2014-08-12T00:00:00"/>
    <s v="Standard Class"/>
    <s v="JL-15505"/>
    <s v="Jeremy Lonsdale"/>
    <x v="0"/>
    <x v="0"/>
    <s v="Westminster"/>
    <x v="1"/>
    <n v="92683"/>
    <x v="1"/>
    <s v="OFF-PA-10001970"/>
    <x v="1"/>
    <x v="10"/>
    <x v="311"/>
    <n v="24.56"/>
    <n v="2"/>
    <n v="0"/>
    <n v="11.543199999999999"/>
  </r>
  <r>
    <n v="9185"/>
    <x v="4591"/>
    <x v="3"/>
    <x v="783"/>
    <d v="2014-08-12T00:00:00"/>
    <s v="Standard Class"/>
    <s v="JL-15505"/>
    <s v="Jeremy Lonsdale"/>
    <x v="0"/>
    <x v="0"/>
    <s v="Westminster"/>
    <x v="1"/>
    <n v="92683"/>
    <x v="1"/>
    <s v="FUR-FU-10004848"/>
    <x v="0"/>
    <x v="5"/>
    <x v="28"/>
    <n v="51.75"/>
    <n v="1"/>
    <n v="0"/>
    <n v="15.524999999999999"/>
  </r>
  <r>
    <n v="9186"/>
    <x v="4591"/>
    <x v="3"/>
    <x v="783"/>
    <d v="2014-08-12T00:00:00"/>
    <s v="Standard Class"/>
    <s v="JL-15505"/>
    <s v="Jeremy Lonsdale"/>
    <x v="0"/>
    <x v="0"/>
    <s v="Westminster"/>
    <x v="1"/>
    <n v="92683"/>
    <x v="1"/>
    <s v="FUR-CH-10002317"/>
    <x v="0"/>
    <x v="1"/>
    <x v="1830"/>
    <n v="207.18400000000003"/>
    <n v="1"/>
    <n v="0.2"/>
    <n v="25.897999999999982"/>
  </r>
  <r>
    <n v="9187"/>
    <x v="4591"/>
    <x v="3"/>
    <x v="783"/>
    <d v="2014-08-12T00:00:00"/>
    <s v="Standard Class"/>
    <s v="JL-15505"/>
    <s v="Jeremy Lonsdale"/>
    <x v="0"/>
    <x v="0"/>
    <s v="Westminster"/>
    <x v="1"/>
    <n v="92683"/>
    <x v="1"/>
    <s v="OFF-AP-10002534"/>
    <x v="1"/>
    <x v="9"/>
    <x v="1193"/>
    <n v="1473.1"/>
    <n v="5"/>
    <n v="0"/>
    <n v="412.46800000000007"/>
  </r>
  <r>
    <n v="9188"/>
    <x v="4592"/>
    <x v="1"/>
    <x v="291"/>
    <d v="2012-08-25T00:00:00"/>
    <s v="Standard Class"/>
    <s v="SM-20320"/>
    <s v="Sean Miller"/>
    <x v="2"/>
    <x v="0"/>
    <s v="Allentown"/>
    <x v="9"/>
    <n v="18103"/>
    <x v="3"/>
    <s v="OFF-SU-10001935"/>
    <x v="1"/>
    <x v="14"/>
    <x v="33"/>
    <n v="3.4880000000000004"/>
    <n v="2"/>
    <n v="0.2"/>
    <n v="-0.69760000000000066"/>
  </r>
  <r>
    <n v="9189"/>
    <x v="4592"/>
    <x v="1"/>
    <x v="291"/>
    <d v="2012-08-25T00:00:00"/>
    <s v="Standard Class"/>
    <s v="SM-20320"/>
    <s v="Sean Miller"/>
    <x v="2"/>
    <x v="0"/>
    <s v="Allentown"/>
    <x v="9"/>
    <n v="18103"/>
    <x v="3"/>
    <s v="TEC-AC-10000290"/>
    <x v="2"/>
    <x v="11"/>
    <x v="232"/>
    <n v="21.728000000000002"/>
    <n v="4"/>
    <n v="0.2"/>
    <n v="3.8024000000000004"/>
  </r>
  <r>
    <n v="9190"/>
    <x v="4592"/>
    <x v="1"/>
    <x v="291"/>
    <d v="2012-08-25T00:00:00"/>
    <s v="Standard Class"/>
    <s v="SM-20320"/>
    <s v="Sean Miller"/>
    <x v="2"/>
    <x v="0"/>
    <s v="Allentown"/>
    <x v="9"/>
    <n v="18103"/>
    <x v="3"/>
    <s v="OFF-ST-10002574"/>
    <x v="1"/>
    <x v="4"/>
    <x v="926"/>
    <n v="663.072"/>
    <n v="6"/>
    <n v="0.2"/>
    <n v="-165.768"/>
  </r>
  <r>
    <n v="9191"/>
    <x v="4592"/>
    <x v="1"/>
    <x v="291"/>
    <d v="2012-08-25T00:00:00"/>
    <s v="Standard Class"/>
    <s v="SM-20320"/>
    <s v="Sean Miller"/>
    <x v="2"/>
    <x v="0"/>
    <s v="Allentown"/>
    <x v="9"/>
    <n v="18103"/>
    <x v="3"/>
    <s v="OFF-BI-10004519"/>
    <x v="1"/>
    <x v="8"/>
    <x v="880"/>
    <n v="99.588000000000008"/>
    <n v="2"/>
    <n v="0.7"/>
    <n v="-82.989999999999981"/>
  </r>
  <r>
    <n v="9192"/>
    <x v="4592"/>
    <x v="1"/>
    <x v="291"/>
    <d v="2012-08-25T00:00:00"/>
    <s v="Standard Class"/>
    <s v="SM-20320"/>
    <s v="Sean Miller"/>
    <x v="2"/>
    <x v="0"/>
    <s v="Allentown"/>
    <x v="9"/>
    <n v="18103"/>
    <x v="3"/>
    <s v="OFF-PA-10003625"/>
    <x v="1"/>
    <x v="10"/>
    <x v="750"/>
    <n v="49.568000000000005"/>
    <n v="2"/>
    <n v="0.2"/>
    <n v="15.489999999999997"/>
  </r>
  <r>
    <n v="9193"/>
    <x v="4593"/>
    <x v="1"/>
    <x v="121"/>
    <d v="2012-11-07T00:00:00"/>
    <s v="Standard Class"/>
    <s v="BB-10990"/>
    <s v="Barry Blumstein"/>
    <x v="1"/>
    <x v="0"/>
    <s v="San Antonio"/>
    <x v="5"/>
    <n v="78207"/>
    <x v="2"/>
    <s v="OFF-BI-10001524"/>
    <x v="1"/>
    <x v="8"/>
    <x v="298"/>
    <n v="29.371999999999993"/>
    <n v="7"/>
    <n v="0.8"/>
    <n v="-46.995200000000025"/>
  </r>
  <r>
    <n v="9194"/>
    <x v="4593"/>
    <x v="1"/>
    <x v="121"/>
    <d v="2012-11-07T00:00:00"/>
    <s v="Standard Class"/>
    <s v="BB-10990"/>
    <s v="Barry Blumstein"/>
    <x v="1"/>
    <x v="0"/>
    <s v="San Antonio"/>
    <x v="5"/>
    <n v="78207"/>
    <x v="2"/>
    <s v="TEC-PH-10002200"/>
    <x v="2"/>
    <x v="7"/>
    <x v="1471"/>
    <n v="344.70400000000001"/>
    <n v="2"/>
    <n v="0.2"/>
    <n v="38.779199999999989"/>
  </r>
  <r>
    <n v="9195"/>
    <x v="4594"/>
    <x v="2"/>
    <x v="953"/>
    <d v="2011-12-06T00:00:00"/>
    <s v="Standard Class"/>
    <s v="PB-19150"/>
    <s v="Philip Brown"/>
    <x v="0"/>
    <x v="0"/>
    <s v="Avondale"/>
    <x v="16"/>
    <n v="85323"/>
    <x v="1"/>
    <s v="OFF-SU-10001664"/>
    <x v="1"/>
    <x v="14"/>
    <x v="1232"/>
    <n v="47.992000000000004"/>
    <n v="7"/>
    <n v="0.2"/>
    <n v="3.5993999999999993"/>
  </r>
  <r>
    <n v="9196"/>
    <x v="4594"/>
    <x v="2"/>
    <x v="953"/>
    <d v="2011-12-06T00:00:00"/>
    <s v="Standard Class"/>
    <s v="PB-19150"/>
    <s v="Philip Brown"/>
    <x v="0"/>
    <x v="0"/>
    <s v="Avondale"/>
    <x v="16"/>
    <n v="85323"/>
    <x v="1"/>
    <s v="TEC-AC-10002550"/>
    <x v="2"/>
    <x v="11"/>
    <x v="1539"/>
    <n v="102.24000000000001"/>
    <n v="4"/>
    <n v="0.2"/>
    <n v="-16.614000000000004"/>
  </r>
  <r>
    <n v="9197"/>
    <x v="4595"/>
    <x v="2"/>
    <x v="1025"/>
    <d v="2011-05-15T00:00:00"/>
    <s v="Standard Class"/>
    <s v="GM-14680"/>
    <s v="Greg Matthias"/>
    <x v="0"/>
    <x v="0"/>
    <s v="San Jose"/>
    <x v="1"/>
    <n v="95123"/>
    <x v="1"/>
    <s v="OFF-PA-10004353"/>
    <x v="1"/>
    <x v="10"/>
    <x v="1652"/>
    <n v="39.96"/>
    <n v="2"/>
    <n v="0"/>
    <n v="19.180800000000001"/>
  </r>
  <r>
    <n v="9198"/>
    <x v="4595"/>
    <x v="2"/>
    <x v="1025"/>
    <d v="2011-05-15T00:00:00"/>
    <s v="Standard Class"/>
    <s v="GM-14680"/>
    <s v="Greg Matthias"/>
    <x v="0"/>
    <x v="0"/>
    <s v="San Jose"/>
    <x v="1"/>
    <n v="95123"/>
    <x v="1"/>
    <s v="TEC-PH-10001817"/>
    <x v="2"/>
    <x v="7"/>
    <x v="1097"/>
    <n v="1432.0000000000002"/>
    <n v="5"/>
    <n v="0.2"/>
    <n v="125.30000000000007"/>
  </r>
  <r>
    <n v="9199"/>
    <x v="4595"/>
    <x v="2"/>
    <x v="1025"/>
    <d v="2011-05-15T00:00:00"/>
    <s v="Standard Class"/>
    <s v="GM-14680"/>
    <s v="Greg Matthias"/>
    <x v="0"/>
    <x v="0"/>
    <s v="San Jose"/>
    <x v="1"/>
    <n v="95123"/>
    <x v="1"/>
    <s v="OFF-SU-10004737"/>
    <x v="1"/>
    <x v="14"/>
    <x v="1704"/>
    <n v="41.04"/>
    <n v="6"/>
    <n v="0"/>
    <n v="11.0808"/>
  </r>
  <r>
    <n v="9200"/>
    <x v="4595"/>
    <x v="2"/>
    <x v="1025"/>
    <d v="2011-05-15T00:00:00"/>
    <s v="Standard Class"/>
    <s v="GM-14680"/>
    <s v="Greg Matthias"/>
    <x v="0"/>
    <x v="0"/>
    <s v="San Jose"/>
    <x v="1"/>
    <n v="95123"/>
    <x v="1"/>
    <s v="FUR-CH-10002320"/>
    <x v="0"/>
    <x v="1"/>
    <x v="1454"/>
    <n v="256.78400000000005"/>
    <n v="1"/>
    <n v="0.2"/>
    <n v="32.097999999999971"/>
  </r>
  <r>
    <n v="9201"/>
    <x v="4596"/>
    <x v="0"/>
    <x v="508"/>
    <d v="2013-10-21T00:00:00"/>
    <s v="First Class"/>
    <s v="NR-18550"/>
    <s v="Nick Radford"/>
    <x v="0"/>
    <x v="0"/>
    <s v="Perth Amboy"/>
    <x v="30"/>
    <n v="8861"/>
    <x v="3"/>
    <s v="FUR-BO-10001337"/>
    <x v="0"/>
    <x v="0"/>
    <x v="425"/>
    <n v="120.98"/>
    <n v="1"/>
    <n v="0"/>
    <n v="12.097999999999999"/>
  </r>
  <r>
    <n v="9202"/>
    <x v="4596"/>
    <x v="0"/>
    <x v="508"/>
    <d v="2013-10-21T00:00:00"/>
    <s v="First Class"/>
    <s v="NR-18550"/>
    <s v="Nick Radford"/>
    <x v="0"/>
    <x v="0"/>
    <s v="Perth Amboy"/>
    <x v="30"/>
    <n v="8861"/>
    <x v="3"/>
    <s v="OFF-BI-10004584"/>
    <x v="1"/>
    <x v="8"/>
    <x v="378"/>
    <n v="315.98"/>
    <n v="1"/>
    <n v="0"/>
    <n v="148.51060000000001"/>
  </r>
  <r>
    <n v="9203"/>
    <x v="4597"/>
    <x v="0"/>
    <x v="859"/>
    <d v="2013-11-04T00:00:00"/>
    <s v="Standard Class"/>
    <s v="EH-13765"/>
    <s v="Edward Hooks"/>
    <x v="1"/>
    <x v="0"/>
    <s v="New York City"/>
    <x v="15"/>
    <n v="10011"/>
    <x v="3"/>
    <s v="OFF-BI-10004817"/>
    <x v="1"/>
    <x v="8"/>
    <x v="1199"/>
    <n v="28.752000000000002"/>
    <n v="3"/>
    <n v="0.2"/>
    <n v="10.0632"/>
  </r>
  <r>
    <n v="9204"/>
    <x v="4597"/>
    <x v="0"/>
    <x v="859"/>
    <d v="2013-11-04T00:00:00"/>
    <s v="Standard Class"/>
    <s v="EH-13765"/>
    <s v="Edward Hooks"/>
    <x v="1"/>
    <x v="0"/>
    <s v="New York City"/>
    <x v="15"/>
    <n v="10011"/>
    <x v="3"/>
    <s v="OFF-AR-10004602"/>
    <x v="1"/>
    <x v="6"/>
    <x v="1217"/>
    <n v="114.94999999999999"/>
    <n v="5"/>
    <n v="0"/>
    <n v="32.186000000000007"/>
  </r>
  <r>
    <n v="9205"/>
    <x v="4598"/>
    <x v="0"/>
    <x v="49"/>
    <d v="2013-12-06T00:00:00"/>
    <s v="Standard Class"/>
    <s v="FH-14365"/>
    <s v="Fred Hopkins"/>
    <x v="1"/>
    <x v="0"/>
    <s v="Los Angeles"/>
    <x v="1"/>
    <n v="90004"/>
    <x v="1"/>
    <s v="OFF-AR-10001149"/>
    <x v="1"/>
    <x v="6"/>
    <x v="130"/>
    <n v="23.04"/>
    <n v="8"/>
    <n v="0"/>
    <n v="6.911999999999999"/>
  </r>
  <r>
    <n v="9206"/>
    <x v="4599"/>
    <x v="0"/>
    <x v="438"/>
    <d v="2013-04-22T00:00:00"/>
    <s v="Same Day"/>
    <s v="BT-11680"/>
    <s v="Brian Thompson"/>
    <x v="0"/>
    <x v="0"/>
    <s v="Milford"/>
    <x v="29"/>
    <n v="6460"/>
    <x v="3"/>
    <s v="OFF-AR-10004817"/>
    <x v="1"/>
    <x v="6"/>
    <x v="906"/>
    <n v="15.48"/>
    <n v="3"/>
    <n v="0"/>
    <n v="4.4891999999999985"/>
  </r>
  <r>
    <n v="9207"/>
    <x v="4599"/>
    <x v="0"/>
    <x v="438"/>
    <d v="2013-04-22T00:00:00"/>
    <s v="Same Day"/>
    <s v="BT-11680"/>
    <s v="Brian Thompson"/>
    <x v="0"/>
    <x v="0"/>
    <s v="Milford"/>
    <x v="29"/>
    <n v="6460"/>
    <x v="3"/>
    <s v="OFF-PA-10003797"/>
    <x v="1"/>
    <x v="10"/>
    <x v="1701"/>
    <n v="51.84"/>
    <n v="8"/>
    <n v="0"/>
    <n v="24.883200000000002"/>
  </r>
  <r>
    <n v="9208"/>
    <x v="4600"/>
    <x v="3"/>
    <x v="646"/>
    <d v="2014-08-08T00:00:00"/>
    <s v="Standard Class"/>
    <s v="AB-10105"/>
    <s v="Adrian Barton"/>
    <x v="0"/>
    <x v="0"/>
    <s v="Bloomington"/>
    <x v="10"/>
    <n v="61701"/>
    <x v="2"/>
    <s v="TEC-AC-10000682"/>
    <x v="2"/>
    <x v="11"/>
    <x v="1327"/>
    <n v="39.816000000000003"/>
    <n v="3"/>
    <n v="0.2"/>
    <n v="7.4654999999999987"/>
  </r>
  <r>
    <n v="9209"/>
    <x v="4601"/>
    <x v="3"/>
    <x v="646"/>
    <d v="2014-08-09T00:00:00"/>
    <s v="Second Class"/>
    <s v="SC-20230"/>
    <s v="Scot Coram"/>
    <x v="1"/>
    <x v="0"/>
    <s v="Seattle"/>
    <x v="4"/>
    <n v="98105"/>
    <x v="1"/>
    <s v="OFF-ST-10003996"/>
    <x v="1"/>
    <x v="4"/>
    <x v="1203"/>
    <n v="16.059999999999999"/>
    <n v="1"/>
    <n v="0"/>
    <n v="4.1755999999999993"/>
  </r>
  <r>
    <n v="9210"/>
    <x v="4602"/>
    <x v="3"/>
    <x v="157"/>
    <d v="2014-12-15T00:00:00"/>
    <s v="Second Class"/>
    <s v="RS-19870"/>
    <s v="Roy Skaria"/>
    <x v="2"/>
    <x v="0"/>
    <s v="Burlington"/>
    <x v="23"/>
    <n v="52601"/>
    <x v="2"/>
    <s v="OFF-EN-10003160"/>
    <x v="1"/>
    <x v="12"/>
    <x v="1027"/>
    <n v="7.28"/>
    <n v="1"/>
    <n v="0"/>
    <n v="3.4944000000000002"/>
  </r>
  <r>
    <n v="9211"/>
    <x v="4602"/>
    <x v="3"/>
    <x v="157"/>
    <d v="2014-12-15T00:00:00"/>
    <s v="Second Class"/>
    <s v="RS-19870"/>
    <s v="Roy Skaria"/>
    <x v="2"/>
    <x v="0"/>
    <s v="Burlington"/>
    <x v="23"/>
    <n v="52601"/>
    <x v="2"/>
    <s v="OFF-BI-10002012"/>
    <x v="1"/>
    <x v="8"/>
    <x v="742"/>
    <n v="5.4"/>
    <n v="3"/>
    <n v="0"/>
    <n v="2.5920000000000001"/>
  </r>
  <r>
    <n v="9212"/>
    <x v="4603"/>
    <x v="1"/>
    <x v="948"/>
    <d v="2012-03-19T00:00:00"/>
    <s v="Standard Class"/>
    <s v="AI-10855"/>
    <s v="Arianne Irving"/>
    <x v="0"/>
    <x v="0"/>
    <s v="Roseville"/>
    <x v="1"/>
    <n v="95661"/>
    <x v="1"/>
    <s v="OFF-PA-10002105"/>
    <x v="1"/>
    <x v="10"/>
    <x v="269"/>
    <n v="19.440000000000001"/>
    <n v="3"/>
    <n v="0"/>
    <n v="9.3312000000000008"/>
  </r>
  <r>
    <n v="9213"/>
    <x v="4604"/>
    <x v="2"/>
    <x v="589"/>
    <d v="2011-12-15T00:00:00"/>
    <s v="Standard Class"/>
    <s v="DJ-13420"/>
    <s v="Denny Joy"/>
    <x v="1"/>
    <x v="0"/>
    <s v="San Francisco"/>
    <x v="1"/>
    <n v="94110"/>
    <x v="1"/>
    <s v="FUR-FU-10000397"/>
    <x v="0"/>
    <x v="5"/>
    <x v="63"/>
    <n v="39.880000000000003"/>
    <n v="2"/>
    <n v="0"/>
    <n v="11.166400000000003"/>
  </r>
  <r>
    <n v="9214"/>
    <x v="4604"/>
    <x v="2"/>
    <x v="589"/>
    <d v="2011-12-15T00:00:00"/>
    <s v="Standard Class"/>
    <s v="DJ-13420"/>
    <s v="Denny Joy"/>
    <x v="1"/>
    <x v="0"/>
    <s v="San Francisco"/>
    <x v="1"/>
    <n v="94110"/>
    <x v="1"/>
    <s v="FUR-FU-10000758"/>
    <x v="0"/>
    <x v="5"/>
    <x v="1073"/>
    <n v="79.44"/>
    <n v="3"/>
    <n v="0"/>
    <n v="28.598399999999994"/>
  </r>
  <r>
    <n v="9215"/>
    <x v="4605"/>
    <x v="3"/>
    <x v="1033"/>
    <d v="2014-10-03T00:00:00"/>
    <s v="First Class"/>
    <s v="BF-10975"/>
    <s v="Barbara Fisher"/>
    <x v="1"/>
    <x v="0"/>
    <s v="Philadelphia"/>
    <x v="9"/>
    <n v="19120"/>
    <x v="3"/>
    <s v="OFF-LA-10004677"/>
    <x v="1"/>
    <x v="2"/>
    <x v="1831"/>
    <n v="20.664000000000001"/>
    <n v="7"/>
    <n v="0.2"/>
    <n v="6.9741"/>
  </r>
  <r>
    <n v="9216"/>
    <x v="4606"/>
    <x v="0"/>
    <x v="831"/>
    <d v="2013-11-27T00:00:00"/>
    <s v="Standard Class"/>
    <s v="TH-21235"/>
    <s v="Tiffany House"/>
    <x v="1"/>
    <x v="0"/>
    <s v="Los Angeles"/>
    <x v="1"/>
    <n v="90049"/>
    <x v="1"/>
    <s v="OFF-PA-10004451"/>
    <x v="1"/>
    <x v="10"/>
    <x v="493"/>
    <n v="32.400000000000006"/>
    <n v="5"/>
    <n v="0"/>
    <n v="15.552000000000001"/>
  </r>
  <r>
    <n v="9217"/>
    <x v="4607"/>
    <x v="3"/>
    <x v="221"/>
    <d v="2014-12-01T00:00:00"/>
    <s v="Standard Class"/>
    <s v="JG-15310"/>
    <s v="Jason Gross"/>
    <x v="1"/>
    <x v="0"/>
    <s v="Odessa"/>
    <x v="5"/>
    <n v="79762"/>
    <x v="2"/>
    <s v="OFF-AP-10002311"/>
    <x v="1"/>
    <x v="9"/>
    <x v="14"/>
    <n v="13.761999999999997"/>
    <n v="1"/>
    <n v="0.8"/>
    <n v="-24.771599999999999"/>
  </r>
  <r>
    <n v="9218"/>
    <x v="4608"/>
    <x v="3"/>
    <x v="237"/>
    <d v="2014-11-18T00:00:00"/>
    <s v="First Class"/>
    <s v="AW-10930"/>
    <s v="Arthur Wiediger"/>
    <x v="2"/>
    <x v="0"/>
    <s v="Minneapolis"/>
    <x v="11"/>
    <n v="55407"/>
    <x v="2"/>
    <s v="OFF-EN-10004459"/>
    <x v="1"/>
    <x v="12"/>
    <x v="655"/>
    <n v="15.28"/>
    <n v="2"/>
    <n v="0"/>
    <n v="7.4871999999999996"/>
  </r>
  <r>
    <n v="9219"/>
    <x v="4609"/>
    <x v="1"/>
    <x v="748"/>
    <d v="2012-08-20T00:00:00"/>
    <s v="Standard Class"/>
    <s v="JW-15955"/>
    <s v="Joni Wasserman"/>
    <x v="0"/>
    <x v="0"/>
    <s v="Philadelphia"/>
    <x v="9"/>
    <n v="19120"/>
    <x v="3"/>
    <s v="OFF-ST-10002352"/>
    <x v="1"/>
    <x v="4"/>
    <x v="847"/>
    <n v="44.688000000000002"/>
    <n v="7"/>
    <n v="0.2"/>
    <n v="3.3515999999999977"/>
  </r>
  <r>
    <n v="9220"/>
    <x v="4609"/>
    <x v="1"/>
    <x v="748"/>
    <d v="2012-08-20T00:00:00"/>
    <s v="Standard Class"/>
    <s v="JW-15955"/>
    <s v="Joni Wasserman"/>
    <x v="0"/>
    <x v="0"/>
    <s v="Philadelphia"/>
    <x v="9"/>
    <n v="19120"/>
    <x v="3"/>
    <s v="FUR-BO-10000780"/>
    <x v="0"/>
    <x v="0"/>
    <x v="1309"/>
    <n v="301.46999999999997"/>
    <n v="3"/>
    <n v="0.5"/>
    <n v="-204.99959999999996"/>
  </r>
  <r>
    <n v="9221"/>
    <x v="4610"/>
    <x v="3"/>
    <x v="119"/>
    <d v="2014-10-15T00:00:00"/>
    <s v="First Class"/>
    <s v="MH-18025"/>
    <s v="Michelle Huthwaite"/>
    <x v="0"/>
    <x v="0"/>
    <s v="Lafayette"/>
    <x v="28"/>
    <n v="70506"/>
    <x v="0"/>
    <s v="OFF-LA-10000248"/>
    <x v="1"/>
    <x v="2"/>
    <x v="1212"/>
    <n v="11.07"/>
    <n v="3"/>
    <n v="0"/>
    <n v="5.2028999999999996"/>
  </r>
  <r>
    <n v="9222"/>
    <x v="4610"/>
    <x v="3"/>
    <x v="119"/>
    <d v="2014-10-15T00:00:00"/>
    <s v="First Class"/>
    <s v="MH-18025"/>
    <s v="Michelle Huthwaite"/>
    <x v="0"/>
    <x v="0"/>
    <s v="Lafayette"/>
    <x v="28"/>
    <n v="70506"/>
    <x v="0"/>
    <s v="FUR-TA-10003473"/>
    <x v="0"/>
    <x v="3"/>
    <x v="214"/>
    <n v="1504.52"/>
    <n v="4"/>
    <n v="0"/>
    <n v="346.03960000000006"/>
  </r>
  <r>
    <n v="9223"/>
    <x v="4610"/>
    <x v="3"/>
    <x v="119"/>
    <d v="2014-10-15T00:00:00"/>
    <s v="First Class"/>
    <s v="MH-18025"/>
    <s v="Michelle Huthwaite"/>
    <x v="0"/>
    <x v="0"/>
    <s v="Lafayette"/>
    <x v="28"/>
    <n v="70506"/>
    <x v="0"/>
    <s v="OFF-PA-10004355"/>
    <x v="1"/>
    <x v="10"/>
    <x v="1094"/>
    <n v="25.92"/>
    <n v="4"/>
    <n v="0"/>
    <n v="12.441600000000001"/>
  </r>
  <r>
    <n v="9224"/>
    <x v="4611"/>
    <x v="3"/>
    <x v="259"/>
    <d v="2014-11-05T00:00:00"/>
    <s v="Same Day"/>
    <s v="FM-14290"/>
    <s v="Frank Merwin"/>
    <x v="2"/>
    <x v="0"/>
    <s v="Bryan"/>
    <x v="5"/>
    <n v="77803"/>
    <x v="2"/>
    <s v="OFF-BI-10001308"/>
    <x v="1"/>
    <x v="8"/>
    <x v="1351"/>
    <n v="7.5359999999999987"/>
    <n v="6"/>
    <n v="0.8"/>
    <n v="-13.188000000000009"/>
  </r>
  <r>
    <n v="9225"/>
    <x v="4611"/>
    <x v="3"/>
    <x v="259"/>
    <d v="2014-11-05T00:00:00"/>
    <s v="Same Day"/>
    <s v="FM-14290"/>
    <s v="Frank Merwin"/>
    <x v="2"/>
    <x v="0"/>
    <s v="Bryan"/>
    <x v="5"/>
    <n v="77803"/>
    <x v="2"/>
    <s v="OFF-BI-10003094"/>
    <x v="1"/>
    <x v="8"/>
    <x v="647"/>
    <n v="1.4079999999999997"/>
    <n v="2"/>
    <n v="0.8"/>
    <n v="-2.3232000000000008"/>
  </r>
  <r>
    <n v="9226"/>
    <x v="4611"/>
    <x v="3"/>
    <x v="259"/>
    <d v="2014-11-05T00:00:00"/>
    <s v="Same Day"/>
    <s v="FM-14290"/>
    <s v="Frank Merwin"/>
    <x v="2"/>
    <x v="0"/>
    <s v="Bryan"/>
    <x v="5"/>
    <n v="77803"/>
    <x v="2"/>
    <s v="OFF-BI-10004040"/>
    <x v="1"/>
    <x v="8"/>
    <x v="1478"/>
    <n v="4.1439999999999992"/>
    <n v="4"/>
    <n v="0.8"/>
    <n v="-6.4232000000000014"/>
  </r>
  <r>
    <n v="9227"/>
    <x v="4611"/>
    <x v="3"/>
    <x v="259"/>
    <d v="2014-11-05T00:00:00"/>
    <s v="Same Day"/>
    <s v="FM-14290"/>
    <s v="Frank Merwin"/>
    <x v="2"/>
    <x v="0"/>
    <s v="Bryan"/>
    <x v="5"/>
    <n v="77803"/>
    <x v="2"/>
    <s v="OFF-ST-10002485"/>
    <x v="1"/>
    <x v="4"/>
    <x v="209"/>
    <n v="52.751999999999995"/>
    <n v="3"/>
    <n v="0.2"/>
    <n v="-12.528600000000001"/>
  </r>
  <r>
    <n v="9228"/>
    <x v="4612"/>
    <x v="3"/>
    <x v="498"/>
    <d v="2014-03-25T00:00:00"/>
    <s v="Standard Class"/>
    <s v="GZ-14545"/>
    <s v="George Zrebassa"/>
    <x v="1"/>
    <x v="0"/>
    <s v="Los Angeles"/>
    <x v="1"/>
    <n v="90008"/>
    <x v="1"/>
    <s v="OFF-AP-10001205"/>
    <x v="1"/>
    <x v="9"/>
    <x v="1285"/>
    <n v="381.35999999999996"/>
    <n v="7"/>
    <n v="0"/>
    <n v="106.78080000000003"/>
  </r>
  <r>
    <n v="9229"/>
    <x v="4613"/>
    <x v="2"/>
    <x v="935"/>
    <d v="2011-11-03T00:00:00"/>
    <s v="Same Day"/>
    <s v="TC-21535"/>
    <s v="Tracy Collins"/>
    <x v="2"/>
    <x v="0"/>
    <s v="Los Angeles"/>
    <x v="1"/>
    <n v="90049"/>
    <x v="1"/>
    <s v="OFF-AR-10001868"/>
    <x v="1"/>
    <x v="6"/>
    <x v="59"/>
    <n v="6.72"/>
    <n v="4"/>
    <n v="0"/>
    <n v="3.36"/>
  </r>
  <r>
    <n v="9230"/>
    <x v="4614"/>
    <x v="3"/>
    <x v="283"/>
    <d v="2014-07-27T00:00:00"/>
    <s v="First Class"/>
    <s v="TB-21520"/>
    <s v="Tracy Blumstein"/>
    <x v="0"/>
    <x v="0"/>
    <s v="Los Angeles"/>
    <x v="1"/>
    <n v="90045"/>
    <x v="1"/>
    <s v="OFF-BI-10003429"/>
    <x v="1"/>
    <x v="8"/>
    <x v="844"/>
    <n v="15.192"/>
    <n v="3"/>
    <n v="0.2"/>
    <n v="5.5070999999999994"/>
  </r>
  <r>
    <n v="9231"/>
    <x v="4614"/>
    <x v="3"/>
    <x v="283"/>
    <d v="2014-07-27T00:00:00"/>
    <s v="First Class"/>
    <s v="TB-21520"/>
    <s v="Tracy Blumstein"/>
    <x v="0"/>
    <x v="0"/>
    <s v="Los Angeles"/>
    <x v="1"/>
    <n v="90045"/>
    <x v="1"/>
    <s v="OFF-PA-10002689"/>
    <x v="1"/>
    <x v="10"/>
    <x v="1057"/>
    <n v="58.320000000000007"/>
    <n v="9"/>
    <n v="0"/>
    <n v="27.993600000000001"/>
  </r>
  <r>
    <n v="9232"/>
    <x v="4615"/>
    <x v="2"/>
    <x v="422"/>
    <d v="2011-12-31T00:00:00"/>
    <s v="Standard Class"/>
    <s v="RP-19390"/>
    <s v="Resi Pölking"/>
    <x v="0"/>
    <x v="0"/>
    <s v="Phoenix"/>
    <x v="16"/>
    <n v="85023"/>
    <x v="1"/>
    <s v="OFF-BI-10003650"/>
    <x v="1"/>
    <x v="8"/>
    <x v="115"/>
    <n v="946.76400000000024"/>
    <n v="6"/>
    <n v="0.7"/>
    <n v="-694.29359999999997"/>
  </r>
  <r>
    <n v="9233"/>
    <x v="4616"/>
    <x v="0"/>
    <x v="476"/>
    <d v="2013-09-07T00:00:00"/>
    <s v="Standard Class"/>
    <s v="LR-16915"/>
    <s v="Lena Radford"/>
    <x v="0"/>
    <x v="0"/>
    <s v="Los Angeles"/>
    <x v="1"/>
    <n v="90036"/>
    <x v="1"/>
    <s v="FUR-FU-10001889"/>
    <x v="0"/>
    <x v="5"/>
    <x v="1149"/>
    <n v="94.679999999999993"/>
    <n v="9"/>
    <n v="0"/>
    <n v="31.244399999999995"/>
  </r>
  <r>
    <n v="9234"/>
    <x v="4616"/>
    <x v="0"/>
    <x v="476"/>
    <d v="2013-09-07T00:00:00"/>
    <s v="Standard Class"/>
    <s v="LR-16915"/>
    <s v="Lena Radford"/>
    <x v="0"/>
    <x v="0"/>
    <s v="Los Angeles"/>
    <x v="1"/>
    <n v="90036"/>
    <x v="1"/>
    <s v="OFF-ST-10000321"/>
    <x v="1"/>
    <x v="4"/>
    <x v="1534"/>
    <n v="23.669999999999998"/>
    <n v="3"/>
    <n v="0"/>
    <n v="0.94679999999999698"/>
  </r>
  <r>
    <n v="9235"/>
    <x v="4616"/>
    <x v="0"/>
    <x v="476"/>
    <d v="2013-09-07T00:00:00"/>
    <s v="Standard Class"/>
    <s v="LR-16915"/>
    <s v="Lena Radford"/>
    <x v="0"/>
    <x v="0"/>
    <s v="Los Angeles"/>
    <x v="1"/>
    <n v="90036"/>
    <x v="1"/>
    <s v="TEC-PH-10001530"/>
    <x v="2"/>
    <x v="7"/>
    <x v="632"/>
    <n v="1091.1680000000001"/>
    <n v="4"/>
    <n v="0.2"/>
    <n v="68.197999999999979"/>
  </r>
  <r>
    <n v="9236"/>
    <x v="4616"/>
    <x v="0"/>
    <x v="476"/>
    <d v="2013-09-07T00:00:00"/>
    <s v="Standard Class"/>
    <s v="LR-16915"/>
    <s v="Lena Radford"/>
    <x v="0"/>
    <x v="0"/>
    <s v="Los Angeles"/>
    <x v="1"/>
    <n v="90036"/>
    <x v="1"/>
    <s v="OFF-AR-10004752"/>
    <x v="1"/>
    <x v="6"/>
    <x v="1105"/>
    <n v="18.689999999999998"/>
    <n v="7"/>
    <n v="0"/>
    <n v="5.2332000000000001"/>
  </r>
  <r>
    <n v="9237"/>
    <x v="4616"/>
    <x v="0"/>
    <x v="476"/>
    <d v="2013-09-07T00:00:00"/>
    <s v="Standard Class"/>
    <s v="LR-16915"/>
    <s v="Lena Radford"/>
    <x v="0"/>
    <x v="0"/>
    <s v="Los Angeles"/>
    <x v="1"/>
    <n v="90036"/>
    <x v="1"/>
    <s v="FUR-TA-10001539"/>
    <x v="0"/>
    <x v="3"/>
    <x v="10"/>
    <n v="568.72800000000007"/>
    <n v="3"/>
    <n v="0.2"/>
    <n v="28.436399999999935"/>
  </r>
  <r>
    <n v="9238"/>
    <x v="4616"/>
    <x v="0"/>
    <x v="476"/>
    <d v="2013-09-07T00:00:00"/>
    <s v="Standard Class"/>
    <s v="LR-16915"/>
    <s v="Lena Radford"/>
    <x v="0"/>
    <x v="0"/>
    <s v="Los Angeles"/>
    <x v="1"/>
    <n v="90036"/>
    <x v="1"/>
    <s v="OFF-BI-10001553"/>
    <x v="1"/>
    <x v="8"/>
    <x v="1293"/>
    <n v="7.3120000000000012"/>
    <n v="1"/>
    <n v="0.2"/>
    <n v="2.5591999999999997"/>
  </r>
  <r>
    <n v="9239"/>
    <x v="4617"/>
    <x v="3"/>
    <x v="512"/>
    <d v="2014-02-15T00:00:00"/>
    <s v="First Class"/>
    <s v="MM-17260"/>
    <s v="Magdelene Morse"/>
    <x v="0"/>
    <x v="0"/>
    <s v="Columbus"/>
    <x v="24"/>
    <n v="43229"/>
    <x v="3"/>
    <s v="FUR-FU-10003601"/>
    <x v="0"/>
    <x v="5"/>
    <x v="729"/>
    <n v="147.56800000000001"/>
    <n v="2"/>
    <n v="0.2"/>
    <n v="-3.6892000000000067"/>
  </r>
  <r>
    <n v="9240"/>
    <x v="4618"/>
    <x v="3"/>
    <x v="855"/>
    <d v="2014-11-03T00:00:00"/>
    <s v="Standard Class"/>
    <s v="NB-18655"/>
    <s v="Nona Balk"/>
    <x v="1"/>
    <x v="0"/>
    <s v="Tallahassee"/>
    <x v="2"/>
    <n v="32303"/>
    <x v="0"/>
    <s v="OFF-PA-10001685"/>
    <x v="1"/>
    <x v="10"/>
    <x v="33"/>
    <n v="56.783999999999999"/>
    <n v="7"/>
    <n v="0.2"/>
    <n v="20.584200000000003"/>
  </r>
  <r>
    <n v="9241"/>
    <x v="4618"/>
    <x v="3"/>
    <x v="855"/>
    <d v="2014-11-03T00:00:00"/>
    <s v="Standard Class"/>
    <s v="NB-18655"/>
    <s v="Nona Balk"/>
    <x v="1"/>
    <x v="0"/>
    <s v="Tallahassee"/>
    <x v="2"/>
    <n v="32303"/>
    <x v="0"/>
    <s v="OFF-BI-10001097"/>
    <x v="1"/>
    <x v="8"/>
    <x v="789"/>
    <n v="5.6070000000000011"/>
    <n v="3"/>
    <n v="0.7"/>
    <n v="-3.9248999999999974"/>
  </r>
  <r>
    <n v="9242"/>
    <x v="4618"/>
    <x v="3"/>
    <x v="855"/>
    <d v="2014-11-03T00:00:00"/>
    <s v="Standard Class"/>
    <s v="NB-18655"/>
    <s v="Nona Balk"/>
    <x v="1"/>
    <x v="0"/>
    <s v="Tallahassee"/>
    <x v="2"/>
    <n v="32303"/>
    <x v="0"/>
    <s v="OFF-AR-10001662"/>
    <x v="1"/>
    <x v="6"/>
    <x v="443"/>
    <n v="6.5760000000000005"/>
    <n v="3"/>
    <n v="0.2"/>
    <n v="0.57540000000000058"/>
  </r>
  <r>
    <n v="9243"/>
    <x v="4619"/>
    <x v="2"/>
    <x v="868"/>
    <d v="2011-07-14T00:00:00"/>
    <s v="Standard Class"/>
    <s v="DS-13030"/>
    <s v="Darrin Sayre"/>
    <x v="2"/>
    <x v="0"/>
    <s v="San Francisco"/>
    <x v="1"/>
    <n v="94122"/>
    <x v="1"/>
    <s v="OFF-BI-10002609"/>
    <x v="1"/>
    <x v="8"/>
    <x v="98"/>
    <n v="14.303999999999998"/>
    <n v="6"/>
    <n v="0.2"/>
    <n v="4.6487999999999987"/>
  </r>
  <r>
    <n v="9244"/>
    <x v="4619"/>
    <x v="2"/>
    <x v="868"/>
    <d v="2011-07-14T00:00:00"/>
    <s v="Standard Class"/>
    <s v="DS-13030"/>
    <s v="Darrin Sayre"/>
    <x v="2"/>
    <x v="0"/>
    <s v="San Francisco"/>
    <x v="1"/>
    <n v="94122"/>
    <x v="1"/>
    <s v="FUR-BO-10004218"/>
    <x v="0"/>
    <x v="0"/>
    <x v="1584"/>
    <n v="119.83299999999998"/>
    <n v="1"/>
    <n v="0.15"/>
    <n v="7.0489999999999995"/>
  </r>
  <r>
    <n v="9245"/>
    <x v="4619"/>
    <x v="2"/>
    <x v="868"/>
    <d v="2011-07-14T00:00:00"/>
    <s v="Standard Class"/>
    <s v="DS-13030"/>
    <s v="Darrin Sayre"/>
    <x v="2"/>
    <x v="0"/>
    <s v="San Francisco"/>
    <x v="1"/>
    <n v="94122"/>
    <x v="1"/>
    <s v="OFF-AR-10003251"/>
    <x v="1"/>
    <x v="6"/>
    <x v="1041"/>
    <n v="5.56"/>
    <n v="2"/>
    <n v="0"/>
    <n v="2.2239999999999998"/>
  </r>
  <r>
    <n v="9246"/>
    <x v="4619"/>
    <x v="2"/>
    <x v="868"/>
    <d v="2011-07-14T00:00:00"/>
    <s v="Standard Class"/>
    <s v="DS-13030"/>
    <s v="Darrin Sayre"/>
    <x v="2"/>
    <x v="0"/>
    <s v="San Francisco"/>
    <x v="1"/>
    <n v="94122"/>
    <x v="1"/>
    <s v="OFF-PA-10002365"/>
    <x v="1"/>
    <x v="10"/>
    <x v="12"/>
    <n v="32.400000000000006"/>
    <n v="5"/>
    <n v="0"/>
    <n v="15.552000000000001"/>
  </r>
  <r>
    <n v="9247"/>
    <x v="4620"/>
    <x v="3"/>
    <x v="1053"/>
    <d v="2014-05-27T00:00:00"/>
    <s v="Standard Class"/>
    <s v="VF-21715"/>
    <s v="Vicky Freymann"/>
    <x v="2"/>
    <x v="0"/>
    <s v="San Francisco"/>
    <x v="1"/>
    <n v="94109"/>
    <x v="1"/>
    <s v="OFF-AR-10003651"/>
    <x v="1"/>
    <x v="6"/>
    <x v="276"/>
    <n v="9.84"/>
    <n v="3"/>
    <n v="0"/>
    <n v="2.8535999999999988"/>
  </r>
  <r>
    <n v="9248"/>
    <x v="4620"/>
    <x v="3"/>
    <x v="1053"/>
    <d v="2014-05-27T00:00:00"/>
    <s v="Standard Class"/>
    <s v="VF-21715"/>
    <s v="Vicky Freymann"/>
    <x v="2"/>
    <x v="0"/>
    <s v="San Francisco"/>
    <x v="1"/>
    <n v="94109"/>
    <x v="1"/>
    <s v="OFF-AR-10003732"/>
    <x v="1"/>
    <x v="6"/>
    <x v="321"/>
    <n v="2.78"/>
    <n v="1"/>
    <n v="0"/>
    <n v="0.72279999999999989"/>
  </r>
  <r>
    <n v="9249"/>
    <x v="4621"/>
    <x v="0"/>
    <x v="338"/>
    <d v="2013-11-15T00:00:00"/>
    <s v="Standard Class"/>
    <s v="SW-20275"/>
    <s v="Scott Williamson"/>
    <x v="0"/>
    <x v="0"/>
    <s v="New York City"/>
    <x v="15"/>
    <n v="10009"/>
    <x v="3"/>
    <s v="OFF-BI-10002557"/>
    <x v="1"/>
    <x v="8"/>
    <x v="246"/>
    <n v="3.64"/>
    <n v="1"/>
    <n v="0.2"/>
    <n v="1.3649999999999998"/>
  </r>
  <r>
    <n v="9250"/>
    <x v="4621"/>
    <x v="0"/>
    <x v="338"/>
    <d v="2013-11-15T00:00:00"/>
    <s v="Standard Class"/>
    <s v="SW-20275"/>
    <s v="Scott Williamson"/>
    <x v="0"/>
    <x v="0"/>
    <s v="New York City"/>
    <x v="15"/>
    <n v="10009"/>
    <x v="3"/>
    <s v="TEC-PH-10003691"/>
    <x v="2"/>
    <x v="7"/>
    <x v="1398"/>
    <n v="881.93"/>
    <n v="7"/>
    <n v="0"/>
    <n v="220.48250000000002"/>
  </r>
  <r>
    <n v="9251"/>
    <x v="4622"/>
    <x v="0"/>
    <x v="499"/>
    <d v="2013-12-07T00:00:00"/>
    <s v="Standard Class"/>
    <s v="PW-19030"/>
    <s v="Pauline Webber"/>
    <x v="1"/>
    <x v="0"/>
    <s v="Marion"/>
    <x v="23"/>
    <n v="52302"/>
    <x v="2"/>
    <s v="OFF-BI-10001107"/>
    <x v="1"/>
    <x v="8"/>
    <x v="492"/>
    <n v="115.84"/>
    <n v="8"/>
    <n v="0"/>
    <n v="54.444800000000001"/>
  </r>
  <r>
    <n v="9252"/>
    <x v="4623"/>
    <x v="3"/>
    <x v="580"/>
    <d v="2014-03-09T00:00:00"/>
    <s v="Standard Class"/>
    <s v="KD-16615"/>
    <s v="Ken Dana"/>
    <x v="1"/>
    <x v="0"/>
    <s v="Los Angeles"/>
    <x v="1"/>
    <n v="90008"/>
    <x v="1"/>
    <s v="OFF-BI-10004224"/>
    <x v="1"/>
    <x v="8"/>
    <x v="1061"/>
    <n v="107.64800000000001"/>
    <n v="2"/>
    <n v="0.2"/>
    <n v="33.639999999999986"/>
  </r>
  <r>
    <n v="9253"/>
    <x v="4624"/>
    <x v="3"/>
    <x v="397"/>
    <d v="2014-09-26T00:00:00"/>
    <s v="Second Class"/>
    <s v="DO-13645"/>
    <s v="Doug O'Connell"/>
    <x v="0"/>
    <x v="0"/>
    <s v="Pine Bluff"/>
    <x v="36"/>
    <n v="71603"/>
    <x v="0"/>
    <s v="TEC-AC-10001114"/>
    <x v="2"/>
    <x v="11"/>
    <x v="1202"/>
    <n v="199.95000000000002"/>
    <n v="5"/>
    <n v="0"/>
    <n v="63.983999999999988"/>
  </r>
  <r>
    <n v="9254"/>
    <x v="4624"/>
    <x v="3"/>
    <x v="397"/>
    <d v="2014-09-26T00:00:00"/>
    <s v="Second Class"/>
    <s v="DO-13645"/>
    <s v="Doug O'Connell"/>
    <x v="0"/>
    <x v="0"/>
    <s v="Pine Bluff"/>
    <x v="36"/>
    <n v="71603"/>
    <x v="0"/>
    <s v="OFF-PA-10002005"/>
    <x v="1"/>
    <x v="10"/>
    <x v="505"/>
    <n v="12.96"/>
    <n v="2"/>
    <n v="0"/>
    <n v="6.2208000000000006"/>
  </r>
  <r>
    <n v="9255"/>
    <x v="4625"/>
    <x v="2"/>
    <x v="1058"/>
    <d v="2011-02-16T00:00:00"/>
    <s v="Second Class"/>
    <s v="GA-14725"/>
    <s v="Guy Armstrong"/>
    <x v="0"/>
    <x v="0"/>
    <s v="Columbia"/>
    <x v="25"/>
    <n v="65203"/>
    <x v="2"/>
    <s v="FUR-CH-10001146"/>
    <x v="0"/>
    <x v="1"/>
    <x v="64"/>
    <n v="60.89"/>
    <n v="1"/>
    <n v="0"/>
    <n v="15.222499999999997"/>
  </r>
  <r>
    <n v="9256"/>
    <x v="4625"/>
    <x v="2"/>
    <x v="1058"/>
    <d v="2011-02-16T00:00:00"/>
    <s v="Second Class"/>
    <s v="GA-14725"/>
    <s v="Guy Armstrong"/>
    <x v="0"/>
    <x v="0"/>
    <s v="Columbia"/>
    <x v="25"/>
    <n v="65203"/>
    <x v="2"/>
    <s v="OFF-LA-10004853"/>
    <x v="1"/>
    <x v="2"/>
    <x v="683"/>
    <n v="14.940000000000001"/>
    <n v="3"/>
    <n v="0"/>
    <n v="6.8723999999999998"/>
  </r>
  <r>
    <n v="9257"/>
    <x v="4625"/>
    <x v="2"/>
    <x v="1058"/>
    <d v="2011-02-16T00:00:00"/>
    <s v="Second Class"/>
    <s v="GA-14725"/>
    <s v="Guy Armstrong"/>
    <x v="0"/>
    <x v="0"/>
    <s v="Columbia"/>
    <x v="25"/>
    <n v="65203"/>
    <x v="2"/>
    <s v="OFF-BI-10004728"/>
    <x v="1"/>
    <x v="8"/>
    <x v="539"/>
    <n v="9.64"/>
    <n v="2"/>
    <n v="0"/>
    <n v="4.4344000000000001"/>
  </r>
  <r>
    <n v="9258"/>
    <x v="4625"/>
    <x v="2"/>
    <x v="1058"/>
    <d v="2011-02-16T00:00:00"/>
    <s v="Second Class"/>
    <s v="GA-14725"/>
    <s v="Guy Armstrong"/>
    <x v="0"/>
    <x v="0"/>
    <s v="Columbia"/>
    <x v="25"/>
    <n v="65203"/>
    <x v="2"/>
    <s v="FUR-FU-10002298"/>
    <x v="0"/>
    <x v="5"/>
    <x v="1296"/>
    <n v="332.94"/>
    <n v="3"/>
    <n v="0"/>
    <n v="53.270399999999995"/>
  </r>
  <r>
    <n v="9259"/>
    <x v="4625"/>
    <x v="2"/>
    <x v="1058"/>
    <d v="2011-02-16T00:00:00"/>
    <s v="Second Class"/>
    <s v="GA-14725"/>
    <s v="Guy Armstrong"/>
    <x v="0"/>
    <x v="0"/>
    <s v="Columbia"/>
    <x v="25"/>
    <n v="65203"/>
    <x v="2"/>
    <s v="OFF-BI-10004654"/>
    <x v="1"/>
    <x v="8"/>
    <x v="1444"/>
    <n v="51.900000000000006"/>
    <n v="3"/>
    <n v="0"/>
    <n v="24.393000000000001"/>
  </r>
  <r>
    <n v="9260"/>
    <x v="4625"/>
    <x v="2"/>
    <x v="1058"/>
    <d v="2011-02-16T00:00:00"/>
    <s v="Second Class"/>
    <s v="GA-14725"/>
    <s v="Guy Armstrong"/>
    <x v="0"/>
    <x v="0"/>
    <s v="Columbia"/>
    <x v="25"/>
    <n v="65203"/>
    <x v="2"/>
    <s v="OFF-ST-10002583"/>
    <x v="1"/>
    <x v="4"/>
    <x v="566"/>
    <n v="64.959999999999994"/>
    <n v="2"/>
    <n v="0"/>
    <n v="2.598399999999998"/>
  </r>
  <r>
    <n v="9261"/>
    <x v="4626"/>
    <x v="3"/>
    <x v="343"/>
    <d v="2014-11-15T00:00:00"/>
    <s v="Second Class"/>
    <s v="JL-15505"/>
    <s v="Jeremy Lonsdale"/>
    <x v="0"/>
    <x v="0"/>
    <s v="Aberdeen"/>
    <x v="44"/>
    <n v="57401"/>
    <x v="2"/>
    <s v="OFF-SU-10004661"/>
    <x v="1"/>
    <x v="14"/>
    <x v="1748"/>
    <n v="25.5"/>
    <n v="3"/>
    <n v="0"/>
    <n v="6.63"/>
  </r>
  <r>
    <n v="9262"/>
    <x v="4627"/>
    <x v="3"/>
    <x v="264"/>
    <d v="2014-09-03T00:00:00"/>
    <s v="Same Day"/>
    <s v="SU-20665"/>
    <s v="Stephanie Ulpright"/>
    <x v="2"/>
    <x v="0"/>
    <s v="Seattle"/>
    <x v="4"/>
    <n v="98103"/>
    <x v="1"/>
    <s v="FUR-CH-10003061"/>
    <x v="0"/>
    <x v="1"/>
    <x v="51"/>
    <n v="215.976"/>
    <n v="3"/>
    <n v="0.2"/>
    <n v="-2.6997000000000355"/>
  </r>
  <r>
    <n v="9263"/>
    <x v="4628"/>
    <x v="1"/>
    <x v="330"/>
    <d v="2012-10-13T00:00:00"/>
    <s v="Standard Class"/>
    <s v="FM-14380"/>
    <s v="Fred McMath"/>
    <x v="0"/>
    <x v="0"/>
    <s v="Detroit"/>
    <x v="12"/>
    <n v="48227"/>
    <x v="2"/>
    <s v="FUR-CH-10000513"/>
    <x v="0"/>
    <x v="1"/>
    <x v="70"/>
    <n v="389.97"/>
    <n v="3"/>
    <n v="0"/>
    <n v="35.097300000000004"/>
  </r>
  <r>
    <n v="9264"/>
    <x v="4628"/>
    <x v="1"/>
    <x v="330"/>
    <d v="2012-10-13T00:00:00"/>
    <s v="Standard Class"/>
    <s v="FM-14380"/>
    <s v="Fred McMath"/>
    <x v="0"/>
    <x v="0"/>
    <s v="Detroit"/>
    <x v="12"/>
    <n v="48227"/>
    <x v="2"/>
    <s v="OFF-AP-10002191"/>
    <x v="1"/>
    <x v="9"/>
    <x v="800"/>
    <n v="269.90999999999997"/>
    <n v="5"/>
    <n v="0.1"/>
    <n v="53.982000000000006"/>
  </r>
  <r>
    <n v="9265"/>
    <x v="4629"/>
    <x v="3"/>
    <x v="221"/>
    <d v="2014-12-02T00:00:00"/>
    <s v="Standard Class"/>
    <s v="MY-17380"/>
    <s v="Maribeth Yedwab"/>
    <x v="1"/>
    <x v="0"/>
    <s v="Memphis"/>
    <x v="18"/>
    <n v="38109"/>
    <x v="0"/>
    <s v="OFF-BI-10000216"/>
    <x v="1"/>
    <x v="8"/>
    <x v="1625"/>
    <n v="11.673000000000002"/>
    <n v="3"/>
    <n v="0.7"/>
    <n v="-7.782"/>
  </r>
  <r>
    <n v="9266"/>
    <x v="4629"/>
    <x v="3"/>
    <x v="221"/>
    <d v="2014-12-02T00:00:00"/>
    <s v="Standard Class"/>
    <s v="MY-17380"/>
    <s v="Maribeth Yedwab"/>
    <x v="1"/>
    <x v="0"/>
    <s v="Memphis"/>
    <x v="18"/>
    <n v="38109"/>
    <x v="0"/>
    <s v="OFF-EN-10003448"/>
    <x v="1"/>
    <x v="12"/>
    <x v="1702"/>
    <n v="64.848000000000013"/>
    <n v="7"/>
    <n v="0.2"/>
    <n v="24.317999999999998"/>
  </r>
  <r>
    <n v="9267"/>
    <x v="4630"/>
    <x v="2"/>
    <x v="1215"/>
    <d v="2011-02-10T00:00:00"/>
    <s v="First Class"/>
    <s v="NM-18445"/>
    <s v="Nathan Mautz"/>
    <x v="2"/>
    <x v="0"/>
    <s v="North Las Vegas"/>
    <x v="33"/>
    <n v="89031"/>
    <x v="1"/>
    <s v="FUR-FU-10002111"/>
    <x v="0"/>
    <x v="5"/>
    <x v="1656"/>
    <n v="14.56"/>
    <n v="2"/>
    <n v="0"/>
    <n v="5.5327999999999999"/>
  </r>
  <r>
    <n v="9268"/>
    <x v="4631"/>
    <x v="1"/>
    <x v="12"/>
    <d v="2012-09-25T00:00:00"/>
    <s v="Same Day"/>
    <s v="CS-11950"/>
    <s v="Carlos Soltero"/>
    <x v="0"/>
    <x v="0"/>
    <s v="Freeport"/>
    <x v="15"/>
    <n v="11520"/>
    <x v="3"/>
    <s v="FUR-CH-10001545"/>
    <x v="0"/>
    <x v="1"/>
    <x v="1737"/>
    <n v="102.58200000000001"/>
    <n v="1"/>
    <n v="0.1"/>
    <n v="6.8388000000000009"/>
  </r>
  <r>
    <n v="9269"/>
    <x v="4631"/>
    <x v="1"/>
    <x v="12"/>
    <d v="2012-09-25T00:00:00"/>
    <s v="Same Day"/>
    <s v="CS-11950"/>
    <s v="Carlos Soltero"/>
    <x v="0"/>
    <x v="0"/>
    <s v="Freeport"/>
    <x v="15"/>
    <n v="11520"/>
    <x v="3"/>
    <s v="OFF-PA-10002947"/>
    <x v="1"/>
    <x v="10"/>
    <x v="703"/>
    <n v="20.04"/>
    <n v="3"/>
    <n v="0"/>
    <n v="9.6191999999999993"/>
  </r>
  <r>
    <n v="9270"/>
    <x v="4632"/>
    <x v="3"/>
    <x v="170"/>
    <d v="2014-08-29T00:00:00"/>
    <s v="Standard Class"/>
    <s v="PK-19075"/>
    <s v="Pete Kriz"/>
    <x v="0"/>
    <x v="0"/>
    <s v="New York City"/>
    <x v="15"/>
    <n v="10035"/>
    <x v="3"/>
    <s v="OFF-BI-10003476"/>
    <x v="1"/>
    <x v="8"/>
    <x v="1526"/>
    <n v="32.088000000000001"/>
    <n v="7"/>
    <n v="0.2"/>
    <n v="11.2308"/>
  </r>
  <r>
    <n v="9271"/>
    <x v="4632"/>
    <x v="3"/>
    <x v="170"/>
    <d v="2014-08-29T00:00:00"/>
    <s v="Standard Class"/>
    <s v="PK-19075"/>
    <s v="Pete Kriz"/>
    <x v="0"/>
    <x v="0"/>
    <s v="New York City"/>
    <x v="15"/>
    <n v="10035"/>
    <x v="3"/>
    <s v="OFF-BI-10001359"/>
    <x v="1"/>
    <x v="8"/>
    <x v="1153"/>
    <n v="4305.5520000000006"/>
    <n v="6"/>
    <n v="0.2"/>
    <n v="1453.1237999999996"/>
  </r>
  <r>
    <n v="9272"/>
    <x v="4633"/>
    <x v="0"/>
    <x v="536"/>
    <d v="2013-05-18T00:00:00"/>
    <s v="Standard Class"/>
    <s v="HM-14860"/>
    <s v="Harry Marie"/>
    <x v="1"/>
    <x v="0"/>
    <s v="New York City"/>
    <x v="15"/>
    <n v="10024"/>
    <x v="3"/>
    <s v="FUR-FU-10000320"/>
    <x v="0"/>
    <x v="5"/>
    <x v="1512"/>
    <n v="10.02"/>
    <n v="3"/>
    <n v="0"/>
    <n v="4.4088000000000012"/>
  </r>
  <r>
    <n v="9273"/>
    <x v="4633"/>
    <x v="0"/>
    <x v="536"/>
    <d v="2013-05-18T00:00:00"/>
    <s v="Standard Class"/>
    <s v="HM-14860"/>
    <s v="Harry Marie"/>
    <x v="1"/>
    <x v="0"/>
    <s v="New York City"/>
    <x v="15"/>
    <n v="10024"/>
    <x v="3"/>
    <s v="TEC-PH-10001835"/>
    <x v="2"/>
    <x v="7"/>
    <x v="1333"/>
    <n v="631.96"/>
    <n v="4"/>
    <n v="0"/>
    <n v="303.3408"/>
  </r>
  <r>
    <n v="9274"/>
    <x v="4634"/>
    <x v="3"/>
    <x v="264"/>
    <d v="2014-09-07T00:00:00"/>
    <s v="Standard Class"/>
    <s v="AH-10210"/>
    <s v="Alan Hwang"/>
    <x v="0"/>
    <x v="0"/>
    <s v="Henderson"/>
    <x v="0"/>
    <n v="42420"/>
    <x v="0"/>
    <s v="OFF-BI-10003650"/>
    <x v="1"/>
    <x v="8"/>
    <x v="115"/>
    <n v="1577.94"/>
    <n v="3"/>
    <n v="0"/>
    <n v="757.41120000000001"/>
  </r>
  <r>
    <n v="9275"/>
    <x v="4635"/>
    <x v="2"/>
    <x v="982"/>
    <d v="2011-10-10T00:00:00"/>
    <s v="Same Day"/>
    <s v="FC-14335"/>
    <s v="Fred Chung"/>
    <x v="1"/>
    <x v="0"/>
    <s v="Albuquerque"/>
    <x v="27"/>
    <n v="87105"/>
    <x v="1"/>
    <s v="OFF-AR-10000937"/>
    <x v="1"/>
    <x v="6"/>
    <x v="1812"/>
    <n v="255.84999999999997"/>
    <n v="7"/>
    <n v="0"/>
    <n v="112.57400000000001"/>
  </r>
  <r>
    <n v="9276"/>
    <x v="4636"/>
    <x v="0"/>
    <x v="439"/>
    <d v="2013-05-30T00:00:00"/>
    <s v="Second Class"/>
    <s v="CP-12085"/>
    <s v="Cathy Prescott"/>
    <x v="1"/>
    <x v="0"/>
    <s v="Delray Beach"/>
    <x v="2"/>
    <n v="33445"/>
    <x v="0"/>
    <s v="OFF-ST-10000532"/>
    <x v="1"/>
    <x v="4"/>
    <x v="1403"/>
    <n v="184.70400000000001"/>
    <n v="6"/>
    <n v="0.2"/>
    <n v="13.852799999999995"/>
  </r>
  <r>
    <n v="9277"/>
    <x v="4636"/>
    <x v="0"/>
    <x v="439"/>
    <d v="2013-05-30T00:00:00"/>
    <s v="Second Class"/>
    <s v="CP-12085"/>
    <s v="Cathy Prescott"/>
    <x v="1"/>
    <x v="0"/>
    <s v="Delray Beach"/>
    <x v="2"/>
    <n v="33445"/>
    <x v="0"/>
    <s v="TEC-AC-10001267"/>
    <x v="2"/>
    <x v="11"/>
    <x v="533"/>
    <n v="47.92"/>
    <n v="2"/>
    <n v="0.2"/>
    <n v="11.98"/>
  </r>
  <r>
    <n v="9278"/>
    <x v="4637"/>
    <x v="3"/>
    <x v="96"/>
    <d v="2014-12-06T00:00:00"/>
    <s v="Standard Class"/>
    <s v="SC-20305"/>
    <s v="Sean Christensen"/>
    <x v="0"/>
    <x v="0"/>
    <s v="Philadelphia"/>
    <x v="9"/>
    <n v="19140"/>
    <x v="3"/>
    <s v="OFF-LA-10004853"/>
    <x v="1"/>
    <x v="2"/>
    <x v="683"/>
    <n v="15.936000000000002"/>
    <n v="4"/>
    <n v="0.2"/>
    <n v="5.1791999999999998"/>
  </r>
  <r>
    <n v="9279"/>
    <x v="4637"/>
    <x v="3"/>
    <x v="96"/>
    <d v="2014-12-06T00:00:00"/>
    <s v="Standard Class"/>
    <s v="SC-20305"/>
    <s v="Sean Christensen"/>
    <x v="0"/>
    <x v="0"/>
    <s v="Philadelphia"/>
    <x v="9"/>
    <n v="19140"/>
    <x v="3"/>
    <s v="OFF-BI-10001759"/>
    <x v="1"/>
    <x v="8"/>
    <x v="725"/>
    <n v="8.0010000000000012"/>
    <n v="7"/>
    <n v="0.7"/>
    <n v="-5.6006999999999962"/>
  </r>
  <r>
    <n v="9280"/>
    <x v="4637"/>
    <x v="3"/>
    <x v="96"/>
    <d v="2014-12-06T00:00:00"/>
    <s v="Standard Class"/>
    <s v="SC-20305"/>
    <s v="Sean Christensen"/>
    <x v="0"/>
    <x v="0"/>
    <s v="Philadelphia"/>
    <x v="9"/>
    <n v="19140"/>
    <x v="3"/>
    <s v="FUR-CH-10003379"/>
    <x v="0"/>
    <x v="1"/>
    <x v="459"/>
    <n v="398.97199999999998"/>
    <n v="2"/>
    <n v="0.3"/>
    <n v="-28.49799999999999"/>
  </r>
  <r>
    <n v="9281"/>
    <x v="4638"/>
    <x v="0"/>
    <x v="873"/>
    <d v="2013-09-25T00:00:00"/>
    <s v="Standard Class"/>
    <s v="HJ-14875"/>
    <s v="Heather Jas"/>
    <x v="2"/>
    <x v="0"/>
    <s v="Seattle"/>
    <x v="4"/>
    <n v="98105"/>
    <x v="1"/>
    <s v="FUR-BO-10002853"/>
    <x v="0"/>
    <x v="0"/>
    <x v="1613"/>
    <n v="163.88"/>
    <n v="2"/>
    <n v="0"/>
    <n v="40.97"/>
  </r>
  <r>
    <n v="9282"/>
    <x v="4639"/>
    <x v="3"/>
    <x v="220"/>
    <d v="2014-09-16T00:00:00"/>
    <s v="Standard Class"/>
    <s v="CB-12025"/>
    <s v="Cassandra Brandow"/>
    <x v="0"/>
    <x v="0"/>
    <s v="Richmond"/>
    <x v="17"/>
    <n v="23223"/>
    <x v="0"/>
    <s v="OFF-AP-10000027"/>
    <x v="1"/>
    <x v="9"/>
    <x v="1804"/>
    <n v="67.900000000000006"/>
    <n v="5"/>
    <n v="0"/>
    <n v="20.369999999999997"/>
  </r>
  <r>
    <n v="9283"/>
    <x v="4640"/>
    <x v="0"/>
    <x v="945"/>
    <d v="2014-01-05T00:00:00"/>
    <s v="Standard Class"/>
    <s v="EH-14185"/>
    <s v="Evan Henry"/>
    <x v="0"/>
    <x v="0"/>
    <s v="West Palm Beach"/>
    <x v="2"/>
    <n v="33407"/>
    <x v="0"/>
    <s v="OFF-PA-10002421"/>
    <x v="1"/>
    <x v="10"/>
    <x v="1416"/>
    <n v="72.224000000000004"/>
    <n v="4"/>
    <n v="0.2"/>
    <n v="25.278400000000001"/>
  </r>
  <r>
    <n v="9284"/>
    <x v="4641"/>
    <x v="3"/>
    <x v="264"/>
    <d v="2014-09-05T00:00:00"/>
    <s v="Second Class"/>
    <s v="LW-17215"/>
    <s v="Luke Weiss"/>
    <x v="0"/>
    <x v="0"/>
    <s v="Fort Collins"/>
    <x v="22"/>
    <n v="80525"/>
    <x v="1"/>
    <s v="OFF-LA-10002475"/>
    <x v="1"/>
    <x v="2"/>
    <x v="148"/>
    <n v="11.696"/>
    <n v="2"/>
    <n v="0.2"/>
    <n v="3.9473999999999996"/>
  </r>
  <r>
    <n v="9285"/>
    <x v="4642"/>
    <x v="2"/>
    <x v="728"/>
    <d v="2011-11-23T00:00:00"/>
    <s v="Standard Class"/>
    <s v="MK-17905"/>
    <s v="Michael Kennedy"/>
    <x v="1"/>
    <x v="0"/>
    <s v="Franklin"/>
    <x v="6"/>
    <n v="53132"/>
    <x v="2"/>
    <s v="FUR-CH-10001482"/>
    <x v="0"/>
    <x v="1"/>
    <x v="536"/>
    <n v="392.93999999999994"/>
    <n v="3"/>
    <n v="0"/>
    <n v="43.223399999999984"/>
  </r>
  <r>
    <n v="9286"/>
    <x v="4643"/>
    <x v="1"/>
    <x v="82"/>
    <d v="2012-11-24T00:00:00"/>
    <s v="First Class"/>
    <s v="JH-15820"/>
    <s v="John Huston"/>
    <x v="0"/>
    <x v="0"/>
    <s v="Monroe"/>
    <x v="3"/>
    <n v="28110"/>
    <x v="0"/>
    <s v="FUR-FU-10000087"/>
    <x v="0"/>
    <x v="5"/>
    <x v="204"/>
    <n v="18.175999999999998"/>
    <n v="1"/>
    <n v="0.2"/>
    <n v="4.7712000000000012"/>
  </r>
  <r>
    <n v="9287"/>
    <x v="4644"/>
    <x v="3"/>
    <x v="249"/>
    <d v="2014-06-27T00:00:00"/>
    <s v="Standard Class"/>
    <s v="DB-13270"/>
    <s v="Deborah Brumfield"/>
    <x v="2"/>
    <x v="0"/>
    <s v="Dallas"/>
    <x v="5"/>
    <n v="75081"/>
    <x v="2"/>
    <s v="OFF-BI-10003166"/>
    <x v="1"/>
    <x v="8"/>
    <x v="1405"/>
    <n v="6.8879999999999981"/>
    <n v="3"/>
    <n v="0.8"/>
    <n v="-11.020800000000005"/>
  </r>
  <r>
    <n v="9288"/>
    <x v="4644"/>
    <x v="3"/>
    <x v="249"/>
    <d v="2014-06-27T00:00:00"/>
    <s v="Standard Class"/>
    <s v="DB-13270"/>
    <s v="Deborah Brumfield"/>
    <x v="2"/>
    <x v="0"/>
    <s v="Dallas"/>
    <x v="5"/>
    <n v="75081"/>
    <x v="2"/>
    <s v="FUR-TA-10000688"/>
    <x v="0"/>
    <x v="3"/>
    <x v="556"/>
    <n v="457.4849999999999"/>
    <n v="3"/>
    <n v="0.3"/>
    <n v="-84.961500000000029"/>
  </r>
  <r>
    <n v="9289"/>
    <x v="4645"/>
    <x v="3"/>
    <x v="329"/>
    <d v="2014-12-04T00:00:00"/>
    <s v="First Class"/>
    <s v="TB-21625"/>
    <s v="Trudy Brown"/>
    <x v="0"/>
    <x v="0"/>
    <s v="Philadelphia"/>
    <x v="9"/>
    <n v="19134"/>
    <x v="3"/>
    <s v="FUR-CH-10003981"/>
    <x v="0"/>
    <x v="1"/>
    <x v="1166"/>
    <n v="1079.316"/>
    <n v="6"/>
    <n v="0.3"/>
    <n v="-15.418800000000203"/>
  </r>
  <r>
    <n v="9290"/>
    <x v="4646"/>
    <x v="2"/>
    <x v="488"/>
    <d v="2011-04-26T00:00:00"/>
    <s v="Second Class"/>
    <s v="NM-18445"/>
    <s v="Nathan Mautz"/>
    <x v="2"/>
    <x v="0"/>
    <s v="San Francisco"/>
    <x v="1"/>
    <n v="94109"/>
    <x v="1"/>
    <s v="OFF-PA-10001878"/>
    <x v="1"/>
    <x v="10"/>
    <x v="1161"/>
    <n v="48.91"/>
    <n v="1"/>
    <n v="0"/>
    <n v="22.987699999999997"/>
  </r>
  <r>
    <n v="9291"/>
    <x v="4647"/>
    <x v="2"/>
    <x v="865"/>
    <d v="2011-09-25T00:00:00"/>
    <s v="First Class"/>
    <s v="TT-21220"/>
    <s v="Thomas Thornton"/>
    <x v="0"/>
    <x v="0"/>
    <s v="Dover"/>
    <x v="13"/>
    <n v="19901"/>
    <x v="3"/>
    <s v="OFF-AR-10002375"/>
    <x v="1"/>
    <x v="6"/>
    <x v="823"/>
    <n v="9.84"/>
    <n v="3"/>
    <n v="0"/>
    <n v="2.8535999999999988"/>
  </r>
  <r>
    <n v="9292"/>
    <x v="4647"/>
    <x v="2"/>
    <x v="865"/>
    <d v="2011-09-25T00:00:00"/>
    <s v="First Class"/>
    <s v="TT-21220"/>
    <s v="Thomas Thornton"/>
    <x v="0"/>
    <x v="0"/>
    <s v="Dover"/>
    <x v="13"/>
    <n v="19901"/>
    <x v="3"/>
    <s v="OFF-BI-10004965"/>
    <x v="1"/>
    <x v="8"/>
    <x v="1005"/>
    <n v="34.5"/>
    <n v="3"/>
    <n v="0"/>
    <n v="15.524999999999999"/>
  </r>
  <r>
    <n v="9293"/>
    <x v="4648"/>
    <x v="3"/>
    <x v="580"/>
    <d v="2014-03-03T00:00:00"/>
    <s v="Same Day"/>
    <s v="RS-19765"/>
    <s v="Roland Schwarz"/>
    <x v="1"/>
    <x v="0"/>
    <s v="Waco"/>
    <x v="5"/>
    <n v="76706"/>
    <x v="2"/>
    <s v="OFF-BI-10004022"/>
    <x v="1"/>
    <x v="8"/>
    <x v="748"/>
    <n v="0.55599999999999983"/>
    <n v="1"/>
    <n v="0.8"/>
    <n v="-0.94520000000000004"/>
  </r>
  <r>
    <n v="9294"/>
    <x v="4649"/>
    <x v="3"/>
    <x v="701"/>
    <d v="2014-11-22T00:00:00"/>
    <s v="Second Class"/>
    <s v="TB-21625"/>
    <s v="Trudy Brown"/>
    <x v="0"/>
    <x v="0"/>
    <s v="Hagerstown"/>
    <x v="39"/>
    <n v="21740"/>
    <x v="3"/>
    <s v="OFF-BI-10000050"/>
    <x v="1"/>
    <x v="8"/>
    <x v="343"/>
    <n v="43.8"/>
    <n v="6"/>
    <n v="0"/>
    <n v="20.585999999999999"/>
  </r>
  <r>
    <n v="9295"/>
    <x v="4650"/>
    <x v="3"/>
    <x v="39"/>
    <d v="2014-06-02T00:00:00"/>
    <s v="Standard Class"/>
    <s v="AM-10360"/>
    <s v="Alice McCarthy"/>
    <x v="1"/>
    <x v="0"/>
    <s v="Cleveland"/>
    <x v="24"/>
    <n v="44105"/>
    <x v="3"/>
    <s v="OFF-PA-10002464"/>
    <x v="1"/>
    <x v="10"/>
    <x v="993"/>
    <n v="13.872000000000002"/>
    <n v="3"/>
    <n v="0.2"/>
    <n v="5.0286000000000008"/>
  </r>
  <r>
    <n v="9296"/>
    <x v="4650"/>
    <x v="3"/>
    <x v="39"/>
    <d v="2014-06-02T00:00:00"/>
    <s v="Standard Class"/>
    <s v="AM-10360"/>
    <s v="Alice McCarthy"/>
    <x v="1"/>
    <x v="0"/>
    <s v="Cleveland"/>
    <x v="24"/>
    <n v="44105"/>
    <x v="3"/>
    <s v="FUR-BO-10004709"/>
    <x v="0"/>
    <x v="0"/>
    <x v="263"/>
    <n v="115.96"/>
    <n v="4"/>
    <n v="0.5"/>
    <n v="-64.937599999999989"/>
  </r>
  <r>
    <n v="9297"/>
    <x v="4651"/>
    <x v="1"/>
    <x v="24"/>
    <d v="2012-04-22T00:00:00"/>
    <s v="Second Class"/>
    <s v="MP-17965"/>
    <s v="Michael Paige"/>
    <x v="1"/>
    <x v="0"/>
    <s v="Mcallen"/>
    <x v="5"/>
    <n v="78501"/>
    <x v="2"/>
    <s v="TEC-AC-10003590"/>
    <x v="2"/>
    <x v="11"/>
    <x v="1093"/>
    <n v="41.424000000000007"/>
    <n v="2"/>
    <n v="0.2"/>
    <n v="8.2847999999999971"/>
  </r>
  <r>
    <n v="9298"/>
    <x v="4651"/>
    <x v="1"/>
    <x v="24"/>
    <d v="2012-04-22T00:00:00"/>
    <s v="Second Class"/>
    <s v="MP-17965"/>
    <s v="Michael Paige"/>
    <x v="1"/>
    <x v="0"/>
    <s v="Mcallen"/>
    <x v="5"/>
    <n v="78501"/>
    <x v="2"/>
    <s v="TEC-PH-10003357"/>
    <x v="2"/>
    <x v="7"/>
    <x v="1062"/>
    <n v="244.768"/>
    <n v="4"/>
    <n v="0.2"/>
    <n v="24.476800000000004"/>
  </r>
  <r>
    <n v="9299"/>
    <x v="4651"/>
    <x v="1"/>
    <x v="24"/>
    <d v="2012-04-22T00:00:00"/>
    <s v="Second Class"/>
    <s v="MP-17965"/>
    <s v="Michael Paige"/>
    <x v="1"/>
    <x v="0"/>
    <s v="Mcallen"/>
    <x v="5"/>
    <n v="78501"/>
    <x v="2"/>
    <s v="OFF-AR-10003373"/>
    <x v="1"/>
    <x v="6"/>
    <x v="287"/>
    <n v="74.352000000000004"/>
    <n v="3"/>
    <n v="0.2"/>
    <n v="6.5057999999999971"/>
  </r>
  <r>
    <n v="9300"/>
    <x v="4651"/>
    <x v="1"/>
    <x v="24"/>
    <d v="2012-04-22T00:00:00"/>
    <s v="Second Class"/>
    <s v="MP-17965"/>
    <s v="Michael Paige"/>
    <x v="1"/>
    <x v="0"/>
    <s v="Mcallen"/>
    <x v="5"/>
    <n v="78501"/>
    <x v="2"/>
    <s v="OFF-BI-10003676"/>
    <x v="1"/>
    <x v="8"/>
    <x v="816"/>
    <n v="4.3119999999999985"/>
    <n v="2"/>
    <n v="0.8"/>
    <n v="-6.8992000000000022"/>
  </r>
  <r>
    <n v="9301"/>
    <x v="4651"/>
    <x v="1"/>
    <x v="24"/>
    <d v="2012-04-22T00:00:00"/>
    <s v="Second Class"/>
    <s v="MP-17965"/>
    <s v="Michael Paige"/>
    <x v="1"/>
    <x v="0"/>
    <s v="Mcallen"/>
    <x v="5"/>
    <n v="78501"/>
    <x v="2"/>
    <s v="FUR-CH-10000225"/>
    <x v="0"/>
    <x v="1"/>
    <x v="401"/>
    <n v="56.686"/>
    <n v="1"/>
    <n v="0.3"/>
    <n v="-20.245000000000008"/>
  </r>
  <r>
    <n v="9302"/>
    <x v="4651"/>
    <x v="1"/>
    <x v="24"/>
    <d v="2012-04-22T00:00:00"/>
    <s v="Second Class"/>
    <s v="MP-17965"/>
    <s v="Michael Paige"/>
    <x v="1"/>
    <x v="0"/>
    <s v="Mcallen"/>
    <x v="5"/>
    <n v="78501"/>
    <x v="2"/>
    <s v="TEC-PH-10001870"/>
    <x v="2"/>
    <x v="7"/>
    <x v="1731"/>
    <n v="97.968000000000004"/>
    <n v="2"/>
    <n v="0.2"/>
    <n v="6.122999999999994"/>
  </r>
  <r>
    <n v="9303"/>
    <x v="4651"/>
    <x v="1"/>
    <x v="24"/>
    <d v="2012-04-22T00:00:00"/>
    <s v="Second Class"/>
    <s v="MP-17965"/>
    <s v="Michael Paige"/>
    <x v="1"/>
    <x v="0"/>
    <s v="Mcallen"/>
    <x v="5"/>
    <n v="78501"/>
    <x v="2"/>
    <s v="OFF-AR-10003481"/>
    <x v="1"/>
    <x v="6"/>
    <x v="1591"/>
    <n v="7.8719999999999999"/>
    <n v="3"/>
    <n v="0.2"/>
    <n v="0.88559999999999883"/>
  </r>
  <r>
    <n v="9304"/>
    <x v="4651"/>
    <x v="1"/>
    <x v="24"/>
    <d v="2012-04-22T00:00:00"/>
    <s v="Second Class"/>
    <s v="MP-17965"/>
    <s v="Michael Paige"/>
    <x v="1"/>
    <x v="0"/>
    <s v="Mcallen"/>
    <x v="5"/>
    <n v="78501"/>
    <x v="2"/>
    <s v="OFF-PA-10003936"/>
    <x v="1"/>
    <x v="10"/>
    <x v="1283"/>
    <n v="15.552000000000003"/>
    <n v="3"/>
    <n v="0.2"/>
    <n v="5.4432"/>
  </r>
  <r>
    <n v="9305"/>
    <x v="4651"/>
    <x v="1"/>
    <x v="24"/>
    <d v="2012-04-22T00:00:00"/>
    <s v="Second Class"/>
    <s v="MP-17965"/>
    <s v="Michael Paige"/>
    <x v="1"/>
    <x v="0"/>
    <s v="Mcallen"/>
    <x v="5"/>
    <n v="78501"/>
    <x v="2"/>
    <s v="OFF-BI-10000320"/>
    <x v="1"/>
    <x v="8"/>
    <x v="768"/>
    <n v="1.4759999999999998"/>
    <n v="1"/>
    <n v="0.8"/>
    <n v="-2.2877999999999998"/>
  </r>
  <r>
    <n v="9306"/>
    <x v="4652"/>
    <x v="1"/>
    <x v="444"/>
    <d v="2012-09-24T00:00:00"/>
    <s v="Standard Class"/>
    <s v="MH-17290"/>
    <s v="Marc Harrigan"/>
    <x v="2"/>
    <x v="0"/>
    <s v="Santa Fe"/>
    <x v="27"/>
    <n v="87505"/>
    <x v="1"/>
    <s v="OFF-AR-10001972"/>
    <x v="1"/>
    <x v="6"/>
    <x v="1623"/>
    <n v="8.4"/>
    <n v="5"/>
    <n v="0"/>
    <n v="2.1840000000000002"/>
  </r>
  <r>
    <n v="9307"/>
    <x v="4653"/>
    <x v="2"/>
    <x v="727"/>
    <d v="2011-03-30T00:00:00"/>
    <s v="Standard Class"/>
    <s v="CA-12265"/>
    <s v="Christina Anderson"/>
    <x v="0"/>
    <x v="0"/>
    <s v="San Francisco"/>
    <x v="1"/>
    <n v="94110"/>
    <x v="1"/>
    <s v="OFF-AR-10003829"/>
    <x v="1"/>
    <x v="6"/>
    <x v="934"/>
    <n v="6.56"/>
    <n v="2"/>
    <n v="0"/>
    <n v="1.9023999999999992"/>
  </r>
  <r>
    <n v="9308"/>
    <x v="4653"/>
    <x v="2"/>
    <x v="727"/>
    <d v="2011-03-30T00:00:00"/>
    <s v="Standard Class"/>
    <s v="CA-12265"/>
    <s v="Christina Anderson"/>
    <x v="0"/>
    <x v="0"/>
    <s v="San Francisco"/>
    <x v="1"/>
    <n v="94110"/>
    <x v="1"/>
    <s v="OFF-AR-10003338"/>
    <x v="1"/>
    <x v="6"/>
    <x v="1430"/>
    <n v="14.88"/>
    <n v="2"/>
    <n v="0"/>
    <n v="3.7200000000000006"/>
  </r>
  <r>
    <n v="9309"/>
    <x v="4653"/>
    <x v="2"/>
    <x v="727"/>
    <d v="2011-03-30T00:00:00"/>
    <s v="Standard Class"/>
    <s v="CA-12265"/>
    <s v="Christina Anderson"/>
    <x v="0"/>
    <x v="0"/>
    <s v="San Francisco"/>
    <x v="1"/>
    <n v="94110"/>
    <x v="1"/>
    <s v="TEC-AC-10002558"/>
    <x v="2"/>
    <x v="11"/>
    <x v="1546"/>
    <n v="45.48"/>
    <n v="4"/>
    <n v="0"/>
    <n v="15.917999999999999"/>
  </r>
  <r>
    <n v="9310"/>
    <x v="4653"/>
    <x v="2"/>
    <x v="727"/>
    <d v="2011-03-30T00:00:00"/>
    <s v="Standard Class"/>
    <s v="CA-12265"/>
    <s v="Christina Anderson"/>
    <x v="0"/>
    <x v="0"/>
    <s v="San Francisco"/>
    <x v="1"/>
    <n v="94110"/>
    <x v="1"/>
    <s v="OFF-AR-10000034"/>
    <x v="1"/>
    <x v="6"/>
    <x v="744"/>
    <n v="25.44"/>
    <n v="6"/>
    <n v="0"/>
    <n v="9.9215999999999998"/>
  </r>
  <r>
    <n v="9311"/>
    <x v="4654"/>
    <x v="0"/>
    <x v="370"/>
    <d v="2013-09-01T00:00:00"/>
    <s v="Standard Class"/>
    <s v="KD-16615"/>
    <s v="Ken Dana"/>
    <x v="1"/>
    <x v="0"/>
    <s v="New York City"/>
    <x v="15"/>
    <n v="10024"/>
    <x v="3"/>
    <s v="OFF-BI-10001510"/>
    <x v="1"/>
    <x v="8"/>
    <x v="702"/>
    <n v="146.68800000000002"/>
    <n v="8"/>
    <n v="0.2"/>
    <n v="45.839999999999996"/>
  </r>
  <r>
    <n v="9312"/>
    <x v="4655"/>
    <x v="3"/>
    <x v="904"/>
    <d v="2014-03-13T00:00:00"/>
    <s v="Standard Class"/>
    <s v="DW-13540"/>
    <s v="Don Weiss"/>
    <x v="0"/>
    <x v="0"/>
    <s v="Dallas"/>
    <x v="5"/>
    <n v="75220"/>
    <x v="2"/>
    <s v="OFF-LA-10000134"/>
    <x v="1"/>
    <x v="2"/>
    <x v="85"/>
    <n v="4.9280000000000008"/>
    <n v="2"/>
    <n v="0.2"/>
    <n v="1.7247999999999997"/>
  </r>
  <r>
    <n v="9313"/>
    <x v="4655"/>
    <x v="3"/>
    <x v="904"/>
    <d v="2014-03-13T00:00:00"/>
    <s v="Standard Class"/>
    <s v="DW-13540"/>
    <s v="Don Weiss"/>
    <x v="0"/>
    <x v="0"/>
    <s v="Dallas"/>
    <x v="5"/>
    <n v="75220"/>
    <x v="2"/>
    <s v="OFF-AR-10000588"/>
    <x v="1"/>
    <x v="6"/>
    <x v="393"/>
    <n v="63.488"/>
    <n v="4"/>
    <n v="0.2"/>
    <n v="4.7616000000000014"/>
  </r>
  <r>
    <n v="9314"/>
    <x v="4656"/>
    <x v="1"/>
    <x v="1216"/>
    <d v="2012-11-11T00:00:00"/>
    <s v="Same Day"/>
    <s v="AG-10495"/>
    <s v="Andrew Gjertsen"/>
    <x v="1"/>
    <x v="0"/>
    <s v="Detroit"/>
    <x v="12"/>
    <n v="48234"/>
    <x v="2"/>
    <s v="OFF-ST-10003282"/>
    <x v="1"/>
    <x v="4"/>
    <x v="42"/>
    <n v="418.32"/>
    <n v="7"/>
    <n v="0"/>
    <n v="117.12960000000004"/>
  </r>
  <r>
    <n v="9315"/>
    <x v="4656"/>
    <x v="1"/>
    <x v="1216"/>
    <d v="2012-11-11T00:00:00"/>
    <s v="Same Day"/>
    <s v="AG-10495"/>
    <s v="Andrew Gjertsen"/>
    <x v="1"/>
    <x v="0"/>
    <s v="Detroit"/>
    <x v="12"/>
    <n v="48234"/>
    <x v="2"/>
    <s v="OFF-AP-10002311"/>
    <x v="1"/>
    <x v="9"/>
    <x v="14"/>
    <n v="123.858"/>
    <n v="2"/>
    <n v="0.1"/>
    <n v="46.790800000000004"/>
  </r>
  <r>
    <n v="9316"/>
    <x v="4657"/>
    <x v="0"/>
    <x v="41"/>
    <d v="2013-04-10T00:00:00"/>
    <s v="Standard Class"/>
    <s v="JH-16180"/>
    <s v="Justin Hirsh"/>
    <x v="0"/>
    <x v="0"/>
    <s v="Philadelphia"/>
    <x v="9"/>
    <n v="19140"/>
    <x v="3"/>
    <s v="TEC-PH-10000141"/>
    <x v="2"/>
    <x v="7"/>
    <x v="1303"/>
    <n v="118.78199999999998"/>
    <n v="3"/>
    <n v="0.4"/>
    <n v="-27.715799999999994"/>
  </r>
  <r>
    <n v="9317"/>
    <x v="4657"/>
    <x v="0"/>
    <x v="41"/>
    <d v="2013-04-10T00:00:00"/>
    <s v="Standard Class"/>
    <s v="JH-16180"/>
    <s v="Justin Hirsh"/>
    <x v="0"/>
    <x v="0"/>
    <s v="Philadelphia"/>
    <x v="9"/>
    <n v="19140"/>
    <x v="3"/>
    <s v="OFF-SU-10000646"/>
    <x v="1"/>
    <x v="14"/>
    <x v="259"/>
    <n v="769.18400000000008"/>
    <n v="4"/>
    <n v="0.2"/>
    <n v="-163.45159999999996"/>
  </r>
  <r>
    <n v="9318"/>
    <x v="4658"/>
    <x v="3"/>
    <x v="1217"/>
    <d v="2014-02-27T00:00:00"/>
    <s v="Standard Class"/>
    <s v="DK-13090"/>
    <s v="Dave Kipp"/>
    <x v="0"/>
    <x v="0"/>
    <s v="Carrollton"/>
    <x v="5"/>
    <n v="75007"/>
    <x v="2"/>
    <s v="TEC-AC-10002076"/>
    <x v="2"/>
    <x v="11"/>
    <x v="329"/>
    <n v="47.904000000000003"/>
    <n v="1"/>
    <n v="0.2"/>
    <n v="-2.9940000000000015"/>
  </r>
  <r>
    <n v="9319"/>
    <x v="4659"/>
    <x v="3"/>
    <x v="228"/>
    <d v="2014-07-26T00:00:00"/>
    <s v="Standard Class"/>
    <s v="AR-10825"/>
    <s v="Anthony Rawles"/>
    <x v="1"/>
    <x v="0"/>
    <s v="New York City"/>
    <x v="15"/>
    <n v="10009"/>
    <x v="3"/>
    <s v="OFF-PA-10000743"/>
    <x v="1"/>
    <x v="10"/>
    <x v="573"/>
    <n v="13.36"/>
    <n v="2"/>
    <n v="0"/>
    <n v="6.4127999999999998"/>
  </r>
  <r>
    <n v="9320"/>
    <x v="4659"/>
    <x v="3"/>
    <x v="228"/>
    <d v="2014-07-26T00:00:00"/>
    <s v="Standard Class"/>
    <s v="AR-10825"/>
    <s v="Anthony Rawles"/>
    <x v="1"/>
    <x v="0"/>
    <s v="New York City"/>
    <x v="15"/>
    <n v="10009"/>
    <x v="3"/>
    <s v="FUR-CH-10002780"/>
    <x v="0"/>
    <x v="1"/>
    <x v="1832"/>
    <n v="163.76400000000001"/>
    <n v="2"/>
    <n v="0.1"/>
    <n v="25.474399999999999"/>
  </r>
  <r>
    <n v="9321"/>
    <x v="4659"/>
    <x v="3"/>
    <x v="228"/>
    <d v="2014-07-26T00:00:00"/>
    <s v="Standard Class"/>
    <s v="AR-10825"/>
    <s v="Anthony Rawles"/>
    <x v="1"/>
    <x v="0"/>
    <s v="New York City"/>
    <x v="15"/>
    <n v="10009"/>
    <x v="3"/>
    <s v="FUR-FU-10000747"/>
    <x v="0"/>
    <x v="5"/>
    <x v="1742"/>
    <n v="183.92"/>
    <n v="4"/>
    <n v="0"/>
    <n v="31.266399999999976"/>
  </r>
  <r>
    <n v="9322"/>
    <x v="4660"/>
    <x v="0"/>
    <x v="254"/>
    <d v="2013-11-09T00:00:00"/>
    <s v="Standard Class"/>
    <s v="SM-20005"/>
    <s v="Sally Matthias"/>
    <x v="0"/>
    <x v="0"/>
    <s v="Houston"/>
    <x v="5"/>
    <n v="77041"/>
    <x v="2"/>
    <s v="FUR-FU-10002445"/>
    <x v="0"/>
    <x v="5"/>
    <x v="1439"/>
    <n v="11.376000000000001"/>
    <n v="3"/>
    <n v="0.6"/>
    <n v="-5.6879999999999988"/>
  </r>
  <r>
    <n v="9323"/>
    <x v="4660"/>
    <x v="0"/>
    <x v="254"/>
    <d v="2013-11-09T00:00:00"/>
    <s v="Standard Class"/>
    <s v="SM-20005"/>
    <s v="Sally Matthias"/>
    <x v="0"/>
    <x v="0"/>
    <s v="Houston"/>
    <x v="5"/>
    <n v="77041"/>
    <x v="2"/>
    <s v="FUR-FU-10000723"/>
    <x v="0"/>
    <x v="5"/>
    <x v="475"/>
    <n v="66.112000000000009"/>
    <n v="4"/>
    <n v="0.6"/>
    <n v="-84.292799999999986"/>
  </r>
  <r>
    <n v="9324"/>
    <x v="4661"/>
    <x v="3"/>
    <x v="397"/>
    <d v="2014-09-30T00:00:00"/>
    <s v="Standard Class"/>
    <s v="DB-13660"/>
    <s v="Duane Benoit"/>
    <x v="0"/>
    <x v="0"/>
    <s v="Los Angeles"/>
    <x v="1"/>
    <n v="90036"/>
    <x v="1"/>
    <s v="OFF-PA-10003641"/>
    <x v="1"/>
    <x v="10"/>
    <x v="938"/>
    <n v="211.04"/>
    <n v="8"/>
    <n v="0"/>
    <n v="97.078399999999988"/>
  </r>
  <r>
    <n v="9325"/>
    <x v="4661"/>
    <x v="3"/>
    <x v="397"/>
    <d v="2014-09-30T00:00:00"/>
    <s v="Standard Class"/>
    <s v="DB-13660"/>
    <s v="Duane Benoit"/>
    <x v="0"/>
    <x v="0"/>
    <s v="Los Angeles"/>
    <x v="1"/>
    <n v="90036"/>
    <x v="1"/>
    <s v="FUR-CH-10003973"/>
    <x v="0"/>
    <x v="1"/>
    <x v="858"/>
    <n v="594.81600000000003"/>
    <n v="2"/>
    <n v="0.2"/>
    <n v="59.481600000000014"/>
  </r>
  <r>
    <n v="9326"/>
    <x v="4661"/>
    <x v="3"/>
    <x v="397"/>
    <d v="2014-09-30T00:00:00"/>
    <s v="Standard Class"/>
    <s v="DB-13660"/>
    <s v="Duane Benoit"/>
    <x v="0"/>
    <x v="0"/>
    <s v="Los Angeles"/>
    <x v="1"/>
    <n v="90036"/>
    <x v="1"/>
    <s v="OFF-BI-10000977"/>
    <x v="1"/>
    <x v="8"/>
    <x v="982"/>
    <n v="72.960000000000008"/>
    <n v="3"/>
    <n v="0.2"/>
    <n v="23.711999999999996"/>
  </r>
  <r>
    <n v="9327"/>
    <x v="4662"/>
    <x v="3"/>
    <x v="210"/>
    <d v="2014-09-11T00:00:00"/>
    <s v="First Class"/>
    <s v="PF-19225"/>
    <s v="Phillip Flathmann"/>
    <x v="0"/>
    <x v="0"/>
    <s v="Edmonds"/>
    <x v="4"/>
    <n v="98026"/>
    <x v="1"/>
    <s v="FUR-FU-10004053"/>
    <x v="0"/>
    <x v="5"/>
    <x v="1633"/>
    <n v="80.959999999999994"/>
    <n v="4"/>
    <n v="0"/>
    <n v="34.812800000000003"/>
  </r>
  <r>
    <n v="9328"/>
    <x v="4662"/>
    <x v="3"/>
    <x v="210"/>
    <d v="2014-09-11T00:00:00"/>
    <s v="First Class"/>
    <s v="PF-19225"/>
    <s v="Phillip Flathmann"/>
    <x v="0"/>
    <x v="0"/>
    <s v="Edmonds"/>
    <x v="4"/>
    <n v="98026"/>
    <x v="1"/>
    <s v="TEC-PH-10002033"/>
    <x v="2"/>
    <x v="7"/>
    <x v="11"/>
    <n v="455.71199999999999"/>
    <n v="2"/>
    <n v="0.2"/>
    <n v="34.178400000000011"/>
  </r>
  <r>
    <n v="9329"/>
    <x v="4662"/>
    <x v="3"/>
    <x v="210"/>
    <d v="2014-09-11T00:00:00"/>
    <s v="First Class"/>
    <s v="PF-19225"/>
    <s v="Phillip Flathmann"/>
    <x v="0"/>
    <x v="0"/>
    <s v="Edmonds"/>
    <x v="4"/>
    <n v="98026"/>
    <x v="1"/>
    <s v="OFF-AR-10004260"/>
    <x v="1"/>
    <x v="6"/>
    <x v="1481"/>
    <n v="25.98"/>
    <n v="1"/>
    <n v="0"/>
    <n v="7.2744"/>
  </r>
  <r>
    <n v="9330"/>
    <x v="4663"/>
    <x v="1"/>
    <x v="109"/>
    <d v="2012-11-30T00:00:00"/>
    <s v="First Class"/>
    <s v="AJ-10945"/>
    <s v="Ashley Jarboe"/>
    <x v="0"/>
    <x v="0"/>
    <s v="San Francisco"/>
    <x v="1"/>
    <n v="94110"/>
    <x v="1"/>
    <s v="OFF-AP-10004655"/>
    <x v="1"/>
    <x v="9"/>
    <x v="1607"/>
    <n v="45.28"/>
    <n v="4"/>
    <n v="0"/>
    <n v="15.395199999999999"/>
  </r>
  <r>
    <n v="9331"/>
    <x v="4664"/>
    <x v="1"/>
    <x v="768"/>
    <d v="2012-11-18T00:00:00"/>
    <s v="Standard Class"/>
    <s v="EB-14110"/>
    <s v="Eugene Barchas"/>
    <x v="0"/>
    <x v="0"/>
    <s v="New York City"/>
    <x v="15"/>
    <n v="10035"/>
    <x v="3"/>
    <s v="OFF-EN-10001539"/>
    <x v="1"/>
    <x v="12"/>
    <x v="33"/>
    <n v="15.56"/>
    <n v="2"/>
    <n v="0"/>
    <n v="7.3132000000000001"/>
  </r>
  <r>
    <n v="9332"/>
    <x v="4665"/>
    <x v="0"/>
    <x v="321"/>
    <d v="2013-10-04T00:00:00"/>
    <s v="Standard Class"/>
    <s v="ES-14080"/>
    <s v="Erin Smith"/>
    <x v="1"/>
    <x v="0"/>
    <s v="Springfield"/>
    <x v="21"/>
    <n v="97477"/>
    <x v="1"/>
    <s v="TEC-PH-10001817"/>
    <x v="2"/>
    <x v="7"/>
    <x v="1097"/>
    <n v="859.2"/>
    <n v="3"/>
    <n v="0.2"/>
    <n v="75.180000000000064"/>
  </r>
  <r>
    <n v="9333"/>
    <x v="4666"/>
    <x v="3"/>
    <x v="220"/>
    <d v="2014-09-14T00:00:00"/>
    <s v="Second Class"/>
    <s v="SS-20410"/>
    <s v="Shahid Shariari"/>
    <x v="0"/>
    <x v="0"/>
    <s v="Georgetown"/>
    <x v="0"/>
    <n v="40324"/>
    <x v="0"/>
    <s v="OFF-AP-10002578"/>
    <x v="1"/>
    <x v="9"/>
    <x v="409"/>
    <n v="195.68"/>
    <n v="4"/>
    <n v="0"/>
    <n v="50.876800000000003"/>
  </r>
  <r>
    <n v="9334"/>
    <x v="4666"/>
    <x v="3"/>
    <x v="220"/>
    <d v="2014-09-14T00:00:00"/>
    <s v="Second Class"/>
    <s v="SS-20410"/>
    <s v="Shahid Shariari"/>
    <x v="0"/>
    <x v="0"/>
    <s v="Georgetown"/>
    <x v="0"/>
    <n v="40324"/>
    <x v="0"/>
    <s v="OFF-FA-10000992"/>
    <x v="1"/>
    <x v="13"/>
    <x v="1033"/>
    <n v="14.2"/>
    <n v="4"/>
    <n v="0"/>
    <n v="6.6739999999999995"/>
  </r>
  <r>
    <n v="9335"/>
    <x v="4667"/>
    <x v="3"/>
    <x v="927"/>
    <d v="2014-05-03T00:00:00"/>
    <s v="First Class"/>
    <s v="AG-10900"/>
    <s v="Arthur Gainer"/>
    <x v="0"/>
    <x v="0"/>
    <s v="Coral Springs"/>
    <x v="2"/>
    <n v="33065"/>
    <x v="0"/>
    <s v="FUR-BO-10001798"/>
    <x v="0"/>
    <x v="0"/>
    <x v="0"/>
    <n v="314.35199999999998"/>
    <n v="3"/>
    <n v="0.2"/>
    <n v="-15.71759999999999"/>
  </r>
  <r>
    <n v="9336"/>
    <x v="4667"/>
    <x v="3"/>
    <x v="927"/>
    <d v="2014-05-03T00:00:00"/>
    <s v="First Class"/>
    <s v="AG-10900"/>
    <s v="Arthur Gainer"/>
    <x v="0"/>
    <x v="0"/>
    <s v="Coral Springs"/>
    <x v="2"/>
    <n v="33065"/>
    <x v="0"/>
    <s v="OFF-LA-10004409"/>
    <x v="1"/>
    <x v="2"/>
    <x v="1550"/>
    <n v="4.6079999999999997"/>
    <n v="2"/>
    <n v="0.2"/>
    <n v="1.4975999999999996"/>
  </r>
  <r>
    <n v="9337"/>
    <x v="4668"/>
    <x v="3"/>
    <x v="118"/>
    <d v="2014-09-21T00:00:00"/>
    <s v="Standard Class"/>
    <s v="CY-12745"/>
    <s v="Craig Yedwab"/>
    <x v="1"/>
    <x v="0"/>
    <s v="San Francisco"/>
    <x v="1"/>
    <n v="94110"/>
    <x v="1"/>
    <s v="OFF-FA-10000621"/>
    <x v="1"/>
    <x v="13"/>
    <x v="110"/>
    <n v="17.899999999999999"/>
    <n v="5"/>
    <n v="0"/>
    <n v="8.7710000000000008"/>
  </r>
  <r>
    <n v="9338"/>
    <x v="4669"/>
    <x v="2"/>
    <x v="538"/>
    <d v="2011-10-22T00:00:00"/>
    <s v="Second Class"/>
    <s v="RP-19270"/>
    <s v="Rachel Payne"/>
    <x v="1"/>
    <x v="0"/>
    <s v="San Francisco"/>
    <x v="1"/>
    <n v="94110"/>
    <x v="1"/>
    <s v="OFF-BI-10003196"/>
    <x v="1"/>
    <x v="8"/>
    <x v="1367"/>
    <n v="2.9920000000000004"/>
    <n v="1"/>
    <n v="0.2"/>
    <n v="1.1219999999999999"/>
  </r>
  <r>
    <n v="9339"/>
    <x v="4669"/>
    <x v="2"/>
    <x v="538"/>
    <d v="2011-10-22T00:00:00"/>
    <s v="Second Class"/>
    <s v="RP-19270"/>
    <s v="Rachel Payne"/>
    <x v="1"/>
    <x v="0"/>
    <s v="San Francisco"/>
    <x v="1"/>
    <n v="94110"/>
    <x v="1"/>
    <s v="OFF-BI-10003727"/>
    <x v="1"/>
    <x v="8"/>
    <x v="797"/>
    <n v="20.064"/>
    <n v="6"/>
    <n v="0.2"/>
    <n v="7.0223999999999993"/>
  </r>
  <r>
    <n v="9340"/>
    <x v="4669"/>
    <x v="2"/>
    <x v="538"/>
    <d v="2011-10-22T00:00:00"/>
    <s v="Second Class"/>
    <s v="RP-19270"/>
    <s v="Rachel Payne"/>
    <x v="1"/>
    <x v="0"/>
    <s v="San Francisco"/>
    <x v="1"/>
    <n v="94110"/>
    <x v="1"/>
    <s v="OFF-PA-10003228"/>
    <x v="1"/>
    <x v="10"/>
    <x v="1668"/>
    <n v="146.72999999999999"/>
    <n v="3"/>
    <n v="0"/>
    <n v="68.963099999999997"/>
  </r>
  <r>
    <n v="9341"/>
    <x v="4669"/>
    <x v="2"/>
    <x v="538"/>
    <d v="2011-10-22T00:00:00"/>
    <s v="Second Class"/>
    <s v="RP-19270"/>
    <s v="Rachel Payne"/>
    <x v="1"/>
    <x v="0"/>
    <s v="San Francisco"/>
    <x v="1"/>
    <n v="94110"/>
    <x v="1"/>
    <s v="OFF-LA-10002787"/>
    <x v="1"/>
    <x v="2"/>
    <x v="542"/>
    <n v="18.75"/>
    <n v="5"/>
    <n v="0"/>
    <n v="9"/>
  </r>
  <r>
    <n v="9342"/>
    <x v="4669"/>
    <x v="2"/>
    <x v="538"/>
    <d v="2011-10-22T00:00:00"/>
    <s v="Second Class"/>
    <s v="RP-19270"/>
    <s v="Rachel Payne"/>
    <x v="1"/>
    <x v="0"/>
    <s v="San Francisco"/>
    <x v="1"/>
    <n v="94110"/>
    <x v="1"/>
    <s v="TEC-PH-10001305"/>
    <x v="2"/>
    <x v="7"/>
    <x v="1671"/>
    <n v="117.57600000000002"/>
    <n v="3"/>
    <n v="0.2"/>
    <n v="11.757600000000011"/>
  </r>
  <r>
    <n v="9343"/>
    <x v="4670"/>
    <x v="0"/>
    <x v="69"/>
    <d v="2013-03-19T00:00:00"/>
    <s v="Standard Class"/>
    <s v="DB-13360"/>
    <s v="Dennis Bolton"/>
    <x v="2"/>
    <x v="0"/>
    <s v="Riverside"/>
    <x v="1"/>
    <n v="92503"/>
    <x v="1"/>
    <s v="OFF-BI-10001036"/>
    <x v="1"/>
    <x v="8"/>
    <x v="618"/>
    <n v="51.184000000000012"/>
    <n v="7"/>
    <n v="0.2"/>
    <n v="19.193999999999999"/>
  </r>
  <r>
    <n v="9344"/>
    <x v="4671"/>
    <x v="3"/>
    <x v="922"/>
    <d v="2014-02-21T00:00:00"/>
    <s v="First Class"/>
    <s v="CK-12325"/>
    <s v="Christine Kargatis"/>
    <x v="2"/>
    <x v="0"/>
    <s v="Troy"/>
    <x v="24"/>
    <n v="45373"/>
    <x v="3"/>
    <s v="FUR-TA-10001086"/>
    <x v="0"/>
    <x v="3"/>
    <x v="1727"/>
    <n v="455.97"/>
    <n v="5"/>
    <n v="0.4"/>
    <n v="-106.39299999999997"/>
  </r>
  <r>
    <n v="9345"/>
    <x v="4671"/>
    <x v="3"/>
    <x v="922"/>
    <d v="2014-02-21T00:00:00"/>
    <s v="First Class"/>
    <s v="CK-12325"/>
    <s v="Christine Kargatis"/>
    <x v="2"/>
    <x v="0"/>
    <s v="Troy"/>
    <x v="24"/>
    <n v="45373"/>
    <x v="3"/>
    <s v="OFF-BI-10001525"/>
    <x v="1"/>
    <x v="8"/>
    <x v="31"/>
    <n v="5.7150000000000016"/>
    <n v="5"/>
    <n v="0.7"/>
    <n v="-4.7625000000000011"/>
  </r>
  <r>
    <n v="9346"/>
    <x v="4671"/>
    <x v="3"/>
    <x v="922"/>
    <d v="2014-02-21T00:00:00"/>
    <s v="First Class"/>
    <s v="CK-12325"/>
    <s v="Christine Kargatis"/>
    <x v="2"/>
    <x v="0"/>
    <s v="Troy"/>
    <x v="24"/>
    <n v="45373"/>
    <x v="3"/>
    <s v="TEC-PH-10000526"/>
    <x v="2"/>
    <x v="7"/>
    <x v="1463"/>
    <n v="57.593999999999994"/>
    <n v="1"/>
    <n v="0.4"/>
    <n v="-11.518799999999999"/>
  </r>
  <r>
    <n v="9347"/>
    <x v="4671"/>
    <x v="3"/>
    <x v="922"/>
    <d v="2014-02-21T00:00:00"/>
    <s v="First Class"/>
    <s v="CK-12325"/>
    <s v="Christine Kargatis"/>
    <x v="2"/>
    <x v="0"/>
    <s v="Troy"/>
    <x v="24"/>
    <n v="45373"/>
    <x v="3"/>
    <s v="FUR-FU-10004973"/>
    <x v="0"/>
    <x v="5"/>
    <x v="1134"/>
    <n v="30.144000000000002"/>
    <n v="2"/>
    <n v="0.2"/>
    <n v="8.2896000000000001"/>
  </r>
  <r>
    <n v="9348"/>
    <x v="4671"/>
    <x v="3"/>
    <x v="922"/>
    <d v="2014-02-21T00:00:00"/>
    <s v="First Class"/>
    <s v="CK-12325"/>
    <s v="Christine Kargatis"/>
    <x v="2"/>
    <x v="0"/>
    <s v="Troy"/>
    <x v="24"/>
    <n v="45373"/>
    <x v="3"/>
    <s v="FUR-CH-10003981"/>
    <x v="0"/>
    <x v="1"/>
    <x v="1166"/>
    <n v="899.43"/>
    <n v="5"/>
    <n v="0.3"/>
    <n v="-12.84900000000016"/>
  </r>
  <r>
    <n v="9349"/>
    <x v="4672"/>
    <x v="0"/>
    <x v="596"/>
    <d v="2013-12-29T00:00:00"/>
    <s v="Standard Class"/>
    <s v="DN-13690"/>
    <s v="Duane Noonan"/>
    <x v="0"/>
    <x v="0"/>
    <s v="Moreno Valley"/>
    <x v="1"/>
    <n v="92553"/>
    <x v="1"/>
    <s v="FUR-FU-10000277"/>
    <x v="0"/>
    <x v="5"/>
    <x v="1786"/>
    <n v="842.72"/>
    <n v="8"/>
    <n v="0"/>
    <n v="202.25279999999998"/>
  </r>
  <r>
    <n v="9350"/>
    <x v="4672"/>
    <x v="0"/>
    <x v="596"/>
    <d v="2013-12-29T00:00:00"/>
    <s v="Standard Class"/>
    <s v="DN-13690"/>
    <s v="Duane Noonan"/>
    <x v="0"/>
    <x v="0"/>
    <s v="Moreno Valley"/>
    <x v="1"/>
    <n v="92553"/>
    <x v="1"/>
    <s v="FUR-FU-10001934"/>
    <x v="0"/>
    <x v="5"/>
    <x v="107"/>
    <n v="41.96"/>
    <n v="2"/>
    <n v="0"/>
    <n v="10.909600000000001"/>
  </r>
  <r>
    <n v="9351"/>
    <x v="4673"/>
    <x v="0"/>
    <x v="713"/>
    <d v="2013-09-28T00:00:00"/>
    <s v="Standard Class"/>
    <s v="DP-13105"/>
    <s v="Dave Poirier"/>
    <x v="1"/>
    <x v="0"/>
    <s v="Seattle"/>
    <x v="4"/>
    <n v="98115"/>
    <x v="1"/>
    <s v="OFF-BI-10004970"/>
    <x v="1"/>
    <x v="8"/>
    <x v="908"/>
    <n v="13.216000000000001"/>
    <n v="4"/>
    <n v="0.2"/>
    <n v="4.4603999999999999"/>
  </r>
  <r>
    <n v="9352"/>
    <x v="4673"/>
    <x v="0"/>
    <x v="713"/>
    <d v="2013-09-28T00:00:00"/>
    <s v="Standard Class"/>
    <s v="DP-13105"/>
    <s v="Dave Poirier"/>
    <x v="1"/>
    <x v="0"/>
    <s v="Seattle"/>
    <x v="4"/>
    <n v="98115"/>
    <x v="1"/>
    <s v="FUR-CH-10003396"/>
    <x v="0"/>
    <x v="1"/>
    <x v="385"/>
    <n v="184.75200000000001"/>
    <n v="3"/>
    <n v="0.2"/>
    <n v="-20.784600000000012"/>
  </r>
  <r>
    <n v="9353"/>
    <x v="4674"/>
    <x v="3"/>
    <x v="241"/>
    <d v="2014-09-27T00:00:00"/>
    <s v="First Class"/>
    <s v="RO-19780"/>
    <s v="Rose O'Brian"/>
    <x v="0"/>
    <x v="0"/>
    <s v="Chicago"/>
    <x v="10"/>
    <n v="60623"/>
    <x v="2"/>
    <s v="FUR-CH-10003973"/>
    <x v="0"/>
    <x v="1"/>
    <x v="858"/>
    <n v="520.46399999999994"/>
    <n v="2"/>
    <n v="0.3"/>
    <n v="-14.870399999999961"/>
  </r>
  <r>
    <n v="9354"/>
    <x v="4674"/>
    <x v="3"/>
    <x v="241"/>
    <d v="2014-09-27T00:00:00"/>
    <s v="First Class"/>
    <s v="RO-19780"/>
    <s v="Rose O'Brian"/>
    <x v="0"/>
    <x v="0"/>
    <s v="Chicago"/>
    <x v="10"/>
    <n v="60623"/>
    <x v="2"/>
    <s v="OFF-PA-10002109"/>
    <x v="1"/>
    <x v="10"/>
    <x v="1771"/>
    <n v="11.423999999999999"/>
    <n v="3"/>
    <n v="0.2"/>
    <n v="3.7127999999999988"/>
  </r>
  <r>
    <n v="9355"/>
    <x v="4675"/>
    <x v="1"/>
    <x v="494"/>
    <d v="2012-12-05T00:00:00"/>
    <s v="Standard Class"/>
    <s v="MA-17560"/>
    <s v="Matt Abelman"/>
    <x v="2"/>
    <x v="0"/>
    <s v="Jackson"/>
    <x v="12"/>
    <n v="49201"/>
    <x v="2"/>
    <s v="OFF-PA-10001826"/>
    <x v="1"/>
    <x v="10"/>
    <x v="1750"/>
    <n v="19.440000000000001"/>
    <n v="3"/>
    <n v="0"/>
    <n v="9.3312000000000008"/>
  </r>
  <r>
    <n v="9356"/>
    <x v="4675"/>
    <x v="1"/>
    <x v="494"/>
    <d v="2012-12-05T00:00:00"/>
    <s v="Standard Class"/>
    <s v="MA-17560"/>
    <s v="Matt Abelman"/>
    <x v="2"/>
    <x v="0"/>
    <s v="Jackson"/>
    <x v="12"/>
    <n v="49201"/>
    <x v="2"/>
    <s v="OFF-AR-10000823"/>
    <x v="1"/>
    <x v="6"/>
    <x v="1043"/>
    <n v="3.64"/>
    <n v="2"/>
    <n v="0"/>
    <n v="1.0192000000000001"/>
  </r>
  <r>
    <n v="9357"/>
    <x v="4675"/>
    <x v="1"/>
    <x v="494"/>
    <d v="2012-12-05T00:00:00"/>
    <s v="Standard Class"/>
    <s v="MA-17560"/>
    <s v="Matt Abelman"/>
    <x v="2"/>
    <x v="0"/>
    <s v="Jackson"/>
    <x v="12"/>
    <n v="49201"/>
    <x v="2"/>
    <s v="OFF-PA-10001776"/>
    <x v="1"/>
    <x v="10"/>
    <x v="1263"/>
    <n v="18.54"/>
    <n v="2"/>
    <n v="0"/>
    <n v="8.7137999999999991"/>
  </r>
  <r>
    <n v="9358"/>
    <x v="4676"/>
    <x v="0"/>
    <x v="967"/>
    <d v="2013-01-28T00:00:00"/>
    <s v="Second Class"/>
    <s v="JD-15895"/>
    <s v="Jonathan Doherty"/>
    <x v="1"/>
    <x v="0"/>
    <s v="New York City"/>
    <x v="15"/>
    <n v="10024"/>
    <x v="3"/>
    <s v="OFF-BI-10003676"/>
    <x v="1"/>
    <x v="8"/>
    <x v="816"/>
    <n v="43.120000000000005"/>
    <n v="5"/>
    <n v="0.2"/>
    <n v="15.091999999999995"/>
  </r>
  <r>
    <n v="9359"/>
    <x v="4676"/>
    <x v="0"/>
    <x v="967"/>
    <d v="2013-01-28T00:00:00"/>
    <s v="Second Class"/>
    <s v="JD-15895"/>
    <s v="Jonathan Doherty"/>
    <x v="1"/>
    <x v="0"/>
    <s v="New York City"/>
    <x v="15"/>
    <n v="10024"/>
    <x v="3"/>
    <s v="FUR-TA-10001095"/>
    <x v="0"/>
    <x v="3"/>
    <x v="611"/>
    <n v="313.72199999999998"/>
    <n v="3"/>
    <n v="0.4"/>
    <n v="-99.34529999999998"/>
  </r>
  <r>
    <n v="9360"/>
    <x v="4676"/>
    <x v="0"/>
    <x v="967"/>
    <d v="2013-01-28T00:00:00"/>
    <s v="Second Class"/>
    <s v="JD-15895"/>
    <s v="Jonathan Doherty"/>
    <x v="1"/>
    <x v="0"/>
    <s v="New York City"/>
    <x v="15"/>
    <n v="10024"/>
    <x v="3"/>
    <s v="FUR-FU-10000747"/>
    <x v="0"/>
    <x v="5"/>
    <x v="1742"/>
    <n v="45.98"/>
    <n v="1"/>
    <n v="0"/>
    <n v="7.816599999999994"/>
  </r>
  <r>
    <n v="9361"/>
    <x v="4676"/>
    <x v="0"/>
    <x v="967"/>
    <d v="2013-01-28T00:00:00"/>
    <s v="Second Class"/>
    <s v="JD-15895"/>
    <s v="Jonathan Doherty"/>
    <x v="1"/>
    <x v="0"/>
    <s v="New York City"/>
    <x v="15"/>
    <n v="10024"/>
    <x v="3"/>
    <s v="OFF-ST-10004337"/>
    <x v="1"/>
    <x v="4"/>
    <x v="839"/>
    <n v="428.68"/>
    <n v="7"/>
    <n v="0"/>
    <n v="0"/>
  </r>
  <r>
    <n v="9362"/>
    <x v="4677"/>
    <x v="3"/>
    <x v="708"/>
    <d v="2014-03-26T00:00:00"/>
    <s v="Standard Class"/>
    <s v="PS-18970"/>
    <s v="Paul Stevenson"/>
    <x v="2"/>
    <x v="0"/>
    <s v="Seattle"/>
    <x v="4"/>
    <n v="98105"/>
    <x v="1"/>
    <s v="OFF-BI-10004410"/>
    <x v="1"/>
    <x v="8"/>
    <x v="48"/>
    <n v="30.576000000000001"/>
    <n v="6"/>
    <n v="0.2"/>
    <n v="10.3194"/>
  </r>
  <r>
    <n v="9363"/>
    <x v="4677"/>
    <x v="3"/>
    <x v="708"/>
    <d v="2014-03-26T00:00:00"/>
    <s v="Standard Class"/>
    <s v="PS-18970"/>
    <s v="Paul Stevenson"/>
    <x v="2"/>
    <x v="0"/>
    <s v="Seattle"/>
    <x v="4"/>
    <n v="98105"/>
    <x v="1"/>
    <s v="OFF-FA-10004838"/>
    <x v="1"/>
    <x v="13"/>
    <x v="792"/>
    <n v="13.020000000000001"/>
    <n v="7"/>
    <n v="0"/>
    <n v="0.3906000000000005"/>
  </r>
  <r>
    <n v="9364"/>
    <x v="4677"/>
    <x v="3"/>
    <x v="708"/>
    <d v="2014-03-26T00:00:00"/>
    <s v="Standard Class"/>
    <s v="PS-18970"/>
    <s v="Paul Stevenson"/>
    <x v="2"/>
    <x v="0"/>
    <s v="Seattle"/>
    <x v="4"/>
    <n v="98105"/>
    <x v="1"/>
    <s v="FUR-FU-10002364"/>
    <x v="0"/>
    <x v="5"/>
    <x v="1231"/>
    <n v="22.14"/>
    <n v="3"/>
    <n v="0"/>
    <n v="6.4205999999999976"/>
  </r>
  <r>
    <n v="9365"/>
    <x v="4677"/>
    <x v="3"/>
    <x v="708"/>
    <d v="2014-03-26T00:00:00"/>
    <s v="Standard Class"/>
    <s v="PS-18970"/>
    <s v="Paul Stevenson"/>
    <x v="2"/>
    <x v="0"/>
    <s v="Seattle"/>
    <x v="4"/>
    <n v="98105"/>
    <x v="1"/>
    <s v="OFF-ST-10001809"/>
    <x v="1"/>
    <x v="4"/>
    <x v="430"/>
    <n v="359.32"/>
    <n v="4"/>
    <n v="0"/>
    <n v="7.1863999999999919"/>
  </r>
  <r>
    <n v="9366"/>
    <x v="4678"/>
    <x v="2"/>
    <x v="963"/>
    <d v="2011-08-25T00:00:00"/>
    <s v="First Class"/>
    <s v="JF-15415"/>
    <s v="Jennifer Ferguson"/>
    <x v="0"/>
    <x v="0"/>
    <s v="Saint Charles"/>
    <x v="25"/>
    <n v="63301"/>
    <x v="2"/>
    <s v="OFF-PA-10001846"/>
    <x v="1"/>
    <x v="10"/>
    <x v="1807"/>
    <n v="11.56"/>
    <n v="2"/>
    <n v="0"/>
    <n v="5.6644000000000005"/>
  </r>
  <r>
    <n v="9367"/>
    <x v="4679"/>
    <x v="2"/>
    <x v="785"/>
    <d v="2011-06-13T00:00:00"/>
    <s v="Standard Class"/>
    <s v="RD-19480"/>
    <s v="Rick Duston"/>
    <x v="0"/>
    <x v="0"/>
    <s v="Long Beach"/>
    <x v="15"/>
    <n v="11561"/>
    <x v="3"/>
    <s v="OFF-BI-10003876"/>
    <x v="1"/>
    <x v="8"/>
    <x v="1617"/>
    <n v="68.48"/>
    <n v="2"/>
    <n v="0.2"/>
    <n v="25.679999999999996"/>
  </r>
  <r>
    <n v="9368"/>
    <x v="4679"/>
    <x v="2"/>
    <x v="785"/>
    <d v="2011-06-13T00:00:00"/>
    <s v="Standard Class"/>
    <s v="RD-19480"/>
    <s v="Rick Duston"/>
    <x v="0"/>
    <x v="0"/>
    <s v="Long Beach"/>
    <x v="15"/>
    <n v="11561"/>
    <x v="3"/>
    <s v="OFF-ST-10003470"/>
    <x v="1"/>
    <x v="4"/>
    <x v="1339"/>
    <n v="1676.88"/>
    <n v="6"/>
    <n v="0"/>
    <n v="83.843999999999937"/>
  </r>
  <r>
    <n v="9369"/>
    <x v="4680"/>
    <x v="0"/>
    <x v="281"/>
    <d v="2013-04-10T00:00:00"/>
    <s v="First Class"/>
    <s v="ES-14080"/>
    <s v="Erin Smith"/>
    <x v="1"/>
    <x v="0"/>
    <s v="Lakewood"/>
    <x v="30"/>
    <n v="8701"/>
    <x v="3"/>
    <s v="OFF-PA-10004243"/>
    <x v="1"/>
    <x v="10"/>
    <x v="271"/>
    <n v="37.94"/>
    <n v="2"/>
    <n v="0"/>
    <n v="18.211199999999998"/>
  </r>
  <r>
    <n v="9370"/>
    <x v="4681"/>
    <x v="3"/>
    <x v="659"/>
    <d v="2014-11-10T00:00:00"/>
    <s v="Second Class"/>
    <s v="KN-16390"/>
    <s v="Katherine Nockton"/>
    <x v="1"/>
    <x v="0"/>
    <s v="Clinton"/>
    <x v="39"/>
    <n v="20735"/>
    <x v="3"/>
    <s v="FUR-CH-10000422"/>
    <x v="0"/>
    <x v="1"/>
    <x v="1432"/>
    <n v="272.96999999999997"/>
    <n v="3"/>
    <n v="0"/>
    <n v="43.675200000000018"/>
  </r>
  <r>
    <n v="9371"/>
    <x v="4682"/>
    <x v="1"/>
    <x v="352"/>
    <d v="2012-05-31T00:00:00"/>
    <s v="First Class"/>
    <s v="VP-21760"/>
    <s v="Victoria Pisteka"/>
    <x v="1"/>
    <x v="0"/>
    <s v="Columbus"/>
    <x v="24"/>
    <n v="43229"/>
    <x v="3"/>
    <s v="FUR-FU-10002506"/>
    <x v="0"/>
    <x v="5"/>
    <x v="1802"/>
    <n v="41.568000000000005"/>
    <n v="4"/>
    <n v="0.2"/>
    <n v="-4.1568000000000023"/>
  </r>
  <r>
    <n v="9372"/>
    <x v="4682"/>
    <x v="1"/>
    <x v="352"/>
    <d v="2012-05-31T00:00:00"/>
    <s v="First Class"/>
    <s v="VP-21760"/>
    <s v="Victoria Pisteka"/>
    <x v="1"/>
    <x v="0"/>
    <s v="Columbus"/>
    <x v="24"/>
    <n v="43229"/>
    <x v="3"/>
    <s v="FUR-CH-10000863"/>
    <x v="0"/>
    <x v="1"/>
    <x v="83"/>
    <n v="317.05799999999999"/>
    <n v="3"/>
    <n v="0.3"/>
    <n v="-86.058600000000013"/>
  </r>
  <r>
    <n v="9373"/>
    <x v="4682"/>
    <x v="1"/>
    <x v="352"/>
    <d v="2012-05-31T00:00:00"/>
    <s v="First Class"/>
    <s v="VP-21760"/>
    <s v="Victoria Pisteka"/>
    <x v="1"/>
    <x v="0"/>
    <s v="Columbus"/>
    <x v="24"/>
    <n v="43229"/>
    <x v="3"/>
    <s v="OFF-FA-10002988"/>
    <x v="1"/>
    <x v="13"/>
    <x v="131"/>
    <n v="8.0399999999999991"/>
    <n v="5"/>
    <n v="0.2"/>
    <n v="2.9144999999999994"/>
  </r>
  <r>
    <n v="9374"/>
    <x v="4683"/>
    <x v="3"/>
    <x v="917"/>
    <d v="2014-05-12T00:00:00"/>
    <s v="Standard Class"/>
    <s v="CS-11950"/>
    <s v="Carlos Soltero"/>
    <x v="0"/>
    <x v="0"/>
    <s v="Pasadena"/>
    <x v="1"/>
    <n v="91104"/>
    <x v="1"/>
    <s v="TEC-PH-10003437"/>
    <x v="2"/>
    <x v="7"/>
    <x v="913"/>
    <n v="419.94399999999996"/>
    <n v="7"/>
    <n v="0.2"/>
    <n v="52.492999999999967"/>
  </r>
  <r>
    <n v="9375"/>
    <x v="4684"/>
    <x v="0"/>
    <x v="410"/>
    <d v="2013-06-10T00:00:00"/>
    <s v="Standard Class"/>
    <s v="KB-16600"/>
    <s v="Ken Brennan"/>
    <x v="1"/>
    <x v="0"/>
    <s v="Seattle"/>
    <x v="4"/>
    <n v="98105"/>
    <x v="1"/>
    <s v="OFF-SU-10002537"/>
    <x v="1"/>
    <x v="14"/>
    <x v="676"/>
    <n v="61.38"/>
    <n v="6"/>
    <n v="0"/>
    <n v="15.958800000000004"/>
  </r>
  <r>
    <n v="9376"/>
    <x v="4685"/>
    <x v="1"/>
    <x v="639"/>
    <d v="2012-12-19T00:00:00"/>
    <s v="Second Class"/>
    <s v="AJ-10945"/>
    <s v="Ashley Jarboe"/>
    <x v="0"/>
    <x v="0"/>
    <s v="Los Angeles"/>
    <x v="1"/>
    <n v="90045"/>
    <x v="1"/>
    <s v="TEC-AC-10003063"/>
    <x v="2"/>
    <x v="11"/>
    <x v="1052"/>
    <n v="50"/>
    <n v="2"/>
    <n v="0"/>
    <n v="10.5"/>
  </r>
  <r>
    <n v="9377"/>
    <x v="4686"/>
    <x v="3"/>
    <x v="53"/>
    <d v="2014-12-30T00:00:00"/>
    <s v="Standard Class"/>
    <s v="PO-18865"/>
    <s v="Patrick O'Donnell"/>
    <x v="0"/>
    <x v="0"/>
    <s v="East Orange"/>
    <x v="30"/>
    <n v="7017"/>
    <x v="3"/>
    <s v="TEC-AC-10003237"/>
    <x v="2"/>
    <x v="11"/>
    <x v="1631"/>
    <n v="31.799999999999997"/>
    <n v="3"/>
    <n v="0"/>
    <n v="13.674000000000003"/>
  </r>
  <r>
    <n v="9378"/>
    <x v="4687"/>
    <x v="3"/>
    <x v="94"/>
    <d v="2014-12-22T00:00:00"/>
    <s v="Standard Class"/>
    <s v="DP-13105"/>
    <s v="Dave Poirier"/>
    <x v="1"/>
    <x v="0"/>
    <s v="Eau Claire"/>
    <x v="6"/>
    <n v="54703"/>
    <x v="2"/>
    <s v="OFF-ST-10001031"/>
    <x v="1"/>
    <x v="4"/>
    <x v="1551"/>
    <n v="32.56"/>
    <n v="2"/>
    <n v="0"/>
    <n v="8.465600000000002"/>
  </r>
  <r>
    <n v="9379"/>
    <x v="4688"/>
    <x v="0"/>
    <x v="1120"/>
    <d v="2013-05-16T00:00:00"/>
    <s v="Standard Class"/>
    <s v="GM-14500"/>
    <s v="Gene McClure"/>
    <x v="0"/>
    <x v="0"/>
    <s v="Chicago"/>
    <x v="10"/>
    <n v="60610"/>
    <x v="2"/>
    <s v="OFF-EN-10001535"/>
    <x v="1"/>
    <x v="12"/>
    <x v="1833"/>
    <n v="7.0720000000000001"/>
    <n v="2"/>
    <n v="0.2"/>
    <n v="2.3868"/>
  </r>
  <r>
    <n v="9380"/>
    <x v="4689"/>
    <x v="2"/>
    <x v="851"/>
    <d v="2011-12-27T00:00:00"/>
    <s v="Second Class"/>
    <s v="CC-12670"/>
    <s v="Craig Carreira"/>
    <x v="0"/>
    <x v="0"/>
    <s v="Tampa"/>
    <x v="2"/>
    <n v="33614"/>
    <x v="0"/>
    <s v="OFF-PA-10001295"/>
    <x v="1"/>
    <x v="10"/>
    <x v="1211"/>
    <n v="45.527999999999999"/>
    <n v="3"/>
    <n v="0.2"/>
    <n v="15.934799999999997"/>
  </r>
  <r>
    <n v="9381"/>
    <x v="4689"/>
    <x v="2"/>
    <x v="851"/>
    <d v="2011-12-27T00:00:00"/>
    <s v="Second Class"/>
    <s v="CC-12670"/>
    <s v="Craig Carreira"/>
    <x v="0"/>
    <x v="0"/>
    <s v="Tampa"/>
    <x v="2"/>
    <n v="33614"/>
    <x v="0"/>
    <s v="FUR-CH-10004698"/>
    <x v="0"/>
    <x v="1"/>
    <x v="166"/>
    <n v="64.784000000000006"/>
    <n v="1"/>
    <n v="0.2"/>
    <n v="6.4784000000000042"/>
  </r>
  <r>
    <n v="9382"/>
    <x v="4689"/>
    <x v="2"/>
    <x v="851"/>
    <d v="2011-12-27T00:00:00"/>
    <s v="Second Class"/>
    <s v="CC-12670"/>
    <s v="Craig Carreira"/>
    <x v="0"/>
    <x v="0"/>
    <s v="Tampa"/>
    <x v="2"/>
    <n v="33614"/>
    <x v="0"/>
    <s v="OFF-ST-10000078"/>
    <x v="1"/>
    <x v="4"/>
    <x v="1218"/>
    <n v="424.27200000000005"/>
    <n v="2"/>
    <n v="0.2"/>
    <n v="-10.60680000000005"/>
  </r>
  <r>
    <n v="9383"/>
    <x v="4689"/>
    <x v="2"/>
    <x v="851"/>
    <d v="2011-12-27T00:00:00"/>
    <s v="Second Class"/>
    <s v="CC-12670"/>
    <s v="Craig Carreira"/>
    <x v="0"/>
    <x v="0"/>
    <s v="Tampa"/>
    <x v="2"/>
    <n v="33614"/>
    <x v="0"/>
    <s v="OFF-AR-10001868"/>
    <x v="1"/>
    <x v="6"/>
    <x v="59"/>
    <n v="1.3440000000000001"/>
    <n v="1"/>
    <n v="0.2"/>
    <n v="0.504"/>
  </r>
  <r>
    <n v="9384"/>
    <x v="4689"/>
    <x v="2"/>
    <x v="851"/>
    <d v="2011-12-27T00:00:00"/>
    <s v="Second Class"/>
    <s v="CC-12670"/>
    <s v="Craig Carreira"/>
    <x v="0"/>
    <x v="0"/>
    <s v="Tampa"/>
    <x v="2"/>
    <n v="33614"/>
    <x v="0"/>
    <s v="OFF-ST-10004950"/>
    <x v="1"/>
    <x v="4"/>
    <x v="1000"/>
    <n v="83.920000000000016"/>
    <n v="5"/>
    <n v="0.2"/>
    <n v="-1.049000000000003"/>
  </r>
  <r>
    <n v="9385"/>
    <x v="4690"/>
    <x v="3"/>
    <x v="938"/>
    <d v="2014-08-17T00:00:00"/>
    <s v="Standard Class"/>
    <s v="SJ-20125"/>
    <s v="Sanjit Jacobs"/>
    <x v="2"/>
    <x v="0"/>
    <s v="New York City"/>
    <x v="15"/>
    <n v="10009"/>
    <x v="3"/>
    <s v="OFF-PA-10003441"/>
    <x v="1"/>
    <x v="10"/>
    <x v="485"/>
    <n v="25.92"/>
    <n v="4"/>
    <n v="0"/>
    <n v="12.441600000000001"/>
  </r>
  <r>
    <n v="9386"/>
    <x v="4691"/>
    <x v="3"/>
    <x v="151"/>
    <d v="2014-09-01T00:00:00"/>
    <s v="Standard Class"/>
    <s v="SF-20200"/>
    <s v="Sarah Foster"/>
    <x v="0"/>
    <x v="0"/>
    <s v="Mesa"/>
    <x v="16"/>
    <n v="85204"/>
    <x v="1"/>
    <s v="FUR-FU-10004973"/>
    <x v="0"/>
    <x v="5"/>
    <x v="1134"/>
    <n v="120.57600000000001"/>
    <n v="8"/>
    <n v="0.2"/>
    <n v="33.1584"/>
  </r>
  <r>
    <n v="9387"/>
    <x v="4692"/>
    <x v="3"/>
    <x v="617"/>
    <d v="2014-01-24T00:00:00"/>
    <s v="Standard Class"/>
    <s v="RM-19375"/>
    <s v="Raymond Messe"/>
    <x v="0"/>
    <x v="0"/>
    <s v="Burlington"/>
    <x v="42"/>
    <s v="05408"/>
    <x v="3"/>
    <s v="OFF-PA-10000157"/>
    <x v="1"/>
    <x v="10"/>
    <x v="364"/>
    <n v="79.92"/>
    <n v="4"/>
    <n v="0"/>
    <n v="37.562399999999997"/>
  </r>
  <r>
    <n v="9388"/>
    <x v="4692"/>
    <x v="3"/>
    <x v="617"/>
    <d v="2014-01-24T00:00:00"/>
    <s v="Standard Class"/>
    <s v="RM-19375"/>
    <s v="Raymond Messe"/>
    <x v="0"/>
    <x v="0"/>
    <s v="Burlington"/>
    <x v="42"/>
    <s v="05408"/>
    <x v="3"/>
    <s v="OFF-PA-10001970"/>
    <x v="1"/>
    <x v="10"/>
    <x v="311"/>
    <n v="12.28"/>
    <n v="1"/>
    <n v="0"/>
    <n v="5.7715999999999994"/>
  </r>
  <r>
    <n v="9389"/>
    <x v="4692"/>
    <x v="3"/>
    <x v="617"/>
    <d v="2014-01-24T00:00:00"/>
    <s v="Standard Class"/>
    <s v="RM-19375"/>
    <s v="Raymond Messe"/>
    <x v="0"/>
    <x v="0"/>
    <s v="Burlington"/>
    <x v="42"/>
    <s v="05408"/>
    <x v="3"/>
    <s v="OFF-AP-10000828"/>
    <x v="1"/>
    <x v="9"/>
    <x v="1087"/>
    <n v="542.93999999999994"/>
    <n v="3"/>
    <n v="0"/>
    <n v="152.02319999999997"/>
  </r>
  <r>
    <n v="9390"/>
    <x v="4692"/>
    <x v="3"/>
    <x v="617"/>
    <d v="2014-01-24T00:00:00"/>
    <s v="Standard Class"/>
    <s v="RM-19375"/>
    <s v="Raymond Messe"/>
    <x v="0"/>
    <x v="0"/>
    <s v="Burlington"/>
    <x v="42"/>
    <s v="05408"/>
    <x v="3"/>
    <s v="OFF-EN-10001509"/>
    <x v="1"/>
    <x v="12"/>
    <x v="29"/>
    <n v="2.04"/>
    <n v="1"/>
    <n v="0"/>
    <n v="0.95879999999999987"/>
  </r>
  <r>
    <n v="9391"/>
    <x v="4693"/>
    <x v="1"/>
    <x v="974"/>
    <d v="2012-06-24T00:00:00"/>
    <s v="Standard Class"/>
    <s v="KM-16375"/>
    <s v="Katherine Murray"/>
    <x v="2"/>
    <x v="0"/>
    <s v="Houston"/>
    <x v="5"/>
    <n v="77070"/>
    <x v="2"/>
    <s v="OFF-ST-10003692"/>
    <x v="1"/>
    <x v="4"/>
    <x v="1253"/>
    <n v="228.92"/>
    <n v="5"/>
    <n v="0.2"/>
    <n v="14.307499999999997"/>
  </r>
  <r>
    <n v="9392"/>
    <x v="4694"/>
    <x v="3"/>
    <x v="677"/>
    <d v="2014-03-17T00:00:00"/>
    <s v="First Class"/>
    <s v="FH-14275"/>
    <s v="Frank Hawley"/>
    <x v="1"/>
    <x v="0"/>
    <s v="Aurora"/>
    <x v="10"/>
    <n v="60505"/>
    <x v="2"/>
    <s v="TEC-PH-10004700"/>
    <x v="2"/>
    <x v="7"/>
    <x v="843"/>
    <n v="7.9920000000000009"/>
    <n v="1"/>
    <n v="0.2"/>
    <n v="2.5973999999999995"/>
  </r>
  <r>
    <n v="9393"/>
    <x v="4695"/>
    <x v="1"/>
    <x v="969"/>
    <d v="2012-10-25T00:00:00"/>
    <s v="Same Day"/>
    <s v="DG-13300"/>
    <s v="Deirdre Greer"/>
    <x v="1"/>
    <x v="0"/>
    <s v="Denver"/>
    <x v="22"/>
    <n v="80219"/>
    <x v="1"/>
    <s v="FUR-CH-10000422"/>
    <x v="0"/>
    <x v="1"/>
    <x v="1432"/>
    <n v="582.33600000000001"/>
    <n v="8"/>
    <n v="0.2"/>
    <n v="-29.116799999999955"/>
  </r>
  <r>
    <n v="9394"/>
    <x v="4696"/>
    <x v="2"/>
    <x v="59"/>
    <d v="2011-09-23T00:00:00"/>
    <s v="First Class"/>
    <s v="MW-18220"/>
    <s v="Mitch Webber"/>
    <x v="0"/>
    <x v="0"/>
    <s v="New York City"/>
    <x v="15"/>
    <n v="10011"/>
    <x v="3"/>
    <s v="TEC-PH-10003484"/>
    <x v="2"/>
    <x v="7"/>
    <x v="1530"/>
    <n v="629.94999999999993"/>
    <n v="5"/>
    <n v="0"/>
    <n v="157.48750000000001"/>
  </r>
  <r>
    <n v="9395"/>
    <x v="4696"/>
    <x v="2"/>
    <x v="59"/>
    <d v="2011-09-23T00:00:00"/>
    <s v="First Class"/>
    <s v="MW-18220"/>
    <s v="Mitch Webber"/>
    <x v="0"/>
    <x v="0"/>
    <s v="New York City"/>
    <x v="15"/>
    <n v="10011"/>
    <x v="3"/>
    <s v="FUR-CH-10001394"/>
    <x v="0"/>
    <x v="1"/>
    <x v="648"/>
    <n v="631.78200000000004"/>
    <n v="2"/>
    <n v="0.1"/>
    <n v="140.39599999999993"/>
  </r>
  <r>
    <n v="9396"/>
    <x v="4696"/>
    <x v="2"/>
    <x v="59"/>
    <d v="2011-09-23T00:00:00"/>
    <s v="First Class"/>
    <s v="MW-18220"/>
    <s v="Mitch Webber"/>
    <x v="0"/>
    <x v="0"/>
    <s v="New York City"/>
    <x v="15"/>
    <n v="10011"/>
    <x v="3"/>
    <s v="FUR-BO-10002213"/>
    <x v="0"/>
    <x v="0"/>
    <x v="1223"/>
    <n v="801.5680000000001"/>
    <n v="2"/>
    <n v="0.2"/>
    <n v="-10.019600000000054"/>
  </r>
  <r>
    <n v="9397"/>
    <x v="4696"/>
    <x v="2"/>
    <x v="59"/>
    <d v="2011-09-23T00:00:00"/>
    <s v="First Class"/>
    <s v="MW-18220"/>
    <s v="Mitch Webber"/>
    <x v="0"/>
    <x v="0"/>
    <s v="New York City"/>
    <x v="15"/>
    <n v="10011"/>
    <x v="3"/>
    <s v="OFF-LA-10002762"/>
    <x v="1"/>
    <x v="2"/>
    <x v="49"/>
    <n v="75.179999999999993"/>
    <n v="6"/>
    <n v="0"/>
    <n v="35.334599999999995"/>
  </r>
  <r>
    <n v="9398"/>
    <x v="4696"/>
    <x v="2"/>
    <x v="59"/>
    <d v="2011-09-23T00:00:00"/>
    <s v="First Class"/>
    <s v="MW-18220"/>
    <s v="Mitch Webber"/>
    <x v="0"/>
    <x v="0"/>
    <s v="New York City"/>
    <x v="15"/>
    <n v="10011"/>
    <x v="3"/>
    <s v="OFF-AP-10003842"/>
    <x v="1"/>
    <x v="9"/>
    <x v="1247"/>
    <n v="30.98"/>
    <n v="1"/>
    <n v="0"/>
    <n v="8.0548000000000002"/>
  </r>
  <r>
    <n v="9399"/>
    <x v="4696"/>
    <x v="2"/>
    <x v="59"/>
    <d v="2011-09-23T00:00:00"/>
    <s v="First Class"/>
    <s v="MW-18220"/>
    <s v="Mitch Webber"/>
    <x v="0"/>
    <x v="0"/>
    <s v="New York City"/>
    <x v="15"/>
    <n v="10011"/>
    <x v="3"/>
    <s v="TEC-PH-10003072"/>
    <x v="2"/>
    <x v="7"/>
    <x v="1310"/>
    <n v="1349.91"/>
    <n v="9"/>
    <n v="0"/>
    <n v="661.45590000000004"/>
  </r>
  <r>
    <n v="9400"/>
    <x v="4697"/>
    <x v="0"/>
    <x v="583"/>
    <d v="2013-11-16T00:00:00"/>
    <s v="Standard Class"/>
    <s v="SC-20845"/>
    <s v="Sung Chung"/>
    <x v="0"/>
    <x v="0"/>
    <s v="Arlington Heights"/>
    <x v="10"/>
    <n v="60004"/>
    <x v="2"/>
    <s v="OFF-AR-10003394"/>
    <x v="1"/>
    <x v="6"/>
    <x v="496"/>
    <n v="14.111999999999998"/>
    <n v="6"/>
    <n v="0.2"/>
    <n v="1.2348000000000008"/>
  </r>
  <r>
    <n v="9401"/>
    <x v="4698"/>
    <x v="1"/>
    <x v="1218"/>
    <d v="2012-09-21T00:00:00"/>
    <s v="Standard Class"/>
    <s v="BD-11500"/>
    <s v="Bradley Drucker"/>
    <x v="0"/>
    <x v="0"/>
    <s v="Newport News"/>
    <x v="17"/>
    <n v="23602"/>
    <x v="0"/>
    <s v="OFF-EN-10001539"/>
    <x v="1"/>
    <x v="12"/>
    <x v="33"/>
    <n v="31.12"/>
    <n v="4"/>
    <n v="0"/>
    <n v="14.6264"/>
  </r>
  <r>
    <n v="9402"/>
    <x v="4699"/>
    <x v="2"/>
    <x v="1219"/>
    <d v="2011-06-28T00:00:00"/>
    <s v="Standard Class"/>
    <s v="LP-17080"/>
    <s v="Liz Pelletier"/>
    <x v="0"/>
    <x v="0"/>
    <s v="Tucson"/>
    <x v="16"/>
    <n v="85705"/>
    <x v="1"/>
    <s v="FUR-FU-10001731"/>
    <x v="0"/>
    <x v="5"/>
    <x v="1547"/>
    <n v="4.2720000000000002"/>
    <n v="2"/>
    <n v="0.2"/>
    <n v="0.96119999999999983"/>
  </r>
  <r>
    <n v="9403"/>
    <x v="4700"/>
    <x v="0"/>
    <x v="399"/>
    <d v="2013-08-18T00:00:00"/>
    <s v="Second Class"/>
    <s v="NP-18700"/>
    <s v="Nora Preis"/>
    <x v="0"/>
    <x v="0"/>
    <s v="New York City"/>
    <x v="15"/>
    <n v="10024"/>
    <x v="3"/>
    <s v="FUR-TA-10001095"/>
    <x v="0"/>
    <x v="3"/>
    <x v="611"/>
    <n v="209.148"/>
    <n v="2"/>
    <n v="0.4"/>
    <n v="-66.230199999999996"/>
  </r>
  <r>
    <n v="9404"/>
    <x v="4700"/>
    <x v="0"/>
    <x v="399"/>
    <d v="2013-08-18T00:00:00"/>
    <s v="Second Class"/>
    <s v="NP-18700"/>
    <s v="Nora Preis"/>
    <x v="0"/>
    <x v="0"/>
    <s v="New York City"/>
    <x v="15"/>
    <n v="10024"/>
    <x v="3"/>
    <s v="OFF-ST-10000078"/>
    <x v="1"/>
    <x v="4"/>
    <x v="1218"/>
    <n v="1591.02"/>
    <n v="6"/>
    <n v="0"/>
    <n v="286.38359999999989"/>
  </r>
  <r>
    <n v="9405"/>
    <x v="4701"/>
    <x v="3"/>
    <x v="669"/>
    <d v="2014-04-18T00:00:00"/>
    <s v="Standard Class"/>
    <s v="DP-13105"/>
    <s v="Dave Poirier"/>
    <x v="1"/>
    <x v="0"/>
    <s v="Philadelphia"/>
    <x v="9"/>
    <n v="19134"/>
    <x v="3"/>
    <s v="OFF-FA-10004076"/>
    <x v="1"/>
    <x v="13"/>
    <x v="1213"/>
    <n v="7.92"/>
    <n v="5"/>
    <n v="0.2"/>
    <n v="1.6829999999999994"/>
  </r>
  <r>
    <n v="9406"/>
    <x v="4702"/>
    <x v="2"/>
    <x v="619"/>
    <d v="2011-03-17T00:00:00"/>
    <s v="First Class"/>
    <s v="RB-19465"/>
    <s v="Rick Bensley"/>
    <x v="2"/>
    <x v="0"/>
    <s v="Chicago"/>
    <x v="10"/>
    <n v="60653"/>
    <x v="2"/>
    <s v="TEC-MA-10003626"/>
    <x v="2"/>
    <x v="15"/>
    <x v="1388"/>
    <n v="574.91"/>
    <n v="2"/>
    <n v="0.3"/>
    <n v="156.04699999999997"/>
  </r>
  <r>
    <n v="9407"/>
    <x v="4702"/>
    <x v="2"/>
    <x v="619"/>
    <d v="2011-03-17T00:00:00"/>
    <s v="First Class"/>
    <s v="RB-19465"/>
    <s v="Rick Bensley"/>
    <x v="2"/>
    <x v="0"/>
    <s v="Chicago"/>
    <x v="10"/>
    <n v="60653"/>
    <x v="2"/>
    <s v="OFF-PA-10001215"/>
    <x v="1"/>
    <x v="10"/>
    <x v="1717"/>
    <n v="8.4480000000000004"/>
    <n v="2"/>
    <n v="0.2"/>
    <n v="2.6399999999999997"/>
  </r>
  <r>
    <n v="9408"/>
    <x v="4703"/>
    <x v="3"/>
    <x v="585"/>
    <d v="2014-09-25T00:00:00"/>
    <s v="Second Class"/>
    <s v="LC-17140"/>
    <s v="Logan Currie"/>
    <x v="0"/>
    <x v="0"/>
    <s v="New York City"/>
    <x v="15"/>
    <n v="10035"/>
    <x v="3"/>
    <s v="TEC-AC-10002842"/>
    <x v="2"/>
    <x v="11"/>
    <x v="1176"/>
    <n v="1071"/>
    <n v="9"/>
    <n v="0"/>
    <n v="171.36000000000007"/>
  </r>
  <r>
    <n v="9409"/>
    <x v="4703"/>
    <x v="3"/>
    <x v="585"/>
    <d v="2014-09-25T00:00:00"/>
    <s v="Second Class"/>
    <s v="LC-17140"/>
    <s v="Logan Currie"/>
    <x v="0"/>
    <x v="0"/>
    <s v="New York City"/>
    <x v="15"/>
    <n v="10035"/>
    <x v="3"/>
    <s v="FUR-FU-10004864"/>
    <x v="0"/>
    <x v="5"/>
    <x v="1710"/>
    <n v="12.07"/>
    <n v="1"/>
    <n v="0"/>
    <n v="3.9831000000000003"/>
  </r>
  <r>
    <n v="9410"/>
    <x v="4704"/>
    <x v="3"/>
    <x v="389"/>
    <d v="2014-12-14T00:00:00"/>
    <s v="First Class"/>
    <s v="WB-21850"/>
    <s v="William Brown"/>
    <x v="0"/>
    <x v="0"/>
    <s v="Philadelphia"/>
    <x v="9"/>
    <n v="19143"/>
    <x v="3"/>
    <s v="OFF-BI-10000014"/>
    <x v="1"/>
    <x v="8"/>
    <x v="628"/>
    <n v="3.2730000000000006"/>
    <n v="1"/>
    <n v="0.7"/>
    <n v="-2.5092999999999996"/>
  </r>
  <r>
    <n v="9411"/>
    <x v="4704"/>
    <x v="3"/>
    <x v="389"/>
    <d v="2014-12-14T00:00:00"/>
    <s v="First Class"/>
    <s v="WB-21850"/>
    <s v="William Brown"/>
    <x v="0"/>
    <x v="0"/>
    <s v="Philadelphia"/>
    <x v="9"/>
    <n v="19143"/>
    <x v="3"/>
    <s v="FUR-FU-10001475"/>
    <x v="0"/>
    <x v="5"/>
    <x v="499"/>
    <n v="87.92"/>
    <n v="5"/>
    <n v="0.2"/>
    <n v="15.385999999999999"/>
  </r>
  <r>
    <n v="9412"/>
    <x v="4705"/>
    <x v="0"/>
    <x v="612"/>
    <d v="2013-03-15T00:00:00"/>
    <s v="Second Class"/>
    <s v="MH-17785"/>
    <s v="Maya Herman"/>
    <x v="1"/>
    <x v="0"/>
    <s v="Glendale"/>
    <x v="16"/>
    <n v="85301"/>
    <x v="1"/>
    <s v="OFF-ST-10001272"/>
    <x v="1"/>
    <x v="4"/>
    <x v="528"/>
    <n v="104.69600000000001"/>
    <n v="1"/>
    <n v="0.2"/>
    <n v="6.5434999999999981"/>
  </r>
  <r>
    <n v="9413"/>
    <x v="4706"/>
    <x v="1"/>
    <x v="746"/>
    <d v="2012-01-29T00:00:00"/>
    <s v="First Class"/>
    <s v="SC-20305"/>
    <s v="Sean Christensen"/>
    <x v="0"/>
    <x v="0"/>
    <s v="Los Angeles"/>
    <x v="1"/>
    <n v="90036"/>
    <x v="1"/>
    <s v="FUR-CH-10002024"/>
    <x v="0"/>
    <x v="1"/>
    <x v="478"/>
    <n v="2803.92"/>
    <n v="5"/>
    <n v="0.2"/>
    <n v="0"/>
  </r>
  <r>
    <n v="9414"/>
    <x v="4707"/>
    <x v="0"/>
    <x v="182"/>
    <d v="2013-09-28T00:00:00"/>
    <s v="First Class"/>
    <s v="MH-17620"/>
    <s v="Matt Hagelstein"/>
    <x v="1"/>
    <x v="0"/>
    <s v="Houston"/>
    <x v="5"/>
    <n v="77041"/>
    <x v="2"/>
    <s v="OFF-BI-10004001"/>
    <x v="1"/>
    <x v="8"/>
    <x v="810"/>
    <n v="6.8159999999999981"/>
    <n v="2"/>
    <n v="0.8"/>
    <n v="-11.587200000000003"/>
  </r>
  <r>
    <n v="9415"/>
    <x v="4708"/>
    <x v="1"/>
    <x v="1090"/>
    <d v="2012-10-22T00:00:00"/>
    <s v="Standard Class"/>
    <s v="JC-15775"/>
    <s v="John Castell"/>
    <x v="0"/>
    <x v="0"/>
    <s v="Seattle"/>
    <x v="4"/>
    <n v="98115"/>
    <x v="1"/>
    <s v="TEC-PH-10004094"/>
    <x v="2"/>
    <x v="7"/>
    <x v="1788"/>
    <n v="249.58400000000003"/>
    <n v="2"/>
    <n v="0.2"/>
    <n v="15.598999999999997"/>
  </r>
  <r>
    <n v="9416"/>
    <x v="4708"/>
    <x v="1"/>
    <x v="1090"/>
    <d v="2012-10-22T00:00:00"/>
    <s v="Standard Class"/>
    <s v="JC-15775"/>
    <s v="John Castell"/>
    <x v="0"/>
    <x v="0"/>
    <s v="Seattle"/>
    <x v="4"/>
    <n v="98115"/>
    <x v="1"/>
    <s v="OFF-PA-10001184"/>
    <x v="1"/>
    <x v="10"/>
    <x v="1307"/>
    <n v="17.940000000000001"/>
    <n v="3"/>
    <n v="0"/>
    <n v="8.7906000000000013"/>
  </r>
  <r>
    <n v="9417"/>
    <x v="4708"/>
    <x v="1"/>
    <x v="1090"/>
    <d v="2012-10-22T00:00:00"/>
    <s v="Standard Class"/>
    <s v="JC-15775"/>
    <s v="John Castell"/>
    <x v="0"/>
    <x v="0"/>
    <s v="Seattle"/>
    <x v="4"/>
    <n v="98115"/>
    <x v="1"/>
    <s v="FUR-FU-10002505"/>
    <x v="0"/>
    <x v="5"/>
    <x v="222"/>
    <n v="10.11"/>
    <n v="3"/>
    <n v="0"/>
    <n v="3.2351999999999994"/>
  </r>
  <r>
    <n v="9418"/>
    <x v="4709"/>
    <x v="2"/>
    <x v="1220"/>
    <d v="2011-11-01T00:00:00"/>
    <s v="Standard Class"/>
    <s v="RD-19810"/>
    <s v="Ross DeVincentis"/>
    <x v="2"/>
    <x v="0"/>
    <s v="Fayetteville"/>
    <x v="3"/>
    <n v="28314"/>
    <x v="0"/>
    <s v="OFF-PA-10001166"/>
    <x v="1"/>
    <x v="10"/>
    <x v="769"/>
    <n v="10.368000000000002"/>
    <n v="2"/>
    <n v="0.2"/>
    <n v="3.6288"/>
  </r>
  <r>
    <n v="9419"/>
    <x v="4709"/>
    <x v="2"/>
    <x v="1220"/>
    <d v="2011-11-01T00:00:00"/>
    <s v="Standard Class"/>
    <s v="RD-19810"/>
    <s v="Ross DeVincentis"/>
    <x v="2"/>
    <x v="0"/>
    <s v="Fayetteville"/>
    <x v="3"/>
    <n v="28314"/>
    <x v="0"/>
    <s v="OFF-PA-10000349"/>
    <x v="1"/>
    <x v="10"/>
    <x v="33"/>
    <n v="11.952000000000002"/>
    <n v="3"/>
    <n v="0.2"/>
    <n v="4.0338000000000003"/>
  </r>
  <r>
    <n v="9420"/>
    <x v="4710"/>
    <x v="3"/>
    <x v="280"/>
    <d v="2014-10-05T00:00:00"/>
    <s v="Second Class"/>
    <s v="SC-20695"/>
    <s v="Steve Chapman"/>
    <x v="1"/>
    <x v="0"/>
    <s v="Houston"/>
    <x v="5"/>
    <n v="77041"/>
    <x v="2"/>
    <s v="OFF-AP-10004708"/>
    <x v="1"/>
    <x v="9"/>
    <x v="508"/>
    <n v="15.223999999999997"/>
    <n v="2"/>
    <n v="0.8"/>
    <n v="-38.821200000000012"/>
  </r>
  <r>
    <n v="9421"/>
    <x v="4710"/>
    <x v="3"/>
    <x v="280"/>
    <d v="2014-10-05T00:00:00"/>
    <s v="Second Class"/>
    <s v="SC-20695"/>
    <s v="Steve Chapman"/>
    <x v="1"/>
    <x v="0"/>
    <s v="Houston"/>
    <x v="5"/>
    <n v="77041"/>
    <x v="2"/>
    <s v="OFF-AP-10001947"/>
    <x v="1"/>
    <x v="9"/>
    <x v="1528"/>
    <n v="21.983999999999995"/>
    <n v="6"/>
    <n v="0.8"/>
    <n v="-56.059200000000011"/>
  </r>
  <r>
    <n v="9422"/>
    <x v="4711"/>
    <x v="2"/>
    <x v="149"/>
    <d v="2011-07-27T00:00:00"/>
    <s v="Standard Class"/>
    <s v="NC-18535"/>
    <s v="Nick Crebassa"/>
    <x v="1"/>
    <x v="0"/>
    <s v="San Francisco"/>
    <x v="1"/>
    <n v="94122"/>
    <x v="1"/>
    <s v="TEC-PH-10000441"/>
    <x v="2"/>
    <x v="7"/>
    <x v="1046"/>
    <n v="604.75199999999995"/>
    <n v="6"/>
    <n v="0.2"/>
    <n v="60.475200000000058"/>
  </r>
  <r>
    <n v="9423"/>
    <x v="4711"/>
    <x v="2"/>
    <x v="149"/>
    <d v="2011-07-27T00:00:00"/>
    <s v="Standard Class"/>
    <s v="NC-18535"/>
    <s v="Nick Crebassa"/>
    <x v="1"/>
    <x v="0"/>
    <s v="San Francisco"/>
    <x v="1"/>
    <n v="94122"/>
    <x v="1"/>
    <s v="OFF-SU-10004664"/>
    <x v="1"/>
    <x v="14"/>
    <x v="592"/>
    <n v="40.700000000000003"/>
    <n v="5"/>
    <n v="0"/>
    <n v="11.802999999999999"/>
  </r>
  <r>
    <n v="9424"/>
    <x v="4711"/>
    <x v="2"/>
    <x v="149"/>
    <d v="2011-07-27T00:00:00"/>
    <s v="Standard Class"/>
    <s v="NC-18535"/>
    <s v="Nick Crebassa"/>
    <x v="1"/>
    <x v="0"/>
    <s v="San Francisco"/>
    <x v="1"/>
    <n v="94122"/>
    <x v="1"/>
    <s v="TEC-PH-10004531"/>
    <x v="2"/>
    <x v="7"/>
    <x v="1395"/>
    <n v="302.37599999999998"/>
    <n v="3"/>
    <n v="0.2"/>
    <n v="37.796999999999997"/>
  </r>
  <r>
    <n v="9425"/>
    <x v="4711"/>
    <x v="2"/>
    <x v="149"/>
    <d v="2011-07-27T00:00:00"/>
    <s v="Standard Class"/>
    <s v="NC-18535"/>
    <s v="Nick Crebassa"/>
    <x v="1"/>
    <x v="0"/>
    <s v="San Francisco"/>
    <x v="1"/>
    <n v="94122"/>
    <x v="1"/>
    <s v="TEC-AC-10002167"/>
    <x v="2"/>
    <x v="11"/>
    <x v="46"/>
    <n v="45"/>
    <n v="3"/>
    <n v="0"/>
    <n v="4.9500000000000011"/>
  </r>
  <r>
    <n v="9426"/>
    <x v="4712"/>
    <x v="2"/>
    <x v="171"/>
    <d v="2011-09-17T00:00:00"/>
    <s v="Second Class"/>
    <s v="LW-17215"/>
    <s v="Luke Weiss"/>
    <x v="0"/>
    <x v="0"/>
    <s v="New York City"/>
    <x v="15"/>
    <n v="10035"/>
    <x v="3"/>
    <s v="FUR-CH-10002024"/>
    <x v="0"/>
    <x v="1"/>
    <x v="478"/>
    <n v="3785.2920000000004"/>
    <n v="6"/>
    <n v="0.1"/>
    <n v="420.58800000000019"/>
  </r>
  <r>
    <n v="9427"/>
    <x v="4713"/>
    <x v="0"/>
    <x v="306"/>
    <d v="2013-09-21T00:00:00"/>
    <s v="Standard Class"/>
    <s v="AH-10585"/>
    <s v="Angele Hood"/>
    <x v="0"/>
    <x v="0"/>
    <s v="Seattle"/>
    <x v="4"/>
    <n v="98105"/>
    <x v="1"/>
    <s v="OFF-AR-10002445"/>
    <x v="1"/>
    <x v="6"/>
    <x v="1637"/>
    <n v="35.4"/>
    <n v="5"/>
    <n v="0"/>
    <n v="13.452000000000002"/>
  </r>
  <r>
    <n v="9428"/>
    <x v="4714"/>
    <x v="2"/>
    <x v="501"/>
    <d v="2011-12-01T00:00:00"/>
    <s v="Standard Class"/>
    <s v="JO-15145"/>
    <s v="Jack O'Briant"/>
    <x v="1"/>
    <x v="0"/>
    <s v="Buffalo"/>
    <x v="15"/>
    <n v="14215"/>
    <x v="3"/>
    <s v="FUR-FU-10003268"/>
    <x v="0"/>
    <x v="5"/>
    <x v="876"/>
    <n v="199.89999999999998"/>
    <n v="5"/>
    <n v="0"/>
    <n v="39.97999999999999"/>
  </r>
  <r>
    <n v="9429"/>
    <x v="4715"/>
    <x v="2"/>
    <x v="218"/>
    <d v="2011-05-16T00:00:00"/>
    <s v="Standard Class"/>
    <s v="VW-21775"/>
    <s v="Victoria Wilson"/>
    <x v="1"/>
    <x v="0"/>
    <s v="Huntsville"/>
    <x v="5"/>
    <n v="77340"/>
    <x v="2"/>
    <s v="FUR-CH-10000015"/>
    <x v="0"/>
    <x v="1"/>
    <x v="373"/>
    <n v="1212.9599999999998"/>
    <n v="8"/>
    <n v="0.3"/>
    <n v="-69.311999999999898"/>
  </r>
  <r>
    <n v="9430"/>
    <x v="4716"/>
    <x v="1"/>
    <x v="834"/>
    <d v="2012-09-01T00:00:00"/>
    <s v="Standard Class"/>
    <s v="BP-11185"/>
    <s v="Ben Peterman"/>
    <x v="1"/>
    <x v="0"/>
    <s v="Dallas"/>
    <x v="5"/>
    <n v="75081"/>
    <x v="2"/>
    <s v="TEC-PH-10004165"/>
    <x v="2"/>
    <x v="7"/>
    <x v="886"/>
    <n v="1099.96"/>
    <n v="5"/>
    <n v="0.2"/>
    <n v="82.496999999999957"/>
  </r>
  <r>
    <n v="9431"/>
    <x v="4716"/>
    <x v="1"/>
    <x v="834"/>
    <d v="2012-09-01T00:00:00"/>
    <s v="Standard Class"/>
    <s v="BP-11185"/>
    <s v="Ben Peterman"/>
    <x v="1"/>
    <x v="0"/>
    <s v="Dallas"/>
    <x v="5"/>
    <n v="75081"/>
    <x v="2"/>
    <s v="FUR-TA-10004607"/>
    <x v="0"/>
    <x v="3"/>
    <x v="1095"/>
    <n v="103.48100000000001"/>
    <n v="1"/>
    <n v="0.3"/>
    <n v="-16.261300000000006"/>
  </r>
  <r>
    <n v="9432"/>
    <x v="4717"/>
    <x v="1"/>
    <x v="974"/>
    <d v="2012-06-19T00:00:00"/>
    <s v="Same Day"/>
    <s v="PP-18955"/>
    <s v="Paul Prost"/>
    <x v="2"/>
    <x v="0"/>
    <s v="Philadelphia"/>
    <x v="9"/>
    <n v="19134"/>
    <x v="3"/>
    <s v="OFF-LA-10004677"/>
    <x v="1"/>
    <x v="2"/>
    <x v="1831"/>
    <n v="5.9039999999999999"/>
    <n v="2"/>
    <n v="0.2"/>
    <n v="1.9925999999999999"/>
  </r>
  <r>
    <n v="9433"/>
    <x v="4718"/>
    <x v="1"/>
    <x v="493"/>
    <d v="2012-08-23T00:00:00"/>
    <s v="Standard Class"/>
    <s v="SC-20725"/>
    <s v="Steven Cartwright"/>
    <x v="0"/>
    <x v="0"/>
    <s v="Peoria"/>
    <x v="16"/>
    <n v="85345"/>
    <x v="1"/>
    <s v="TEC-AC-10002217"/>
    <x v="2"/>
    <x v="11"/>
    <x v="1178"/>
    <n v="30.080000000000002"/>
    <n v="2"/>
    <n v="0.2"/>
    <n v="-5.2640000000000002"/>
  </r>
  <r>
    <n v="9434"/>
    <x v="4718"/>
    <x v="1"/>
    <x v="493"/>
    <d v="2012-08-23T00:00:00"/>
    <s v="Standard Class"/>
    <s v="SC-20725"/>
    <s v="Steven Cartwright"/>
    <x v="0"/>
    <x v="0"/>
    <s v="Peoria"/>
    <x v="16"/>
    <n v="85345"/>
    <x v="1"/>
    <s v="OFF-PA-10001937"/>
    <x v="1"/>
    <x v="10"/>
    <x v="286"/>
    <n v="36.288000000000011"/>
    <n v="7"/>
    <n v="0.2"/>
    <n v="12.700800000000001"/>
  </r>
  <r>
    <n v="9435"/>
    <x v="4718"/>
    <x v="1"/>
    <x v="493"/>
    <d v="2012-08-23T00:00:00"/>
    <s v="Standard Class"/>
    <s v="SC-20725"/>
    <s v="Steven Cartwright"/>
    <x v="0"/>
    <x v="0"/>
    <s v="Peoria"/>
    <x v="16"/>
    <n v="85345"/>
    <x v="1"/>
    <s v="OFF-AR-10000203"/>
    <x v="1"/>
    <x v="6"/>
    <x v="777"/>
    <n v="10.272000000000002"/>
    <n v="3"/>
    <n v="0.2"/>
    <n v="1.1555999999999984"/>
  </r>
  <r>
    <n v="9436"/>
    <x v="4718"/>
    <x v="1"/>
    <x v="493"/>
    <d v="2012-08-23T00:00:00"/>
    <s v="Standard Class"/>
    <s v="SC-20725"/>
    <s v="Steven Cartwright"/>
    <x v="0"/>
    <x v="0"/>
    <s v="Peoria"/>
    <x v="16"/>
    <n v="85345"/>
    <x v="1"/>
    <s v="TEC-AC-10001142"/>
    <x v="2"/>
    <x v="11"/>
    <x v="546"/>
    <n v="252.8"/>
    <n v="4"/>
    <n v="0.2"/>
    <n v="-31.600000000000037"/>
  </r>
  <r>
    <n v="9437"/>
    <x v="4719"/>
    <x v="1"/>
    <x v="12"/>
    <d v="2012-09-25T00:00:00"/>
    <s v="Same Day"/>
    <s v="BM-11785"/>
    <s v="Bryan Mills"/>
    <x v="0"/>
    <x v="0"/>
    <s v="Philadelphia"/>
    <x v="9"/>
    <n v="19143"/>
    <x v="3"/>
    <s v="OFF-BI-10003712"/>
    <x v="1"/>
    <x v="8"/>
    <x v="689"/>
    <n v="2.9460000000000006"/>
    <n v="2"/>
    <n v="0.7"/>
    <n v="-2.0621999999999998"/>
  </r>
  <r>
    <n v="9438"/>
    <x v="4720"/>
    <x v="3"/>
    <x v="1143"/>
    <d v="2014-06-01T00:00:00"/>
    <s v="Standard Class"/>
    <s v="CD-11920"/>
    <s v="Carlos Daly"/>
    <x v="0"/>
    <x v="0"/>
    <s v="Oceanside"/>
    <x v="1"/>
    <n v="92054"/>
    <x v="1"/>
    <s v="OFF-PA-10000520"/>
    <x v="1"/>
    <x v="10"/>
    <x v="1419"/>
    <n v="12.96"/>
    <n v="2"/>
    <n v="0"/>
    <n v="6.2208000000000006"/>
  </r>
  <r>
    <n v="9439"/>
    <x v="4721"/>
    <x v="3"/>
    <x v="689"/>
    <d v="2014-08-06T00:00:00"/>
    <s v="Standard Class"/>
    <s v="GM-14680"/>
    <s v="Greg Matthias"/>
    <x v="0"/>
    <x v="0"/>
    <s v="Philadelphia"/>
    <x v="9"/>
    <n v="19134"/>
    <x v="3"/>
    <s v="TEC-PH-10001079"/>
    <x v="2"/>
    <x v="7"/>
    <x v="1246"/>
    <n v="285.57599999999996"/>
    <n v="4"/>
    <n v="0.4"/>
    <n v="-57.115200000000016"/>
  </r>
  <r>
    <n v="9440"/>
    <x v="4722"/>
    <x v="2"/>
    <x v="36"/>
    <d v="2011-10-17T00:00:00"/>
    <s v="Standard Class"/>
    <s v="BP-11050"/>
    <s v="Barry Pond"/>
    <x v="1"/>
    <x v="0"/>
    <s v="Chicago"/>
    <x v="10"/>
    <n v="60623"/>
    <x v="2"/>
    <s v="OFF-SU-10000898"/>
    <x v="1"/>
    <x v="14"/>
    <x v="1181"/>
    <n v="22.240000000000002"/>
    <n v="2"/>
    <n v="0.2"/>
    <n v="2.5019999999999971"/>
  </r>
  <r>
    <n v="9441"/>
    <x v="4723"/>
    <x v="2"/>
    <x v="594"/>
    <d v="2011-05-29T00:00:00"/>
    <s v="Standard Class"/>
    <s v="BW-11065"/>
    <s v="Barry Weirich"/>
    <x v="0"/>
    <x v="0"/>
    <s v="New York City"/>
    <x v="15"/>
    <n v="10035"/>
    <x v="3"/>
    <s v="OFF-PA-10001471"/>
    <x v="1"/>
    <x v="10"/>
    <x v="1468"/>
    <n v="14.62"/>
    <n v="2"/>
    <n v="0"/>
    <n v="6.7251999999999992"/>
  </r>
  <r>
    <n v="9442"/>
    <x v="4724"/>
    <x v="2"/>
    <x v="282"/>
    <d v="2011-12-31T00:00:00"/>
    <s v="Second Class"/>
    <s v="RE-19405"/>
    <s v="Ricardo Emerson"/>
    <x v="0"/>
    <x v="0"/>
    <s v="Kent"/>
    <x v="24"/>
    <n v="44240"/>
    <x v="3"/>
    <s v="OFF-AP-10003281"/>
    <x v="1"/>
    <x v="9"/>
    <x v="1180"/>
    <n v="48.36"/>
    <n v="5"/>
    <n v="0.2"/>
    <n v="6.0449999999999946"/>
  </r>
  <r>
    <n v="9443"/>
    <x v="4725"/>
    <x v="3"/>
    <x v="104"/>
    <d v="2014-04-12T00:00:00"/>
    <s v="Standard Class"/>
    <s v="HR-14770"/>
    <s v="Hallie Redmond"/>
    <x v="2"/>
    <x v="0"/>
    <s v="Jacksonville"/>
    <x v="2"/>
    <n v="32216"/>
    <x v="0"/>
    <s v="OFF-AR-10003156"/>
    <x v="1"/>
    <x v="6"/>
    <x v="396"/>
    <n v="16.256"/>
    <n v="2"/>
    <n v="0.2"/>
    <n v="1.2192000000000007"/>
  </r>
  <r>
    <n v="9444"/>
    <x v="4725"/>
    <x v="3"/>
    <x v="104"/>
    <d v="2014-04-12T00:00:00"/>
    <s v="Standard Class"/>
    <s v="HR-14770"/>
    <s v="Hallie Redmond"/>
    <x v="2"/>
    <x v="0"/>
    <s v="Jacksonville"/>
    <x v="2"/>
    <n v="32216"/>
    <x v="0"/>
    <s v="TEC-PH-10000576"/>
    <x v="2"/>
    <x v="7"/>
    <x v="807"/>
    <n v="219.18400000000003"/>
    <n v="2"/>
    <n v="0.2"/>
    <n v="19.178600000000003"/>
  </r>
  <r>
    <n v="9445"/>
    <x v="4726"/>
    <x v="1"/>
    <x v="1201"/>
    <d v="2012-03-02T00:00:00"/>
    <s v="First Class"/>
    <s v="TP-21565"/>
    <s v="Tracy Poddar"/>
    <x v="1"/>
    <x v="0"/>
    <s v="Coppell"/>
    <x v="5"/>
    <n v="75019"/>
    <x v="2"/>
    <s v="TEC-PH-10003215"/>
    <x v="2"/>
    <x v="7"/>
    <x v="1602"/>
    <n v="95.84"/>
    <n v="4"/>
    <n v="0.2"/>
    <n v="34.741999999999997"/>
  </r>
  <r>
    <n v="9446"/>
    <x v="4727"/>
    <x v="1"/>
    <x v="352"/>
    <d v="2012-06-03T00:00:00"/>
    <s v="Standard Class"/>
    <s v="KB-16315"/>
    <s v="Karl Braun"/>
    <x v="0"/>
    <x v="0"/>
    <s v="Indianapolis"/>
    <x v="14"/>
    <n v="46203"/>
    <x v="2"/>
    <s v="OFF-LA-10004484"/>
    <x v="1"/>
    <x v="2"/>
    <x v="612"/>
    <n v="12.39"/>
    <n v="3"/>
    <n v="0"/>
    <n v="5.6993999999999998"/>
  </r>
  <r>
    <n v="9447"/>
    <x v="4728"/>
    <x v="0"/>
    <x v="897"/>
    <d v="2013-09-29T00:00:00"/>
    <s v="Standard Class"/>
    <s v="AC-10660"/>
    <s v="Anna Chung"/>
    <x v="0"/>
    <x v="0"/>
    <s v="Lawrence"/>
    <x v="14"/>
    <n v="46226"/>
    <x v="2"/>
    <s v="OFF-PA-10002245"/>
    <x v="1"/>
    <x v="10"/>
    <x v="1334"/>
    <n v="35.880000000000003"/>
    <n v="6"/>
    <n v="0"/>
    <n v="16.146000000000001"/>
  </r>
  <r>
    <n v="9448"/>
    <x v="4729"/>
    <x v="3"/>
    <x v="837"/>
    <d v="2014-06-04T00:00:00"/>
    <s v="Standard Class"/>
    <s v="DN-13690"/>
    <s v="Duane Noonan"/>
    <x v="0"/>
    <x v="0"/>
    <s v="Tulsa"/>
    <x v="26"/>
    <n v="74133"/>
    <x v="2"/>
    <s v="FUR-FU-10003664"/>
    <x v="0"/>
    <x v="5"/>
    <x v="35"/>
    <n v="477.29999999999995"/>
    <n v="5"/>
    <n v="0"/>
    <n v="138.41699999999997"/>
  </r>
  <r>
    <n v="9449"/>
    <x v="4730"/>
    <x v="0"/>
    <x v="42"/>
    <d v="2013-09-24T00:00:00"/>
    <s v="Standard Class"/>
    <s v="CC-12430"/>
    <s v="Chuck Clark"/>
    <x v="2"/>
    <x v="0"/>
    <s v="Redmond"/>
    <x v="4"/>
    <n v="98052"/>
    <x v="1"/>
    <s v="OFF-LA-10002195"/>
    <x v="1"/>
    <x v="2"/>
    <x v="1019"/>
    <n v="12.32"/>
    <n v="4"/>
    <n v="0"/>
    <n v="5.9135999999999997"/>
  </r>
  <r>
    <n v="9450"/>
    <x v="4731"/>
    <x v="2"/>
    <x v="78"/>
    <d v="2011-09-13T00:00:00"/>
    <s v="Standard Class"/>
    <s v="TS-21340"/>
    <s v="Toby Swindell"/>
    <x v="0"/>
    <x v="0"/>
    <s v="San Francisco"/>
    <x v="1"/>
    <n v="94109"/>
    <x v="1"/>
    <s v="OFF-BI-10000822"/>
    <x v="1"/>
    <x v="8"/>
    <x v="958"/>
    <n v="8.6080000000000005"/>
    <n v="2"/>
    <n v="0.2"/>
    <n v="3.0127999999999995"/>
  </r>
  <r>
    <n v="9451"/>
    <x v="4732"/>
    <x v="3"/>
    <x v="95"/>
    <d v="2014-06-08T00:00:00"/>
    <s v="Standard Class"/>
    <s v="MO-17800"/>
    <s v="Meg O'Connel"/>
    <x v="2"/>
    <x v="0"/>
    <s v="Spokane"/>
    <x v="4"/>
    <n v="99207"/>
    <x v="1"/>
    <s v="OFF-ST-10004963"/>
    <x v="1"/>
    <x v="4"/>
    <x v="460"/>
    <n v="136.26"/>
    <n v="9"/>
    <n v="0"/>
    <n v="5.4503999999999913"/>
  </r>
  <r>
    <n v="9452"/>
    <x v="4733"/>
    <x v="1"/>
    <x v="694"/>
    <d v="2012-10-05T00:00:00"/>
    <s v="Standard Class"/>
    <s v="RP-19855"/>
    <s v="Roy Phan"/>
    <x v="1"/>
    <x v="0"/>
    <s v="Los Angeles"/>
    <x v="1"/>
    <n v="90032"/>
    <x v="1"/>
    <s v="OFF-AP-10002495"/>
    <x v="1"/>
    <x v="9"/>
    <x v="1075"/>
    <n v="186.14999999999998"/>
    <n v="3"/>
    <n v="0"/>
    <n v="55.844999999999985"/>
  </r>
  <r>
    <n v="9453"/>
    <x v="4733"/>
    <x v="1"/>
    <x v="694"/>
    <d v="2012-10-05T00:00:00"/>
    <s v="Standard Class"/>
    <s v="RP-19855"/>
    <s v="Roy Phan"/>
    <x v="1"/>
    <x v="0"/>
    <s v="Los Angeles"/>
    <x v="1"/>
    <n v="90032"/>
    <x v="1"/>
    <s v="OFF-BI-10004001"/>
    <x v="1"/>
    <x v="8"/>
    <x v="810"/>
    <n v="81.792000000000002"/>
    <n v="6"/>
    <n v="0.2"/>
    <n v="26.582399999999986"/>
  </r>
  <r>
    <n v="9454"/>
    <x v="4733"/>
    <x v="1"/>
    <x v="694"/>
    <d v="2012-10-05T00:00:00"/>
    <s v="Standard Class"/>
    <s v="RP-19855"/>
    <s v="Roy Phan"/>
    <x v="1"/>
    <x v="0"/>
    <s v="Los Angeles"/>
    <x v="1"/>
    <n v="90032"/>
    <x v="1"/>
    <s v="OFF-SU-10004884"/>
    <x v="1"/>
    <x v="14"/>
    <x v="1780"/>
    <n v="47.19"/>
    <n v="3"/>
    <n v="0"/>
    <n v="13.685099999999995"/>
  </r>
  <r>
    <n v="9455"/>
    <x v="4733"/>
    <x v="1"/>
    <x v="694"/>
    <d v="2012-10-05T00:00:00"/>
    <s v="Standard Class"/>
    <s v="RP-19855"/>
    <s v="Roy Phan"/>
    <x v="1"/>
    <x v="0"/>
    <s v="Los Angeles"/>
    <x v="1"/>
    <n v="90032"/>
    <x v="1"/>
    <s v="TEC-PH-10003555"/>
    <x v="2"/>
    <x v="7"/>
    <x v="457"/>
    <n v="36.783999999999999"/>
    <n v="2"/>
    <n v="0.2"/>
    <n v="-8.2763999999999971"/>
  </r>
  <r>
    <n v="9456"/>
    <x v="4734"/>
    <x v="0"/>
    <x v="950"/>
    <d v="2013-06-20T00:00:00"/>
    <s v="Second Class"/>
    <s v="JL-15175"/>
    <s v="James Lanier"/>
    <x v="2"/>
    <x v="0"/>
    <s v="Chattanooga"/>
    <x v="18"/>
    <n v="37421"/>
    <x v="0"/>
    <s v="TEC-MA-10003493"/>
    <x v="2"/>
    <x v="15"/>
    <x v="1834"/>
    <n v="91.474999999999994"/>
    <n v="1"/>
    <n v="0.5"/>
    <n v="-1.8294999999999959"/>
  </r>
  <r>
    <n v="9457"/>
    <x v="4735"/>
    <x v="3"/>
    <x v="837"/>
    <d v="2014-06-04T00:00:00"/>
    <s v="Standard Class"/>
    <s v="BW-11110"/>
    <s v="Bart Watters"/>
    <x v="1"/>
    <x v="0"/>
    <s v="Greensboro"/>
    <x v="3"/>
    <n v="27405"/>
    <x v="0"/>
    <s v="TEC-AC-10002380"/>
    <x v="2"/>
    <x v="11"/>
    <x v="1835"/>
    <n v="27.192"/>
    <n v="3"/>
    <n v="0.2"/>
    <n v="0.33989999999999654"/>
  </r>
  <r>
    <n v="9458"/>
    <x v="4735"/>
    <x v="3"/>
    <x v="837"/>
    <d v="2014-06-04T00:00:00"/>
    <s v="Standard Class"/>
    <s v="BW-11110"/>
    <s v="Bart Watters"/>
    <x v="1"/>
    <x v="0"/>
    <s v="Greensboro"/>
    <x v="3"/>
    <n v="27405"/>
    <x v="0"/>
    <s v="OFF-BI-10004209"/>
    <x v="1"/>
    <x v="8"/>
    <x v="1206"/>
    <n v="12.059999999999999"/>
    <n v="5"/>
    <n v="0.7"/>
    <n v="-10.050000000000001"/>
  </r>
  <r>
    <n v="9459"/>
    <x v="4736"/>
    <x v="2"/>
    <x v="1148"/>
    <d v="2011-10-14T00:00:00"/>
    <s v="Standard Class"/>
    <s v="SJ-20500"/>
    <s v="Shirley Jackson"/>
    <x v="0"/>
    <x v="0"/>
    <s v="San Francisco"/>
    <x v="1"/>
    <n v="94122"/>
    <x v="1"/>
    <s v="OFF-AR-10002135"/>
    <x v="1"/>
    <x v="6"/>
    <x v="278"/>
    <n v="144.60000000000002"/>
    <n v="3"/>
    <n v="0"/>
    <n v="41.933999999999983"/>
  </r>
  <r>
    <n v="9460"/>
    <x v="4736"/>
    <x v="2"/>
    <x v="1148"/>
    <d v="2011-10-14T00:00:00"/>
    <s v="Standard Class"/>
    <s v="SJ-20500"/>
    <s v="Shirley Jackson"/>
    <x v="0"/>
    <x v="0"/>
    <s v="San Francisco"/>
    <x v="1"/>
    <n v="94122"/>
    <x v="1"/>
    <s v="TEC-PH-10002583"/>
    <x v="2"/>
    <x v="7"/>
    <x v="1708"/>
    <n v="15.991999999999999"/>
    <n v="1"/>
    <n v="0.2"/>
    <n v="-2.9985000000000022"/>
  </r>
  <r>
    <n v="9461"/>
    <x v="4737"/>
    <x v="2"/>
    <x v="664"/>
    <d v="2011-11-22T00:00:00"/>
    <s v="Second Class"/>
    <s v="FG-14260"/>
    <s v="Frank Gastineau"/>
    <x v="2"/>
    <x v="0"/>
    <s v="New York City"/>
    <x v="15"/>
    <n v="10024"/>
    <x v="3"/>
    <s v="OFF-PA-10003591"/>
    <x v="1"/>
    <x v="10"/>
    <x v="686"/>
    <n v="34.44"/>
    <n v="3"/>
    <n v="0"/>
    <n v="17.22"/>
  </r>
  <r>
    <n v="9462"/>
    <x v="4738"/>
    <x v="2"/>
    <x v="538"/>
    <d v="2011-10-24T00:00:00"/>
    <s v="Standard Class"/>
    <s v="EH-14125"/>
    <s v="Eugene Hildebrand"/>
    <x v="2"/>
    <x v="0"/>
    <s v="Lakewood"/>
    <x v="1"/>
    <n v="90712"/>
    <x v="1"/>
    <s v="TEC-PH-10004922"/>
    <x v="2"/>
    <x v="7"/>
    <x v="1067"/>
    <n v="321.55200000000002"/>
    <n v="6"/>
    <n v="0.2"/>
    <n v="20.097000000000008"/>
  </r>
  <r>
    <n v="9463"/>
    <x v="4739"/>
    <x v="3"/>
    <x v="920"/>
    <d v="2014-12-01T00:00:00"/>
    <s v="Second Class"/>
    <s v="BS-11590"/>
    <s v="Brendan Sweed"/>
    <x v="1"/>
    <x v="0"/>
    <s v="Louisville"/>
    <x v="0"/>
    <n v="40214"/>
    <x v="0"/>
    <s v="FUR-CH-10001854"/>
    <x v="0"/>
    <x v="1"/>
    <x v="1110"/>
    <n v="701.96"/>
    <n v="2"/>
    <n v="0"/>
    <n v="168.47040000000004"/>
  </r>
  <r>
    <n v="9464"/>
    <x v="4740"/>
    <x v="2"/>
    <x v="1221"/>
    <d v="2011-03-03T00:00:00"/>
    <s v="First Class"/>
    <s v="JS-16030"/>
    <s v="Joy Smith"/>
    <x v="0"/>
    <x v="0"/>
    <s v="Columbus"/>
    <x v="24"/>
    <n v="43229"/>
    <x v="3"/>
    <s v="OFF-AR-10003560"/>
    <x v="1"/>
    <x v="6"/>
    <x v="482"/>
    <n v="19.456000000000003"/>
    <n v="4"/>
    <n v="0.2"/>
    <n v="3.4047999999999981"/>
  </r>
  <r>
    <n v="9465"/>
    <x v="4741"/>
    <x v="2"/>
    <x v="1059"/>
    <d v="2011-12-25T00:00:00"/>
    <s v="Standard Class"/>
    <s v="JC-15775"/>
    <s v="John Castell"/>
    <x v="0"/>
    <x v="0"/>
    <s v="Newark"/>
    <x v="13"/>
    <n v="19711"/>
    <x v="3"/>
    <s v="OFF-LA-10004409"/>
    <x v="1"/>
    <x v="2"/>
    <x v="1550"/>
    <n v="17.28"/>
    <n v="6"/>
    <n v="0"/>
    <n v="7.9487999999999985"/>
  </r>
  <r>
    <n v="9466"/>
    <x v="4742"/>
    <x v="0"/>
    <x v="258"/>
    <d v="2013-11-24T00:00:00"/>
    <s v="Standard Class"/>
    <s v="JM-15265"/>
    <s v="Janet Molinari"/>
    <x v="1"/>
    <x v="0"/>
    <s v="Seattle"/>
    <x v="4"/>
    <n v="98115"/>
    <x v="1"/>
    <s v="FUR-FU-10000448"/>
    <x v="0"/>
    <x v="5"/>
    <x v="464"/>
    <n v="31.96"/>
    <n v="2"/>
    <n v="0"/>
    <n v="1.597999999999999"/>
  </r>
  <r>
    <n v="9467"/>
    <x v="4743"/>
    <x v="3"/>
    <x v="60"/>
    <d v="2014-11-11T00:00:00"/>
    <s v="Second Class"/>
    <s v="CD-12280"/>
    <s v="Christina DeMoss"/>
    <x v="0"/>
    <x v="0"/>
    <s v="New York City"/>
    <x v="15"/>
    <n v="10024"/>
    <x v="3"/>
    <s v="OFF-BI-10002735"/>
    <x v="1"/>
    <x v="8"/>
    <x v="141"/>
    <n v="164.68800000000002"/>
    <n v="6"/>
    <n v="0.2"/>
    <n v="55.582200000000007"/>
  </r>
  <r>
    <n v="9468"/>
    <x v="4743"/>
    <x v="3"/>
    <x v="60"/>
    <d v="2014-11-11T00:00:00"/>
    <s v="Second Class"/>
    <s v="CD-12280"/>
    <s v="Christina DeMoss"/>
    <x v="0"/>
    <x v="0"/>
    <s v="New York City"/>
    <x v="15"/>
    <n v="10024"/>
    <x v="3"/>
    <s v="FUR-TA-10003469"/>
    <x v="0"/>
    <x v="3"/>
    <x v="1564"/>
    <n v="166.5"/>
    <n v="2"/>
    <n v="0.4"/>
    <n v="-66.599999999999994"/>
  </r>
  <r>
    <n v="9469"/>
    <x v="4743"/>
    <x v="3"/>
    <x v="60"/>
    <d v="2014-11-11T00:00:00"/>
    <s v="Second Class"/>
    <s v="CD-12280"/>
    <s v="Christina DeMoss"/>
    <x v="0"/>
    <x v="0"/>
    <s v="New York City"/>
    <x v="15"/>
    <n v="10024"/>
    <x v="3"/>
    <s v="OFF-PA-10001870"/>
    <x v="1"/>
    <x v="10"/>
    <x v="674"/>
    <n v="12.96"/>
    <n v="2"/>
    <n v="0"/>
    <n v="6.2208000000000006"/>
  </r>
  <r>
    <n v="9470"/>
    <x v="4743"/>
    <x v="3"/>
    <x v="60"/>
    <d v="2014-11-11T00:00:00"/>
    <s v="Second Class"/>
    <s v="CD-12280"/>
    <s v="Christina DeMoss"/>
    <x v="0"/>
    <x v="0"/>
    <s v="New York City"/>
    <x v="15"/>
    <n v="10024"/>
    <x v="3"/>
    <s v="OFF-PA-10004071"/>
    <x v="1"/>
    <x v="10"/>
    <x v="412"/>
    <n v="110.96"/>
    <n v="2"/>
    <n v="0"/>
    <n v="53.260799999999996"/>
  </r>
  <r>
    <n v="9471"/>
    <x v="4743"/>
    <x v="3"/>
    <x v="60"/>
    <d v="2014-11-11T00:00:00"/>
    <s v="Second Class"/>
    <s v="CD-12280"/>
    <s v="Christina DeMoss"/>
    <x v="0"/>
    <x v="0"/>
    <s v="New York City"/>
    <x v="15"/>
    <n v="10024"/>
    <x v="3"/>
    <s v="TEC-PH-10001448"/>
    <x v="2"/>
    <x v="7"/>
    <x v="140"/>
    <n v="99.98"/>
    <n v="2"/>
    <n v="0"/>
    <n v="3.9991999999999877"/>
  </r>
  <r>
    <n v="9472"/>
    <x v="4743"/>
    <x v="3"/>
    <x v="60"/>
    <d v="2014-11-11T00:00:00"/>
    <s v="Second Class"/>
    <s v="CD-12280"/>
    <s v="Christina DeMoss"/>
    <x v="0"/>
    <x v="0"/>
    <s v="New York City"/>
    <x v="15"/>
    <n v="10024"/>
    <x v="3"/>
    <s v="OFF-BI-10002706"/>
    <x v="1"/>
    <x v="8"/>
    <x v="273"/>
    <n v="11.423999999999999"/>
    <n v="1"/>
    <n v="0.2"/>
    <n v="3.7127999999999997"/>
  </r>
  <r>
    <n v="9473"/>
    <x v="4743"/>
    <x v="3"/>
    <x v="60"/>
    <d v="2014-11-11T00:00:00"/>
    <s v="Second Class"/>
    <s v="CD-12280"/>
    <s v="Christina DeMoss"/>
    <x v="0"/>
    <x v="0"/>
    <s v="New York City"/>
    <x v="15"/>
    <n v="10024"/>
    <x v="3"/>
    <s v="FUR-CH-10004875"/>
    <x v="0"/>
    <x v="1"/>
    <x v="1436"/>
    <n v="128.12400000000002"/>
    <n v="2"/>
    <n v="0.1"/>
    <n v="24.2012"/>
  </r>
  <r>
    <n v="9474"/>
    <x v="4743"/>
    <x v="3"/>
    <x v="60"/>
    <d v="2014-11-11T00:00:00"/>
    <s v="Second Class"/>
    <s v="CD-12280"/>
    <s v="Christina DeMoss"/>
    <x v="0"/>
    <x v="0"/>
    <s v="New York City"/>
    <x v="15"/>
    <n v="10024"/>
    <x v="3"/>
    <s v="FUR-FU-10004245"/>
    <x v="0"/>
    <x v="5"/>
    <x v="1738"/>
    <n v="101.4"/>
    <n v="5"/>
    <n v="0"/>
    <n v="38.532000000000004"/>
  </r>
  <r>
    <n v="9475"/>
    <x v="4744"/>
    <x v="1"/>
    <x v="70"/>
    <d v="2012-06-05T00:00:00"/>
    <s v="Second Class"/>
    <s v="JM-15265"/>
    <s v="Janet Molinari"/>
    <x v="1"/>
    <x v="0"/>
    <s v="Chicago"/>
    <x v="10"/>
    <n v="60653"/>
    <x v="2"/>
    <s v="OFF-LA-10000443"/>
    <x v="1"/>
    <x v="2"/>
    <x v="1118"/>
    <n v="5.9039999999999999"/>
    <n v="2"/>
    <n v="0.2"/>
    <n v="1.9925999999999999"/>
  </r>
  <r>
    <n v="9476"/>
    <x v="4744"/>
    <x v="1"/>
    <x v="70"/>
    <d v="2012-06-05T00:00:00"/>
    <s v="Second Class"/>
    <s v="JM-15265"/>
    <s v="Janet Molinari"/>
    <x v="1"/>
    <x v="0"/>
    <s v="Chicago"/>
    <x v="10"/>
    <n v="60653"/>
    <x v="2"/>
    <s v="OFF-PA-10001125"/>
    <x v="1"/>
    <x v="10"/>
    <x v="1012"/>
    <n v="173.48800000000003"/>
    <n v="7"/>
    <n v="0.2"/>
    <n v="54.214999999999982"/>
  </r>
  <r>
    <n v="9477"/>
    <x v="4744"/>
    <x v="1"/>
    <x v="70"/>
    <d v="2012-06-05T00:00:00"/>
    <s v="Second Class"/>
    <s v="JM-15265"/>
    <s v="Janet Molinari"/>
    <x v="1"/>
    <x v="0"/>
    <s v="Chicago"/>
    <x v="10"/>
    <n v="60653"/>
    <x v="2"/>
    <s v="FUR-FU-10002703"/>
    <x v="0"/>
    <x v="5"/>
    <x v="1516"/>
    <n v="51.56"/>
    <n v="2"/>
    <n v="0.6"/>
    <n v="-61.872"/>
  </r>
  <r>
    <n v="9478"/>
    <x v="4744"/>
    <x v="1"/>
    <x v="70"/>
    <d v="2012-06-05T00:00:00"/>
    <s v="Second Class"/>
    <s v="JM-15265"/>
    <s v="Janet Molinari"/>
    <x v="1"/>
    <x v="0"/>
    <s v="Chicago"/>
    <x v="10"/>
    <n v="60653"/>
    <x v="2"/>
    <s v="OFF-BI-10004364"/>
    <x v="1"/>
    <x v="8"/>
    <x v="302"/>
    <n v="3.5639999999999992"/>
    <n v="3"/>
    <n v="0.8"/>
    <n v="-6.2370000000000019"/>
  </r>
  <r>
    <n v="9479"/>
    <x v="4745"/>
    <x v="2"/>
    <x v="557"/>
    <d v="2011-09-14T00:00:00"/>
    <s v="Standard Class"/>
    <s v="SS-20410"/>
    <s v="Shahid Shariari"/>
    <x v="0"/>
    <x v="0"/>
    <s v="Oswego"/>
    <x v="10"/>
    <n v="60543"/>
    <x v="2"/>
    <s v="OFF-FA-10000936"/>
    <x v="1"/>
    <x v="13"/>
    <x v="1298"/>
    <n v="13.16"/>
    <n v="5"/>
    <n v="0.2"/>
    <n v="4.1124999999999998"/>
  </r>
  <r>
    <n v="9480"/>
    <x v="4745"/>
    <x v="2"/>
    <x v="557"/>
    <d v="2011-09-14T00:00:00"/>
    <s v="Standard Class"/>
    <s v="SS-20410"/>
    <s v="Shahid Shariari"/>
    <x v="0"/>
    <x v="0"/>
    <s v="Oswego"/>
    <x v="10"/>
    <n v="60543"/>
    <x v="2"/>
    <s v="OFF-BI-10001249"/>
    <x v="1"/>
    <x v="8"/>
    <x v="1182"/>
    <n v="3.8279999999999994"/>
    <n v="3"/>
    <n v="0.8"/>
    <n v="-6.5076000000000018"/>
  </r>
  <r>
    <n v="9481"/>
    <x v="4745"/>
    <x v="2"/>
    <x v="557"/>
    <d v="2011-09-14T00:00:00"/>
    <s v="Standard Class"/>
    <s v="SS-20410"/>
    <s v="Shahid Shariari"/>
    <x v="0"/>
    <x v="0"/>
    <s v="Oswego"/>
    <x v="10"/>
    <n v="60543"/>
    <x v="2"/>
    <s v="OFF-BI-10004632"/>
    <x v="1"/>
    <x v="8"/>
    <x v="564"/>
    <n v="304.98999999999995"/>
    <n v="5"/>
    <n v="0.8"/>
    <n v="-533.73250000000007"/>
  </r>
  <r>
    <n v="9482"/>
    <x v="4746"/>
    <x v="3"/>
    <x v="44"/>
    <d v="2014-11-13T00:00:00"/>
    <s v="Standard Class"/>
    <s v="HG-14845"/>
    <s v="Harry Greene"/>
    <x v="0"/>
    <x v="0"/>
    <s v="Dallas"/>
    <x v="5"/>
    <n v="75220"/>
    <x v="2"/>
    <s v="OFF-ST-10000615"/>
    <x v="1"/>
    <x v="4"/>
    <x v="75"/>
    <n v="18.16"/>
    <n v="2"/>
    <n v="0.2"/>
    <n v="1.8160000000000016"/>
  </r>
  <r>
    <n v="9483"/>
    <x v="4747"/>
    <x v="1"/>
    <x v="782"/>
    <d v="2012-06-24T00:00:00"/>
    <s v="Second Class"/>
    <s v="BC-11125"/>
    <s v="Becky Castell"/>
    <x v="2"/>
    <x v="0"/>
    <s v="Philadelphia"/>
    <x v="9"/>
    <n v="19134"/>
    <x v="3"/>
    <s v="TEC-AC-10001838"/>
    <x v="2"/>
    <x v="11"/>
    <x v="645"/>
    <n v="319.98400000000004"/>
    <n v="2"/>
    <n v="0.2"/>
    <n v="91.995400000000018"/>
  </r>
  <r>
    <n v="9484"/>
    <x v="4748"/>
    <x v="2"/>
    <x v="192"/>
    <d v="2011-07-28T00:00:00"/>
    <s v="Standard Class"/>
    <s v="AB-10255"/>
    <s v="Alejandro Ballentine"/>
    <x v="2"/>
    <x v="0"/>
    <s v="Los Angeles"/>
    <x v="1"/>
    <n v="90008"/>
    <x v="1"/>
    <s v="OFF-AR-10004757"/>
    <x v="1"/>
    <x v="6"/>
    <x v="342"/>
    <n v="19.68"/>
    <n v="6"/>
    <n v="0"/>
    <n v="6.4943999999999988"/>
  </r>
  <r>
    <n v="9485"/>
    <x v="4749"/>
    <x v="0"/>
    <x v="499"/>
    <d v="2013-12-05T00:00:00"/>
    <s v="Second Class"/>
    <s v="MY-18295"/>
    <s v="Muhammed Yedwab"/>
    <x v="1"/>
    <x v="0"/>
    <s v="Houston"/>
    <x v="5"/>
    <n v="77036"/>
    <x v="2"/>
    <s v="FUR-BO-10003893"/>
    <x v="0"/>
    <x v="0"/>
    <x v="1665"/>
    <n v="781.86399999999992"/>
    <n v="10"/>
    <n v="0.32"/>
    <n v="-137.97600000000008"/>
  </r>
  <r>
    <n v="9486"/>
    <x v="4749"/>
    <x v="0"/>
    <x v="499"/>
    <d v="2013-12-05T00:00:00"/>
    <s v="Second Class"/>
    <s v="MY-18295"/>
    <s v="Muhammed Yedwab"/>
    <x v="1"/>
    <x v="0"/>
    <s v="Houston"/>
    <x v="5"/>
    <n v="77036"/>
    <x v="2"/>
    <s v="OFF-PA-10003893"/>
    <x v="1"/>
    <x v="10"/>
    <x v="1096"/>
    <n v="30.816000000000003"/>
    <n v="9"/>
    <n v="0.2"/>
    <n v="9.6299999999999955"/>
  </r>
  <r>
    <n v="9487"/>
    <x v="4750"/>
    <x v="3"/>
    <x v="386"/>
    <d v="2014-10-13T00:00:00"/>
    <s v="Same Day"/>
    <s v="NF-18385"/>
    <s v="Natalie Fritzler"/>
    <x v="0"/>
    <x v="0"/>
    <s v="Wheeling"/>
    <x v="48"/>
    <n v="26003"/>
    <x v="3"/>
    <s v="FUR-TA-10001932"/>
    <x v="0"/>
    <x v="3"/>
    <x v="840"/>
    <n v="673.34399999999994"/>
    <n v="3"/>
    <n v="0.3"/>
    <n v="-76.953599999999994"/>
  </r>
  <r>
    <n v="9488"/>
    <x v="4751"/>
    <x v="3"/>
    <x v="157"/>
    <d v="2014-12-14T00:00:00"/>
    <s v="First Class"/>
    <s v="NB-18655"/>
    <s v="Nona Balk"/>
    <x v="1"/>
    <x v="0"/>
    <s v="Paterson"/>
    <x v="30"/>
    <n v="7501"/>
    <x v="3"/>
    <s v="OFF-FA-10001561"/>
    <x v="1"/>
    <x v="13"/>
    <x v="831"/>
    <n v="6.5400000000000009"/>
    <n v="3"/>
    <n v="0"/>
    <n v="2.1581999999999999"/>
  </r>
  <r>
    <n v="9489"/>
    <x v="4752"/>
    <x v="1"/>
    <x v="486"/>
    <d v="2012-10-04T00:00:00"/>
    <s v="First Class"/>
    <s v="EM-13960"/>
    <s v="Eric Murdock"/>
    <x v="0"/>
    <x v="0"/>
    <s v="Portland"/>
    <x v="21"/>
    <n v="97206"/>
    <x v="1"/>
    <s v="TEC-PH-10001817"/>
    <x v="2"/>
    <x v="7"/>
    <x v="1097"/>
    <n v="572.80000000000007"/>
    <n v="2"/>
    <n v="0.2"/>
    <n v="50.120000000000033"/>
  </r>
  <r>
    <n v="9490"/>
    <x v="4753"/>
    <x v="0"/>
    <x v="1222"/>
    <d v="2013-08-12T00:00:00"/>
    <s v="Standard Class"/>
    <s v="MF-17665"/>
    <s v="Maureen Fritzler"/>
    <x v="1"/>
    <x v="0"/>
    <s v="Huntsville"/>
    <x v="19"/>
    <n v="35810"/>
    <x v="0"/>
    <s v="OFF-AR-10000538"/>
    <x v="1"/>
    <x v="6"/>
    <x v="1245"/>
    <n v="197.04999999999998"/>
    <n v="7"/>
    <n v="0"/>
    <n v="59.114999999999981"/>
  </r>
  <r>
    <n v="9491"/>
    <x v="4754"/>
    <x v="3"/>
    <x v="1032"/>
    <d v="2014-01-08T00:00:00"/>
    <s v="Standard Class"/>
    <s v="CM-12385"/>
    <s v="Christopher Martinez"/>
    <x v="0"/>
    <x v="0"/>
    <s v="San Francisco"/>
    <x v="1"/>
    <n v="94110"/>
    <x v="1"/>
    <s v="OFF-BI-10004584"/>
    <x v="1"/>
    <x v="8"/>
    <x v="378"/>
    <n v="2022.2720000000002"/>
    <n v="8"/>
    <n v="0.2"/>
    <n v="682.5168000000001"/>
  </r>
  <r>
    <n v="9492"/>
    <x v="4754"/>
    <x v="3"/>
    <x v="1032"/>
    <d v="2014-01-08T00:00:00"/>
    <s v="Standard Class"/>
    <s v="CM-12385"/>
    <s v="Christopher Martinez"/>
    <x v="0"/>
    <x v="0"/>
    <s v="San Francisco"/>
    <x v="1"/>
    <n v="94110"/>
    <x v="1"/>
    <s v="OFF-AR-10000817"/>
    <x v="1"/>
    <x v="6"/>
    <x v="1255"/>
    <n v="9.120000000000001"/>
    <n v="3"/>
    <n v="0"/>
    <n v="3.1007999999999996"/>
  </r>
  <r>
    <n v="9493"/>
    <x v="4755"/>
    <x v="3"/>
    <x v="659"/>
    <d v="2014-11-08T00:00:00"/>
    <s v="Same Day"/>
    <s v="EC-14050"/>
    <s v="Erin Creighton"/>
    <x v="0"/>
    <x v="0"/>
    <s v="Oklahoma City"/>
    <x v="26"/>
    <n v="73120"/>
    <x v="2"/>
    <s v="OFF-BI-10000756"/>
    <x v="1"/>
    <x v="8"/>
    <x v="15"/>
    <n v="38.160000000000004"/>
    <n v="9"/>
    <n v="0"/>
    <n v="19.080000000000002"/>
  </r>
  <r>
    <n v="9494"/>
    <x v="4756"/>
    <x v="0"/>
    <x v="835"/>
    <d v="2013-01-08T00:00:00"/>
    <s v="Standard Class"/>
    <s v="BO-11350"/>
    <s v="Bill Overfelt"/>
    <x v="1"/>
    <x v="0"/>
    <s v="Broken Arrow"/>
    <x v="26"/>
    <n v="74012"/>
    <x v="2"/>
    <s v="FUR-TA-10000617"/>
    <x v="0"/>
    <x v="3"/>
    <x v="338"/>
    <n v="1592.8500000000001"/>
    <n v="7"/>
    <n v="0"/>
    <n v="350.42700000000002"/>
  </r>
  <r>
    <n v="9495"/>
    <x v="4756"/>
    <x v="0"/>
    <x v="835"/>
    <d v="2013-01-08T00:00:00"/>
    <s v="Standard Class"/>
    <s v="BO-11350"/>
    <s v="Bill Overfelt"/>
    <x v="1"/>
    <x v="0"/>
    <s v="Broken Arrow"/>
    <x v="26"/>
    <n v="74012"/>
    <x v="2"/>
    <s v="OFF-BI-10004364"/>
    <x v="1"/>
    <x v="8"/>
    <x v="302"/>
    <n v="11.88"/>
    <n v="2"/>
    <n v="0"/>
    <n v="5.3460000000000001"/>
  </r>
  <r>
    <n v="9496"/>
    <x v="4757"/>
    <x v="0"/>
    <x v="536"/>
    <d v="2013-05-17T00:00:00"/>
    <s v="Standard Class"/>
    <s v="VM-21835"/>
    <s v="Vivian Mathis"/>
    <x v="0"/>
    <x v="0"/>
    <s v="Mission Viejo"/>
    <x v="1"/>
    <n v="92691"/>
    <x v="1"/>
    <s v="TEC-AC-10004518"/>
    <x v="2"/>
    <x v="11"/>
    <x v="1803"/>
    <n v="120"/>
    <n v="6"/>
    <n v="0"/>
    <n v="46.800000000000004"/>
  </r>
  <r>
    <n v="9497"/>
    <x v="4757"/>
    <x v="0"/>
    <x v="536"/>
    <d v="2013-05-17T00:00:00"/>
    <s v="Standard Class"/>
    <s v="VM-21835"/>
    <s v="Vivian Mathis"/>
    <x v="0"/>
    <x v="0"/>
    <s v="Mission Viejo"/>
    <x v="1"/>
    <n v="92691"/>
    <x v="1"/>
    <s v="OFF-AP-10002222"/>
    <x v="1"/>
    <x v="9"/>
    <x v="33"/>
    <n v="8.67"/>
    <n v="1"/>
    <n v="0"/>
    <n v="2.3409000000000004"/>
  </r>
  <r>
    <n v="9498"/>
    <x v="4758"/>
    <x v="3"/>
    <x v="60"/>
    <d v="2014-11-08T00:00:00"/>
    <s v="First Class"/>
    <s v="AB-10060"/>
    <s v="Adam Bellavance"/>
    <x v="2"/>
    <x v="0"/>
    <s v="Greenwood"/>
    <x v="14"/>
    <n v="46142"/>
    <x v="2"/>
    <s v="OFF-PA-10002615"/>
    <x v="1"/>
    <x v="10"/>
    <x v="247"/>
    <n v="4.41"/>
    <n v="1"/>
    <n v="0"/>
    <n v="2.0286"/>
  </r>
  <r>
    <n v="9499"/>
    <x v="4758"/>
    <x v="3"/>
    <x v="60"/>
    <d v="2014-11-08T00:00:00"/>
    <s v="First Class"/>
    <s v="AB-10060"/>
    <s v="Adam Bellavance"/>
    <x v="2"/>
    <x v="0"/>
    <s v="Greenwood"/>
    <x v="14"/>
    <n v="46142"/>
    <x v="2"/>
    <s v="OFF-PA-10000565"/>
    <x v="1"/>
    <x v="10"/>
    <x v="33"/>
    <n v="167.94"/>
    <n v="3"/>
    <n v="0"/>
    <n v="82.290599999999998"/>
  </r>
  <r>
    <n v="9500"/>
    <x v="4758"/>
    <x v="3"/>
    <x v="60"/>
    <d v="2014-11-08T00:00:00"/>
    <s v="First Class"/>
    <s v="AB-10060"/>
    <s v="Adam Bellavance"/>
    <x v="2"/>
    <x v="0"/>
    <s v="Greenwood"/>
    <x v="14"/>
    <n v="46142"/>
    <x v="2"/>
    <s v="OFF-PA-10003673"/>
    <x v="1"/>
    <x v="10"/>
    <x v="971"/>
    <n v="67.8"/>
    <n v="10"/>
    <n v="0"/>
    <n v="31.187999999999999"/>
  </r>
  <r>
    <n v="9501"/>
    <x v="4759"/>
    <x v="0"/>
    <x v="439"/>
    <d v="2013-05-31T00:00:00"/>
    <s v="Standard Class"/>
    <s v="CM-12235"/>
    <s v="Chris McAfee"/>
    <x v="0"/>
    <x v="0"/>
    <s v="Milwaukee"/>
    <x v="6"/>
    <n v="53209"/>
    <x v="2"/>
    <s v="FUR-FU-10002088"/>
    <x v="0"/>
    <x v="5"/>
    <x v="1084"/>
    <n v="26.94"/>
    <n v="3"/>
    <n v="0"/>
    <n v="11.314800000000002"/>
  </r>
  <r>
    <n v="9502"/>
    <x v="4760"/>
    <x v="1"/>
    <x v="312"/>
    <d v="2012-11-24T00:00:00"/>
    <s v="Standard Class"/>
    <s v="KW-16570"/>
    <s v="Kelly Williams"/>
    <x v="0"/>
    <x v="0"/>
    <s v="San Francisco"/>
    <x v="1"/>
    <n v="94109"/>
    <x v="1"/>
    <s v="FUR-FU-10001546"/>
    <x v="0"/>
    <x v="5"/>
    <x v="1423"/>
    <n v="32.04"/>
    <n v="3"/>
    <n v="0"/>
    <n v="8.01"/>
  </r>
  <r>
    <n v="9503"/>
    <x v="4761"/>
    <x v="0"/>
    <x v="183"/>
    <d v="2013-04-30T00:00:00"/>
    <s v="Standard Class"/>
    <s v="MM-17920"/>
    <s v="Michael Moore"/>
    <x v="0"/>
    <x v="0"/>
    <s v="Rome"/>
    <x v="15"/>
    <n v="13440"/>
    <x v="3"/>
    <s v="OFF-AR-10000614"/>
    <x v="1"/>
    <x v="6"/>
    <x v="1722"/>
    <n v="32.129999999999995"/>
    <n v="9"/>
    <n v="0"/>
    <n v="8.3537999999999997"/>
  </r>
  <r>
    <n v="9504"/>
    <x v="4761"/>
    <x v="0"/>
    <x v="183"/>
    <d v="2013-04-30T00:00:00"/>
    <s v="Standard Class"/>
    <s v="MM-17920"/>
    <s v="Michael Moore"/>
    <x v="0"/>
    <x v="0"/>
    <s v="Rome"/>
    <x v="15"/>
    <n v="13440"/>
    <x v="3"/>
    <s v="OFF-AR-10003190"/>
    <x v="1"/>
    <x v="6"/>
    <x v="643"/>
    <n v="2.88"/>
    <n v="1"/>
    <n v="0"/>
    <n v="0.80640000000000001"/>
  </r>
  <r>
    <n v="9505"/>
    <x v="4762"/>
    <x v="0"/>
    <x v="500"/>
    <d v="2013-10-19T00:00:00"/>
    <s v="Standard Class"/>
    <s v="PW-19030"/>
    <s v="Pauline Webber"/>
    <x v="1"/>
    <x v="0"/>
    <s v="New York City"/>
    <x v="15"/>
    <n v="10009"/>
    <x v="3"/>
    <s v="TEC-PH-10004094"/>
    <x v="2"/>
    <x v="7"/>
    <x v="1788"/>
    <n v="1091.93"/>
    <n v="7"/>
    <n v="0"/>
    <n v="272.98250000000002"/>
  </r>
  <r>
    <n v="9506"/>
    <x v="4762"/>
    <x v="0"/>
    <x v="500"/>
    <d v="2013-10-19T00:00:00"/>
    <s v="Standard Class"/>
    <s v="PW-19030"/>
    <s v="Pauline Webber"/>
    <x v="1"/>
    <x v="0"/>
    <s v="New York City"/>
    <x v="15"/>
    <n v="10009"/>
    <x v="3"/>
    <s v="OFF-PA-10001970"/>
    <x v="1"/>
    <x v="10"/>
    <x v="361"/>
    <n v="111.96"/>
    <n v="2"/>
    <n v="0"/>
    <n v="54.860399999999998"/>
  </r>
  <r>
    <n v="9507"/>
    <x v="4763"/>
    <x v="2"/>
    <x v="267"/>
    <d v="2011-04-07T00:00:00"/>
    <s v="Second Class"/>
    <s v="RD-19900"/>
    <s v="Ruben Dartt"/>
    <x v="0"/>
    <x v="0"/>
    <s v="Dearborn Heights"/>
    <x v="12"/>
    <n v="48127"/>
    <x v="2"/>
    <s v="OFF-AR-10002952"/>
    <x v="1"/>
    <x v="6"/>
    <x v="806"/>
    <n v="26.7"/>
    <n v="2"/>
    <n v="0"/>
    <n v="7.4759999999999991"/>
  </r>
  <r>
    <n v="9508"/>
    <x v="4763"/>
    <x v="2"/>
    <x v="267"/>
    <d v="2011-04-07T00:00:00"/>
    <s v="Second Class"/>
    <s v="RD-19900"/>
    <s v="Ruben Dartt"/>
    <x v="0"/>
    <x v="0"/>
    <s v="Dearborn Heights"/>
    <x v="12"/>
    <n v="48127"/>
    <x v="2"/>
    <s v="OFF-BI-10004209"/>
    <x v="1"/>
    <x v="8"/>
    <x v="1206"/>
    <n v="40.199999999999996"/>
    <n v="5"/>
    <n v="0"/>
    <n v="18.089999999999996"/>
  </r>
  <r>
    <n v="9509"/>
    <x v="4763"/>
    <x v="2"/>
    <x v="267"/>
    <d v="2011-04-07T00:00:00"/>
    <s v="Second Class"/>
    <s v="RD-19900"/>
    <s v="Ruben Dartt"/>
    <x v="0"/>
    <x v="0"/>
    <s v="Dearborn Heights"/>
    <x v="12"/>
    <n v="48127"/>
    <x v="2"/>
    <s v="OFF-AR-10004685"/>
    <x v="1"/>
    <x v="6"/>
    <x v="181"/>
    <n v="13.89"/>
    <n v="3"/>
    <n v="0"/>
    <n v="4.5836999999999994"/>
  </r>
  <r>
    <n v="9510"/>
    <x v="4763"/>
    <x v="2"/>
    <x v="267"/>
    <d v="2011-04-07T00:00:00"/>
    <s v="Second Class"/>
    <s v="RD-19900"/>
    <s v="Ruben Dartt"/>
    <x v="0"/>
    <x v="0"/>
    <s v="Dearborn Heights"/>
    <x v="12"/>
    <n v="48127"/>
    <x v="2"/>
    <s v="OFF-ST-10000991"/>
    <x v="1"/>
    <x v="4"/>
    <x v="155"/>
    <n v="689.81999999999994"/>
    <n v="6"/>
    <n v="0"/>
    <n v="20.694600000000008"/>
  </r>
  <r>
    <n v="9511"/>
    <x v="4764"/>
    <x v="0"/>
    <x v="876"/>
    <d v="2013-08-12T00:00:00"/>
    <s v="Standard Class"/>
    <s v="LM-17065"/>
    <s v="Liz MacKendrick"/>
    <x v="0"/>
    <x v="0"/>
    <s v="New York City"/>
    <x v="15"/>
    <n v="10024"/>
    <x v="3"/>
    <s v="OFF-AR-10002399"/>
    <x v="1"/>
    <x v="6"/>
    <x v="316"/>
    <n v="38.339999999999996"/>
    <n v="9"/>
    <n v="0"/>
    <n v="15.7194"/>
  </r>
  <r>
    <n v="9512"/>
    <x v="4765"/>
    <x v="2"/>
    <x v="637"/>
    <d v="2011-12-16T00:00:00"/>
    <s v="First Class"/>
    <s v="CS-11845"/>
    <s v="Cari Sayre"/>
    <x v="1"/>
    <x v="0"/>
    <s v="Chicago"/>
    <x v="10"/>
    <n v="60623"/>
    <x v="2"/>
    <s v="OFF-BI-10002353"/>
    <x v="1"/>
    <x v="8"/>
    <x v="1068"/>
    <n v="9.2639999999999976"/>
    <n v="3"/>
    <n v="0.8"/>
    <n v="-13.895999999999997"/>
  </r>
  <r>
    <n v="9513"/>
    <x v="4766"/>
    <x v="3"/>
    <x v="1109"/>
    <d v="2014-06-04T00:00:00"/>
    <s v="Second Class"/>
    <s v="KT-16480"/>
    <s v="Kean Thornton"/>
    <x v="0"/>
    <x v="0"/>
    <s v="Dallas"/>
    <x v="5"/>
    <n v="75217"/>
    <x v="2"/>
    <s v="FUR-BO-10001811"/>
    <x v="0"/>
    <x v="0"/>
    <x v="779"/>
    <n v="204.66639999999998"/>
    <n v="1"/>
    <n v="0.32"/>
    <n v="-6.0196000000000254"/>
  </r>
  <r>
    <n v="9514"/>
    <x v="4767"/>
    <x v="0"/>
    <x v="500"/>
    <d v="2013-10-20T00:00:00"/>
    <s v="Standard Class"/>
    <s v="BE-11410"/>
    <s v="Bobby Elias"/>
    <x v="0"/>
    <x v="0"/>
    <s v="Appleton"/>
    <x v="6"/>
    <n v="54915"/>
    <x v="2"/>
    <s v="TEC-AC-10003033"/>
    <x v="2"/>
    <x v="11"/>
    <x v="756"/>
    <n v="1649.75"/>
    <n v="5"/>
    <n v="0"/>
    <n v="544.41749999999979"/>
  </r>
  <r>
    <n v="9515"/>
    <x v="4768"/>
    <x v="2"/>
    <x v="619"/>
    <d v="2011-03-18T00:00:00"/>
    <s v="Standard Class"/>
    <s v="NF-18475"/>
    <s v="Neil Französisch"/>
    <x v="2"/>
    <x v="0"/>
    <s v="Jacksonville"/>
    <x v="2"/>
    <n v="32216"/>
    <x v="0"/>
    <s v="OFF-PA-10000176"/>
    <x v="1"/>
    <x v="10"/>
    <x v="634"/>
    <n v="91.055999999999997"/>
    <n v="6"/>
    <n v="0.2"/>
    <n v="31.869599999999995"/>
  </r>
  <r>
    <n v="9516"/>
    <x v="4769"/>
    <x v="2"/>
    <x v="1223"/>
    <d v="2011-02-25T00:00:00"/>
    <s v="Standard Class"/>
    <s v="DL-13315"/>
    <s v="Delfina Latchford"/>
    <x v="0"/>
    <x v="0"/>
    <s v="Chicago"/>
    <x v="10"/>
    <n v="60653"/>
    <x v="2"/>
    <s v="OFF-AR-10003631"/>
    <x v="1"/>
    <x v="6"/>
    <x v="33"/>
    <n v="54.207999999999998"/>
    <n v="14"/>
    <n v="0.2"/>
    <n v="8.808799999999998"/>
  </r>
  <r>
    <n v="9517"/>
    <x v="4770"/>
    <x v="1"/>
    <x v="252"/>
    <d v="2012-08-26T00:00:00"/>
    <s v="Second Class"/>
    <s v="MS-17710"/>
    <s v="Maurice Satty"/>
    <x v="0"/>
    <x v="0"/>
    <s v="Bowling Green"/>
    <x v="24"/>
    <n v="43402"/>
    <x v="3"/>
    <s v="TEC-PH-10000923"/>
    <x v="2"/>
    <x v="7"/>
    <x v="1225"/>
    <n v="26.981999999999999"/>
    <n v="3"/>
    <n v="0.4"/>
    <n v="4.0472999999999999"/>
  </r>
  <r>
    <n v="9518"/>
    <x v="4770"/>
    <x v="1"/>
    <x v="252"/>
    <d v="2012-08-26T00:00:00"/>
    <s v="Second Class"/>
    <s v="MS-17710"/>
    <s v="Maurice Satty"/>
    <x v="0"/>
    <x v="0"/>
    <s v="Bowling Green"/>
    <x v="24"/>
    <n v="43402"/>
    <x v="3"/>
    <s v="OFF-LA-10003190"/>
    <x v="1"/>
    <x v="2"/>
    <x v="1163"/>
    <n v="6.911999999999999"/>
    <n v="3"/>
    <n v="0.2"/>
    <n v="2.5056000000000003"/>
  </r>
  <r>
    <n v="9519"/>
    <x v="4770"/>
    <x v="1"/>
    <x v="252"/>
    <d v="2012-08-26T00:00:00"/>
    <s v="Second Class"/>
    <s v="MS-17710"/>
    <s v="Maurice Satty"/>
    <x v="0"/>
    <x v="0"/>
    <s v="Bowling Green"/>
    <x v="24"/>
    <n v="43402"/>
    <x v="3"/>
    <s v="OFF-ST-10003208"/>
    <x v="1"/>
    <x v="4"/>
    <x v="243"/>
    <n v="435.50400000000002"/>
    <n v="3"/>
    <n v="0.2"/>
    <n v="48.994199999999921"/>
  </r>
  <r>
    <n v="9520"/>
    <x v="4771"/>
    <x v="3"/>
    <x v="540"/>
    <d v="2014-05-13T00:00:00"/>
    <s v="Second Class"/>
    <s v="MM-18055"/>
    <s v="Michelle Moray"/>
    <x v="0"/>
    <x v="0"/>
    <s v="San Francisco"/>
    <x v="1"/>
    <n v="94110"/>
    <x v="1"/>
    <s v="OFF-AP-10000692"/>
    <x v="1"/>
    <x v="9"/>
    <x v="1241"/>
    <n v="81.08"/>
    <n v="4"/>
    <n v="0"/>
    <n v="22.702400000000004"/>
  </r>
  <r>
    <n v="9521"/>
    <x v="4772"/>
    <x v="0"/>
    <x v="1084"/>
    <d v="2013-02-09T00:00:00"/>
    <s v="Standard Class"/>
    <s v="JB-15400"/>
    <s v="Jennifer Braxton"/>
    <x v="1"/>
    <x v="0"/>
    <s v="Los Angeles"/>
    <x v="1"/>
    <n v="90049"/>
    <x v="1"/>
    <s v="OFF-ST-10004180"/>
    <x v="1"/>
    <x v="4"/>
    <x v="241"/>
    <n v="93.02"/>
    <n v="2"/>
    <n v="0"/>
    <n v="3.720799999999997"/>
  </r>
  <r>
    <n v="9522"/>
    <x v="4773"/>
    <x v="2"/>
    <x v="174"/>
    <d v="2011-12-25T00:00:00"/>
    <s v="Standard Class"/>
    <s v="SG-20605"/>
    <s v="Speros Goranitis"/>
    <x v="0"/>
    <x v="0"/>
    <s v="Chicago"/>
    <x v="10"/>
    <n v="60623"/>
    <x v="2"/>
    <s v="TEC-PH-10002817"/>
    <x v="2"/>
    <x v="7"/>
    <x v="1836"/>
    <n v="323.97600000000006"/>
    <n v="3"/>
    <n v="0.2"/>
    <n v="36.44729999999997"/>
  </r>
  <r>
    <n v="9523"/>
    <x v="4773"/>
    <x v="2"/>
    <x v="174"/>
    <d v="2011-12-25T00:00:00"/>
    <s v="Standard Class"/>
    <s v="SG-20605"/>
    <s v="Speros Goranitis"/>
    <x v="0"/>
    <x v="0"/>
    <s v="Chicago"/>
    <x v="10"/>
    <n v="60623"/>
    <x v="2"/>
    <s v="OFF-PA-10000295"/>
    <x v="1"/>
    <x v="10"/>
    <x v="1779"/>
    <n v="15.552000000000003"/>
    <n v="3"/>
    <n v="0.2"/>
    <n v="5.4432"/>
  </r>
  <r>
    <n v="9524"/>
    <x v="4773"/>
    <x v="2"/>
    <x v="174"/>
    <d v="2011-12-25T00:00:00"/>
    <s v="Standard Class"/>
    <s v="SG-20605"/>
    <s v="Speros Goranitis"/>
    <x v="0"/>
    <x v="0"/>
    <s v="Chicago"/>
    <x v="10"/>
    <n v="60623"/>
    <x v="2"/>
    <s v="OFF-ST-10000419"/>
    <x v="1"/>
    <x v="4"/>
    <x v="1015"/>
    <n v="32.591999999999999"/>
    <n v="3"/>
    <n v="0.2"/>
    <n v="-7.7406000000000006"/>
  </r>
  <r>
    <n v="9525"/>
    <x v="4774"/>
    <x v="3"/>
    <x v="256"/>
    <d v="2014-12-07T00:00:00"/>
    <s v="First Class"/>
    <s v="PB-18805"/>
    <s v="Patrick Bzostek"/>
    <x v="2"/>
    <x v="0"/>
    <s v="Seattle"/>
    <x v="4"/>
    <n v="98115"/>
    <x v="1"/>
    <s v="OFF-BI-10001524"/>
    <x v="1"/>
    <x v="8"/>
    <x v="298"/>
    <n v="83.920000000000016"/>
    <n v="5"/>
    <n v="0.2"/>
    <n v="29.371999999999993"/>
  </r>
  <r>
    <n v="9526"/>
    <x v="4774"/>
    <x v="3"/>
    <x v="256"/>
    <d v="2014-12-07T00:00:00"/>
    <s v="First Class"/>
    <s v="PB-18805"/>
    <s v="Patrick Bzostek"/>
    <x v="2"/>
    <x v="0"/>
    <s v="Seattle"/>
    <x v="4"/>
    <n v="98115"/>
    <x v="1"/>
    <s v="FUR-FU-10003268"/>
    <x v="0"/>
    <x v="5"/>
    <x v="876"/>
    <n v="199.89999999999998"/>
    <n v="5"/>
    <n v="0"/>
    <n v="39.97999999999999"/>
  </r>
  <r>
    <n v="9527"/>
    <x v="4774"/>
    <x v="3"/>
    <x v="256"/>
    <d v="2014-12-07T00:00:00"/>
    <s v="First Class"/>
    <s v="PB-18805"/>
    <s v="Patrick Bzostek"/>
    <x v="2"/>
    <x v="0"/>
    <s v="Seattle"/>
    <x v="4"/>
    <n v="98115"/>
    <x v="1"/>
    <s v="TEC-PH-10000148"/>
    <x v="2"/>
    <x v="7"/>
    <x v="771"/>
    <n v="31.176000000000002"/>
    <n v="3"/>
    <n v="0.2"/>
    <n v="-7.0145999999999997"/>
  </r>
  <r>
    <n v="9528"/>
    <x v="4774"/>
    <x v="3"/>
    <x v="256"/>
    <d v="2014-12-07T00:00:00"/>
    <s v="First Class"/>
    <s v="PB-18805"/>
    <s v="Patrick Bzostek"/>
    <x v="2"/>
    <x v="0"/>
    <s v="Seattle"/>
    <x v="4"/>
    <n v="98115"/>
    <x v="1"/>
    <s v="OFF-BI-10001543"/>
    <x v="1"/>
    <x v="8"/>
    <x v="375"/>
    <n v="172.75200000000001"/>
    <n v="6"/>
    <n v="0.2"/>
    <n v="60.463200000000015"/>
  </r>
  <r>
    <n v="9529"/>
    <x v="4774"/>
    <x v="3"/>
    <x v="256"/>
    <d v="2014-12-07T00:00:00"/>
    <s v="First Class"/>
    <s v="PB-18805"/>
    <s v="Patrick Bzostek"/>
    <x v="2"/>
    <x v="0"/>
    <s v="Seattle"/>
    <x v="4"/>
    <n v="98115"/>
    <x v="1"/>
    <s v="OFF-BI-10002071"/>
    <x v="1"/>
    <x v="8"/>
    <x v="692"/>
    <n v="9.2959999999999994"/>
    <n v="2"/>
    <n v="0.2"/>
    <n v="3.0211999999999994"/>
  </r>
  <r>
    <n v="9530"/>
    <x v="4775"/>
    <x v="3"/>
    <x v="668"/>
    <d v="2014-03-26T00:00:00"/>
    <s v="Same Day"/>
    <s v="AC-10615"/>
    <s v="Ann Chong"/>
    <x v="1"/>
    <x v="0"/>
    <s v="Beaumont"/>
    <x v="5"/>
    <n v="77705"/>
    <x v="2"/>
    <s v="OFF-ST-10002352"/>
    <x v="1"/>
    <x v="4"/>
    <x v="847"/>
    <n v="12.768000000000001"/>
    <n v="2"/>
    <n v="0.2"/>
    <n v="0.95759999999999934"/>
  </r>
  <r>
    <n v="9531"/>
    <x v="4776"/>
    <x v="3"/>
    <x v="141"/>
    <d v="2014-07-13T00:00:00"/>
    <s v="Standard Class"/>
    <s v="MR-17545"/>
    <s v="Mathew Reese"/>
    <x v="2"/>
    <x v="0"/>
    <s v="Seattle"/>
    <x v="4"/>
    <n v="98103"/>
    <x v="1"/>
    <s v="OFF-PA-10003127"/>
    <x v="1"/>
    <x v="10"/>
    <x v="33"/>
    <n v="52.76"/>
    <n v="2"/>
    <n v="0"/>
    <n v="24.269599999999997"/>
  </r>
  <r>
    <n v="9532"/>
    <x v="4777"/>
    <x v="3"/>
    <x v="40"/>
    <d v="2014-11-01T00:00:00"/>
    <s v="Standard Class"/>
    <s v="BF-11215"/>
    <s v="Benjamin Farhat"/>
    <x v="2"/>
    <x v="0"/>
    <s v="Dallas"/>
    <x v="5"/>
    <n v="75217"/>
    <x v="2"/>
    <s v="OFF-ST-10000464"/>
    <x v="1"/>
    <x v="4"/>
    <x v="1135"/>
    <n v="55.616"/>
    <n v="2"/>
    <n v="0.2"/>
    <n v="5.5616000000000021"/>
  </r>
  <r>
    <n v="9533"/>
    <x v="4778"/>
    <x v="0"/>
    <x v="189"/>
    <d v="2013-11-01T00:00:00"/>
    <s v="Standard Class"/>
    <s v="BW-11200"/>
    <s v="Ben Wallace"/>
    <x v="0"/>
    <x v="0"/>
    <s v="New York City"/>
    <x v="15"/>
    <n v="10011"/>
    <x v="3"/>
    <s v="FUR-CH-10000553"/>
    <x v="0"/>
    <x v="1"/>
    <x v="1248"/>
    <n v="427.64400000000001"/>
    <n v="14"/>
    <n v="0.1"/>
    <n v="80.777199999999979"/>
  </r>
  <r>
    <n v="9534"/>
    <x v="4778"/>
    <x v="0"/>
    <x v="189"/>
    <d v="2013-11-01T00:00:00"/>
    <s v="Standard Class"/>
    <s v="BW-11200"/>
    <s v="Ben Wallace"/>
    <x v="0"/>
    <x v="0"/>
    <s v="New York City"/>
    <x v="15"/>
    <n v="10011"/>
    <x v="3"/>
    <s v="OFF-FA-10000134"/>
    <x v="1"/>
    <x v="13"/>
    <x v="194"/>
    <n v="40.669999999999995"/>
    <n v="7"/>
    <n v="0"/>
    <n v="12.607699999999999"/>
  </r>
  <r>
    <n v="9535"/>
    <x v="4778"/>
    <x v="0"/>
    <x v="189"/>
    <d v="2013-11-01T00:00:00"/>
    <s v="Standard Class"/>
    <s v="BW-11200"/>
    <s v="Ben Wallace"/>
    <x v="0"/>
    <x v="0"/>
    <s v="New York City"/>
    <x v="15"/>
    <n v="10011"/>
    <x v="3"/>
    <s v="OFF-ST-10000636"/>
    <x v="1"/>
    <x v="4"/>
    <x v="1744"/>
    <n v="33.479999999999997"/>
    <n v="2"/>
    <n v="0"/>
    <n v="1.3391999999999982"/>
  </r>
  <r>
    <n v="9536"/>
    <x v="4778"/>
    <x v="0"/>
    <x v="189"/>
    <d v="2013-11-01T00:00:00"/>
    <s v="Standard Class"/>
    <s v="BW-11200"/>
    <s v="Ben Wallace"/>
    <x v="0"/>
    <x v="0"/>
    <s v="New York City"/>
    <x v="15"/>
    <n v="10011"/>
    <x v="3"/>
    <s v="OFF-BI-10002949"/>
    <x v="1"/>
    <x v="8"/>
    <x v="520"/>
    <n v="9.7280000000000015"/>
    <n v="2"/>
    <n v="0.2"/>
    <n v="3.283199999999999"/>
  </r>
  <r>
    <n v="9537"/>
    <x v="4779"/>
    <x v="3"/>
    <x v="492"/>
    <d v="2014-06-15T00:00:00"/>
    <s v="Second Class"/>
    <s v="TS-21610"/>
    <s v="Troy Staebel"/>
    <x v="0"/>
    <x v="0"/>
    <s v="Chicago"/>
    <x v="10"/>
    <n v="60610"/>
    <x v="2"/>
    <s v="FUR-FU-10002364"/>
    <x v="0"/>
    <x v="5"/>
    <x v="1231"/>
    <n v="8.8559999999999999"/>
    <n v="3"/>
    <n v="0.6"/>
    <n v="-6.8634000000000013"/>
  </r>
  <r>
    <n v="9538"/>
    <x v="4780"/>
    <x v="0"/>
    <x v="477"/>
    <d v="2013-09-28T00:00:00"/>
    <s v="First Class"/>
    <s v="AS-10045"/>
    <s v="Aaron Smayling"/>
    <x v="1"/>
    <x v="0"/>
    <s v="San Francisco"/>
    <x v="1"/>
    <n v="94110"/>
    <x v="1"/>
    <s v="FUR-BO-10002613"/>
    <x v="0"/>
    <x v="0"/>
    <x v="177"/>
    <n v="477.666"/>
    <n v="2"/>
    <n v="0.15"/>
    <n v="84.293999999999969"/>
  </r>
  <r>
    <n v="9539"/>
    <x v="4781"/>
    <x v="3"/>
    <x v="210"/>
    <d v="2014-09-10T00:00:00"/>
    <s v="First Class"/>
    <s v="AA-10375"/>
    <s v="Allen Armold"/>
    <x v="0"/>
    <x v="0"/>
    <s v="Providence"/>
    <x v="34"/>
    <n v="2908"/>
    <x v="3"/>
    <s v="OFF-PA-10002659"/>
    <x v="1"/>
    <x v="10"/>
    <x v="922"/>
    <n v="16.899999999999999"/>
    <n v="5"/>
    <n v="0"/>
    <n v="7.7739999999999991"/>
  </r>
  <r>
    <n v="9540"/>
    <x v="4781"/>
    <x v="3"/>
    <x v="210"/>
    <d v="2014-09-10T00:00:00"/>
    <s v="First Class"/>
    <s v="AA-10375"/>
    <s v="Allen Armold"/>
    <x v="0"/>
    <x v="0"/>
    <s v="Providence"/>
    <x v="34"/>
    <n v="2908"/>
    <x v="3"/>
    <s v="OFF-PA-10000157"/>
    <x v="1"/>
    <x v="10"/>
    <x v="364"/>
    <n v="39.96"/>
    <n v="2"/>
    <n v="0"/>
    <n v="18.781199999999998"/>
  </r>
  <r>
    <n v="9541"/>
    <x v="4782"/>
    <x v="1"/>
    <x v="1224"/>
    <d v="2012-05-16T00:00:00"/>
    <s v="Second Class"/>
    <s v="PS-18970"/>
    <s v="Paul Stevenson"/>
    <x v="2"/>
    <x v="0"/>
    <s v="Phoenix"/>
    <x v="16"/>
    <n v="85023"/>
    <x v="1"/>
    <s v="FUR-CH-10004540"/>
    <x v="0"/>
    <x v="1"/>
    <x v="862"/>
    <n v="191.96800000000002"/>
    <n v="7"/>
    <n v="0.2"/>
    <n v="16.797200000000004"/>
  </r>
  <r>
    <n v="9542"/>
    <x v="4783"/>
    <x v="1"/>
    <x v="705"/>
    <d v="2012-08-10T00:00:00"/>
    <s v="Standard Class"/>
    <s v="RP-19270"/>
    <s v="Rachel Payne"/>
    <x v="1"/>
    <x v="0"/>
    <s v="Houston"/>
    <x v="5"/>
    <n v="77095"/>
    <x v="2"/>
    <s v="OFF-LA-10004544"/>
    <x v="1"/>
    <x v="2"/>
    <x v="197"/>
    <n v="35.520000000000003"/>
    <n v="3"/>
    <n v="0.2"/>
    <n v="13.320000000000002"/>
  </r>
  <r>
    <n v="9543"/>
    <x v="4783"/>
    <x v="1"/>
    <x v="705"/>
    <d v="2012-08-10T00:00:00"/>
    <s v="Standard Class"/>
    <s v="RP-19270"/>
    <s v="Rachel Payne"/>
    <x v="1"/>
    <x v="0"/>
    <s v="Houston"/>
    <x v="5"/>
    <n v="77095"/>
    <x v="2"/>
    <s v="OFF-BI-10001097"/>
    <x v="1"/>
    <x v="8"/>
    <x v="789"/>
    <n v="6.2299999999999986"/>
    <n v="5"/>
    <n v="0.8"/>
    <n v="-9.6565000000000047"/>
  </r>
  <r>
    <n v="9544"/>
    <x v="4783"/>
    <x v="1"/>
    <x v="705"/>
    <d v="2012-08-10T00:00:00"/>
    <s v="Standard Class"/>
    <s v="RP-19270"/>
    <s v="Rachel Payne"/>
    <x v="1"/>
    <x v="0"/>
    <s v="Houston"/>
    <x v="5"/>
    <n v="77095"/>
    <x v="2"/>
    <s v="OFF-PA-10003302"/>
    <x v="1"/>
    <x v="10"/>
    <x v="1712"/>
    <n v="56.704000000000001"/>
    <n v="2"/>
    <n v="0.2"/>
    <n v="19.137599999999992"/>
  </r>
  <r>
    <n v="9545"/>
    <x v="4783"/>
    <x v="1"/>
    <x v="705"/>
    <d v="2012-08-10T00:00:00"/>
    <s v="Standard Class"/>
    <s v="RP-19270"/>
    <s v="Rachel Payne"/>
    <x v="1"/>
    <x v="0"/>
    <s v="Houston"/>
    <x v="5"/>
    <n v="77095"/>
    <x v="2"/>
    <s v="FUR-BO-10003965"/>
    <x v="0"/>
    <x v="0"/>
    <x v="1083"/>
    <n v="369.19919999999996"/>
    <n v="3"/>
    <n v="0.32"/>
    <n v="-114.01739999999995"/>
  </r>
  <r>
    <n v="9546"/>
    <x v="4784"/>
    <x v="2"/>
    <x v="194"/>
    <d v="2011-11-02T00:00:00"/>
    <s v="Standard Class"/>
    <s v="NC-18625"/>
    <s v="Noah Childs"/>
    <x v="1"/>
    <x v="0"/>
    <s v="Columbus"/>
    <x v="14"/>
    <n v="47201"/>
    <x v="2"/>
    <s v="TEC-AC-10003433"/>
    <x v="2"/>
    <x v="11"/>
    <x v="1409"/>
    <n v="1.98"/>
    <n v="2"/>
    <n v="0"/>
    <n v="0.89100000000000001"/>
  </r>
  <r>
    <n v="9547"/>
    <x v="4784"/>
    <x v="2"/>
    <x v="194"/>
    <d v="2011-11-02T00:00:00"/>
    <s v="Standard Class"/>
    <s v="NC-18625"/>
    <s v="Noah Childs"/>
    <x v="1"/>
    <x v="0"/>
    <s v="Columbus"/>
    <x v="14"/>
    <n v="47201"/>
    <x v="2"/>
    <s v="OFF-PA-10000482"/>
    <x v="1"/>
    <x v="10"/>
    <x v="67"/>
    <n v="75.88"/>
    <n v="2"/>
    <n v="0"/>
    <n v="35.663599999999995"/>
  </r>
  <r>
    <n v="9548"/>
    <x v="4785"/>
    <x v="0"/>
    <x v="1133"/>
    <d v="2013-06-21T00:00:00"/>
    <s v="Second Class"/>
    <s v="SC-20770"/>
    <s v="Stewart Carmichael"/>
    <x v="1"/>
    <x v="0"/>
    <s v="Philadelphia"/>
    <x v="9"/>
    <n v="19134"/>
    <x v="3"/>
    <s v="OFF-PA-10004610"/>
    <x v="1"/>
    <x v="10"/>
    <x v="1511"/>
    <n v="6.8480000000000008"/>
    <n v="2"/>
    <n v="0.2"/>
    <n v="2.1399999999999992"/>
  </r>
  <r>
    <n v="9549"/>
    <x v="4785"/>
    <x v="0"/>
    <x v="1133"/>
    <d v="2013-06-21T00:00:00"/>
    <s v="Second Class"/>
    <s v="SC-20770"/>
    <s v="Stewart Carmichael"/>
    <x v="1"/>
    <x v="0"/>
    <s v="Philadelphia"/>
    <x v="9"/>
    <n v="19134"/>
    <x v="3"/>
    <s v="OFF-BI-10003910"/>
    <x v="1"/>
    <x v="8"/>
    <x v="8"/>
    <n v="4.6260000000000003"/>
    <n v="2"/>
    <n v="0.7"/>
    <n v="-3.8549999999999986"/>
  </r>
  <r>
    <n v="9550"/>
    <x v="4785"/>
    <x v="0"/>
    <x v="1133"/>
    <d v="2013-06-21T00:00:00"/>
    <s v="Second Class"/>
    <s v="SC-20770"/>
    <s v="Stewart Carmichael"/>
    <x v="1"/>
    <x v="0"/>
    <s v="Philadelphia"/>
    <x v="9"/>
    <n v="19134"/>
    <x v="3"/>
    <s v="OFF-AP-10001394"/>
    <x v="1"/>
    <x v="9"/>
    <x v="1120"/>
    <n v="453.6"/>
    <n v="3"/>
    <n v="0.2"/>
    <n v="90.71999999999997"/>
  </r>
  <r>
    <n v="9551"/>
    <x v="4786"/>
    <x v="1"/>
    <x v="910"/>
    <d v="2012-05-06T00:00:00"/>
    <s v="First Class"/>
    <s v="NF-18595"/>
    <s v="Nicole Fjeld"/>
    <x v="2"/>
    <x v="0"/>
    <s v="San Jose"/>
    <x v="1"/>
    <n v="95123"/>
    <x v="1"/>
    <s v="OFF-BI-10004654"/>
    <x v="1"/>
    <x v="8"/>
    <x v="68"/>
    <n v="13.847999999999999"/>
    <n v="3"/>
    <n v="0.2"/>
    <n v="5.1929999999999996"/>
  </r>
  <r>
    <n v="9552"/>
    <x v="4787"/>
    <x v="1"/>
    <x v="113"/>
    <d v="2012-11-14T00:00:00"/>
    <s v="Standard Class"/>
    <s v="SC-20020"/>
    <s v="Sam Craven"/>
    <x v="0"/>
    <x v="0"/>
    <s v="Philadelphia"/>
    <x v="9"/>
    <n v="19140"/>
    <x v="3"/>
    <s v="OFF-ST-10001526"/>
    <x v="1"/>
    <x v="4"/>
    <x v="764"/>
    <n v="577.58400000000006"/>
    <n v="6"/>
    <n v="0.2"/>
    <n v="43.318799999999953"/>
  </r>
  <r>
    <n v="9553"/>
    <x v="4788"/>
    <x v="1"/>
    <x v="1051"/>
    <d v="2012-06-03T00:00:00"/>
    <s v="Standard Class"/>
    <s v="BD-11560"/>
    <s v="Brendan Dodson"/>
    <x v="2"/>
    <x v="0"/>
    <s v="Springfield"/>
    <x v="17"/>
    <n v="22153"/>
    <x v="0"/>
    <s v="TEC-AC-10000358"/>
    <x v="2"/>
    <x v="11"/>
    <x v="1278"/>
    <n v="151.96"/>
    <n v="4"/>
    <n v="0"/>
    <n v="36.470399999999998"/>
  </r>
  <r>
    <n v="9554"/>
    <x v="4789"/>
    <x v="0"/>
    <x v="897"/>
    <d v="2013-09-28T00:00:00"/>
    <s v="Standard Class"/>
    <s v="SM-20950"/>
    <s v="Suzanne McNair"/>
    <x v="1"/>
    <x v="0"/>
    <s v="Broomfield"/>
    <x v="22"/>
    <n v="80020"/>
    <x v="1"/>
    <s v="FUR-FU-10000246"/>
    <x v="0"/>
    <x v="5"/>
    <x v="386"/>
    <n v="68.432000000000016"/>
    <n v="7"/>
    <n v="0.2"/>
    <n v="8.5539999999999878"/>
  </r>
  <r>
    <n v="9555"/>
    <x v="4790"/>
    <x v="1"/>
    <x v="109"/>
    <d v="2012-12-02T00:00:00"/>
    <s v="Standard Class"/>
    <s v="EB-14110"/>
    <s v="Eugene Barchas"/>
    <x v="0"/>
    <x v="0"/>
    <s v="Columbus"/>
    <x v="24"/>
    <n v="43229"/>
    <x v="3"/>
    <s v="FUR-FU-10003799"/>
    <x v="0"/>
    <x v="5"/>
    <x v="90"/>
    <n v="71.12"/>
    <n v="5"/>
    <n v="0.2"/>
    <n v="9.7789999999999964"/>
  </r>
  <r>
    <n v="9556"/>
    <x v="4790"/>
    <x v="1"/>
    <x v="109"/>
    <d v="2012-12-02T00:00:00"/>
    <s v="Standard Class"/>
    <s v="EB-14110"/>
    <s v="Eugene Barchas"/>
    <x v="0"/>
    <x v="0"/>
    <s v="Columbus"/>
    <x v="24"/>
    <n v="43229"/>
    <x v="3"/>
    <s v="OFF-FA-10003021"/>
    <x v="1"/>
    <x v="13"/>
    <x v="33"/>
    <n v="3.008"/>
    <n v="2"/>
    <n v="0.2"/>
    <n v="0.56399999999999983"/>
  </r>
  <r>
    <n v="9557"/>
    <x v="4791"/>
    <x v="1"/>
    <x v="155"/>
    <d v="2012-12-05T00:00:00"/>
    <s v="Second Class"/>
    <s v="HP-14815"/>
    <s v="Harold Pawlan"/>
    <x v="2"/>
    <x v="0"/>
    <s v="Concord"/>
    <x v="38"/>
    <n v="3301"/>
    <x v="3"/>
    <s v="OFF-PA-10003656"/>
    <x v="1"/>
    <x v="10"/>
    <x v="770"/>
    <n v="184.66"/>
    <n v="7"/>
    <n v="0"/>
    <n v="84.943599999999989"/>
  </r>
  <r>
    <n v="9558"/>
    <x v="4792"/>
    <x v="2"/>
    <x v="1136"/>
    <d v="2011-10-19T00:00:00"/>
    <s v="Second Class"/>
    <s v="EB-14170"/>
    <s v="Evan Bailliet"/>
    <x v="0"/>
    <x v="0"/>
    <s v="Houston"/>
    <x v="5"/>
    <n v="77095"/>
    <x v="2"/>
    <s v="FUR-FU-10004586"/>
    <x v="0"/>
    <x v="5"/>
    <x v="1473"/>
    <n v="5.3120000000000003"/>
    <n v="2"/>
    <n v="0.6"/>
    <n v="-1.5935999999999995"/>
  </r>
  <r>
    <n v="9559"/>
    <x v="4793"/>
    <x v="0"/>
    <x v="973"/>
    <d v="2013-05-06T00:00:00"/>
    <s v="First Class"/>
    <s v="SM-20905"/>
    <s v="Susan MacKendrick"/>
    <x v="0"/>
    <x v="0"/>
    <s v="Newark"/>
    <x v="24"/>
    <n v="43055"/>
    <x v="3"/>
    <s v="TEC-AC-10003832"/>
    <x v="2"/>
    <x v="11"/>
    <x v="458"/>
    <n v="132.52000000000004"/>
    <n v="5"/>
    <n v="0.2"/>
    <n v="34.786500000000004"/>
  </r>
  <r>
    <n v="9560"/>
    <x v="4793"/>
    <x v="0"/>
    <x v="973"/>
    <d v="2013-05-06T00:00:00"/>
    <s v="First Class"/>
    <s v="SM-20905"/>
    <s v="Susan MacKendrick"/>
    <x v="0"/>
    <x v="0"/>
    <s v="Newark"/>
    <x v="24"/>
    <n v="43055"/>
    <x v="3"/>
    <s v="OFF-ST-10002554"/>
    <x v="1"/>
    <x v="4"/>
    <x v="1144"/>
    <n v="195.64"/>
    <n v="5"/>
    <n v="0.2"/>
    <n v="-44.018999999999991"/>
  </r>
  <r>
    <n v="9561"/>
    <x v="4793"/>
    <x v="0"/>
    <x v="973"/>
    <d v="2013-05-06T00:00:00"/>
    <s v="First Class"/>
    <s v="SM-20905"/>
    <s v="Susan MacKendrick"/>
    <x v="0"/>
    <x v="0"/>
    <s v="Newark"/>
    <x v="24"/>
    <n v="43055"/>
    <x v="3"/>
    <s v="FUR-FU-10001876"/>
    <x v="0"/>
    <x v="5"/>
    <x v="1394"/>
    <n v="51.967999999999996"/>
    <n v="2"/>
    <n v="0.2"/>
    <n v="10.393599999999998"/>
  </r>
  <r>
    <n v="9562"/>
    <x v="4793"/>
    <x v="0"/>
    <x v="973"/>
    <d v="2013-05-06T00:00:00"/>
    <s v="First Class"/>
    <s v="SM-20905"/>
    <s v="Susan MacKendrick"/>
    <x v="0"/>
    <x v="0"/>
    <s v="Newark"/>
    <x v="24"/>
    <n v="43055"/>
    <x v="3"/>
    <s v="TEC-AC-10002637"/>
    <x v="2"/>
    <x v="11"/>
    <x v="1308"/>
    <n v="431.97600000000006"/>
    <n v="3"/>
    <n v="0.2"/>
    <n v="-75.59580000000004"/>
  </r>
  <r>
    <n v="9563"/>
    <x v="4793"/>
    <x v="0"/>
    <x v="973"/>
    <d v="2013-05-06T00:00:00"/>
    <s v="First Class"/>
    <s v="SM-20905"/>
    <s v="Susan MacKendrick"/>
    <x v="0"/>
    <x v="0"/>
    <s v="Newark"/>
    <x v="24"/>
    <n v="43055"/>
    <x v="3"/>
    <s v="TEC-MA-10003589"/>
    <x v="2"/>
    <x v="15"/>
    <x v="1837"/>
    <n v="224.93700000000004"/>
    <n v="3"/>
    <n v="0.7"/>
    <n v="-164.9538"/>
  </r>
  <r>
    <n v="9564"/>
    <x v="4793"/>
    <x v="0"/>
    <x v="973"/>
    <d v="2013-05-06T00:00:00"/>
    <s v="First Class"/>
    <s v="SM-20905"/>
    <s v="Susan MacKendrick"/>
    <x v="0"/>
    <x v="0"/>
    <s v="Newark"/>
    <x v="24"/>
    <n v="43055"/>
    <x v="3"/>
    <s v="OFF-LA-10000081"/>
    <x v="1"/>
    <x v="2"/>
    <x v="1321"/>
    <n v="6"/>
    <n v="2"/>
    <n v="0.2"/>
    <n v="2.0999999999999996"/>
  </r>
  <r>
    <n v="9565"/>
    <x v="4794"/>
    <x v="1"/>
    <x v="932"/>
    <d v="2012-06-08T00:00:00"/>
    <s v="Standard Class"/>
    <s v="CG-12040"/>
    <s v="Catherine Glotzbach"/>
    <x v="2"/>
    <x v="0"/>
    <s v="Los Angeles"/>
    <x v="1"/>
    <n v="90045"/>
    <x v="1"/>
    <s v="OFF-PA-10001838"/>
    <x v="1"/>
    <x v="10"/>
    <x v="999"/>
    <n v="11.76"/>
    <n v="2"/>
    <n v="0"/>
    <n v="5.7623999999999995"/>
  </r>
  <r>
    <n v="9566"/>
    <x v="4795"/>
    <x v="2"/>
    <x v="691"/>
    <d v="2011-03-31T00:00:00"/>
    <s v="Same Day"/>
    <s v="TG-21640"/>
    <s v="Trudy Glocke"/>
    <x v="0"/>
    <x v="0"/>
    <s v="Tampa"/>
    <x v="2"/>
    <n v="33614"/>
    <x v="0"/>
    <s v="FUR-CH-10002965"/>
    <x v="0"/>
    <x v="1"/>
    <x v="226"/>
    <n v="1125.4879999999998"/>
    <n v="7"/>
    <n v="0.2"/>
    <n v="98.480200000000082"/>
  </r>
  <r>
    <n v="9567"/>
    <x v="4795"/>
    <x v="2"/>
    <x v="691"/>
    <d v="2011-03-31T00:00:00"/>
    <s v="Same Day"/>
    <s v="TG-21640"/>
    <s v="Trudy Glocke"/>
    <x v="0"/>
    <x v="0"/>
    <s v="Tampa"/>
    <x v="2"/>
    <n v="33614"/>
    <x v="0"/>
    <s v="OFF-BI-10001636"/>
    <x v="1"/>
    <x v="8"/>
    <x v="668"/>
    <n v="12.645000000000001"/>
    <n v="5"/>
    <n v="0.7"/>
    <n v="-10.116"/>
  </r>
  <r>
    <n v="9568"/>
    <x v="4795"/>
    <x v="2"/>
    <x v="691"/>
    <d v="2011-03-31T00:00:00"/>
    <s v="Same Day"/>
    <s v="TG-21640"/>
    <s v="Trudy Glocke"/>
    <x v="0"/>
    <x v="0"/>
    <s v="Tampa"/>
    <x v="2"/>
    <n v="33614"/>
    <x v="0"/>
    <s v="OFF-AR-10004027"/>
    <x v="1"/>
    <x v="6"/>
    <x v="182"/>
    <n v="4.032"/>
    <n v="2"/>
    <n v="0.2"/>
    <n v="1.0584000000000002"/>
  </r>
  <r>
    <n v="9569"/>
    <x v="4796"/>
    <x v="3"/>
    <x v="957"/>
    <d v="2014-07-08T00:00:00"/>
    <s v="First Class"/>
    <s v="DK-12835"/>
    <s v="Damala Kotsonis"/>
    <x v="1"/>
    <x v="0"/>
    <s v="Fremont"/>
    <x v="8"/>
    <n v="68025"/>
    <x v="2"/>
    <s v="TEC-PH-10002293"/>
    <x v="2"/>
    <x v="7"/>
    <x v="126"/>
    <n v="79.959999999999994"/>
    <n v="4"/>
    <n v="0"/>
    <n v="22.388800000000003"/>
  </r>
  <r>
    <n v="9570"/>
    <x v="4797"/>
    <x v="1"/>
    <x v="496"/>
    <d v="2012-09-24T00:00:00"/>
    <s v="Same Day"/>
    <s v="MB-17305"/>
    <s v="Maria Bertelson"/>
    <x v="0"/>
    <x v="0"/>
    <s v="Columbus"/>
    <x v="24"/>
    <n v="43229"/>
    <x v="3"/>
    <s v="OFF-BI-10003196"/>
    <x v="1"/>
    <x v="8"/>
    <x v="1367"/>
    <n v="6.732000000000002"/>
    <n v="6"/>
    <n v="0.7"/>
    <n v="-4.4879999999999978"/>
  </r>
  <r>
    <n v="9571"/>
    <x v="4797"/>
    <x v="1"/>
    <x v="496"/>
    <d v="2012-09-24T00:00:00"/>
    <s v="Same Day"/>
    <s v="MB-17305"/>
    <s v="Maria Bertelson"/>
    <x v="0"/>
    <x v="0"/>
    <s v="Columbus"/>
    <x v="24"/>
    <n v="43229"/>
    <x v="3"/>
    <s v="OFF-ST-10001172"/>
    <x v="1"/>
    <x v="4"/>
    <x v="1197"/>
    <n v="33.568000000000005"/>
    <n v="2"/>
    <n v="0.2"/>
    <n v="1.6783999999999981"/>
  </r>
  <r>
    <n v="9572"/>
    <x v="4797"/>
    <x v="1"/>
    <x v="496"/>
    <d v="2012-09-24T00:00:00"/>
    <s v="Same Day"/>
    <s v="MB-17305"/>
    <s v="Maria Bertelson"/>
    <x v="0"/>
    <x v="0"/>
    <s v="Columbus"/>
    <x v="24"/>
    <n v="43229"/>
    <x v="3"/>
    <s v="OFF-EN-10003068"/>
    <x v="1"/>
    <x v="12"/>
    <x v="1632"/>
    <n v="15.840000000000002"/>
    <n v="2"/>
    <n v="0.2"/>
    <n v="5.5439999999999987"/>
  </r>
  <r>
    <n v="9573"/>
    <x v="4797"/>
    <x v="1"/>
    <x v="496"/>
    <d v="2012-09-24T00:00:00"/>
    <s v="Same Day"/>
    <s v="MB-17305"/>
    <s v="Maria Bertelson"/>
    <x v="0"/>
    <x v="0"/>
    <s v="Columbus"/>
    <x v="24"/>
    <n v="43229"/>
    <x v="3"/>
    <s v="OFF-LA-10003510"/>
    <x v="1"/>
    <x v="2"/>
    <x v="575"/>
    <n v="24.424000000000003"/>
    <n v="1"/>
    <n v="0.2"/>
    <n v="7.9378000000000002"/>
  </r>
  <r>
    <n v="9574"/>
    <x v="4797"/>
    <x v="1"/>
    <x v="496"/>
    <d v="2012-09-24T00:00:00"/>
    <s v="Same Day"/>
    <s v="MB-17305"/>
    <s v="Maria Bertelson"/>
    <x v="0"/>
    <x v="0"/>
    <s v="Columbus"/>
    <x v="24"/>
    <n v="43229"/>
    <x v="3"/>
    <s v="OFF-AR-10003504"/>
    <x v="1"/>
    <x v="6"/>
    <x v="1026"/>
    <n v="17.12"/>
    <n v="5"/>
    <n v="0.2"/>
    <n v="1.9259999999999975"/>
  </r>
  <r>
    <n v="9575"/>
    <x v="4798"/>
    <x v="1"/>
    <x v="863"/>
    <d v="2012-08-13T00:00:00"/>
    <s v="Same Day"/>
    <s v="SF-20065"/>
    <s v="Sandra Flanagan"/>
    <x v="0"/>
    <x v="0"/>
    <s v="Pomona"/>
    <x v="1"/>
    <n v="91767"/>
    <x v="1"/>
    <s v="FUR-FU-10001889"/>
    <x v="0"/>
    <x v="5"/>
    <x v="1149"/>
    <n v="31.56"/>
    <n v="3"/>
    <n v="0"/>
    <n v="10.4148"/>
  </r>
  <r>
    <n v="9576"/>
    <x v="4799"/>
    <x v="1"/>
    <x v="989"/>
    <d v="2012-05-28T00:00:00"/>
    <s v="Second Class"/>
    <s v="PS-18760"/>
    <s v="Pamela Stobb"/>
    <x v="0"/>
    <x v="0"/>
    <s v="San Antonio"/>
    <x v="5"/>
    <n v="78207"/>
    <x v="2"/>
    <s v="FUR-CH-10000863"/>
    <x v="0"/>
    <x v="1"/>
    <x v="83"/>
    <n v="105.68599999999999"/>
    <n v="1"/>
    <n v="0.3"/>
    <n v="-28.686199999999999"/>
  </r>
  <r>
    <n v="9577"/>
    <x v="4799"/>
    <x v="1"/>
    <x v="989"/>
    <d v="2012-05-28T00:00:00"/>
    <s v="Second Class"/>
    <s v="PS-18760"/>
    <s v="Pamela Stobb"/>
    <x v="0"/>
    <x v="0"/>
    <s v="San Antonio"/>
    <x v="5"/>
    <n v="78207"/>
    <x v="2"/>
    <s v="TEC-MA-10004679"/>
    <x v="2"/>
    <x v="15"/>
    <x v="1074"/>
    <n v="399.53999999999996"/>
    <n v="2"/>
    <n v="0.4"/>
    <n v="-79.908000000000015"/>
  </r>
  <r>
    <n v="9578"/>
    <x v="4799"/>
    <x v="1"/>
    <x v="989"/>
    <d v="2012-05-28T00:00:00"/>
    <s v="Second Class"/>
    <s v="PS-18760"/>
    <s v="Pamela Stobb"/>
    <x v="0"/>
    <x v="0"/>
    <s v="San Antonio"/>
    <x v="5"/>
    <n v="78207"/>
    <x v="2"/>
    <s v="FUR-CH-10004754"/>
    <x v="0"/>
    <x v="1"/>
    <x v="1123"/>
    <n v="104.93"/>
    <n v="5"/>
    <n v="0.3"/>
    <n v="-4.4969999999999999"/>
  </r>
  <r>
    <n v="9579"/>
    <x v="4800"/>
    <x v="3"/>
    <x v="32"/>
    <d v="2014-09-17T00:00:00"/>
    <s v="First Class"/>
    <s v="RB-19705"/>
    <s v="Roger Barcio"/>
    <x v="2"/>
    <x v="0"/>
    <s v="New York City"/>
    <x v="15"/>
    <n v="10035"/>
    <x v="3"/>
    <s v="TEC-PH-10004586"/>
    <x v="2"/>
    <x v="7"/>
    <x v="890"/>
    <n v="1079.8499999999999"/>
    <n v="3"/>
    <n v="0"/>
    <n v="323.95499999999993"/>
  </r>
  <r>
    <n v="9580"/>
    <x v="4800"/>
    <x v="3"/>
    <x v="32"/>
    <d v="2014-09-17T00:00:00"/>
    <s v="First Class"/>
    <s v="RB-19705"/>
    <s v="Roger Barcio"/>
    <x v="2"/>
    <x v="0"/>
    <s v="New York City"/>
    <x v="15"/>
    <n v="10035"/>
    <x v="3"/>
    <s v="OFF-ST-10001370"/>
    <x v="1"/>
    <x v="4"/>
    <x v="1023"/>
    <n v="70.98"/>
    <n v="1"/>
    <n v="0"/>
    <n v="3.5489999999999924"/>
  </r>
  <r>
    <n v="9581"/>
    <x v="4800"/>
    <x v="3"/>
    <x v="32"/>
    <d v="2014-09-17T00:00:00"/>
    <s v="First Class"/>
    <s v="RB-19705"/>
    <s v="Roger Barcio"/>
    <x v="2"/>
    <x v="0"/>
    <s v="New York City"/>
    <x v="15"/>
    <n v="10035"/>
    <x v="3"/>
    <s v="OFF-AR-10001988"/>
    <x v="1"/>
    <x v="6"/>
    <x v="749"/>
    <n v="29.950000000000003"/>
    <n v="5"/>
    <n v="0"/>
    <n v="8.6854999999999993"/>
  </r>
  <r>
    <n v="9582"/>
    <x v="4800"/>
    <x v="3"/>
    <x v="32"/>
    <d v="2014-09-17T00:00:00"/>
    <s v="First Class"/>
    <s v="RB-19705"/>
    <s v="Roger Barcio"/>
    <x v="2"/>
    <x v="0"/>
    <s v="New York City"/>
    <x v="15"/>
    <n v="10035"/>
    <x v="3"/>
    <s v="FUR-CH-10003298"/>
    <x v="0"/>
    <x v="1"/>
    <x v="1567"/>
    <n v="589.41"/>
    <n v="5"/>
    <n v="0.1"/>
    <n v="-6.5490000000000492"/>
  </r>
  <r>
    <n v="9583"/>
    <x v="4801"/>
    <x v="0"/>
    <x v="843"/>
    <d v="2013-06-12T00:00:00"/>
    <s v="Standard Class"/>
    <s v="RS-19870"/>
    <s v="Roy Skaria"/>
    <x v="2"/>
    <x v="0"/>
    <s v="Philadelphia"/>
    <x v="9"/>
    <n v="19120"/>
    <x v="3"/>
    <s v="OFF-FA-10002988"/>
    <x v="1"/>
    <x v="13"/>
    <x v="131"/>
    <n v="9.6479999999999997"/>
    <n v="6"/>
    <n v="0.2"/>
    <n v="3.4973999999999998"/>
  </r>
  <r>
    <n v="9584"/>
    <x v="4802"/>
    <x v="3"/>
    <x v="643"/>
    <d v="2014-06-28T00:00:00"/>
    <s v="Second Class"/>
    <s v="SB-20185"/>
    <s v="Sarah Brown"/>
    <x v="0"/>
    <x v="0"/>
    <s v="New York City"/>
    <x v="15"/>
    <n v="10024"/>
    <x v="3"/>
    <s v="FUR-BO-10002213"/>
    <x v="0"/>
    <x v="0"/>
    <x v="1223"/>
    <n v="400.78400000000005"/>
    <n v="1"/>
    <n v="0.2"/>
    <n v="-5.0098000000000269"/>
  </r>
  <r>
    <n v="9585"/>
    <x v="4803"/>
    <x v="3"/>
    <x v="775"/>
    <d v="2014-08-28T00:00:00"/>
    <s v="First Class"/>
    <s v="HJ-14875"/>
    <s v="Heather Jas"/>
    <x v="2"/>
    <x v="0"/>
    <s v="Detroit"/>
    <x v="12"/>
    <n v="48234"/>
    <x v="2"/>
    <s v="OFF-ST-10000344"/>
    <x v="1"/>
    <x v="4"/>
    <x v="1013"/>
    <n v="53.72"/>
    <n v="4"/>
    <n v="0"/>
    <n v="13.967199999999998"/>
  </r>
  <r>
    <n v="9586"/>
    <x v="4804"/>
    <x v="0"/>
    <x v="370"/>
    <d v="2013-08-29T00:00:00"/>
    <s v="First Class"/>
    <s v="SV-20815"/>
    <s v="Stuart Van"/>
    <x v="1"/>
    <x v="0"/>
    <s v="Miami"/>
    <x v="2"/>
    <n v="33142"/>
    <x v="0"/>
    <s v="OFF-PA-10002319"/>
    <x v="1"/>
    <x v="10"/>
    <x v="1391"/>
    <n v="31.007999999999999"/>
    <n v="1"/>
    <n v="0.2"/>
    <n v="11.240400000000001"/>
  </r>
  <r>
    <n v="9587"/>
    <x v="4805"/>
    <x v="0"/>
    <x v="741"/>
    <d v="2013-11-19T00:00:00"/>
    <s v="Same Day"/>
    <s v="BE-11410"/>
    <s v="Bobby Elias"/>
    <x v="0"/>
    <x v="0"/>
    <s v="Concord"/>
    <x v="1"/>
    <n v="94521"/>
    <x v="1"/>
    <s v="OFF-BI-10002437"/>
    <x v="1"/>
    <x v="8"/>
    <x v="1305"/>
    <n v="61.120000000000005"/>
    <n v="5"/>
    <n v="0.2"/>
    <n v="22.155999999999999"/>
  </r>
  <r>
    <n v="9588"/>
    <x v="4806"/>
    <x v="3"/>
    <x v="827"/>
    <d v="2014-04-23T00:00:00"/>
    <s v="Standard Class"/>
    <s v="BM-11575"/>
    <s v="Brendan Murry"/>
    <x v="1"/>
    <x v="0"/>
    <s v="Chicago"/>
    <x v="10"/>
    <n v="60653"/>
    <x v="2"/>
    <s v="OFF-ST-10001418"/>
    <x v="1"/>
    <x v="4"/>
    <x v="870"/>
    <n v="195.136"/>
    <n v="4"/>
    <n v="0.2"/>
    <n v="-43.9056"/>
  </r>
  <r>
    <n v="9589"/>
    <x v="4807"/>
    <x v="3"/>
    <x v="283"/>
    <d v="2014-07-29T00:00:00"/>
    <s v="Standard Class"/>
    <s v="AZ-10750"/>
    <s v="Annie Zypern"/>
    <x v="0"/>
    <x v="0"/>
    <s v="Wheeling"/>
    <x v="10"/>
    <n v="60090"/>
    <x v="2"/>
    <s v="OFF-AR-10000380"/>
    <x v="1"/>
    <x v="6"/>
    <x v="108"/>
    <n v="121.536"/>
    <n v="4"/>
    <n v="0.2"/>
    <n v="15.191999999999979"/>
  </r>
  <r>
    <n v="9590"/>
    <x v="4808"/>
    <x v="2"/>
    <x v="218"/>
    <d v="2011-05-15T00:00:00"/>
    <s v="Standard Class"/>
    <s v="HD-14785"/>
    <s v="Harold Dahlen"/>
    <x v="2"/>
    <x v="0"/>
    <s v="Chicago"/>
    <x v="10"/>
    <n v="60610"/>
    <x v="2"/>
    <s v="OFF-PA-10003036"/>
    <x v="1"/>
    <x v="10"/>
    <x v="1730"/>
    <n v="17.472000000000001"/>
    <n v="3"/>
    <n v="0.2"/>
    <n v="5.6783999999999981"/>
  </r>
  <r>
    <n v="9591"/>
    <x v="4808"/>
    <x v="2"/>
    <x v="218"/>
    <d v="2011-05-15T00:00:00"/>
    <s v="Standard Class"/>
    <s v="HD-14785"/>
    <s v="Harold Dahlen"/>
    <x v="2"/>
    <x v="0"/>
    <s v="Chicago"/>
    <x v="10"/>
    <n v="60610"/>
    <x v="2"/>
    <s v="OFF-BI-10002026"/>
    <x v="1"/>
    <x v="8"/>
    <x v="903"/>
    <n v="104.57999999999998"/>
    <n v="9"/>
    <n v="0.8"/>
    <n v="-172.55700000000007"/>
  </r>
  <r>
    <n v="9592"/>
    <x v="4809"/>
    <x v="0"/>
    <x v="1062"/>
    <d v="2013-08-02T00:00:00"/>
    <s v="Standard Class"/>
    <s v="BF-11005"/>
    <s v="Barry Franz"/>
    <x v="2"/>
    <x v="0"/>
    <s v="Pasadena"/>
    <x v="5"/>
    <n v="77506"/>
    <x v="2"/>
    <s v="FUR-FU-10003691"/>
    <x v="0"/>
    <x v="5"/>
    <x v="877"/>
    <n v="24.700000000000003"/>
    <n v="5"/>
    <n v="0.6"/>
    <n v="-9.8799999999999955"/>
  </r>
  <r>
    <n v="9593"/>
    <x v="4809"/>
    <x v="0"/>
    <x v="1062"/>
    <d v="2013-08-02T00:00:00"/>
    <s v="Standard Class"/>
    <s v="BF-11005"/>
    <s v="Barry Franz"/>
    <x v="2"/>
    <x v="0"/>
    <s v="Pasadena"/>
    <x v="5"/>
    <n v="77506"/>
    <x v="2"/>
    <s v="FUR-FU-10003806"/>
    <x v="0"/>
    <x v="5"/>
    <x v="1795"/>
    <n v="302.72000000000003"/>
    <n v="5"/>
    <n v="0.6"/>
    <n v="-378.40000000000009"/>
  </r>
  <r>
    <n v="9594"/>
    <x v="4810"/>
    <x v="3"/>
    <x v="32"/>
    <d v="2014-09-20T00:00:00"/>
    <s v="Standard Class"/>
    <s v="HZ-14950"/>
    <s v="Henia Zydlo"/>
    <x v="0"/>
    <x v="0"/>
    <s v="New York City"/>
    <x v="15"/>
    <n v="10024"/>
    <x v="3"/>
    <s v="OFF-PA-10002741"/>
    <x v="1"/>
    <x v="10"/>
    <x v="1467"/>
    <n v="8.56"/>
    <n v="2"/>
    <n v="0"/>
    <n v="3.8519999999999994"/>
  </r>
  <r>
    <n v="9595"/>
    <x v="4810"/>
    <x v="3"/>
    <x v="32"/>
    <d v="2014-09-20T00:00:00"/>
    <s v="Standard Class"/>
    <s v="HZ-14950"/>
    <s v="Henia Zydlo"/>
    <x v="0"/>
    <x v="0"/>
    <s v="New York City"/>
    <x v="15"/>
    <n v="10024"/>
    <x v="3"/>
    <s v="OFF-PA-10003845"/>
    <x v="1"/>
    <x v="10"/>
    <x v="367"/>
    <n v="11.56"/>
    <n v="2"/>
    <n v="0"/>
    <n v="5.6644000000000005"/>
  </r>
  <r>
    <n v="9596"/>
    <x v="4811"/>
    <x v="3"/>
    <x v="714"/>
    <d v="2014-01-30T00:00:00"/>
    <s v="Standard Class"/>
    <s v="KD-16495"/>
    <s v="Keith Dawkins"/>
    <x v="1"/>
    <x v="0"/>
    <s v="San Jose"/>
    <x v="1"/>
    <n v="95123"/>
    <x v="1"/>
    <s v="OFF-AP-10001492"/>
    <x v="1"/>
    <x v="9"/>
    <x v="22"/>
    <n v="25.86"/>
    <n v="3"/>
    <n v="0"/>
    <n v="6.7236000000000002"/>
  </r>
  <r>
    <n v="9597"/>
    <x v="4811"/>
    <x v="3"/>
    <x v="714"/>
    <d v="2014-01-30T00:00:00"/>
    <s v="Standard Class"/>
    <s v="KD-16495"/>
    <s v="Keith Dawkins"/>
    <x v="1"/>
    <x v="0"/>
    <s v="San Jose"/>
    <x v="1"/>
    <n v="95123"/>
    <x v="1"/>
    <s v="OFF-BI-10004318"/>
    <x v="1"/>
    <x v="8"/>
    <x v="1574"/>
    <n v="276.78400000000005"/>
    <n v="2"/>
    <n v="0.2"/>
    <n v="89.954799999999992"/>
  </r>
  <r>
    <n v="9598"/>
    <x v="4811"/>
    <x v="3"/>
    <x v="714"/>
    <d v="2014-01-30T00:00:00"/>
    <s v="Standard Class"/>
    <s v="KD-16495"/>
    <s v="Keith Dawkins"/>
    <x v="1"/>
    <x v="0"/>
    <s v="San Jose"/>
    <x v="1"/>
    <n v="95123"/>
    <x v="1"/>
    <s v="TEC-PH-10000193"/>
    <x v="2"/>
    <x v="7"/>
    <x v="1655"/>
    <n v="110.352"/>
    <n v="3"/>
    <n v="0.2"/>
    <n v="8.2763999999999953"/>
  </r>
  <r>
    <n v="9599"/>
    <x v="4812"/>
    <x v="1"/>
    <x v="444"/>
    <d v="2012-09-23T00:00:00"/>
    <s v="Standard Class"/>
    <s v="FC-14245"/>
    <s v="Frank Carlisle"/>
    <x v="2"/>
    <x v="0"/>
    <s v="Sacramento"/>
    <x v="1"/>
    <n v="95823"/>
    <x v="1"/>
    <s v="FUR-FU-10003464"/>
    <x v="0"/>
    <x v="5"/>
    <x v="1470"/>
    <n v="60.84"/>
    <n v="3"/>
    <n v="0"/>
    <n v="19.468799999999998"/>
  </r>
  <r>
    <n v="9600"/>
    <x v="4813"/>
    <x v="1"/>
    <x v="1225"/>
    <d v="2012-04-18T00:00:00"/>
    <s v="Standard Class"/>
    <s v="TP-21130"/>
    <s v="Theone Pippenger"/>
    <x v="0"/>
    <x v="0"/>
    <s v="Springfield"/>
    <x v="21"/>
    <n v="97477"/>
    <x v="1"/>
    <s v="OFF-AP-10002403"/>
    <x v="1"/>
    <x v="9"/>
    <x v="1302"/>
    <n v="35.207999999999998"/>
    <n v="1"/>
    <n v="0.2"/>
    <n v="2.6405999999999992"/>
  </r>
  <r>
    <n v="9601"/>
    <x v="4814"/>
    <x v="3"/>
    <x v="540"/>
    <d v="2014-05-12T00:00:00"/>
    <s v="Second Class"/>
    <s v="EB-13705"/>
    <s v="Ed Braxton"/>
    <x v="1"/>
    <x v="0"/>
    <s v="Mansfield"/>
    <x v="5"/>
    <n v="76063"/>
    <x v="2"/>
    <s v="OFF-PA-10003848"/>
    <x v="1"/>
    <x v="10"/>
    <x v="1442"/>
    <n v="41.472000000000008"/>
    <n v="8"/>
    <n v="0.2"/>
    <n v="14.5152"/>
  </r>
  <r>
    <n v="9602"/>
    <x v="4815"/>
    <x v="0"/>
    <x v="913"/>
    <d v="2013-09-10T00:00:00"/>
    <s v="Standard Class"/>
    <s v="JP-15520"/>
    <s v="Jeremy Pistek"/>
    <x v="0"/>
    <x v="0"/>
    <s v="Jonesboro"/>
    <x v="36"/>
    <n v="72401"/>
    <x v="0"/>
    <s v="OFF-PA-10001357"/>
    <x v="1"/>
    <x v="10"/>
    <x v="1032"/>
    <n v="239.5"/>
    <n v="5"/>
    <n v="0"/>
    <n v="114.95999999999998"/>
  </r>
  <r>
    <n v="9603"/>
    <x v="4816"/>
    <x v="2"/>
    <x v="946"/>
    <d v="2011-05-22T00:00:00"/>
    <s v="First Class"/>
    <s v="TD-20995"/>
    <s v="Tamara Dahlen"/>
    <x v="0"/>
    <x v="0"/>
    <s v="Virginia Beach"/>
    <x v="17"/>
    <n v="23464"/>
    <x v="0"/>
    <s v="OFF-SU-10004737"/>
    <x v="1"/>
    <x v="14"/>
    <x v="1704"/>
    <n v="34.200000000000003"/>
    <n v="5"/>
    <n v="0"/>
    <n v="9.234"/>
  </r>
  <r>
    <n v="9604"/>
    <x v="4817"/>
    <x v="0"/>
    <x v="26"/>
    <d v="2013-06-24T00:00:00"/>
    <s v="Standard Class"/>
    <s v="DM-13345"/>
    <s v="Denise Monton"/>
    <x v="1"/>
    <x v="0"/>
    <s v="Rochester"/>
    <x v="15"/>
    <n v="14609"/>
    <x v="3"/>
    <s v="FUR-TA-10003715"/>
    <x v="0"/>
    <x v="3"/>
    <x v="1003"/>
    <n v="376.86599999999999"/>
    <n v="3"/>
    <n v="0.4"/>
    <n v="-213.55740000000006"/>
  </r>
  <r>
    <n v="9605"/>
    <x v="4818"/>
    <x v="1"/>
    <x v="121"/>
    <d v="2012-11-05T00:00:00"/>
    <s v="First Class"/>
    <s v="EG-13900"/>
    <s v="Emily Grady"/>
    <x v="0"/>
    <x v="0"/>
    <s v="Chesapeake"/>
    <x v="17"/>
    <n v="23320"/>
    <x v="0"/>
    <s v="OFF-AP-10003099"/>
    <x v="1"/>
    <x v="9"/>
    <x v="1838"/>
    <n v="197.72"/>
    <n v="4"/>
    <n v="0"/>
    <n v="55.36160000000001"/>
  </r>
  <r>
    <n v="9606"/>
    <x v="4819"/>
    <x v="3"/>
    <x v="259"/>
    <d v="2014-11-10T00:00:00"/>
    <s v="Standard Class"/>
    <s v="HG-14965"/>
    <s v="Henry Goldwyn"/>
    <x v="1"/>
    <x v="0"/>
    <s v="Lancaster"/>
    <x v="24"/>
    <n v="43130"/>
    <x v="3"/>
    <s v="TEC-AC-10002323"/>
    <x v="2"/>
    <x v="11"/>
    <x v="175"/>
    <n v="70.720000000000013"/>
    <n v="4"/>
    <n v="0.2"/>
    <n v="-6.1879999999999988"/>
  </r>
  <r>
    <n v="9607"/>
    <x v="4819"/>
    <x v="3"/>
    <x v="259"/>
    <d v="2014-11-10T00:00:00"/>
    <s v="Standard Class"/>
    <s v="HG-14965"/>
    <s v="Henry Goldwyn"/>
    <x v="1"/>
    <x v="0"/>
    <s v="Lancaster"/>
    <x v="24"/>
    <n v="43130"/>
    <x v="3"/>
    <s v="OFF-ST-10002344"/>
    <x v="1"/>
    <x v="4"/>
    <x v="856"/>
    <n v="194.35200000000003"/>
    <n v="3"/>
    <n v="0.2"/>
    <n v="-43.729199999999992"/>
  </r>
  <r>
    <n v="9608"/>
    <x v="4820"/>
    <x v="3"/>
    <x v="256"/>
    <d v="2014-12-09T00:00:00"/>
    <s v="Second Class"/>
    <s v="BF-11080"/>
    <s v="Bart Folk"/>
    <x v="0"/>
    <x v="0"/>
    <s v="New York City"/>
    <x v="15"/>
    <n v="10024"/>
    <x v="3"/>
    <s v="OFF-PA-10000007"/>
    <x v="1"/>
    <x v="10"/>
    <x v="1531"/>
    <n v="21.6"/>
    <n v="6"/>
    <n v="0"/>
    <n v="9.9359999999999999"/>
  </r>
  <r>
    <n v="9609"/>
    <x v="4820"/>
    <x v="3"/>
    <x v="256"/>
    <d v="2014-12-09T00:00:00"/>
    <s v="Second Class"/>
    <s v="BF-11080"/>
    <s v="Bart Folk"/>
    <x v="0"/>
    <x v="0"/>
    <s v="New York City"/>
    <x v="15"/>
    <n v="10024"/>
    <x v="3"/>
    <s v="OFF-LA-10000248"/>
    <x v="1"/>
    <x v="2"/>
    <x v="1212"/>
    <n v="11.07"/>
    <n v="3"/>
    <n v="0"/>
    <n v="5.2028999999999996"/>
  </r>
  <r>
    <n v="9610"/>
    <x v="4821"/>
    <x v="0"/>
    <x v="458"/>
    <d v="2013-05-20T00:00:00"/>
    <s v="Second Class"/>
    <s v="SC-20095"/>
    <s v="Sanjit Chand"/>
    <x v="0"/>
    <x v="0"/>
    <s v="Los Angeles"/>
    <x v="1"/>
    <n v="90045"/>
    <x v="1"/>
    <s v="FUR-FU-10002116"/>
    <x v="0"/>
    <x v="5"/>
    <x v="1431"/>
    <n v="282.83999999999997"/>
    <n v="4"/>
    <n v="0"/>
    <n v="19.798799999999972"/>
  </r>
  <r>
    <n v="9611"/>
    <x v="4821"/>
    <x v="0"/>
    <x v="458"/>
    <d v="2013-05-20T00:00:00"/>
    <s v="Second Class"/>
    <s v="SC-20095"/>
    <s v="Sanjit Chand"/>
    <x v="0"/>
    <x v="0"/>
    <s v="Los Angeles"/>
    <x v="1"/>
    <n v="90045"/>
    <x v="1"/>
    <s v="OFF-LA-10002195"/>
    <x v="1"/>
    <x v="2"/>
    <x v="1019"/>
    <n v="27.72"/>
    <n v="9"/>
    <n v="0"/>
    <n v="13.3056"/>
  </r>
  <r>
    <n v="9612"/>
    <x v="4822"/>
    <x v="3"/>
    <x v="1200"/>
    <d v="2014-10-31T00:00:00"/>
    <s v="Standard Class"/>
    <s v="CS-11950"/>
    <s v="Carlos Soltero"/>
    <x v="0"/>
    <x v="0"/>
    <s v="Jackson"/>
    <x v="35"/>
    <n v="39212"/>
    <x v="0"/>
    <s v="OFF-FA-10000735"/>
    <x v="1"/>
    <x v="13"/>
    <x v="33"/>
    <n v="11.68"/>
    <n v="4"/>
    <n v="0"/>
    <n v="5.2559999999999993"/>
  </r>
  <r>
    <n v="9613"/>
    <x v="4823"/>
    <x v="0"/>
    <x v="31"/>
    <d v="2013-09-23T00:00:00"/>
    <s v="Standard Class"/>
    <s v="BD-11320"/>
    <s v="Bill Donatelli"/>
    <x v="0"/>
    <x v="0"/>
    <s v="Woodland"/>
    <x v="1"/>
    <n v="95695"/>
    <x v="1"/>
    <s v="TEC-PH-10001299"/>
    <x v="2"/>
    <x v="7"/>
    <x v="1480"/>
    <n v="239.98400000000004"/>
    <n v="2"/>
    <n v="0.2"/>
    <n v="23.998400000000004"/>
  </r>
  <r>
    <n v="9614"/>
    <x v="4824"/>
    <x v="2"/>
    <x v="7"/>
    <d v="2011-11-13T00:00:00"/>
    <s v="First Class"/>
    <s v="MZ-17515"/>
    <s v="Mary Zewe"/>
    <x v="1"/>
    <x v="0"/>
    <s v="Seattle"/>
    <x v="4"/>
    <n v="98115"/>
    <x v="1"/>
    <s v="OFF-AP-10002892"/>
    <x v="1"/>
    <x v="9"/>
    <x v="9"/>
    <n v="22.98"/>
    <n v="1"/>
    <n v="0"/>
    <n v="6.8939999999999984"/>
  </r>
  <r>
    <n v="9615"/>
    <x v="4824"/>
    <x v="2"/>
    <x v="7"/>
    <d v="2011-11-13T00:00:00"/>
    <s v="First Class"/>
    <s v="MZ-17515"/>
    <s v="Mary Zewe"/>
    <x v="1"/>
    <x v="0"/>
    <s v="Seattle"/>
    <x v="4"/>
    <n v="98115"/>
    <x v="1"/>
    <s v="TEC-AC-10002718"/>
    <x v="2"/>
    <x v="11"/>
    <x v="1183"/>
    <n v="102.13"/>
    <n v="7"/>
    <n v="0"/>
    <n v="15.319499999999996"/>
  </r>
  <r>
    <n v="9616"/>
    <x v="4824"/>
    <x v="2"/>
    <x v="7"/>
    <d v="2011-11-13T00:00:00"/>
    <s v="First Class"/>
    <s v="MZ-17515"/>
    <s v="Mary Zewe"/>
    <x v="1"/>
    <x v="0"/>
    <s v="Seattle"/>
    <x v="4"/>
    <n v="98115"/>
    <x v="1"/>
    <s v="OFF-BI-10003527"/>
    <x v="1"/>
    <x v="8"/>
    <x v="446"/>
    <n v="2033.5840000000001"/>
    <n v="2"/>
    <n v="0.2"/>
    <n v="762.59400000000005"/>
  </r>
  <r>
    <n v="9617"/>
    <x v="4825"/>
    <x v="0"/>
    <x v="250"/>
    <d v="2013-08-30T00:00:00"/>
    <s v="Standard Class"/>
    <s v="PW-19030"/>
    <s v="Pauline Webber"/>
    <x v="1"/>
    <x v="0"/>
    <s v="Los Angeles"/>
    <x v="1"/>
    <n v="90049"/>
    <x v="1"/>
    <s v="OFF-AR-10002255"/>
    <x v="1"/>
    <x v="6"/>
    <x v="814"/>
    <n v="5.76"/>
    <n v="2"/>
    <n v="0"/>
    <n v="1.6703999999999999"/>
  </r>
  <r>
    <n v="9618"/>
    <x v="4826"/>
    <x v="3"/>
    <x v="673"/>
    <d v="2014-11-22T00:00:00"/>
    <s v="Standard Class"/>
    <s v="BS-11380"/>
    <s v="Bill Stewart"/>
    <x v="1"/>
    <x v="0"/>
    <s v="Bowling Green"/>
    <x v="24"/>
    <n v="43402"/>
    <x v="3"/>
    <s v="TEC-CO-10002095"/>
    <x v="2"/>
    <x v="16"/>
    <x v="610"/>
    <n v="899.98199999999997"/>
    <n v="3"/>
    <n v="0.4"/>
    <n v="74.998499999999922"/>
  </r>
  <r>
    <n v="9619"/>
    <x v="4826"/>
    <x v="3"/>
    <x v="673"/>
    <d v="2014-11-22T00:00:00"/>
    <s v="Standard Class"/>
    <s v="BS-11380"/>
    <s v="Bill Stewart"/>
    <x v="1"/>
    <x v="0"/>
    <s v="Bowling Green"/>
    <x v="24"/>
    <n v="43402"/>
    <x v="3"/>
    <s v="OFF-AR-10004022"/>
    <x v="1"/>
    <x v="6"/>
    <x v="898"/>
    <n v="86.352000000000004"/>
    <n v="3"/>
    <n v="0.2"/>
    <n v="5.3969999999999914"/>
  </r>
  <r>
    <n v="9620"/>
    <x v="4826"/>
    <x v="3"/>
    <x v="673"/>
    <d v="2014-11-22T00:00:00"/>
    <s v="Standard Class"/>
    <s v="BS-11380"/>
    <s v="Bill Stewart"/>
    <x v="1"/>
    <x v="0"/>
    <s v="Bowling Green"/>
    <x v="24"/>
    <n v="43402"/>
    <x v="3"/>
    <s v="TEC-AC-10002335"/>
    <x v="2"/>
    <x v="11"/>
    <x v="339"/>
    <n v="139.96000000000004"/>
    <n v="5"/>
    <n v="0.2"/>
    <n v="-1.7495000000000118"/>
  </r>
  <r>
    <n v="9621"/>
    <x v="4827"/>
    <x v="2"/>
    <x v="467"/>
    <d v="2011-09-30T00:00:00"/>
    <s v="Standard Class"/>
    <s v="DA-13450"/>
    <s v="Dianna Arnett"/>
    <x v="2"/>
    <x v="0"/>
    <s v="Lancaster"/>
    <x v="24"/>
    <n v="43130"/>
    <x v="3"/>
    <s v="OFF-AP-10001634"/>
    <x v="1"/>
    <x v="9"/>
    <x v="1790"/>
    <n v="16.704000000000001"/>
    <n v="6"/>
    <n v="0.2"/>
    <n v="1.2527999999999988"/>
  </r>
  <r>
    <n v="9622"/>
    <x v="4827"/>
    <x v="2"/>
    <x v="467"/>
    <d v="2011-09-30T00:00:00"/>
    <s v="Standard Class"/>
    <s v="DA-13450"/>
    <s v="Dianna Arnett"/>
    <x v="2"/>
    <x v="0"/>
    <s v="Lancaster"/>
    <x v="24"/>
    <n v="43130"/>
    <x v="3"/>
    <s v="TEC-AC-10002370"/>
    <x v="2"/>
    <x v="11"/>
    <x v="1816"/>
    <n v="3.1520000000000001"/>
    <n v="2"/>
    <n v="0.2"/>
    <n v="0.47279999999999966"/>
  </r>
  <r>
    <n v="9623"/>
    <x v="4827"/>
    <x v="2"/>
    <x v="467"/>
    <d v="2011-09-30T00:00:00"/>
    <s v="Standard Class"/>
    <s v="DA-13450"/>
    <s v="Dianna Arnett"/>
    <x v="2"/>
    <x v="0"/>
    <s v="Lancaster"/>
    <x v="24"/>
    <n v="43130"/>
    <x v="3"/>
    <s v="OFF-PA-10000174"/>
    <x v="1"/>
    <x v="10"/>
    <x v="1515"/>
    <n v="32.896000000000001"/>
    <n v="4"/>
    <n v="0.2"/>
    <n v="11.102399999999996"/>
  </r>
  <r>
    <n v="9624"/>
    <x v="4828"/>
    <x v="3"/>
    <x v="222"/>
    <d v="2014-07-01T00:00:00"/>
    <s v="First Class"/>
    <s v="ME-17725"/>
    <s v="Max Engle"/>
    <x v="0"/>
    <x v="0"/>
    <s v="Dallas"/>
    <x v="5"/>
    <n v="75220"/>
    <x v="2"/>
    <s v="OFF-AP-10000240"/>
    <x v="1"/>
    <x v="9"/>
    <x v="644"/>
    <n v="21.391999999999992"/>
    <n v="2"/>
    <n v="0.8"/>
    <n v="-54.549600000000012"/>
  </r>
  <r>
    <n v="9625"/>
    <x v="4828"/>
    <x v="3"/>
    <x v="222"/>
    <d v="2014-07-01T00:00:00"/>
    <s v="First Class"/>
    <s v="ME-17725"/>
    <s v="Max Engle"/>
    <x v="0"/>
    <x v="0"/>
    <s v="Dallas"/>
    <x v="5"/>
    <n v="75220"/>
    <x v="2"/>
    <s v="FUR-TA-10002855"/>
    <x v="0"/>
    <x v="3"/>
    <x v="1189"/>
    <n v="307.31400000000002"/>
    <n v="3"/>
    <n v="0.3"/>
    <n v="-39.511800000000036"/>
  </r>
  <r>
    <n v="9626"/>
    <x v="4828"/>
    <x v="3"/>
    <x v="222"/>
    <d v="2014-07-01T00:00:00"/>
    <s v="First Class"/>
    <s v="ME-17725"/>
    <s v="Max Engle"/>
    <x v="0"/>
    <x v="0"/>
    <s v="Dallas"/>
    <x v="5"/>
    <n v="75220"/>
    <x v="2"/>
    <s v="FUR-BO-10000780"/>
    <x v="0"/>
    <x v="0"/>
    <x v="1309"/>
    <n v="409.99919999999997"/>
    <n v="3"/>
    <n v="0.32"/>
    <n v="-96.470399999999955"/>
  </r>
  <r>
    <n v="9627"/>
    <x v="4829"/>
    <x v="3"/>
    <x v="397"/>
    <d v="2014-09-26T00:00:00"/>
    <s v="First Class"/>
    <s v="MH-17785"/>
    <s v="Maya Herman"/>
    <x v="1"/>
    <x v="0"/>
    <s v="Lubbock"/>
    <x v="5"/>
    <n v="79424"/>
    <x v="2"/>
    <s v="OFF-PA-10001846"/>
    <x v="1"/>
    <x v="10"/>
    <x v="1807"/>
    <n v="9.2480000000000011"/>
    <n v="2"/>
    <n v="0.2"/>
    <n v="3.3524000000000003"/>
  </r>
  <r>
    <n v="9628"/>
    <x v="4830"/>
    <x v="2"/>
    <x v="533"/>
    <d v="2011-11-27T00:00:00"/>
    <s v="Standard Class"/>
    <s v="BT-11440"/>
    <s v="Bobby Trafton"/>
    <x v="0"/>
    <x v="0"/>
    <s v="Detroit"/>
    <x v="12"/>
    <n v="48227"/>
    <x v="2"/>
    <s v="OFF-BI-10002049"/>
    <x v="1"/>
    <x v="8"/>
    <x v="758"/>
    <n v="14.669999999999998"/>
    <n v="3"/>
    <n v="0"/>
    <n v="6.7481999999999989"/>
  </r>
  <r>
    <n v="9629"/>
    <x v="4831"/>
    <x v="2"/>
    <x v="286"/>
    <d v="2011-01-19T00:00:00"/>
    <s v="Standard Class"/>
    <s v="MM-17920"/>
    <s v="Michael Moore"/>
    <x v="0"/>
    <x v="0"/>
    <s v="Newark"/>
    <x v="24"/>
    <n v="43055"/>
    <x v="3"/>
    <s v="OFF-PA-10002947"/>
    <x v="1"/>
    <x v="10"/>
    <x v="703"/>
    <n v="37.408000000000001"/>
    <n v="7"/>
    <n v="0.2"/>
    <n v="13.0928"/>
  </r>
  <r>
    <n v="9630"/>
    <x v="4831"/>
    <x v="2"/>
    <x v="286"/>
    <d v="2011-01-19T00:00:00"/>
    <s v="Standard Class"/>
    <s v="MM-17920"/>
    <s v="Michael Moore"/>
    <x v="0"/>
    <x v="0"/>
    <s v="Newark"/>
    <x v="24"/>
    <n v="43055"/>
    <x v="3"/>
    <s v="OFF-BI-10003476"/>
    <x v="1"/>
    <x v="8"/>
    <x v="1526"/>
    <n v="3.4380000000000006"/>
    <n v="2"/>
    <n v="0.7"/>
    <n v="-2.5212000000000003"/>
  </r>
  <r>
    <n v="9631"/>
    <x v="4832"/>
    <x v="0"/>
    <x v="1207"/>
    <d v="2013-06-07T00:00:00"/>
    <s v="Standard Class"/>
    <s v="NM-18520"/>
    <s v="Neoma Murray"/>
    <x v="0"/>
    <x v="0"/>
    <s v="New York City"/>
    <x v="15"/>
    <n v="10011"/>
    <x v="3"/>
    <s v="OFF-BI-10002609"/>
    <x v="1"/>
    <x v="8"/>
    <x v="98"/>
    <n v="7.1519999999999992"/>
    <n v="3"/>
    <n v="0.2"/>
    <n v="2.3243999999999994"/>
  </r>
  <r>
    <n v="9632"/>
    <x v="4832"/>
    <x v="0"/>
    <x v="1207"/>
    <d v="2013-06-07T00:00:00"/>
    <s v="Standard Class"/>
    <s v="NM-18520"/>
    <s v="Neoma Murray"/>
    <x v="0"/>
    <x v="0"/>
    <s v="New York City"/>
    <x v="15"/>
    <n v="10011"/>
    <x v="3"/>
    <s v="TEC-PH-10003215"/>
    <x v="2"/>
    <x v="7"/>
    <x v="1602"/>
    <n v="179.7"/>
    <n v="6"/>
    <n v="0"/>
    <n v="88.052999999999997"/>
  </r>
  <r>
    <n v="9633"/>
    <x v="4833"/>
    <x v="3"/>
    <x v="778"/>
    <d v="2014-02-18T00:00:00"/>
    <s v="Standard Class"/>
    <s v="MH-17455"/>
    <s v="Mark Hamilton"/>
    <x v="0"/>
    <x v="0"/>
    <s v="Minneapolis"/>
    <x v="11"/>
    <n v="55407"/>
    <x v="2"/>
    <s v="OFF-AP-10004785"/>
    <x v="1"/>
    <x v="9"/>
    <x v="1177"/>
    <n v="90.64"/>
    <n v="8"/>
    <n v="0"/>
    <n v="38.975200000000008"/>
  </r>
  <r>
    <n v="9634"/>
    <x v="4834"/>
    <x v="2"/>
    <x v="1005"/>
    <d v="2011-10-17T00:00:00"/>
    <s v="First Class"/>
    <s v="TC-21295"/>
    <s v="Toby Carlisle"/>
    <x v="0"/>
    <x v="0"/>
    <s v="Everett"/>
    <x v="31"/>
    <n v="2149"/>
    <x v="3"/>
    <s v="TEC-AC-10000865"/>
    <x v="2"/>
    <x v="11"/>
    <x v="996"/>
    <n v="177"/>
    <n v="3"/>
    <n v="0"/>
    <n v="30.089999999999982"/>
  </r>
  <r>
    <n v="9635"/>
    <x v="4834"/>
    <x v="2"/>
    <x v="1005"/>
    <d v="2011-10-17T00:00:00"/>
    <s v="First Class"/>
    <s v="TC-21295"/>
    <s v="Toby Carlisle"/>
    <x v="0"/>
    <x v="0"/>
    <s v="Everett"/>
    <x v="31"/>
    <n v="2149"/>
    <x v="3"/>
    <s v="OFF-ST-10000615"/>
    <x v="1"/>
    <x v="4"/>
    <x v="75"/>
    <n v="79.45"/>
    <n v="7"/>
    <n v="0"/>
    <n v="22.246000000000006"/>
  </r>
  <r>
    <n v="9636"/>
    <x v="4834"/>
    <x v="2"/>
    <x v="1005"/>
    <d v="2011-10-17T00:00:00"/>
    <s v="First Class"/>
    <s v="TC-21295"/>
    <s v="Toby Carlisle"/>
    <x v="0"/>
    <x v="0"/>
    <s v="Everett"/>
    <x v="31"/>
    <n v="2149"/>
    <x v="3"/>
    <s v="FUR-CH-10000749"/>
    <x v="0"/>
    <x v="1"/>
    <x v="1667"/>
    <n v="1628.82"/>
    <n v="9"/>
    <n v="0"/>
    <n v="260.61120000000017"/>
  </r>
  <r>
    <n v="9637"/>
    <x v="4835"/>
    <x v="2"/>
    <x v="728"/>
    <d v="2011-11-25T00:00:00"/>
    <s v="Standard Class"/>
    <s v="MH-17785"/>
    <s v="Maya Herman"/>
    <x v="1"/>
    <x v="0"/>
    <s v="Seattle"/>
    <x v="4"/>
    <n v="98105"/>
    <x v="1"/>
    <s v="FUR-FU-10003553"/>
    <x v="0"/>
    <x v="5"/>
    <x v="563"/>
    <n v="137.54"/>
    <n v="2"/>
    <n v="0"/>
    <n v="55.016000000000005"/>
  </r>
  <r>
    <n v="9638"/>
    <x v="4835"/>
    <x v="2"/>
    <x v="728"/>
    <d v="2011-11-25T00:00:00"/>
    <s v="Standard Class"/>
    <s v="MH-17785"/>
    <s v="Maya Herman"/>
    <x v="1"/>
    <x v="0"/>
    <s v="Seattle"/>
    <x v="4"/>
    <n v="98105"/>
    <x v="1"/>
    <s v="FUR-TA-10003008"/>
    <x v="0"/>
    <x v="3"/>
    <x v="946"/>
    <n v="730.2"/>
    <n v="4"/>
    <n v="0"/>
    <n v="94.926000000000045"/>
  </r>
  <r>
    <n v="9639"/>
    <x v="4836"/>
    <x v="3"/>
    <x v="105"/>
    <d v="2014-11-16T00:00:00"/>
    <s v="Second Class"/>
    <s v="EP-13915"/>
    <s v="Emily Phan"/>
    <x v="0"/>
    <x v="0"/>
    <s v="Los Angeles"/>
    <x v="1"/>
    <n v="90032"/>
    <x v="1"/>
    <s v="OFF-PA-10001846"/>
    <x v="1"/>
    <x v="10"/>
    <x v="1807"/>
    <n v="11.56"/>
    <n v="2"/>
    <n v="0"/>
    <n v="5.6644000000000005"/>
  </r>
  <r>
    <n v="9640"/>
    <x v="4837"/>
    <x v="1"/>
    <x v="1226"/>
    <d v="2012-01-31T00:00:00"/>
    <s v="Second Class"/>
    <s v="JH-15985"/>
    <s v="Joseph Holt"/>
    <x v="0"/>
    <x v="0"/>
    <s v="Concord"/>
    <x v="3"/>
    <n v="28027"/>
    <x v="0"/>
    <s v="FUR-TA-10000198"/>
    <x v="0"/>
    <x v="3"/>
    <x v="589"/>
    <n v="4297.6440000000002"/>
    <n v="13"/>
    <n v="0.4"/>
    <n v="-1862.3124000000003"/>
  </r>
  <r>
    <n v="9641"/>
    <x v="4838"/>
    <x v="2"/>
    <x v="1009"/>
    <d v="2011-03-12T00:00:00"/>
    <s v="Standard Class"/>
    <s v="CM-12715"/>
    <s v="Craig Molinari"/>
    <x v="1"/>
    <x v="0"/>
    <s v="Seattle"/>
    <x v="4"/>
    <n v="98103"/>
    <x v="1"/>
    <s v="OFF-AR-10000390"/>
    <x v="1"/>
    <x v="6"/>
    <x v="105"/>
    <n v="20.65"/>
    <n v="5"/>
    <n v="0"/>
    <n v="9.4989999999999988"/>
  </r>
  <r>
    <n v="9642"/>
    <x v="4838"/>
    <x v="2"/>
    <x v="1009"/>
    <d v="2011-03-12T00:00:00"/>
    <s v="Standard Class"/>
    <s v="CM-12715"/>
    <s v="Craig Molinari"/>
    <x v="1"/>
    <x v="0"/>
    <s v="Seattle"/>
    <x v="4"/>
    <n v="98103"/>
    <x v="1"/>
    <s v="OFF-ST-10000934"/>
    <x v="1"/>
    <x v="4"/>
    <x v="352"/>
    <n v="204.89999999999998"/>
    <n v="5"/>
    <n v="0"/>
    <n v="0"/>
  </r>
  <r>
    <n v="9643"/>
    <x v="4838"/>
    <x v="2"/>
    <x v="1009"/>
    <d v="2011-03-12T00:00:00"/>
    <s v="Standard Class"/>
    <s v="CM-12715"/>
    <s v="Craig Molinari"/>
    <x v="1"/>
    <x v="0"/>
    <s v="Seattle"/>
    <x v="4"/>
    <n v="98103"/>
    <x v="1"/>
    <s v="FUR-CH-10002780"/>
    <x v="0"/>
    <x v="1"/>
    <x v="1832"/>
    <n v="436.70400000000006"/>
    <n v="6"/>
    <n v="0.2"/>
    <n v="21.835199999999986"/>
  </r>
  <r>
    <n v="9644"/>
    <x v="4838"/>
    <x v="2"/>
    <x v="1009"/>
    <d v="2011-03-12T00:00:00"/>
    <s v="Standard Class"/>
    <s v="CM-12715"/>
    <s v="Craig Molinari"/>
    <x v="1"/>
    <x v="0"/>
    <s v="Seattle"/>
    <x v="4"/>
    <n v="98103"/>
    <x v="1"/>
    <s v="FUR-CH-10004495"/>
    <x v="0"/>
    <x v="1"/>
    <x v="1475"/>
    <n v="481.56800000000004"/>
    <n v="2"/>
    <n v="0.2"/>
    <n v="54.17639999999993"/>
  </r>
  <r>
    <n v="9645"/>
    <x v="4839"/>
    <x v="3"/>
    <x v="110"/>
    <d v="2014-06-14T00:00:00"/>
    <s v="Standard Class"/>
    <s v="FO-14305"/>
    <s v="Frank Olsen"/>
    <x v="0"/>
    <x v="0"/>
    <s v="Glendale"/>
    <x v="16"/>
    <n v="85301"/>
    <x v="1"/>
    <s v="TEC-AC-10002006"/>
    <x v="2"/>
    <x v="11"/>
    <x v="1078"/>
    <n v="89.544000000000011"/>
    <n v="7"/>
    <n v="0.2"/>
    <n v="12.312299999999993"/>
  </r>
  <r>
    <n v="9646"/>
    <x v="4839"/>
    <x v="3"/>
    <x v="110"/>
    <d v="2014-06-14T00:00:00"/>
    <s v="Standard Class"/>
    <s v="FO-14305"/>
    <s v="Frank Olsen"/>
    <x v="0"/>
    <x v="0"/>
    <s v="Glendale"/>
    <x v="16"/>
    <n v="85301"/>
    <x v="1"/>
    <s v="OFF-ST-10002485"/>
    <x v="1"/>
    <x v="4"/>
    <x v="209"/>
    <n v="35.167999999999999"/>
    <n v="2"/>
    <n v="0.2"/>
    <n v="-8.3524000000000012"/>
  </r>
  <r>
    <n v="9647"/>
    <x v="4839"/>
    <x v="3"/>
    <x v="110"/>
    <d v="2014-06-14T00:00:00"/>
    <s v="Standard Class"/>
    <s v="FO-14305"/>
    <s v="Frank Olsen"/>
    <x v="0"/>
    <x v="0"/>
    <s v="Glendale"/>
    <x v="16"/>
    <n v="85301"/>
    <x v="1"/>
    <s v="OFF-BI-10000778"/>
    <x v="1"/>
    <x v="8"/>
    <x v="258"/>
    <n v="72.588000000000008"/>
    <n v="2"/>
    <n v="0.7"/>
    <n v="-48.391999999999982"/>
  </r>
  <r>
    <n v="9648"/>
    <x v="4840"/>
    <x v="2"/>
    <x v="84"/>
    <d v="2011-11-24T00:00:00"/>
    <s v="Standard Class"/>
    <s v="MW-18220"/>
    <s v="Mitch Webber"/>
    <x v="0"/>
    <x v="0"/>
    <s v="Coon Rapids"/>
    <x v="11"/>
    <n v="55433"/>
    <x v="2"/>
    <s v="OFF-ST-10000877"/>
    <x v="1"/>
    <x v="4"/>
    <x v="1104"/>
    <n v="221.16"/>
    <n v="4"/>
    <n v="0"/>
    <n v="57.501599999999996"/>
  </r>
  <r>
    <n v="9649"/>
    <x v="4840"/>
    <x v="2"/>
    <x v="84"/>
    <d v="2011-11-24T00:00:00"/>
    <s v="Standard Class"/>
    <s v="MW-18220"/>
    <s v="Mitch Webber"/>
    <x v="0"/>
    <x v="0"/>
    <s v="Coon Rapids"/>
    <x v="11"/>
    <n v="55433"/>
    <x v="2"/>
    <s v="TEC-PH-10002103"/>
    <x v="2"/>
    <x v="7"/>
    <x v="534"/>
    <n v="281.96999999999997"/>
    <n v="3"/>
    <n v="0"/>
    <n v="78.951599999999999"/>
  </r>
  <r>
    <n v="9650"/>
    <x v="4841"/>
    <x v="0"/>
    <x v="491"/>
    <d v="2013-12-01T00:00:00"/>
    <s v="Standard Class"/>
    <s v="MS-17365"/>
    <s v="Maribeth Schnelling"/>
    <x v="0"/>
    <x v="0"/>
    <s v="Los Angeles"/>
    <x v="1"/>
    <n v="90045"/>
    <x v="1"/>
    <s v="FUR-BO-10002213"/>
    <x v="0"/>
    <x v="0"/>
    <x v="1223"/>
    <n v="3406.6640000000002"/>
    <n v="8"/>
    <n v="0.15"/>
    <n v="160.31359999999984"/>
  </r>
  <r>
    <n v="9651"/>
    <x v="4841"/>
    <x v="0"/>
    <x v="491"/>
    <d v="2013-12-01T00:00:00"/>
    <s v="Standard Class"/>
    <s v="MS-17365"/>
    <s v="Maribeth Schnelling"/>
    <x v="0"/>
    <x v="0"/>
    <s v="Los Angeles"/>
    <x v="1"/>
    <n v="90045"/>
    <x v="1"/>
    <s v="OFF-AR-10004269"/>
    <x v="1"/>
    <x v="6"/>
    <x v="1541"/>
    <n v="37.17"/>
    <n v="9"/>
    <n v="0"/>
    <n v="10.4076"/>
  </r>
  <r>
    <n v="9652"/>
    <x v="4841"/>
    <x v="0"/>
    <x v="491"/>
    <d v="2013-12-01T00:00:00"/>
    <s v="Standard Class"/>
    <s v="MS-17365"/>
    <s v="Maribeth Schnelling"/>
    <x v="0"/>
    <x v="0"/>
    <s v="Los Angeles"/>
    <x v="1"/>
    <n v="90045"/>
    <x v="1"/>
    <s v="OFF-AP-10000055"/>
    <x v="1"/>
    <x v="9"/>
    <x v="781"/>
    <n v="64.959999999999994"/>
    <n v="2"/>
    <n v="0"/>
    <n v="19.487999999999992"/>
  </r>
  <r>
    <n v="9653"/>
    <x v="4841"/>
    <x v="0"/>
    <x v="491"/>
    <d v="2013-12-01T00:00:00"/>
    <s v="Standard Class"/>
    <s v="MS-17365"/>
    <s v="Maribeth Schnelling"/>
    <x v="0"/>
    <x v="0"/>
    <s v="Los Angeles"/>
    <x v="1"/>
    <n v="90045"/>
    <x v="1"/>
    <s v="FUR-FU-10002937"/>
    <x v="0"/>
    <x v="5"/>
    <x v="1051"/>
    <n v="595.38"/>
    <n v="6"/>
    <n v="0"/>
    <n v="297.69"/>
  </r>
  <r>
    <n v="9654"/>
    <x v="4842"/>
    <x v="3"/>
    <x v="205"/>
    <d v="2014-01-28T00:00:00"/>
    <s v="Standard Class"/>
    <s v="HP-14815"/>
    <s v="Harold Pawlan"/>
    <x v="2"/>
    <x v="0"/>
    <s v="Tucson"/>
    <x v="16"/>
    <n v="85705"/>
    <x v="1"/>
    <s v="TEC-AC-10001874"/>
    <x v="2"/>
    <x v="11"/>
    <x v="1562"/>
    <n v="95.984000000000009"/>
    <n v="2"/>
    <n v="0.2"/>
    <n v="11.997999999999998"/>
  </r>
  <r>
    <n v="9655"/>
    <x v="4842"/>
    <x v="3"/>
    <x v="205"/>
    <d v="2014-01-28T00:00:00"/>
    <s v="Standard Class"/>
    <s v="HP-14815"/>
    <s v="Harold Pawlan"/>
    <x v="2"/>
    <x v="0"/>
    <s v="Tucson"/>
    <x v="16"/>
    <n v="85705"/>
    <x v="1"/>
    <s v="OFF-BI-10004506"/>
    <x v="1"/>
    <x v="8"/>
    <x v="1238"/>
    <n v="4.9380000000000006"/>
    <n v="2"/>
    <n v="0.7"/>
    <n v="-3.6212"/>
  </r>
  <r>
    <n v="9656"/>
    <x v="4843"/>
    <x v="2"/>
    <x v="358"/>
    <d v="2011-09-29T00:00:00"/>
    <s v="Standard Class"/>
    <s v="AS-10090"/>
    <s v="Adam Shillingsburg"/>
    <x v="0"/>
    <x v="0"/>
    <s v="New York City"/>
    <x v="15"/>
    <n v="10035"/>
    <x v="3"/>
    <s v="FUR-FU-10001876"/>
    <x v="0"/>
    <x v="5"/>
    <x v="1394"/>
    <n v="97.44"/>
    <n v="3"/>
    <n v="0"/>
    <n v="35.078399999999995"/>
  </r>
  <r>
    <n v="9657"/>
    <x v="4843"/>
    <x v="2"/>
    <x v="358"/>
    <d v="2011-09-29T00:00:00"/>
    <s v="Standard Class"/>
    <s v="AS-10090"/>
    <s v="Adam Shillingsburg"/>
    <x v="0"/>
    <x v="0"/>
    <s v="New York City"/>
    <x v="15"/>
    <n v="10035"/>
    <x v="3"/>
    <s v="OFF-BI-10003355"/>
    <x v="1"/>
    <x v="8"/>
    <x v="586"/>
    <n v="3.9840000000000004"/>
    <n v="1"/>
    <n v="0.2"/>
    <n v="1.3944000000000001"/>
  </r>
  <r>
    <n v="9658"/>
    <x v="4843"/>
    <x v="2"/>
    <x v="358"/>
    <d v="2011-09-29T00:00:00"/>
    <s v="Standard Class"/>
    <s v="AS-10090"/>
    <s v="Adam Shillingsburg"/>
    <x v="0"/>
    <x v="0"/>
    <s v="New York City"/>
    <x v="15"/>
    <n v="10035"/>
    <x v="3"/>
    <s v="OFF-AR-10003876"/>
    <x v="1"/>
    <x v="6"/>
    <x v="1709"/>
    <n v="13.04"/>
    <n v="4"/>
    <n v="0"/>
    <n v="5.7376000000000005"/>
  </r>
  <r>
    <n v="9659"/>
    <x v="4843"/>
    <x v="2"/>
    <x v="358"/>
    <d v="2011-09-29T00:00:00"/>
    <s v="Standard Class"/>
    <s v="AS-10090"/>
    <s v="Adam Shillingsburg"/>
    <x v="0"/>
    <x v="0"/>
    <s v="New York City"/>
    <x v="15"/>
    <n v="10035"/>
    <x v="3"/>
    <s v="FUR-CH-10004983"/>
    <x v="0"/>
    <x v="1"/>
    <x v="1560"/>
    <n v="579.52800000000002"/>
    <n v="4"/>
    <n v="0.1"/>
    <n v="83.709599999999966"/>
  </r>
  <r>
    <n v="9660"/>
    <x v="4844"/>
    <x v="2"/>
    <x v="959"/>
    <d v="2011-03-30T00:00:00"/>
    <s v="Second Class"/>
    <s v="CS-12505"/>
    <s v="Cindy Stewart"/>
    <x v="0"/>
    <x v="0"/>
    <s v="Pomona"/>
    <x v="1"/>
    <n v="91767"/>
    <x v="1"/>
    <s v="OFF-LA-10001982"/>
    <x v="1"/>
    <x v="2"/>
    <x v="1529"/>
    <n v="18.75"/>
    <n v="5"/>
    <n v="0"/>
    <n v="9"/>
  </r>
  <r>
    <n v="9661"/>
    <x v="4845"/>
    <x v="0"/>
    <x v="112"/>
    <d v="2013-06-12T00:00:00"/>
    <s v="Standard Class"/>
    <s v="ME-17320"/>
    <s v="Maria Etezadi"/>
    <x v="2"/>
    <x v="0"/>
    <s v="Santa Barbara"/>
    <x v="1"/>
    <n v="93101"/>
    <x v="1"/>
    <s v="TEC-PH-10001459"/>
    <x v="2"/>
    <x v="7"/>
    <x v="1438"/>
    <n v="3023.9280000000003"/>
    <n v="9"/>
    <n v="0.2"/>
    <n v="226.79460000000006"/>
  </r>
  <r>
    <n v="9662"/>
    <x v="4845"/>
    <x v="0"/>
    <x v="112"/>
    <d v="2013-06-12T00:00:00"/>
    <s v="Standard Class"/>
    <s v="ME-17320"/>
    <s v="Maria Etezadi"/>
    <x v="2"/>
    <x v="0"/>
    <s v="Santa Barbara"/>
    <x v="1"/>
    <n v="93101"/>
    <x v="1"/>
    <s v="TEC-AC-10002134"/>
    <x v="2"/>
    <x v="11"/>
    <x v="1536"/>
    <n v="26.96"/>
    <n v="2"/>
    <n v="0"/>
    <n v="3.7744"/>
  </r>
  <r>
    <n v="9663"/>
    <x v="4845"/>
    <x v="0"/>
    <x v="112"/>
    <d v="2013-06-12T00:00:00"/>
    <s v="Standard Class"/>
    <s v="ME-17320"/>
    <s v="Maria Etezadi"/>
    <x v="2"/>
    <x v="0"/>
    <s v="Santa Barbara"/>
    <x v="1"/>
    <n v="93101"/>
    <x v="1"/>
    <s v="TEC-PH-10001760"/>
    <x v="2"/>
    <x v="7"/>
    <x v="254"/>
    <n v="477.6"/>
    <n v="3"/>
    <n v="0.2"/>
    <n v="161.19000000000003"/>
  </r>
  <r>
    <n v="9664"/>
    <x v="4846"/>
    <x v="3"/>
    <x v="515"/>
    <d v="2014-09-06T00:00:00"/>
    <s v="Standard Class"/>
    <s v="MS-17770"/>
    <s v="Maxwell Schwartz"/>
    <x v="0"/>
    <x v="0"/>
    <s v="San Francisco"/>
    <x v="1"/>
    <n v="94109"/>
    <x v="1"/>
    <s v="OFF-ST-10001511"/>
    <x v="1"/>
    <x v="4"/>
    <x v="551"/>
    <n v="193.95000000000002"/>
    <n v="3"/>
    <n v="0"/>
    <n v="9.6974999999999838"/>
  </r>
  <r>
    <n v="9665"/>
    <x v="4847"/>
    <x v="1"/>
    <x v="214"/>
    <d v="2012-12-07T00:00:00"/>
    <s v="Same Day"/>
    <s v="KH-16690"/>
    <s v="Kristen Hastings"/>
    <x v="1"/>
    <x v="0"/>
    <s v="Riverside"/>
    <x v="1"/>
    <n v="92503"/>
    <x v="1"/>
    <s v="OFF-PA-10003953"/>
    <x v="1"/>
    <x v="10"/>
    <x v="638"/>
    <n v="12.96"/>
    <n v="2"/>
    <n v="0"/>
    <n v="6.2208000000000006"/>
  </r>
  <r>
    <n v="9666"/>
    <x v="4848"/>
    <x v="3"/>
    <x v="673"/>
    <d v="2014-11-21T00:00:00"/>
    <s v="Standard Class"/>
    <s v="LC-16885"/>
    <s v="Lena Creighton"/>
    <x v="0"/>
    <x v="0"/>
    <s v="Los Angeles"/>
    <x v="1"/>
    <n v="90049"/>
    <x v="1"/>
    <s v="FUR-FU-10003268"/>
    <x v="0"/>
    <x v="5"/>
    <x v="876"/>
    <n v="119.94"/>
    <n v="3"/>
    <n v="0"/>
    <n v="23.987999999999996"/>
  </r>
  <r>
    <n v="9667"/>
    <x v="4848"/>
    <x v="3"/>
    <x v="673"/>
    <d v="2014-11-21T00:00:00"/>
    <s v="Standard Class"/>
    <s v="LC-16885"/>
    <s v="Lena Creighton"/>
    <x v="0"/>
    <x v="0"/>
    <s v="Los Angeles"/>
    <x v="1"/>
    <n v="90049"/>
    <x v="1"/>
    <s v="FUR-FU-10001847"/>
    <x v="0"/>
    <x v="5"/>
    <x v="1355"/>
    <n v="12.419999999999998"/>
    <n v="3"/>
    <n v="0"/>
    <n v="4.4711999999999996"/>
  </r>
  <r>
    <n v="9668"/>
    <x v="4849"/>
    <x v="0"/>
    <x v="131"/>
    <d v="2013-04-28T00:00:00"/>
    <s v="Standard Class"/>
    <s v="AF-10870"/>
    <s v="Art Ferguson"/>
    <x v="0"/>
    <x v="0"/>
    <s v="San Clemente"/>
    <x v="1"/>
    <n v="92672"/>
    <x v="1"/>
    <s v="OFF-BI-10002764"/>
    <x v="1"/>
    <x v="8"/>
    <x v="502"/>
    <n v="18.088000000000001"/>
    <n v="7"/>
    <n v="0.2"/>
    <n v="6.5569000000000006"/>
  </r>
  <r>
    <n v="9669"/>
    <x v="4849"/>
    <x v="0"/>
    <x v="131"/>
    <d v="2013-04-28T00:00:00"/>
    <s v="Standard Class"/>
    <s v="AF-10870"/>
    <s v="Art Ferguson"/>
    <x v="0"/>
    <x v="0"/>
    <s v="San Clemente"/>
    <x v="1"/>
    <n v="92672"/>
    <x v="1"/>
    <s v="OFF-EN-10004386"/>
    <x v="1"/>
    <x v="12"/>
    <x v="242"/>
    <n v="71.97"/>
    <n v="3"/>
    <n v="0"/>
    <n v="35.984999999999999"/>
  </r>
  <r>
    <n v="9670"/>
    <x v="4850"/>
    <x v="3"/>
    <x v="459"/>
    <d v="2014-04-07T00:00:00"/>
    <s v="Standard Class"/>
    <s v="AH-10465"/>
    <s v="Amy Hunt"/>
    <x v="0"/>
    <x v="0"/>
    <s v="Decatur"/>
    <x v="19"/>
    <n v="35601"/>
    <x v="0"/>
    <s v="OFF-LA-10001569"/>
    <x v="1"/>
    <x v="2"/>
    <x v="633"/>
    <n v="14.940000000000001"/>
    <n v="3"/>
    <n v="0"/>
    <n v="6.8723999999999998"/>
  </r>
  <r>
    <n v="9671"/>
    <x v="4851"/>
    <x v="1"/>
    <x v="863"/>
    <d v="2012-08-15T00:00:00"/>
    <s v="First Class"/>
    <s v="GK-14620"/>
    <s v="Grace Kelly"/>
    <x v="1"/>
    <x v="0"/>
    <s v="Greensboro"/>
    <x v="3"/>
    <n v="27405"/>
    <x v="0"/>
    <s v="OFF-AR-10001446"/>
    <x v="1"/>
    <x v="6"/>
    <x v="1152"/>
    <n v="64.680000000000007"/>
    <n v="7"/>
    <n v="0.2"/>
    <n v="8.0849999999999973"/>
  </r>
  <r>
    <n v="9672"/>
    <x v="4852"/>
    <x v="3"/>
    <x v="38"/>
    <d v="2014-11-20T00:00:00"/>
    <s v="Standard Class"/>
    <s v="KL-16645"/>
    <s v="Ken Lonsdale"/>
    <x v="0"/>
    <x v="0"/>
    <s v="Dublin"/>
    <x v="1"/>
    <n v="94568"/>
    <x v="1"/>
    <s v="TEC-PH-10003442"/>
    <x v="2"/>
    <x v="7"/>
    <x v="879"/>
    <n v="22"/>
    <n v="5"/>
    <n v="0.2"/>
    <n v="1.375"/>
  </r>
  <r>
    <n v="9673"/>
    <x v="4853"/>
    <x v="0"/>
    <x v="443"/>
    <d v="2013-12-29T00:00:00"/>
    <s v="Standard Class"/>
    <s v="FM-14290"/>
    <s v="Frank Merwin"/>
    <x v="2"/>
    <x v="0"/>
    <s v="Philadelphia"/>
    <x v="9"/>
    <n v="19143"/>
    <x v="3"/>
    <s v="OFF-PA-10000477"/>
    <x v="1"/>
    <x v="10"/>
    <x v="1205"/>
    <n v="7.9680000000000009"/>
    <n v="2"/>
    <n v="0.2"/>
    <n v="2.6892000000000005"/>
  </r>
  <r>
    <n v="9674"/>
    <x v="4853"/>
    <x v="0"/>
    <x v="443"/>
    <d v="2013-12-29T00:00:00"/>
    <s v="Standard Class"/>
    <s v="FM-14290"/>
    <s v="Frank Merwin"/>
    <x v="2"/>
    <x v="0"/>
    <s v="Philadelphia"/>
    <x v="9"/>
    <n v="19143"/>
    <x v="3"/>
    <s v="TEC-PH-10002645"/>
    <x v="2"/>
    <x v="7"/>
    <x v="1839"/>
    <n v="1499.9699999999998"/>
    <n v="5"/>
    <n v="0.4"/>
    <n v="-374.99250000000006"/>
  </r>
  <r>
    <n v="9675"/>
    <x v="4854"/>
    <x v="2"/>
    <x v="192"/>
    <d v="2011-07-24T00:00:00"/>
    <s v="Second Class"/>
    <s v="JL-15850"/>
    <s v="John Lucas"/>
    <x v="0"/>
    <x v="0"/>
    <s v="Houston"/>
    <x v="5"/>
    <n v="77095"/>
    <x v="2"/>
    <s v="OFF-ST-10003123"/>
    <x v="1"/>
    <x v="4"/>
    <x v="1268"/>
    <n v="26.632000000000001"/>
    <n v="1"/>
    <n v="0.2"/>
    <n v="1.331599999999999"/>
  </r>
  <r>
    <n v="9676"/>
    <x v="4855"/>
    <x v="0"/>
    <x v="715"/>
    <d v="2013-05-11T00:00:00"/>
    <s v="Standard Class"/>
    <s v="GM-14500"/>
    <s v="Gene McClure"/>
    <x v="0"/>
    <x v="0"/>
    <s v="Bakersfield"/>
    <x v="1"/>
    <n v="93309"/>
    <x v="1"/>
    <s v="FUR-FU-10001617"/>
    <x v="0"/>
    <x v="5"/>
    <x v="1141"/>
    <n v="41.6"/>
    <n v="4"/>
    <n v="0"/>
    <n v="14.143999999999998"/>
  </r>
  <r>
    <n v="9677"/>
    <x v="4856"/>
    <x v="2"/>
    <x v="683"/>
    <d v="2011-12-03T00:00:00"/>
    <s v="Standard Class"/>
    <s v="MC-17635"/>
    <s v="Matthew Clasen"/>
    <x v="1"/>
    <x v="0"/>
    <s v="Richmond"/>
    <x v="14"/>
    <n v="47374"/>
    <x v="2"/>
    <s v="OFF-EN-10003862"/>
    <x v="1"/>
    <x v="12"/>
    <x v="753"/>
    <n v="64.02"/>
    <n v="6"/>
    <n v="0"/>
    <n v="29.449199999999998"/>
  </r>
  <r>
    <n v="9678"/>
    <x v="4857"/>
    <x v="0"/>
    <x v="724"/>
    <d v="2013-04-24T00:00:00"/>
    <s v="Standard Class"/>
    <s v="CS-12490"/>
    <s v="Cindy Schnelling"/>
    <x v="1"/>
    <x v="0"/>
    <s v="New York City"/>
    <x v="15"/>
    <n v="10009"/>
    <x v="3"/>
    <s v="OFF-AR-10001573"/>
    <x v="1"/>
    <x v="6"/>
    <x v="368"/>
    <n v="6.99"/>
    <n v="3"/>
    <n v="0"/>
    <n v="2.027099999999999"/>
  </r>
  <r>
    <n v="9679"/>
    <x v="4857"/>
    <x v="0"/>
    <x v="724"/>
    <d v="2013-04-24T00:00:00"/>
    <s v="Standard Class"/>
    <s v="CS-12490"/>
    <s v="Cindy Schnelling"/>
    <x v="1"/>
    <x v="0"/>
    <s v="New York City"/>
    <x v="15"/>
    <n v="10009"/>
    <x v="3"/>
    <s v="OFF-SU-10004290"/>
    <x v="1"/>
    <x v="14"/>
    <x v="1818"/>
    <n v="6.84"/>
    <n v="1"/>
    <n v="0"/>
    <n v="1.8468"/>
  </r>
  <r>
    <n v="9680"/>
    <x v="4858"/>
    <x v="1"/>
    <x v="17"/>
    <d v="2012-12-31T00:00:00"/>
    <s v="Standard Class"/>
    <s v="AH-10030"/>
    <s v="Aaron Hawkins"/>
    <x v="1"/>
    <x v="0"/>
    <s v="San Francisco"/>
    <x v="1"/>
    <n v="94122"/>
    <x v="1"/>
    <s v="OFF-ST-10000046"/>
    <x v="1"/>
    <x v="4"/>
    <x v="757"/>
    <n v="323.10000000000002"/>
    <n v="2"/>
    <n v="0"/>
    <n v="61.38900000000001"/>
  </r>
  <r>
    <n v="9681"/>
    <x v="4858"/>
    <x v="1"/>
    <x v="17"/>
    <d v="2012-12-31T00:00:00"/>
    <s v="Standard Class"/>
    <s v="AH-10030"/>
    <s v="Aaron Hawkins"/>
    <x v="1"/>
    <x v="0"/>
    <s v="San Francisco"/>
    <x v="1"/>
    <n v="94122"/>
    <x v="1"/>
    <s v="TEC-PH-10003505"/>
    <x v="2"/>
    <x v="7"/>
    <x v="901"/>
    <n v="668.16"/>
    <n v="9"/>
    <n v="0.2"/>
    <n v="75.167999999999921"/>
  </r>
  <r>
    <n v="9682"/>
    <x v="4859"/>
    <x v="3"/>
    <x v="1096"/>
    <d v="2014-12-19T00:00:00"/>
    <s v="Standard Class"/>
    <s v="EP-13915"/>
    <s v="Emily Phan"/>
    <x v="0"/>
    <x v="0"/>
    <s v="San Francisco"/>
    <x v="1"/>
    <n v="94122"/>
    <x v="1"/>
    <s v="OFF-LA-10004559"/>
    <x v="1"/>
    <x v="2"/>
    <x v="1340"/>
    <n v="8.64"/>
    <n v="3"/>
    <n v="0"/>
    <n v="4.2336"/>
  </r>
  <r>
    <n v="9683"/>
    <x v="4859"/>
    <x v="3"/>
    <x v="1096"/>
    <d v="2014-12-19T00:00:00"/>
    <s v="Standard Class"/>
    <s v="EP-13915"/>
    <s v="Emily Phan"/>
    <x v="0"/>
    <x v="0"/>
    <s v="San Francisco"/>
    <x v="1"/>
    <n v="94122"/>
    <x v="1"/>
    <s v="OFF-PA-10003172"/>
    <x v="1"/>
    <x v="10"/>
    <x v="846"/>
    <n v="38.880000000000003"/>
    <n v="6"/>
    <n v="0"/>
    <n v="18.662400000000002"/>
  </r>
  <r>
    <n v="9684"/>
    <x v="4859"/>
    <x v="3"/>
    <x v="1096"/>
    <d v="2014-12-19T00:00:00"/>
    <s v="Standard Class"/>
    <s v="EP-13915"/>
    <s v="Emily Phan"/>
    <x v="0"/>
    <x v="0"/>
    <s v="San Francisco"/>
    <x v="1"/>
    <n v="94122"/>
    <x v="1"/>
    <s v="FUR-FU-10001473"/>
    <x v="0"/>
    <x v="5"/>
    <x v="1244"/>
    <n v="201.04"/>
    <n v="8"/>
    <n v="0"/>
    <n v="54.280799999999999"/>
  </r>
  <r>
    <n v="9685"/>
    <x v="4859"/>
    <x v="3"/>
    <x v="1096"/>
    <d v="2014-12-19T00:00:00"/>
    <s v="Standard Class"/>
    <s v="EP-13915"/>
    <s v="Emily Phan"/>
    <x v="0"/>
    <x v="0"/>
    <s v="San Francisco"/>
    <x v="1"/>
    <n v="94122"/>
    <x v="1"/>
    <s v="OFF-PA-10000232"/>
    <x v="1"/>
    <x v="10"/>
    <x v="1622"/>
    <n v="12.96"/>
    <n v="2"/>
    <n v="0"/>
    <n v="6.3504000000000005"/>
  </r>
  <r>
    <n v="9686"/>
    <x v="4860"/>
    <x v="3"/>
    <x v="460"/>
    <d v="2014-01-05T00:00:00"/>
    <s v="Second Class"/>
    <s v="FW-14395"/>
    <s v="Fred Wasserman"/>
    <x v="1"/>
    <x v="0"/>
    <s v="Los Angeles"/>
    <x v="1"/>
    <n v="90032"/>
    <x v="1"/>
    <s v="TEC-AC-10000682"/>
    <x v="2"/>
    <x v="11"/>
    <x v="1327"/>
    <n v="16.59"/>
    <n v="1"/>
    <n v="0"/>
    <n v="5.8064999999999998"/>
  </r>
  <r>
    <n v="9687"/>
    <x v="4861"/>
    <x v="3"/>
    <x v="1109"/>
    <d v="2014-06-04T00:00:00"/>
    <s v="Standard Class"/>
    <s v="KA-16525"/>
    <s v="Kelly Andreada"/>
    <x v="0"/>
    <x v="0"/>
    <s v="San Diego"/>
    <x v="1"/>
    <n v="92037"/>
    <x v="1"/>
    <s v="OFF-AR-10003405"/>
    <x v="1"/>
    <x v="6"/>
    <x v="622"/>
    <n v="35.099999999999994"/>
    <n v="6"/>
    <n v="0"/>
    <n v="10.178999999999997"/>
  </r>
  <r>
    <n v="9688"/>
    <x v="4862"/>
    <x v="3"/>
    <x v="1033"/>
    <d v="2014-10-07T00:00:00"/>
    <s v="Standard Class"/>
    <s v="SC-20050"/>
    <s v="Sample Company A"/>
    <x v="2"/>
    <x v="0"/>
    <s v="Arlington"/>
    <x v="5"/>
    <n v="76017"/>
    <x v="2"/>
    <s v="OFF-BI-10000301"/>
    <x v="1"/>
    <x v="8"/>
    <x v="619"/>
    <n v="11.645999999999997"/>
    <n v="9"/>
    <n v="0.8"/>
    <n v="-17.469000000000005"/>
  </r>
  <r>
    <n v="9689"/>
    <x v="4863"/>
    <x v="3"/>
    <x v="308"/>
    <d v="2014-06-28T00:00:00"/>
    <s v="Standard Class"/>
    <s v="PG-18895"/>
    <s v="Paul Gonzalez"/>
    <x v="0"/>
    <x v="0"/>
    <s v="Richmond"/>
    <x v="17"/>
    <n v="23223"/>
    <x v="0"/>
    <s v="OFF-PA-10001534"/>
    <x v="1"/>
    <x v="10"/>
    <x v="1461"/>
    <n v="32.400000000000006"/>
    <n v="5"/>
    <n v="0"/>
    <n v="15.552000000000001"/>
  </r>
  <r>
    <n v="9690"/>
    <x v="4863"/>
    <x v="3"/>
    <x v="308"/>
    <d v="2014-06-28T00:00:00"/>
    <s v="Standard Class"/>
    <s v="PG-18895"/>
    <s v="Paul Gonzalez"/>
    <x v="0"/>
    <x v="0"/>
    <s v="Richmond"/>
    <x v="17"/>
    <n v="23223"/>
    <x v="0"/>
    <s v="TEC-PH-10003691"/>
    <x v="2"/>
    <x v="7"/>
    <x v="1398"/>
    <n v="503.96"/>
    <n v="4"/>
    <n v="0"/>
    <n v="125.99000000000001"/>
  </r>
  <r>
    <n v="9691"/>
    <x v="4864"/>
    <x v="3"/>
    <x v="1095"/>
    <d v="2014-04-06T00:00:00"/>
    <s v="First Class"/>
    <s v="TA-21385"/>
    <s v="Tom Ashbrook"/>
    <x v="2"/>
    <x v="0"/>
    <s v="New York City"/>
    <x v="15"/>
    <n v="10035"/>
    <x v="3"/>
    <s v="OFF-AR-10001545"/>
    <x v="1"/>
    <x v="6"/>
    <x v="812"/>
    <n v="7.04"/>
    <n v="4"/>
    <n v="0"/>
    <n v="2.0415999999999999"/>
  </r>
  <r>
    <n v="9692"/>
    <x v="4865"/>
    <x v="1"/>
    <x v="50"/>
    <d v="2012-11-17T00:00:00"/>
    <s v="Standard Class"/>
    <s v="PO-18850"/>
    <s v="Patrick O'Brill"/>
    <x v="0"/>
    <x v="0"/>
    <s v="Houston"/>
    <x v="5"/>
    <n v="77041"/>
    <x v="2"/>
    <s v="FUR-BO-10001811"/>
    <x v="0"/>
    <x v="0"/>
    <x v="779"/>
    <n v="613.99919999999997"/>
    <n v="3"/>
    <n v="0.32"/>
    <n v="-18.058800000000076"/>
  </r>
  <r>
    <n v="9693"/>
    <x v="4866"/>
    <x v="1"/>
    <x v="834"/>
    <d v="2012-09-02T00:00:00"/>
    <s v="Standard Class"/>
    <s v="SM-20950"/>
    <s v="Suzanne McNair"/>
    <x v="1"/>
    <x v="0"/>
    <s v="Fairfield"/>
    <x v="29"/>
    <n v="6824"/>
    <x v="3"/>
    <s v="OFF-ST-10001837"/>
    <x v="1"/>
    <x v="4"/>
    <x v="1331"/>
    <n v="470.35999999999996"/>
    <n v="11"/>
    <n v="0"/>
    <n v="122.2936"/>
  </r>
  <r>
    <n v="9694"/>
    <x v="4867"/>
    <x v="3"/>
    <x v="241"/>
    <d v="2014-09-29T00:00:00"/>
    <s v="Second Class"/>
    <s v="NK-18490"/>
    <s v="Neil Knudson"/>
    <x v="2"/>
    <x v="0"/>
    <s v="San Francisco"/>
    <x v="1"/>
    <n v="94110"/>
    <x v="1"/>
    <s v="OFF-PA-10000551"/>
    <x v="1"/>
    <x v="10"/>
    <x v="1237"/>
    <n v="31.08"/>
    <n v="6"/>
    <n v="0"/>
    <n v="15.229199999999999"/>
  </r>
  <r>
    <n v="9695"/>
    <x v="4867"/>
    <x v="3"/>
    <x v="241"/>
    <d v="2014-09-29T00:00:00"/>
    <s v="Second Class"/>
    <s v="NK-18490"/>
    <s v="Neil Knudson"/>
    <x v="2"/>
    <x v="0"/>
    <s v="San Francisco"/>
    <x v="1"/>
    <n v="94110"/>
    <x v="1"/>
    <s v="OFF-SU-10001574"/>
    <x v="1"/>
    <x v="14"/>
    <x v="498"/>
    <n v="7.3"/>
    <n v="2"/>
    <n v="0"/>
    <n v="2.1899999999999995"/>
  </r>
  <r>
    <n v="9696"/>
    <x v="4868"/>
    <x v="0"/>
    <x v="25"/>
    <d v="2013-12-15T00:00:00"/>
    <s v="First Class"/>
    <s v="SC-20695"/>
    <s v="Steve Chapman"/>
    <x v="1"/>
    <x v="0"/>
    <s v="Springfield"/>
    <x v="24"/>
    <n v="45503"/>
    <x v="3"/>
    <s v="OFF-AP-10002892"/>
    <x v="1"/>
    <x v="9"/>
    <x v="9"/>
    <n v="73.536000000000001"/>
    <n v="4"/>
    <n v="0.2"/>
    <n v="9.1919999999999931"/>
  </r>
  <r>
    <n v="9697"/>
    <x v="4869"/>
    <x v="2"/>
    <x v="1227"/>
    <d v="2011-06-15T00:00:00"/>
    <s v="Second Class"/>
    <s v="HK-14890"/>
    <s v="Heather Kirkland"/>
    <x v="1"/>
    <x v="0"/>
    <s v="Detroit"/>
    <x v="12"/>
    <n v="48234"/>
    <x v="2"/>
    <s v="OFF-LA-10003930"/>
    <x v="1"/>
    <x v="2"/>
    <x v="503"/>
    <n v="491.55"/>
    <n v="5"/>
    <n v="0"/>
    <n v="240.8595"/>
  </r>
  <r>
    <n v="9698"/>
    <x v="4870"/>
    <x v="0"/>
    <x v="21"/>
    <d v="2013-03-12T00:00:00"/>
    <s v="Same Day"/>
    <s v="BT-11485"/>
    <s v="Brad Thomas"/>
    <x v="2"/>
    <x v="0"/>
    <s v="Philadelphia"/>
    <x v="9"/>
    <n v="19140"/>
    <x v="3"/>
    <s v="FUR-FU-10001037"/>
    <x v="0"/>
    <x v="5"/>
    <x v="1160"/>
    <n v="30.336000000000002"/>
    <n v="4"/>
    <n v="0.2"/>
    <n v="9.48"/>
  </r>
  <r>
    <n v="9699"/>
    <x v="4871"/>
    <x v="3"/>
    <x v="934"/>
    <d v="2014-12-20T00:00:00"/>
    <s v="Standard Class"/>
    <s v="KM-16660"/>
    <s v="Khloe Miller"/>
    <x v="0"/>
    <x v="0"/>
    <s v="Inglewood"/>
    <x v="1"/>
    <n v="90301"/>
    <x v="1"/>
    <s v="OFF-PA-10004569"/>
    <x v="1"/>
    <x v="10"/>
    <x v="227"/>
    <n v="22.830000000000002"/>
    <n v="3"/>
    <n v="0"/>
    <n v="10.7301"/>
  </r>
  <r>
    <n v="9700"/>
    <x v="4871"/>
    <x v="3"/>
    <x v="934"/>
    <d v="2014-12-20T00:00:00"/>
    <s v="Standard Class"/>
    <s v="KM-16660"/>
    <s v="Khloe Miller"/>
    <x v="0"/>
    <x v="0"/>
    <s v="Inglewood"/>
    <x v="1"/>
    <n v="90301"/>
    <x v="1"/>
    <s v="OFF-AP-10000027"/>
    <x v="1"/>
    <x v="9"/>
    <x v="1804"/>
    <n v="54.32"/>
    <n v="4"/>
    <n v="0"/>
    <n v="16.295999999999999"/>
  </r>
  <r>
    <n v="9701"/>
    <x v="4871"/>
    <x v="3"/>
    <x v="934"/>
    <d v="2014-12-20T00:00:00"/>
    <s v="Standard Class"/>
    <s v="KM-16660"/>
    <s v="Khloe Miller"/>
    <x v="0"/>
    <x v="0"/>
    <s v="Inglewood"/>
    <x v="1"/>
    <n v="90301"/>
    <x v="1"/>
    <s v="TEC-PH-10000675"/>
    <x v="2"/>
    <x v="7"/>
    <x v="1338"/>
    <n v="196.77600000000001"/>
    <n v="3"/>
    <n v="0.2"/>
    <n v="14.758199999999995"/>
  </r>
  <r>
    <n v="9702"/>
    <x v="4872"/>
    <x v="0"/>
    <x v="859"/>
    <d v="2013-11-05T00:00:00"/>
    <s v="Standard Class"/>
    <s v="SP-20920"/>
    <s v="Susan Pistek"/>
    <x v="0"/>
    <x v="0"/>
    <s v="San Luis Obispo"/>
    <x v="1"/>
    <n v="93405"/>
    <x v="1"/>
    <s v="OFF-FA-10003059"/>
    <x v="1"/>
    <x v="13"/>
    <x v="794"/>
    <n v="3.62"/>
    <n v="2"/>
    <n v="0"/>
    <n v="1.1945999999999999"/>
  </r>
  <r>
    <n v="9703"/>
    <x v="4873"/>
    <x v="3"/>
    <x v="689"/>
    <d v="2014-08-05T00:00:00"/>
    <s v="Standard Class"/>
    <s v="LB-16795"/>
    <s v="Laurel Beltran"/>
    <x v="2"/>
    <x v="0"/>
    <s v="Wilmington"/>
    <x v="13"/>
    <n v="19805"/>
    <x v="3"/>
    <s v="OFF-PA-10003256"/>
    <x v="1"/>
    <x v="10"/>
    <x v="96"/>
    <n v="11.54"/>
    <n v="1"/>
    <n v="0"/>
    <n v="5.5391999999999992"/>
  </r>
  <r>
    <n v="9704"/>
    <x v="4873"/>
    <x v="3"/>
    <x v="689"/>
    <d v="2014-08-05T00:00:00"/>
    <s v="Standard Class"/>
    <s v="LB-16795"/>
    <s v="Laurel Beltran"/>
    <x v="2"/>
    <x v="0"/>
    <s v="Wilmington"/>
    <x v="13"/>
    <n v="19805"/>
    <x v="3"/>
    <s v="OFF-BI-10003656"/>
    <x v="1"/>
    <x v="8"/>
    <x v="13"/>
    <n v="849.95"/>
    <n v="5"/>
    <n v="0"/>
    <n v="390.97699999999998"/>
  </r>
  <r>
    <n v="9705"/>
    <x v="4873"/>
    <x v="3"/>
    <x v="689"/>
    <d v="2014-08-05T00:00:00"/>
    <s v="Standard Class"/>
    <s v="LB-16795"/>
    <s v="Laurel Beltran"/>
    <x v="2"/>
    <x v="0"/>
    <s v="Wilmington"/>
    <x v="13"/>
    <n v="19805"/>
    <x v="3"/>
    <s v="OFF-BI-10002897"/>
    <x v="1"/>
    <x v="8"/>
    <x v="1793"/>
    <n v="11.01"/>
    <n v="3"/>
    <n v="0"/>
    <n v="5.3948999999999998"/>
  </r>
  <r>
    <n v="9706"/>
    <x v="4874"/>
    <x v="3"/>
    <x v="15"/>
    <d v="2014-10-24T00:00:00"/>
    <s v="Standard Class"/>
    <s v="JS-16030"/>
    <s v="Joy Smith"/>
    <x v="0"/>
    <x v="0"/>
    <s v="San Francisco"/>
    <x v="1"/>
    <n v="94122"/>
    <x v="1"/>
    <s v="OFF-BI-10004826"/>
    <x v="1"/>
    <x v="8"/>
    <x v="721"/>
    <n v="39.624000000000009"/>
    <n v="3"/>
    <n v="0.2"/>
    <n v="13.868400000000001"/>
  </r>
  <r>
    <n v="9707"/>
    <x v="4875"/>
    <x v="0"/>
    <x v="147"/>
    <d v="2013-10-28T00:00:00"/>
    <s v="Standard Class"/>
    <s v="CS-11950"/>
    <s v="Carlos Soltero"/>
    <x v="0"/>
    <x v="0"/>
    <s v="Los Angeles"/>
    <x v="1"/>
    <n v="90045"/>
    <x v="1"/>
    <s v="FUR-CH-10004626"/>
    <x v="0"/>
    <x v="1"/>
    <x v="1697"/>
    <n v="242.13600000000002"/>
    <n v="3"/>
    <n v="0.2"/>
    <n v="12.106799999999993"/>
  </r>
  <r>
    <n v="9708"/>
    <x v="4875"/>
    <x v="0"/>
    <x v="147"/>
    <d v="2013-10-28T00:00:00"/>
    <s v="Standard Class"/>
    <s v="CS-11950"/>
    <s v="Carlos Soltero"/>
    <x v="0"/>
    <x v="0"/>
    <s v="Los Angeles"/>
    <x v="1"/>
    <n v="90045"/>
    <x v="1"/>
    <s v="OFF-AR-10000390"/>
    <x v="1"/>
    <x v="6"/>
    <x v="105"/>
    <n v="12.39"/>
    <n v="3"/>
    <n v="0"/>
    <n v="5.6993999999999998"/>
  </r>
  <r>
    <n v="9709"/>
    <x v="4875"/>
    <x v="0"/>
    <x v="147"/>
    <d v="2013-10-28T00:00:00"/>
    <s v="Standard Class"/>
    <s v="CS-11950"/>
    <s v="Carlos Soltero"/>
    <x v="0"/>
    <x v="0"/>
    <s v="Los Angeles"/>
    <x v="1"/>
    <n v="90045"/>
    <x v="1"/>
    <s v="FUR-FU-10003731"/>
    <x v="0"/>
    <x v="5"/>
    <x v="1593"/>
    <n v="19.96"/>
    <n v="2"/>
    <n v="0"/>
    <n v="5.5888000000000009"/>
  </r>
  <r>
    <n v="9710"/>
    <x v="4875"/>
    <x v="0"/>
    <x v="147"/>
    <d v="2013-10-28T00:00:00"/>
    <s v="Standard Class"/>
    <s v="CS-11950"/>
    <s v="Carlos Soltero"/>
    <x v="0"/>
    <x v="0"/>
    <s v="Los Angeles"/>
    <x v="1"/>
    <n v="90045"/>
    <x v="1"/>
    <s v="OFF-ST-10002743"/>
    <x v="1"/>
    <x v="4"/>
    <x v="413"/>
    <n v="340.92"/>
    <n v="3"/>
    <n v="0"/>
    <n v="3.4091999999999842"/>
  </r>
  <r>
    <n v="9711"/>
    <x v="4876"/>
    <x v="2"/>
    <x v="1127"/>
    <d v="2011-11-10T00:00:00"/>
    <s v="Standard Class"/>
    <s v="MD-17350"/>
    <s v="Maribeth Dona"/>
    <x v="0"/>
    <x v="0"/>
    <s v="Philadelphia"/>
    <x v="9"/>
    <n v="19143"/>
    <x v="3"/>
    <s v="FUR-FU-10001468"/>
    <x v="0"/>
    <x v="5"/>
    <x v="1280"/>
    <n v="273.56799999999998"/>
    <n v="2"/>
    <n v="0.2"/>
    <n v="-34.196000000000026"/>
  </r>
  <r>
    <n v="9712"/>
    <x v="4876"/>
    <x v="2"/>
    <x v="1127"/>
    <d v="2011-11-10T00:00:00"/>
    <s v="Standard Class"/>
    <s v="MD-17350"/>
    <s v="Maribeth Dona"/>
    <x v="0"/>
    <x v="0"/>
    <s v="Philadelphia"/>
    <x v="9"/>
    <n v="19143"/>
    <x v="3"/>
    <s v="OFF-BI-10003684"/>
    <x v="1"/>
    <x v="8"/>
    <x v="707"/>
    <n v="13.194000000000001"/>
    <n v="2"/>
    <n v="0.7"/>
    <n v="-8.7959999999999958"/>
  </r>
  <r>
    <n v="9713"/>
    <x v="4876"/>
    <x v="2"/>
    <x v="1127"/>
    <d v="2011-11-10T00:00:00"/>
    <s v="Standard Class"/>
    <s v="MD-17350"/>
    <s v="Maribeth Dona"/>
    <x v="0"/>
    <x v="0"/>
    <s v="Philadelphia"/>
    <x v="9"/>
    <n v="19143"/>
    <x v="3"/>
    <s v="OFF-ST-10003716"/>
    <x v="1"/>
    <x v="4"/>
    <x v="889"/>
    <n v="1080.096"/>
    <n v="6"/>
    <n v="0.2"/>
    <n v="-94.508399999999995"/>
  </r>
  <r>
    <n v="9714"/>
    <x v="4876"/>
    <x v="2"/>
    <x v="1127"/>
    <d v="2011-11-10T00:00:00"/>
    <s v="Standard Class"/>
    <s v="MD-17350"/>
    <s v="Maribeth Dona"/>
    <x v="0"/>
    <x v="0"/>
    <s v="Philadelphia"/>
    <x v="9"/>
    <n v="19143"/>
    <x v="3"/>
    <s v="TEC-AC-10001101"/>
    <x v="2"/>
    <x v="11"/>
    <x v="547"/>
    <n v="51.56"/>
    <n v="5"/>
    <n v="0.2"/>
    <n v="-6.4450000000000021"/>
  </r>
  <r>
    <n v="9715"/>
    <x v="4876"/>
    <x v="2"/>
    <x v="1127"/>
    <d v="2011-11-10T00:00:00"/>
    <s v="Standard Class"/>
    <s v="MD-17350"/>
    <s v="Maribeth Dona"/>
    <x v="0"/>
    <x v="0"/>
    <s v="Philadelphia"/>
    <x v="9"/>
    <n v="19143"/>
    <x v="3"/>
    <s v="TEC-AC-10004864"/>
    <x v="2"/>
    <x v="11"/>
    <x v="1289"/>
    <n v="58.415999999999997"/>
    <n v="2"/>
    <n v="0.2"/>
    <n v="16.794600000000003"/>
  </r>
  <r>
    <n v="9716"/>
    <x v="4877"/>
    <x v="0"/>
    <x v="77"/>
    <d v="2013-11-13T00:00:00"/>
    <s v="Standard Class"/>
    <s v="LD-17005"/>
    <s v="Lisa DeCherney"/>
    <x v="0"/>
    <x v="0"/>
    <s v="San Francisco"/>
    <x v="1"/>
    <n v="94122"/>
    <x v="1"/>
    <s v="OFF-BI-10001543"/>
    <x v="1"/>
    <x v="8"/>
    <x v="375"/>
    <n v="57.584000000000003"/>
    <n v="2"/>
    <n v="0.2"/>
    <n v="20.154400000000003"/>
  </r>
  <r>
    <n v="9717"/>
    <x v="4878"/>
    <x v="0"/>
    <x v="399"/>
    <d v="2013-08-15T00:00:00"/>
    <s v="Second Class"/>
    <s v="DB-13270"/>
    <s v="Deborah Brumfield"/>
    <x v="2"/>
    <x v="0"/>
    <s v="Philadelphia"/>
    <x v="9"/>
    <n v="19134"/>
    <x v="3"/>
    <s v="OFF-AR-10000914"/>
    <x v="1"/>
    <x v="6"/>
    <x v="1739"/>
    <n v="37.312000000000005"/>
    <n v="4"/>
    <n v="0.2"/>
    <n v="2.7984000000000027"/>
  </r>
  <r>
    <n v="9718"/>
    <x v="4879"/>
    <x v="0"/>
    <x v="198"/>
    <d v="2013-06-01T00:00:00"/>
    <s v="Same Day"/>
    <s v="AT-10735"/>
    <s v="Annie Thurman"/>
    <x v="0"/>
    <x v="0"/>
    <s v="Houston"/>
    <x v="5"/>
    <n v="77041"/>
    <x v="2"/>
    <s v="TEC-PH-10002293"/>
    <x v="2"/>
    <x v="7"/>
    <x v="126"/>
    <n v="79.959999999999994"/>
    <n v="5"/>
    <n v="0.2"/>
    <n v="7.9960000000000058"/>
  </r>
  <r>
    <n v="9719"/>
    <x v="4879"/>
    <x v="0"/>
    <x v="198"/>
    <d v="2013-06-01T00:00:00"/>
    <s v="Same Day"/>
    <s v="AT-10735"/>
    <s v="Annie Thurman"/>
    <x v="0"/>
    <x v="0"/>
    <s v="Houston"/>
    <x v="5"/>
    <n v="77041"/>
    <x v="2"/>
    <s v="TEC-AC-10000109"/>
    <x v="2"/>
    <x v="11"/>
    <x v="200"/>
    <n v="223.96"/>
    <n v="5"/>
    <n v="0.2"/>
    <n v="11.198000000000015"/>
  </r>
  <r>
    <n v="9720"/>
    <x v="4880"/>
    <x v="3"/>
    <x v="105"/>
    <d v="2014-11-15T00:00:00"/>
    <s v="Second Class"/>
    <s v="DK-13375"/>
    <s v="Dennis Kane"/>
    <x v="0"/>
    <x v="0"/>
    <s v="Lancaster"/>
    <x v="9"/>
    <n v="17602"/>
    <x v="3"/>
    <s v="OFF-ST-10002574"/>
    <x v="1"/>
    <x v="4"/>
    <x v="926"/>
    <n v="221.024"/>
    <n v="2"/>
    <n v="0.2"/>
    <n v="-55.256"/>
  </r>
  <r>
    <n v="9721"/>
    <x v="4881"/>
    <x v="0"/>
    <x v="897"/>
    <d v="2013-09-27T00:00:00"/>
    <s v="Standard Class"/>
    <s v="CS-12250"/>
    <s v="Chris Selesnick"/>
    <x v="1"/>
    <x v="0"/>
    <s v="Green Bay"/>
    <x v="6"/>
    <n v="54302"/>
    <x v="2"/>
    <s v="FUR-FU-10002445"/>
    <x v="0"/>
    <x v="5"/>
    <x v="1439"/>
    <n v="18.96"/>
    <n v="2"/>
    <n v="0"/>
    <n v="7.5840000000000014"/>
  </r>
  <r>
    <n v="9722"/>
    <x v="4882"/>
    <x v="0"/>
    <x v="595"/>
    <d v="2013-02-20T00:00:00"/>
    <s v="Standard Class"/>
    <s v="JF-15565"/>
    <s v="Jill Fjeld"/>
    <x v="0"/>
    <x v="0"/>
    <s v="New York City"/>
    <x v="15"/>
    <n v="10024"/>
    <x v="3"/>
    <s v="FUR-CH-10001802"/>
    <x v="0"/>
    <x v="1"/>
    <x v="1688"/>
    <n v="326.64600000000002"/>
    <n v="3"/>
    <n v="0.1"/>
    <n v="39.923399999999994"/>
  </r>
  <r>
    <n v="9723"/>
    <x v="4882"/>
    <x v="0"/>
    <x v="595"/>
    <d v="2013-02-20T00:00:00"/>
    <s v="Standard Class"/>
    <s v="JF-15565"/>
    <s v="Jill Fjeld"/>
    <x v="0"/>
    <x v="0"/>
    <s v="New York City"/>
    <x v="15"/>
    <n v="10024"/>
    <x v="3"/>
    <s v="TEC-AC-10003628"/>
    <x v="2"/>
    <x v="11"/>
    <x v="244"/>
    <n v="89.97"/>
    <n v="3"/>
    <n v="0"/>
    <n v="39.586800000000011"/>
  </r>
  <r>
    <n v="9724"/>
    <x v="4883"/>
    <x v="2"/>
    <x v="1091"/>
    <d v="2011-12-26T00:00:00"/>
    <s v="Standard Class"/>
    <s v="TW-21025"/>
    <s v="Tamara Willingham"/>
    <x v="2"/>
    <x v="0"/>
    <s v="New York City"/>
    <x v="15"/>
    <n v="10011"/>
    <x v="3"/>
    <s v="OFF-BI-10003984"/>
    <x v="1"/>
    <x v="8"/>
    <x v="690"/>
    <n v="296.71200000000005"/>
    <n v="13"/>
    <n v="0.2"/>
    <n v="100.14029999999998"/>
  </r>
  <r>
    <n v="9725"/>
    <x v="4884"/>
    <x v="1"/>
    <x v="901"/>
    <d v="2012-12-11T00:00:00"/>
    <s v="Standard Class"/>
    <s v="TB-21250"/>
    <s v="Tim Brockman"/>
    <x v="0"/>
    <x v="0"/>
    <s v="Bloomington"/>
    <x v="10"/>
    <n v="61701"/>
    <x v="2"/>
    <s v="OFF-EN-10004459"/>
    <x v="1"/>
    <x v="12"/>
    <x v="655"/>
    <n v="12.224"/>
    <n v="2"/>
    <n v="0.2"/>
    <n v="4.4311999999999996"/>
  </r>
  <r>
    <n v="9726"/>
    <x v="4885"/>
    <x v="3"/>
    <x v="697"/>
    <d v="2014-09-21T00:00:00"/>
    <s v="First Class"/>
    <s v="SC-20380"/>
    <s v="Shahid Collister"/>
    <x v="0"/>
    <x v="0"/>
    <s v="Boise"/>
    <x v="45"/>
    <n v="83704"/>
    <x v="1"/>
    <s v="TEC-AC-10001109"/>
    <x v="2"/>
    <x v="11"/>
    <x v="998"/>
    <n v="89.97"/>
    <n v="3"/>
    <n v="0"/>
    <n v="37.787400000000005"/>
  </r>
  <r>
    <n v="9727"/>
    <x v="4886"/>
    <x v="3"/>
    <x v="574"/>
    <d v="2014-12-05T00:00:00"/>
    <s v="First Class"/>
    <s v="KM-16720"/>
    <s v="Kunst Miller"/>
    <x v="0"/>
    <x v="0"/>
    <s v="Lowell"/>
    <x v="31"/>
    <n v="1852"/>
    <x v="3"/>
    <s v="OFF-AP-10001293"/>
    <x v="1"/>
    <x v="9"/>
    <x v="1337"/>
    <n v="286.85999999999996"/>
    <n v="7"/>
    <n v="0"/>
    <n v="80.320799999999991"/>
  </r>
  <r>
    <n v="9728"/>
    <x v="4886"/>
    <x v="3"/>
    <x v="574"/>
    <d v="2014-12-05T00:00:00"/>
    <s v="First Class"/>
    <s v="KM-16720"/>
    <s v="Kunst Miller"/>
    <x v="0"/>
    <x v="0"/>
    <s v="Lowell"/>
    <x v="31"/>
    <n v="1852"/>
    <x v="3"/>
    <s v="TEC-PH-10004977"/>
    <x v="2"/>
    <x v="7"/>
    <x v="34"/>
    <n v="979.95"/>
    <n v="5"/>
    <n v="0"/>
    <n v="284.18549999999993"/>
  </r>
  <r>
    <n v="9729"/>
    <x v="4886"/>
    <x v="3"/>
    <x v="574"/>
    <d v="2014-12-05T00:00:00"/>
    <s v="First Class"/>
    <s v="KM-16720"/>
    <s v="Kunst Miller"/>
    <x v="0"/>
    <x v="0"/>
    <s v="Lowell"/>
    <x v="31"/>
    <n v="1852"/>
    <x v="3"/>
    <s v="OFF-SU-10001935"/>
    <x v="1"/>
    <x v="14"/>
    <x v="33"/>
    <n v="4.3600000000000003"/>
    <n v="2"/>
    <n v="0"/>
    <n v="0.17439999999999944"/>
  </r>
  <r>
    <n v="9730"/>
    <x v="4887"/>
    <x v="2"/>
    <x v="411"/>
    <d v="2011-10-04T00:00:00"/>
    <s v="Standard Class"/>
    <s v="EB-14170"/>
    <s v="Evan Bailliet"/>
    <x v="0"/>
    <x v="0"/>
    <s v="Seattle"/>
    <x v="4"/>
    <n v="98115"/>
    <x v="1"/>
    <s v="OFF-BI-10001308"/>
    <x v="1"/>
    <x v="8"/>
    <x v="1351"/>
    <n v="10.048000000000002"/>
    <n v="2"/>
    <n v="0.2"/>
    <n v="3.1399999999999988"/>
  </r>
  <r>
    <n v="9731"/>
    <x v="4887"/>
    <x v="2"/>
    <x v="411"/>
    <d v="2011-10-04T00:00:00"/>
    <s v="Standard Class"/>
    <s v="EB-14170"/>
    <s v="Evan Bailliet"/>
    <x v="0"/>
    <x v="0"/>
    <s v="Seattle"/>
    <x v="4"/>
    <n v="98115"/>
    <x v="1"/>
    <s v="OFF-ST-10000046"/>
    <x v="1"/>
    <x v="4"/>
    <x v="757"/>
    <n v="807.75"/>
    <n v="5"/>
    <n v="0"/>
    <n v="153.47250000000003"/>
  </r>
  <r>
    <n v="9732"/>
    <x v="4888"/>
    <x v="3"/>
    <x v="237"/>
    <d v="2014-11-20T00:00:00"/>
    <s v="Standard Class"/>
    <s v="JE-15715"/>
    <s v="Joe Elijah"/>
    <x v="0"/>
    <x v="0"/>
    <s v="Los Angeles"/>
    <x v="1"/>
    <n v="90049"/>
    <x v="1"/>
    <s v="OFF-AR-10003504"/>
    <x v="1"/>
    <x v="6"/>
    <x v="1026"/>
    <n v="34.24"/>
    <n v="8"/>
    <n v="0"/>
    <n v="9.9295999999999971"/>
  </r>
  <r>
    <n v="9733"/>
    <x v="4889"/>
    <x v="2"/>
    <x v="1071"/>
    <d v="2011-08-25T00:00:00"/>
    <s v="Standard Class"/>
    <s v="NC-18535"/>
    <s v="Nick Crebassa"/>
    <x v="1"/>
    <x v="0"/>
    <s v="Hampton"/>
    <x v="17"/>
    <n v="23666"/>
    <x v="0"/>
    <s v="FUR-CH-10001797"/>
    <x v="0"/>
    <x v="1"/>
    <x v="1441"/>
    <n v="500.23999999999995"/>
    <n v="13"/>
    <n v="0"/>
    <n v="145.06959999999992"/>
  </r>
  <r>
    <n v="9734"/>
    <x v="4889"/>
    <x v="2"/>
    <x v="1071"/>
    <d v="2011-08-25T00:00:00"/>
    <s v="Standard Class"/>
    <s v="NC-18535"/>
    <s v="Nick Crebassa"/>
    <x v="1"/>
    <x v="0"/>
    <s v="Hampton"/>
    <x v="17"/>
    <n v="23666"/>
    <x v="0"/>
    <s v="OFF-PA-10000246"/>
    <x v="1"/>
    <x v="10"/>
    <x v="1586"/>
    <n v="20.12"/>
    <n v="2"/>
    <n v="0"/>
    <n v="9.2552000000000003"/>
  </r>
  <r>
    <n v="9735"/>
    <x v="4889"/>
    <x v="2"/>
    <x v="1071"/>
    <d v="2011-08-25T00:00:00"/>
    <s v="Standard Class"/>
    <s v="NC-18535"/>
    <s v="Nick Crebassa"/>
    <x v="1"/>
    <x v="0"/>
    <s v="Hampton"/>
    <x v="17"/>
    <n v="23666"/>
    <x v="0"/>
    <s v="OFF-BI-10001359"/>
    <x v="1"/>
    <x v="8"/>
    <x v="1153"/>
    <n v="896.99"/>
    <n v="1"/>
    <n v="0"/>
    <n v="421.58529999999996"/>
  </r>
  <r>
    <n v="9736"/>
    <x v="4890"/>
    <x v="2"/>
    <x v="84"/>
    <d v="2011-11-22T00:00:00"/>
    <s v="Second Class"/>
    <s v="AD-10180"/>
    <s v="Alan Dominguez"/>
    <x v="2"/>
    <x v="0"/>
    <s v="Philadelphia"/>
    <x v="9"/>
    <n v="19134"/>
    <x v="3"/>
    <s v="OFF-PA-10001583"/>
    <x v="1"/>
    <x v="10"/>
    <x v="1822"/>
    <n v="5.88"/>
    <n v="1"/>
    <n v="0.2"/>
    <n v="1.9844999999999995"/>
  </r>
  <r>
    <n v="9737"/>
    <x v="4891"/>
    <x v="1"/>
    <x v="685"/>
    <d v="2012-07-03T00:00:00"/>
    <s v="Standard Class"/>
    <s v="NF-18475"/>
    <s v="Neil Französisch"/>
    <x v="2"/>
    <x v="0"/>
    <s v="Omaha"/>
    <x v="8"/>
    <n v="68104"/>
    <x v="2"/>
    <s v="TEC-PH-10004667"/>
    <x v="2"/>
    <x v="7"/>
    <x v="519"/>
    <n v="269.98"/>
    <n v="2"/>
    <n v="0"/>
    <n v="72.894599999999997"/>
  </r>
  <r>
    <n v="9738"/>
    <x v="4892"/>
    <x v="3"/>
    <x v="633"/>
    <d v="2014-03-22T00:00:00"/>
    <s v="Standard Class"/>
    <s v="KD-16615"/>
    <s v="Ken Dana"/>
    <x v="1"/>
    <x v="0"/>
    <s v="Los Angeles"/>
    <x v="1"/>
    <n v="90032"/>
    <x v="1"/>
    <s v="OFF-ST-10002615"/>
    <x v="1"/>
    <x v="4"/>
    <x v="1427"/>
    <n v="310.12"/>
    <n v="2"/>
    <n v="0"/>
    <n v="80.631200000000007"/>
  </r>
  <r>
    <n v="9739"/>
    <x v="4892"/>
    <x v="3"/>
    <x v="633"/>
    <d v="2014-03-22T00:00:00"/>
    <s v="Standard Class"/>
    <s v="KD-16615"/>
    <s v="Ken Dana"/>
    <x v="1"/>
    <x v="0"/>
    <s v="Los Angeles"/>
    <x v="1"/>
    <n v="90032"/>
    <x v="1"/>
    <s v="OFF-BI-10004236"/>
    <x v="1"/>
    <x v="8"/>
    <x v="891"/>
    <n v="70.463999999999999"/>
    <n v="6"/>
    <n v="0.2"/>
    <n v="22.900799999999997"/>
  </r>
  <r>
    <n v="9740"/>
    <x v="4892"/>
    <x v="3"/>
    <x v="633"/>
    <d v="2014-03-22T00:00:00"/>
    <s v="Standard Class"/>
    <s v="KD-16615"/>
    <s v="Ken Dana"/>
    <x v="1"/>
    <x v="0"/>
    <s v="Los Angeles"/>
    <x v="1"/>
    <n v="90032"/>
    <x v="1"/>
    <s v="OFF-BI-10001757"/>
    <x v="1"/>
    <x v="8"/>
    <x v="1158"/>
    <n v="19.68"/>
    <n v="5"/>
    <n v="0.2"/>
    <n v="6.8879999999999981"/>
  </r>
  <r>
    <n v="9741"/>
    <x v="4892"/>
    <x v="3"/>
    <x v="633"/>
    <d v="2014-03-22T00:00:00"/>
    <s v="Standard Class"/>
    <s v="KD-16615"/>
    <s v="Ken Dana"/>
    <x v="1"/>
    <x v="0"/>
    <s v="Los Angeles"/>
    <x v="1"/>
    <n v="90032"/>
    <x v="1"/>
    <s v="OFF-AP-10001154"/>
    <x v="1"/>
    <x v="9"/>
    <x v="584"/>
    <n v="140.67000000000002"/>
    <n v="3"/>
    <n v="0"/>
    <n v="54.861300000000007"/>
  </r>
  <r>
    <n v="9742"/>
    <x v="4893"/>
    <x v="1"/>
    <x v="627"/>
    <d v="2012-11-12T00:00:00"/>
    <s v="Standard Class"/>
    <s v="QJ-19255"/>
    <s v="Quincy Jones"/>
    <x v="1"/>
    <x v="0"/>
    <s v="Burlington"/>
    <x v="42"/>
    <s v="05408"/>
    <x v="3"/>
    <s v="FUR-BO-10004834"/>
    <x v="0"/>
    <x v="0"/>
    <x v="26"/>
    <n v="4404.8999999999996"/>
    <n v="5"/>
    <n v="0"/>
    <n v="1013.1270000000001"/>
  </r>
  <r>
    <n v="9743"/>
    <x v="4894"/>
    <x v="3"/>
    <x v="354"/>
    <d v="2014-12-03T00:00:00"/>
    <s v="Standard Class"/>
    <s v="EP-13915"/>
    <s v="Emily Phan"/>
    <x v="0"/>
    <x v="0"/>
    <s v="San Diego"/>
    <x v="1"/>
    <n v="92037"/>
    <x v="1"/>
    <s v="OFF-LA-10001074"/>
    <x v="1"/>
    <x v="2"/>
    <x v="297"/>
    <n v="62.65"/>
    <n v="5"/>
    <n v="0"/>
    <n v="29.445499999999996"/>
  </r>
  <r>
    <n v="9744"/>
    <x v="4895"/>
    <x v="0"/>
    <x v="950"/>
    <d v="2013-06-23T00:00:00"/>
    <s v="Standard Class"/>
    <s v="JJ-15445"/>
    <s v="Jennifer Jackson"/>
    <x v="0"/>
    <x v="0"/>
    <s v="Newark"/>
    <x v="13"/>
    <n v="19711"/>
    <x v="3"/>
    <s v="OFF-LA-10001641"/>
    <x v="1"/>
    <x v="2"/>
    <x v="1022"/>
    <n v="9.4499999999999993"/>
    <n v="3"/>
    <n v="0"/>
    <n v="4.5359999999999996"/>
  </r>
  <r>
    <n v="9745"/>
    <x v="4896"/>
    <x v="3"/>
    <x v="276"/>
    <d v="2014-01-26T00:00:00"/>
    <s v="Standard Class"/>
    <s v="BE-11410"/>
    <s v="Bobby Elias"/>
    <x v="0"/>
    <x v="0"/>
    <s v="Aurora"/>
    <x v="10"/>
    <n v="60505"/>
    <x v="2"/>
    <s v="OFF-EN-10002230"/>
    <x v="1"/>
    <x v="12"/>
    <x v="550"/>
    <n v="268.57600000000002"/>
    <n v="4"/>
    <n v="0.2"/>
    <n v="90.64439999999999"/>
  </r>
  <r>
    <n v="9746"/>
    <x v="4897"/>
    <x v="3"/>
    <x v="221"/>
    <d v="2014-11-25T00:00:00"/>
    <s v="Same Day"/>
    <s v="BP-11290"/>
    <s v="Beth Paige"/>
    <x v="0"/>
    <x v="0"/>
    <s v="Los Angeles"/>
    <x v="1"/>
    <n v="90008"/>
    <x v="1"/>
    <s v="FUR-TA-10000617"/>
    <x v="0"/>
    <x v="3"/>
    <x v="338"/>
    <n v="364.08000000000004"/>
    <n v="2"/>
    <n v="0.2"/>
    <n v="9.1020000000000039"/>
  </r>
  <r>
    <n v="9747"/>
    <x v="4897"/>
    <x v="3"/>
    <x v="221"/>
    <d v="2014-11-25T00:00:00"/>
    <s v="Same Day"/>
    <s v="BP-11290"/>
    <s v="Beth Paige"/>
    <x v="0"/>
    <x v="0"/>
    <s v="Los Angeles"/>
    <x v="1"/>
    <n v="90008"/>
    <x v="1"/>
    <s v="FUR-TA-10001676"/>
    <x v="0"/>
    <x v="3"/>
    <x v="957"/>
    <n v="71.088000000000008"/>
    <n v="2"/>
    <n v="0.2"/>
    <n v="-1.7772000000000041"/>
  </r>
  <r>
    <n v="9748"/>
    <x v="4898"/>
    <x v="2"/>
    <x v="7"/>
    <d v="2011-11-15T00:00:00"/>
    <s v="Standard Class"/>
    <s v="BH-11710"/>
    <s v="Brosina Hoffman"/>
    <x v="0"/>
    <x v="0"/>
    <s v="Chicago"/>
    <x v="10"/>
    <n v="60653"/>
    <x v="2"/>
    <s v="FUR-FU-10000175"/>
    <x v="0"/>
    <x v="5"/>
    <x v="1629"/>
    <n v="10.984000000000002"/>
    <n v="2"/>
    <n v="0.6"/>
    <n v="-7.9634"/>
  </r>
  <r>
    <n v="9749"/>
    <x v="4898"/>
    <x v="2"/>
    <x v="7"/>
    <d v="2011-11-15T00:00:00"/>
    <s v="Standard Class"/>
    <s v="BH-11710"/>
    <s v="Brosina Hoffman"/>
    <x v="0"/>
    <x v="0"/>
    <s v="Chicago"/>
    <x v="10"/>
    <n v="60653"/>
    <x v="2"/>
    <s v="FUR-CH-10003379"/>
    <x v="0"/>
    <x v="1"/>
    <x v="459"/>
    <n v="797.94399999999996"/>
    <n v="4"/>
    <n v="0.3"/>
    <n v="-56.995999999999981"/>
  </r>
  <r>
    <n v="9750"/>
    <x v="4899"/>
    <x v="0"/>
    <x v="758"/>
    <d v="2013-03-09T00:00:00"/>
    <s v="Standard Class"/>
    <s v="EM-13810"/>
    <s v="Eleni McCrary"/>
    <x v="1"/>
    <x v="0"/>
    <s v="Dover"/>
    <x v="38"/>
    <n v="3820"/>
    <x v="3"/>
    <s v="TEC-AC-10002567"/>
    <x v="2"/>
    <x v="11"/>
    <x v="423"/>
    <n v="159.97999999999999"/>
    <n v="2"/>
    <n v="0"/>
    <n v="57.592799999999997"/>
  </r>
  <r>
    <n v="9751"/>
    <x v="4900"/>
    <x v="0"/>
    <x v="1228"/>
    <d v="2013-10-16T00:00:00"/>
    <s v="Standard Class"/>
    <s v="EP-13915"/>
    <s v="Emily Phan"/>
    <x v="0"/>
    <x v="0"/>
    <s v="Chicago"/>
    <x v="10"/>
    <n v="60610"/>
    <x v="2"/>
    <s v="OFF-AR-10003183"/>
    <x v="1"/>
    <x v="6"/>
    <x v="1390"/>
    <n v="5.3440000000000003"/>
    <n v="2"/>
    <n v="0.2"/>
    <n v="0.66799999999999948"/>
  </r>
  <r>
    <n v="9752"/>
    <x v="4900"/>
    <x v="0"/>
    <x v="1228"/>
    <d v="2013-10-16T00:00:00"/>
    <s v="Standard Class"/>
    <s v="EP-13915"/>
    <s v="Emily Phan"/>
    <x v="0"/>
    <x v="0"/>
    <s v="Chicago"/>
    <x v="10"/>
    <n v="60610"/>
    <x v="2"/>
    <s v="OFF-AR-10001446"/>
    <x v="1"/>
    <x v="6"/>
    <x v="1152"/>
    <n v="27.72"/>
    <n v="3"/>
    <n v="0.2"/>
    <n v="3.4649999999999999"/>
  </r>
  <r>
    <n v="9753"/>
    <x v="4901"/>
    <x v="0"/>
    <x v="949"/>
    <d v="2013-07-03T00:00:00"/>
    <s v="First Class"/>
    <s v="NZ-18565"/>
    <s v="Nick Zandusky"/>
    <x v="2"/>
    <x v="0"/>
    <s v="Seattle"/>
    <x v="4"/>
    <n v="98115"/>
    <x v="1"/>
    <s v="OFF-BI-10000145"/>
    <x v="1"/>
    <x v="8"/>
    <x v="735"/>
    <n v="2.4960000000000004"/>
    <n v="1"/>
    <n v="0.2"/>
    <n v="0.90479999999999983"/>
  </r>
  <r>
    <n v="9754"/>
    <x v="4902"/>
    <x v="3"/>
    <x v="996"/>
    <d v="2014-03-30T00:00:00"/>
    <s v="Second Class"/>
    <s v="LC-16870"/>
    <s v="Lena Cacioppo"/>
    <x v="0"/>
    <x v="0"/>
    <s v="Richmond"/>
    <x v="17"/>
    <n v="23223"/>
    <x v="0"/>
    <s v="OFF-LA-10000476"/>
    <x v="1"/>
    <x v="2"/>
    <x v="1552"/>
    <n v="8.26"/>
    <n v="2"/>
    <n v="0"/>
    <n v="3.7995999999999999"/>
  </r>
  <r>
    <n v="9755"/>
    <x v="4902"/>
    <x v="3"/>
    <x v="996"/>
    <d v="2014-03-30T00:00:00"/>
    <s v="Second Class"/>
    <s v="LC-16870"/>
    <s v="Lena Cacioppo"/>
    <x v="0"/>
    <x v="0"/>
    <s v="Richmond"/>
    <x v="17"/>
    <n v="23223"/>
    <x v="0"/>
    <s v="OFF-BI-10001679"/>
    <x v="1"/>
    <x v="8"/>
    <x v="212"/>
    <n v="17.760000000000002"/>
    <n v="2"/>
    <n v="0"/>
    <n v="8.8800000000000008"/>
  </r>
  <r>
    <n v="9756"/>
    <x v="4902"/>
    <x v="3"/>
    <x v="996"/>
    <d v="2014-03-30T00:00:00"/>
    <s v="Second Class"/>
    <s v="LC-16870"/>
    <s v="Lena Cacioppo"/>
    <x v="0"/>
    <x v="0"/>
    <s v="Richmond"/>
    <x v="17"/>
    <n v="23223"/>
    <x v="0"/>
    <s v="OFF-ST-10001128"/>
    <x v="1"/>
    <x v="4"/>
    <x v="1418"/>
    <n v="332.94"/>
    <n v="3"/>
    <n v="0"/>
    <n v="9.9882000000000204"/>
  </r>
  <r>
    <n v="9757"/>
    <x v="4902"/>
    <x v="3"/>
    <x v="996"/>
    <d v="2014-03-30T00:00:00"/>
    <s v="Second Class"/>
    <s v="LC-16870"/>
    <s v="Lena Cacioppo"/>
    <x v="0"/>
    <x v="0"/>
    <s v="Richmond"/>
    <x v="17"/>
    <n v="23223"/>
    <x v="0"/>
    <s v="FUR-TA-10002533"/>
    <x v="0"/>
    <x v="3"/>
    <x v="274"/>
    <n v="292.10000000000002"/>
    <n v="2"/>
    <n v="0"/>
    <n v="58.419999999999987"/>
  </r>
  <r>
    <n v="9758"/>
    <x v="4902"/>
    <x v="3"/>
    <x v="996"/>
    <d v="2014-03-30T00:00:00"/>
    <s v="Second Class"/>
    <s v="LC-16870"/>
    <s v="Lena Cacioppo"/>
    <x v="0"/>
    <x v="0"/>
    <s v="Richmond"/>
    <x v="17"/>
    <n v="23223"/>
    <x v="0"/>
    <s v="TEC-PH-10004006"/>
    <x v="2"/>
    <x v="7"/>
    <x v="1764"/>
    <n v="206.1"/>
    <n v="5"/>
    <n v="0"/>
    <n v="55.647000000000006"/>
  </r>
  <r>
    <n v="9759"/>
    <x v="4902"/>
    <x v="3"/>
    <x v="996"/>
    <d v="2014-03-30T00:00:00"/>
    <s v="Second Class"/>
    <s v="LC-16870"/>
    <s v="Lena Cacioppo"/>
    <x v="0"/>
    <x v="0"/>
    <s v="Richmond"/>
    <x v="17"/>
    <n v="23223"/>
    <x v="0"/>
    <s v="OFF-PA-10002615"/>
    <x v="1"/>
    <x v="10"/>
    <x v="247"/>
    <n v="17.64"/>
    <n v="4"/>
    <n v="0"/>
    <n v="8.1143999999999998"/>
  </r>
  <r>
    <n v="9760"/>
    <x v="4903"/>
    <x v="0"/>
    <x v="731"/>
    <d v="2013-11-06T00:00:00"/>
    <s v="Standard Class"/>
    <s v="SF-20965"/>
    <s v="Sylvia Foulston"/>
    <x v="1"/>
    <x v="0"/>
    <s v="San Francisco"/>
    <x v="1"/>
    <n v="94109"/>
    <x v="1"/>
    <s v="FUR-CH-10001854"/>
    <x v="0"/>
    <x v="1"/>
    <x v="1110"/>
    <n v="1403.9200000000003"/>
    <n v="5"/>
    <n v="0.2"/>
    <n v="70.196000000000026"/>
  </r>
  <r>
    <n v="9761"/>
    <x v="4904"/>
    <x v="3"/>
    <x v="259"/>
    <d v="2014-11-09T00:00:00"/>
    <s v="Standard Class"/>
    <s v="KM-16375"/>
    <s v="Katherine Murray"/>
    <x v="2"/>
    <x v="0"/>
    <s v="Springdale"/>
    <x v="36"/>
    <n v="72762"/>
    <x v="0"/>
    <s v="OFF-AR-10000657"/>
    <x v="1"/>
    <x v="6"/>
    <x v="1518"/>
    <n v="4.3"/>
    <n v="2"/>
    <n v="0"/>
    <n v="1.4189999999999996"/>
  </r>
  <r>
    <n v="9762"/>
    <x v="4905"/>
    <x v="2"/>
    <x v="1047"/>
    <d v="2011-02-19T00:00:00"/>
    <s v="Standard Class"/>
    <s v="ML-17395"/>
    <s v="Marina Lichtenstein"/>
    <x v="1"/>
    <x v="0"/>
    <s v="Seattle"/>
    <x v="4"/>
    <n v="98103"/>
    <x v="1"/>
    <s v="TEC-AC-10000736"/>
    <x v="2"/>
    <x v="11"/>
    <x v="1085"/>
    <n v="239.96999999999997"/>
    <n v="3"/>
    <n v="0"/>
    <n v="86.389199999999988"/>
  </r>
  <r>
    <n v="9763"/>
    <x v="4905"/>
    <x v="2"/>
    <x v="1047"/>
    <d v="2011-02-19T00:00:00"/>
    <s v="Standard Class"/>
    <s v="ML-17395"/>
    <s v="Marina Lichtenstein"/>
    <x v="1"/>
    <x v="0"/>
    <s v="Seattle"/>
    <x v="4"/>
    <n v="98103"/>
    <x v="1"/>
    <s v="OFF-AP-10001293"/>
    <x v="1"/>
    <x v="9"/>
    <x v="1337"/>
    <n v="81.96"/>
    <n v="2"/>
    <n v="0"/>
    <n v="22.948799999999999"/>
  </r>
  <r>
    <n v="9764"/>
    <x v="4905"/>
    <x v="2"/>
    <x v="1047"/>
    <d v="2011-02-19T00:00:00"/>
    <s v="Standard Class"/>
    <s v="ML-17395"/>
    <s v="Marina Lichtenstein"/>
    <x v="1"/>
    <x v="0"/>
    <s v="Seattle"/>
    <x v="4"/>
    <n v="98103"/>
    <x v="1"/>
    <s v="OFF-SU-10000157"/>
    <x v="1"/>
    <x v="14"/>
    <x v="1399"/>
    <n v="238.62"/>
    <n v="2"/>
    <n v="0"/>
    <n v="4.7724000000000046"/>
  </r>
  <r>
    <n v="9765"/>
    <x v="4906"/>
    <x v="2"/>
    <x v="1229"/>
    <d v="2011-06-23T00:00:00"/>
    <s v="Standard Class"/>
    <s v="MC-18100"/>
    <s v="Mick Crebagga"/>
    <x v="0"/>
    <x v="0"/>
    <s v="Los Angeles"/>
    <x v="1"/>
    <n v="90036"/>
    <x v="1"/>
    <s v="TEC-PH-10000215"/>
    <x v="2"/>
    <x v="7"/>
    <x v="139"/>
    <n v="139.80000000000001"/>
    <n v="5"/>
    <n v="0.2"/>
    <n v="12.232500000000009"/>
  </r>
  <r>
    <n v="9766"/>
    <x v="4907"/>
    <x v="3"/>
    <x v="1230"/>
    <d v="2014-03-07T00:00:00"/>
    <s v="Standard Class"/>
    <s v="DB-13660"/>
    <s v="Duane Benoit"/>
    <x v="0"/>
    <x v="0"/>
    <s v="Middletown"/>
    <x v="29"/>
    <n v="6457"/>
    <x v="3"/>
    <s v="OFF-BI-10001757"/>
    <x v="1"/>
    <x v="8"/>
    <x v="1158"/>
    <n v="9.84"/>
    <n v="2"/>
    <n v="0"/>
    <n v="4.7231999999999994"/>
  </r>
  <r>
    <n v="9767"/>
    <x v="4907"/>
    <x v="3"/>
    <x v="1230"/>
    <d v="2014-03-07T00:00:00"/>
    <s v="Standard Class"/>
    <s v="DB-13660"/>
    <s v="Duane Benoit"/>
    <x v="0"/>
    <x v="0"/>
    <s v="Middletown"/>
    <x v="29"/>
    <n v="6457"/>
    <x v="3"/>
    <s v="OFF-PA-10002137"/>
    <x v="1"/>
    <x v="10"/>
    <x v="560"/>
    <n v="7.78"/>
    <n v="1"/>
    <n v="0"/>
    <n v="3.5009999999999994"/>
  </r>
  <r>
    <n v="9768"/>
    <x v="4908"/>
    <x v="3"/>
    <x v="34"/>
    <d v="2014-12-16T00:00:00"/>
    <s v="Standard Class"/>
    <s v="LW-17215"/>
    <s v="Luke Weiss"/>
    <x v="0"/>
    <x v="0"/>
    <s v="Grand Rapids"/>
    <x v="12"/>
    <n v="49505"/>
    <x v="2"/>
    <s v="OFF-BI-10000088"/>
    <x v="1"/>
    <x v="8"/>
    <x v="1025"/>
    <n v="54.900000000000006"/>
    <n v="5"/>
    <n v="0"/>
    <n v="26.901000000000003"/>
  </r>
  <r>
    <n v="9769"/>
    <x v="4909"/>
    <x v="3"/>
    <x v="226"/>
    <d v="2014-12-15T00:00:00"/>
    <s v="Standard Class"/>
    <s v="TC-21535"/>
    <s v="Tracy Collins"/>
    <x v="2"/>
    <x v="0"/>
    <s v="San Francisco"/>
    <x v="1"/>
    <n v="94122"/>
    <x v="1"/>
    <s v="OFF-PA-10000380"/>
    <x v="1"/>
    <x v="10"/>
    <x v="1281"/>
    <n v="50.04"/>
    <n v="6"/>
    <n v="0"/>
    <n v="25.02"/>
  </r>
  <r>
    <n v="9770"/>
    <x v="4910"/>
    <x v="0"/>
    <x v="390"/>
    <d v="2013-12-01T00:00:00"/>
    <s v="Standard Class"/>
    <s v="SC-20050"/>
    <s v="Sample Company A"/>
    <x v="2"/>
    <x v="0"/>
    <s v="Hialeah"/>
    <x v="2"/>
    <n v="33012"/>
    <x v="0"/>
    <s v="FUR-BO-10001619"/>
    <x v="0"/>
    <x v="0"/>
    <x v="599"/>
    <n v="339.92000000000007"/>
    <n v="5"/>
    <n v="0.2"/>
    <n v="8.4979999999999762"/>
  </r>
  <r>
    <n v="9771"/>
    <x v="4910"/>
    <x v="0"/>
    <x v="390"/>
    <d v="2013-12-01T00:00:00"/>
    <s v="Standard Class"/>
    <s v="SC-20050"/>
    <s v="Sample Company A"/>
    <x v="2"/>
    <x v="0"/>
    <s v="Hialeah"/>
    <x v="2"/>
    <n v="33012"/>
    <x v="0"/>
    <s v="OFF-PA-10001609"/>
    <x v="1"/>
    <x v="10"/>
    <x v="1107"/>
    <n v="10.528"/>
    <n v="4"/>
    <n v="0.2"/>
    <n v="3.4215999999999993"/>
  </r>
  <r>
    <n v="9772"/>
    <x v="4910"/>
    <x v="0"/>
    <x v="390"/>
    <d v="2013-12-01T00:00:00"/>
    <s v="Standard Class"/>
    <s v="SC-20050"/>
    <s v="Sample Company A"/>
    <x v="2"/>
    <x v="0"/>
    <s v="Hialeah"/>
    <x v="2"/>
    <n v="33012"/>
    <x v="0"/>
    <s v="OFF-AP-10002765"/>
    <x v="1"/>
    <x v="9"/>
    <x v="1252"/>
    <n v="42.384"/>
    <n v="2"/>
    <n v="0.2"/>
    <n v="4.2384000000000022"/>
  </r>
  <r>
    <n v="9773"/>
    <x v="4911"/>
    <x v="0"/>
    <x v="894"/>
    <d v="2013-07-04T00:00:00"/>
    <s v="Same Day"/>
    <s v="FM-14215"/>
    <s v="Filia McAdams"/>
    <x v="1"/>
    <x v="0"/>
    <s v="Philadelphia"/>
    <x v="9"/>
    <n v="19143"/>
    <x v="3"/>
    <s v="OFF-PA-10000167"/>
    <x v="1"/>
    <x v="10"/>
    <x v="1071"/>
    <n v="123.92000000000002"/>
    <n v="5"/>
    <n v="0.2"/>
    <n v="38.724999999999994"/>
  </r>
  <r>
    <n v="9774"/>
    <x v="4912"/>
    <x v="0"/>
    <x v="190"/>
    <d v="2013-07-04T00:00:00"/>
    <s v="Standard Class"/>
    <s v="PF-19225"/>
    <s v="Phillip Flathmann"/>
    <x v="0"/>
    <x v="0"/>
    <s v="Atlanta"/>
    <x v="32"/>
    <n v="30318"/>
    <x v="0"/>
    <s v="TEC-PH-10004434"/>
    <x v="2"/>
    <x v="7"/>
    <x v="1604"/>
    <n v="135.94999999999999"/>
    <n v="1"/>
    <n v="0"/>
    <n v="39.425499999999985"/>
  </r>
  <r>
    <n v="9775"/>
    <x v="4913"/>
    <x v="2"/>
    <x v="711"/>
    <d v="2011-07-30T00:00:00"/>
    <s v="Standard Class"/>
    <s v="LF-17185"/>
    <s v="Luke Foster"/>
    <x v="0"/>
    <x v="0"/>
    <s v="San Antonio"/>
    <x v="5"/>
    <n v="78207"/>
    <x v="2"/>
    <s v="OFF-BI-10004995"/>
    <x v="1"/>
    <x v="8"/>
    <x v="313"/>
    <n v="2177.5839999999994"/>
    <n v="8"/>
    <n v="0.8"/>
    <n v="-3701.8928000000014"/>
  </r>
  <r>
    <n v="9776"/>
    <x v="4913"/>
    <x v="2"/>
    <x v="711"/>
    <d v="2011-07-30T00:00:00"/>
    <s v="Standard Class"/>
    <s v="LF-17185"/>
    <s v="Luke Foster"/>
    <x v="0"/>
    <x v="0"/>
    <s v="San Antonio"/>
    <x v="5"/>
    <n v="78207"/>
    <x v="2"/>
    <s v="FUR-FU-10004666"/>
    <x v="0"/>
    <x v="5"/>
    <x v="1452"/>
    <n v="17.496000000000002"/>
    <n v="3"/>
    <n v="0.6"/>
    <n v="-10.060199999999998"/>
  </r>
  <r>
    <n v="9777"/>
    <x v="4913"/>
    <x v="2"/>
    <x v="711"/>
    <d v="2011-07-30T00:00:00"/>
    <s v="Standard Class"/>
    <s v="LF-17185"/>
    <s v="Luke Foster"/>
    <x v="0"/>
    <x v="0"/>
    <s v="San Antonio"/>
    <x v="5"/>
    <n v="78207"/>
    <x v="2"/>
    <s v="OFF-BI-10001524"/>
    <x v="1"/>
    <x v="8"/>
    <x v="298"/>
    <n v="16.783999999999995"/>
    <n v="4"/>
    <n v="0.8"/>
    <n v="-26.854400000000012"/>
  </r>
  <r>
    <n v="9778"/>
    <x v="4913"/>
    <x v="2"/>
    <x v="711"/>
    <d v="2011-07-30T00:00:00"/>
    <s v="Standard Class"/>
    <s v="LF-17185"/>
    <s v="Luke Foster"/>
    <x v="0"/>
    <x v="0"/>
    <s v="San Antonio"/>
    <x v="5"/>
    <n v="78207"/>
    <x v="2"/>
    <s v="TEC-AC-10002076"/>
    <x v="2"/>
    <x v="11"/>
    <x v="329"/>
    <n v="431.13600000000002"/>
    <n v="9"/>
    <n v="0.2"/>
    <n v="-26.946000000000012"/>
  </r>
  <r>
    <n v="9779"/>
    <x v="4913"/>
    <x v="2"/>
    <x v="711"/>
    <d v="2011-07-30T00:00:00"/>
    <s v="Standard Class"/>
    <s v="LF-17185"/>
    <s v="Luke Foster"/>
    <x v="0"/>
    <x v="0"/>
    <s v="San Antonio"/>
    <x v="5"/>
    <n v="78207"/>
    <x v="2"/>
    <s v="OFF-BI-10001679"/>
    <x v="1"/>
    <x v="8"/>
    <x v="212"/>
    <n v="8.879999999999999"/>
    <n v="5"/>
    <n v="0.8"/>
    <n v="-13.32"/>
  </r>
  <r>
    <n v="9780"/>
    <x v="4913"/>
    <x v="2"/>
    <x v="711"/>
    <d v="2011-07-30T00:00:00"/>
    <s v="Standard Class"/>
    <s v="LF-17185"/>
    <s v="Luke Foster"/>
    <x v="0"/>
    <x v="0"/>
    <s v="San Antonio"/>
    <x v="5"/>
    <n v="78207"/>
    <x v="2"/>
    <s v="OFF-AP-10003281"/>
    <x v="1"/>
    <x v="9"/>
    <x v="1180"/>
    <n v="4.8359999999999985"/>
    <n v="2"/>
    <n v="0.8"/>
    <n v="-12.090000000000003"/>
  </r>
  <r>
    <n v="9781"/>
    <x v="4914"/>
    <x v="0"/>
    <x v="749"/>
    <d v="2013-09-19T00:00:00"/>
    <s v="Standard Class"/>
    <s v="CL-12565"/>
    <s v="Clay Ludtke"/>
    <x v="0"/>
    <x v="0"/>
    <s v="Long Beach"/>
    <x v="15"/>
    <n v="11561"/>
    <x v="3"/>
    <s v="TEC-PH-10001944"/>
    <x v="2"/>
    <x v="7"/>
    <x v="1262"/>
    <n v="437.84999999999997"/>
    <n v="3"/>
    <n v="0"/>
    <n v="131.35499999999996"/>
  </r>
  <r>
    <n v="9782"/>
    <x v="4914"/>
    <x v="0"/>
    <x v="749"/>
    <d v="2013-09-19T00:00:00"/>
    <s v="Standard Class"/>
    <s v="CL-12565"/>
    <s v="Clay Ludtke"/>
    <x v="0"/>
    <x v="0"/>
    <s v="Long Beach"/>
    <x v="15"/>
    <n v="11561"/>
    <x v="3"/>
    <s v="OFF-BI-10004390"/>
    <x v="1"/>
    <x v="8"/>
    <x v="1155"/>
    <n v="673.5680000000001"/>
    <n v="2"/>
    <n v="0.2"/>
    <n v="252.58799999999999"/>
  </r>
  <r>
    <n v="9783"/>
    <x v="4915"/>
    <x v="1"/>
    <x v="70"/>
    <d v="2012-06-02T00:00:00"/>
    <s v="Second Class"/>
    <s v="EM-13825"/>
    <s v="Elizabeth Moffitt"/>
    <x v="1"/>
    <x v="0"/>
    <s v="Paterson"/>
    <x v="30"/>
    <n v="7501"/>
    <x v="3"/>
    <s v="OFF-PA-10002120"/>
    <x v="1"/>
    <x v="10"/>
    <x v="514"/>
    <n v="274.8"/>
    <n v="5"/>
    <n v="0"/>
    <n v="134.65199999999999"/>
  </r>
  <r>
    <n v="9784"/>
    <x v="4915"/>
    <x v="1"/>
    <x v="70"/>
    <d v="2012-06-02T00:00:00"/>
    <s v="Second Class"/>
    <s v="EM-13825"/>
    <s v="Elizabeth Moffitt"/>
    <x v="1"/>
    <x v="0"/>
    <s v="Paterson"/>
    <x v="30"/>
    <n v="7501"/>
    <x v="3"/>
    <s v="OFF-ST-10004340"/>
    <x v="1"/>
    <x v="4"/>
    <x v="809"/>
    <n v="62.18"/>
    <n v="1"/>
    <n v="0"/>
    <n v="16.788600000000002"/>
  </r>
  <r>
    <n v="9785"/>
    <x v="4915"/>
    <x v="1"/>
    <x v="70"/>
    <d v="2012-06-02T00:00:00"/>
    <s v="Second Class"/>
    <s v="EM-13825"/>
    <s v="Elizabeth Moffitt"/>
    <x v="1"/>
    <x v="0"/>
    <s v="Paterson"/>
    <x v="30"/>
    <n v="7501"/>
    <x v="3"/>
    <s v="FUR-FU-10001847"/>
    <x v="0"/>
    <x v="5"/>
    <x v="1355"/>
    <n v="8.2799999999999994"/>
    <n v="2"/>
    <n v="0"/>
    <n v="2.9807999999999995"/>
  </r>
  <r>
    <n v="9786"/>
    <x v="4916"/>
    <x v="1"/>
    <x v="1231"/>
    <d v="2012-05-13T00:00:00"/>
    <s v="Standard Class"/>
    <s v="ME-17725"/>
    <s v="Max Engle"/>
    <x v="0"/>
    <x v="0"/>
    <s v="Louisville"/>
    <x v="0"/>
    <n v="40214"/>
    <x v="0"/>
    <s v="OFF-BI-10000962"/>
    <x v="1"/>
    <x v="8"/>
    <x v="1504"/>
    <n v="48.81"/>
    <n v="3"/>
    <n v="0"/>
    <n v="23.916899999999998"/>
  </r>
  <r>
    <n v="9787"/>
    <x v="4917"/>
    <x v="2"/>
    <x v="1127"/>
    <d v="2011-11-05T00:00:00"/>
    <s v="Same Day"/>
    <s v="BG-11035"/>
    <s v="Barry Gonzalez"/>
    <x v="0"/>
    <x v="0"/>
    <s v="Hampton"/>
    <x v="17"/>
    <n v="23666"/>
    <x v="0"/>
    <s v="FUR-CH-10004754"/>
    <x v="0"/>
    <x v="1"/>
    <x v="1123"/>
    <n v="149.9"/>
    <n v="5"/>
    <n v="0"/>
    <n v="40.472999999999999"/>
  </r>
  <r>
    <n v="9788"/>
    <x v="4918"/>
    <x v="3"/>
    <x v="996"/>
    <d v="2014-04-02T00:00:00"/>
    <s v="Standard Class"/>
    <s v="CJ-12010"/>
    <s v="Caroline Jumper"/>
    <x v="0"/>
    <x v="0"/>
    <s v="Houston"/>
    <x v="5"/>
    <n v="77070"/>
    <x v="2"/>
    <s v="FUR-BO-10001811"/>
    <x v="0"/>
    <x v="0"/>
    <x v="779"/>
    <n v="1023.3319999999999"/>
    <n v="5"/>
    <n v="0.32"/>
    <n v="-30.098000000000127"/>
  </r>
  <r>
    <n v="9789"/>
    <x v="4918"/>
    <x v="3"/>
    <x v="996"/>
    <d v="2014-04-02T00:00:00"/>
    <s v="Standard Class"/>
    <s v="CJ-12010"/>
    <s v="Caroline Jumper"/>
    <x v="0"/>
    <x v="0"/>
    <s v="Houston"/>
    <x v="5"/>
    <n v="77070"/>
    <x v="2"/>
    <s v="FUR-CH-10004063"/>
    <x v="0"/>
    <x v="1"/>
    <x v="120"/>
    <n v="600.55799999999999"/>
    <n v="3"/>
    <n v="0.3"/>
    <n v="-8.5794000000000779"/>
  </r>
  <r>
    <n v="9790"/>
    <x v="4918"/>
    <x v="3"/>
    <x v="996"/>
    <d v="2014-04-02T00:00:00"/>
    <s v="Standard Class"/>
    <s v="CJ-12010"/>
    <s v="Caroline Jumper"/>
    <x v="0"/>
    <x v="0"/>
    <s v="Houston"/>
    <x v="5"/>
    <n v="77070"/>
    <x v="2"/>
    <s v="TEC-AC-10004901"/>
    <x v="2"/>
    <x v="11"/>
    <x v="642"/>
    <n v="39.992000000000004"/>
    <n v="1"/>
    <n v="0.2"/>
    <n v="6.9985999999999997"/>
  </r>
  <r>
    <n v="9791"/>
    <x v="4918"/>
    <x v="3"/>
    <x v="996"/>
    <d v="2014-04-02T00:00:00"/>
    <s v="Standard Class"/>
    <s v="CJ-12010"/>
    <s v="Caroline Jumper"/>
    <x v="0"/>
    <x v="0"/>
    <s v="Houston"/>
    <x v="5"/>
    <n v="77070"/>
    <x v="2"/>
    <s v="FUR-CH-10001714"/>
    <x v="0"/>
    <x v="1"/>
    <x v="1295"/>
    <n v="211.24599999999998"/>
    <n v="2"/>
    <n v="0.3"/>
    <n v="-66.391599999999983"/>
  </r>
  <r>
    <n v="9792"/>
    <x v="4919"/>
    <x v="2"/>
    <x v="371"/>
    <d v="2011-05-23T00:00:00"/>
    <s v="Second Class"/>
    <s v="KH-16360"/>
    <s v="Katherine Hughes"/>
    <x v="0"/>
    <x v="0"/>
    <s v="Houston"/>
    <x v="5"/>
    <n v="77070"/>
    <x v="2"/>
    <s v="OFF-EN-10003134"/>
    <x v="1"/>
    <x v="12"/>
    <x v="33"/>
    <n v="56.063999999999993"/>
    <n v="6"/>
    <n v="0.2"/>
    <n v="21.024000000000001"/>
  </r>
  <r>
    <n v="9793"/>
    <x v="4919"/>
    <x v="2"/>
    <x v="371"/>
    <d v="2011-05-23T00:00:00"/>
    <s v="Second Class"/>
    <s v="KH-16360"/>
    <s v="Katherine Hughes"/>
    <x v="0"/>
    <x v="0"/>
    <s v="Houston"/>
    <x v="5"/>
    <n v="77070"/>
    <x v="2"/>
    <s v="FUR-CH-10003396"/>
    <x v="0"/>
    <x v="1"/>
    <x v="385"/>
    <n v="107.77200000000001"/>
    <n v="2"/>
    <n v="0.3"/>
    <n v="-29.252400000000009"/>
  </r>
  <r>
    <n v="9794"/>
    <x v="4919"/>
    <x v="2"/>
    <x v="371"/>
    <d v="2011-05-23T00:00:00"/>
    <s v="Second Class"/>
    <s v="KH-16360"/>
    <s v="Katherine Hughes"/>
    <x v="0"/>
    <x v="0"/>
    <s v="Houston"/>
    <x v="5"/>
    <n v="77070"/>
    <x v="2"/>
    <s v="OFF-PA-10001560"/>
    <x v="1"/>
    <x v="10"/>
    <x v="664"/>
    <n v="4.8320000000000007"/>
    <n v="1"/>
    <n v="0.2"/>
    <n v="1.6307999999999998"/>
  </r>
  <r>
    <n v="9795"/>
    <x v="4919"/>
    <x v="2"/>
    <x v="371"/>
    <d v="2011-05-23T00:00:00"/>
    <s v="Second Class"/>
    <s v="KH-16360"/>
    <s v="Katherine Hughes"/>
    <x v="0"/>
    <x v="0"/>
    <s v="Houston"/>
    <x v="5"/>
    <n v="77070"/>
    <x v="2"/>
    <s v="OFF-BI-10000977"/>
    <x v="1"/>
    <x v="8"/>
    <x v="982"/>
    <n v="18.239999999999995"/>
    <n v="3"/>
    <n v="0.8"/>
    <n v="-31.00800000000001"/>
  </r>
  <r>
    <n v="9796"/>
    <x v="4920"/>
    <x v="0"/>
    <x v="206"/>
    <d v="2013-05-29T00:00:00"/>
    <s v="Standard Class"/>
    <s v="SH-19975"/>
    <s v="Sally Hughsby"/>
    <x v="1"/>
    <x v="0"/>
    <s v="Chicago"/>
    <x v="10"/>
    <n v="60610"/>
    <x v="2"/>
    <s v="OFF-BI-10003429"/>
    <x v="1"/>
    <x v="8"/>
    <x v="844"/>
    <n v="3.7979999999999992"/>
    <n v="3"/>
    <n v="0.8"/>
    <n v="-5.8869000000000007"/>
  </r>
  <r>
    <n v="9797"/>
    <x v="4921"/>
    <x v="1"/>
    <x v="1026"/>
    <d v="2012-01-17T00:00:00"/>
    <s v="Standard Class"/>
    <s v="CS-12490"/>
    <s v="Cindy Schnelling"/>
    <x v="1"/>
    <x v="0"/>
    <s v="Toledo"/>
    <x v="24"/>
    <n v="43615"/>
    <x v="3"/>
    <s v="OFF-AR-10001374"/>
    <x v="1"/>
    <x v="6"/>
    <x v="310"/>
    <n v="10.368000000000002"/>
    <n v="2"/>
    <n v="0.2"/>
    <n v="1.5551999999999992"/>
  </r>
  <r>
    <n v="9798"/>
    <x v="4921"/>
    <x v="1"/>
    <x v="1026"/>
    <d v="2012-01-17T00:00:00"/>
    <s v="Standard Class"/>
    <s v="CS-12490"/>
    <s v="Cindy Schnelling"/>
    <x v="1"/>
    <x v="0"/>
    <s v="Toledo"/>
    <x v="24"/>
    <n v="43615"/>
    <x v="3"/>
    <s v="TEC-PH-10004977"/>
    <x v="2"/>
    <x v="7"/>
    <x v="34"/>
    <n v="235.18799999999999"/>
    <n v="2"/>
    <n v="0.4"/>
    <n v="-43.117800000000045"/>
  </r>
  <r>
    <n v="9799"/>
    <x v="4921"/>
    <x v="1"/>
    <x v="1026"/>
    <d v="2012-01-17T00:00:00"/>
    <s v="Standard Class"/>
    <s v="CS-12490"/>
    <s v="Cindy Schnelling"/>
    <x v="1"/>
    <x v="0"/>
    <s v="Toledo"/>
    <x v="24"/>
    <n v="43615"/>
    <x v="3"/>
    <s v="TEC-PH-10000912"/>
    <x v="2"/>
    <x v="7"/>
    <x v="1330"/>
    <n v="26.376000000000001"/>
    <n v="4"/>
    <n v="0.4"/>
    <n v="2.6375999999999991"/>
  </r>
  <r>
    <n v="9800"/>
    <x v="4921"/>
    <x v="1"/>
    <x v="1026"/>
    <d v="2012-01-17T00:00:00"/>
    <s v="Standard Class"/>
    <s v="CS-12490"/>
    <s v="Cindy Schnelling"/>
    <x v="1"/>
    <x v="0"/>
    <s v="Toledo"/>
    <x v="24"/>
    <n v="43615"/>
    <x v="3"/>
    <s v="TEC-AC-10000487"/>
    <x v="2"/>
    <x v="11"/>
    <x v="1673"/>
    <n v="10.384"/>
    <n v="2"/>
    <n v="0.2"/>
    <n v="2.2065999999999999"/>
  </r>
  <r>
    <n v="9801"/>
    <x v="4921"/>
    <x v="1"/>
    <x v="1026"/>
    <d v="2012-01-17T00:00:00"/>
    <s v="Standard Class"/>
    <s v="CS-12490"/>
    <s v="Cindy Schnelling"/>
    <x v="1"/>
    <x v="0"/>
    <s v="Toledo"/>
    <x v="24"/>
    <n v="43615"/>
    <x v="3"/>
    <s v="TEC-PH-10002262"/>
    <x v="2"/>
    <x v="7"/>
    <x v="472"/>
    <n v="107.11799999999999"/>
    <n v="3"/>
    <n v="0.4"/>
    <n v="-21.423599999999993"/>
  </r>
  <r>
    <n v="9802"/>
    <x v="4922"/>
    <x v="3"/>
    <x v="365"/>
    <d v="2014-10-07T00:00:00"/>
    <s v="Standard Class"/>
    <s v="JK-15730"/>
    <s v="Joe Kamberova"/>
    <x v="0"/>
    <x v="0"/>
    <s v="Lodi"/>
    <x v="1"/>
    <n v="95240"/>
    <x v="1"/>
    <s v="OFF-SU-10000898"/>
    <x v="1"/>
    <x v="14"/>
    <x v="1181"/>
    <n v="97.3"/>
    <n v="7"/>
    <n v="0"/>
    <n v="28.216999999999992"/>
  </r>
  <r>
    <n v="9803"/>
    <x v="4923"/>
    <x v="1"/>
    <x v="1074"/>
    <d v="2012-07-20T00:00:00"/>
    <s v="Second Class"/>
    <s v="PJ-19015"/>
    <s v="Pauline Johnson"/>
    <x v="0"/>
    <x v="0"/>
    <s v="New York City"/>
    <x v="15"/>
    <n v="10024"/>
    <x v="3"/>
    <s v="OFF-BI-10004182"/>
    <x v="1"/>
    <x v="8"/>
    <x v="73"/>
    <n v="3.3280000000000003"/>
    <n v="2"/>
    <n v="0.2"/>
    <n v="1.2064000000000001"/>
  </r>
  <r>
    <n v="9804"/>
    <x v="4923"/>
    <x v="1"/>
    <x v="1074"/>
    <d v="2012-07-20T00:00:00"/>
    <s v="Second Class"/>
    <s v="PJ-19015"/>
    <s v="Pauline Johnson"/>
    <x v="0"/>
    <x v="0"/>
    <s v="New York City"/>
    <x v="15"/>
    <n v="10024"/>
    <x v="3"/>
    <s v="TEC-PH-10002468"/>
    <x v="2"/>
    <x v="7"/>
    <x v="1210"/>
    <n v="135.99"/>
    <n v="1"/>
    <n v="0"/>
    <n v="36.717300000000009"/>
  </r>
  <r>
    <n v="9805"/>
    <x v="4923"/>
    <x v="1"/>
    <x v="1074"/>
    <d v="2012-07-20T00:00:00"/>
    <s v="Second Class"/>
    <s v="PJ-19015"/>
    <s v="Pauline Johnson"/>
    <x v="0"/>
    <x v="0"/>
    <s v="New York City"/>
    <x v="15"/>
    <n v="10024"/>
    <x v="3"/>
    <s v="FUR-FU-10002364"/>
    <x v="0"/>
    <x v="5"/>
    <x v="1231"/>
    <n v="7.38"/>
    <n v="1"/>
    <n v="0"/>
    <n v="2.1401999999999992"/>
  </r>
  <r>
    <n v="9806"/>
    <x v="4924"/>
    <x v="0"/>
    <x v="147"/>
    <d v="2013-10-27T00:00:00"/>
    <s v="Standard Class"/>
    <s v="AP-10720"/>
    <s v="Anne Pryor"/>
    <x v="2"/>
    <x v="0"/>
    <s v="Fort Lauderdale"/>
    <x v="2"/>
    <n v="33311"/>
    <x v="0"/>
    <s v="FUR-FU-10002878"/>
    <x v="0"/>
    <x v="5"/>
    <x v="1125"/>
    <n v="45.568000000000005"/>
    <n v="2"/>
    <n v="0.2"/>
    <n v="9.6832000000000011"/>
  </r>
  <r>
    <n v="9807"/>
    <x v="4924"/>
    <x v="0"/>
    <x v="147"/>
    <d v="2013-10-27T00:00:00"/>
    <s v="Standard Class"/>
    <s v="AP-10720"/>
    <s v="Anne Pryor"/>
    <x v="2"/>
    <x v="0"/>
    <s v="Fort Lauderdale"/>
    <x v="2"/>
    <n v="33311"/>
    <x v="0"/>
    <s v="OFF-BI-10004817"/>
    <x v="1"/>
    <x v="8"/>
    <x v="1199"/>
    <n v="28.752000000000006"/>
    <n v="8"/>
    <n v="0.7"/>
    <n v="-21.084799999999994"/>
  </r>
  <r>
    <n v="9808"/>
    <x v="4925"/>
    <x v="3"/>
    <x v="944"/>
    <d v="2014-08-02T00:00:00"/>
    <s v="Second Class"/>
    <s v="JW-15955"/>
    <s v="Joni Wasserman"/>
    <x v="0"/>
    <x v="0"/>
    <s v="Raleigh"/>
    <x v="3"/>
    <n v="27604"/>
    <x v="0"/>
    <s v="FUR-CH-10001146"/>
    <x v="0"/>
    <x v="1"/>
    <x v="64"/>
    <n v="194.84800000000001"/>
    <n v="4"/>
    <n v="0.2"/>
    <n v="12.177999999999983"/>
  </r>
  <r>
    <n v="9809"/>
    <x v="4926"/>
    <x v="3"/>
    <x v="246"/>
    <d v="2014-07-27T00:00:00"/>
    <s v="Standard Class"/>
    <s v="PT-19090"/>
    <s v="Pete Takahito"/>
    <x v="0"/>
    <x v="0"/>
    <s v="Chicago"/>
    <x v="10"/>
    <n v="60623"/>
    <x v="2"/>
    <s v="OFF-BI-10001116"/>
    <x v="1"/>
    <x v="8"/>
    <x v="1066"/>
    <n v="2.1119999999999997"/>
    <n v="2"/>
    <n v="0.8"/>
    <n v="-3.3792"/>
  </r>
  <r>
    <n v="9810"/>
    <x v="4927"/>
    <x v="2"/>
    <x v="845"/>
    <d v="2011-11-11T00:00:00"/>
    <s v="Second Class"/>
    <s v="TB-21595"/>
    <s v="Troy Blackwell"/>
    <x v="0"/>
    <x v="0"/>
    <s v="Portland"/>
    <x v="21"/>
    <n v="97206"/>
    <x v="1"/>
    <s v="OFF-PA-10000304"/>
    <x v="1"/>
    <x v="10"/>
    <x v="88"/>
    <n v="25.920000000000005"/>
    <n v="5"/>
    <n v="0.2"/>
    <n v="9.0719999999999992"/>
  </r>
  <r>
    <n v="9811"/>
    <x v="4927"/>
    <x v="2"/>
    <x v="845"/>
    <d v="2011-11-11T00:00:00"/>
    <s v="Second Class"/>
    <s v="TB-21595"/>
    <s v="Troy Blackwell"/>
    <x v="0"/>
    <x v="0"/>
    <s v="Portland"/>
    <x v="21"/>
    <n v="97206"/>
    <x v="1"/>
    <s v="OFF-AR-10002240"/>
    <x v="1"/>
    <x v="6"/>
    <x v="962"/>
    <n v="120.76800000000001"/>
    <n v="4"/>
    <n v="0.2"/>
    <n v="9.0575999999999972"/>
  </r>
  <r>
    <n v="9812"/>
    <x v="4928"/>
    <x v="0"/>
    <x v="581"/>
    <d v="2013-12-01T00:00:00"/>
    <s v="First Class"/>
    <s v="CB-12025"/>
    <s v="Cassandra Brandow"/>
    <x v="0"/>
    <x v="0"/>
    <s v="East Orange"/>
    <x v="30"/>
    <n v="7017"/>
    <x v="3"/>
    <s v="OFF-PA-10001246"/>
    <x v="1"/>
    <x v="10"/>
    <x v="1392"/>
    <n v="25.92"/>
    <n v="4"/>
    <n v="0"/>
    <n v="12.441600000000001"/>
  </r>
  <r>
    <n v="9813"/>
    <x v="4928"/>
    <x v="0"/>
    <x v="581"/>
    <d v="2013-12-01T00:00:00"/>
    <s v="First Class"/>
    <s v="CB-12025"/>
    <s v="Cassandra Brandow"/>
    <x v="0"/>
    <x v="0"/>
    <s v="East Orange"/>
    <x v="30"/>
    <n v="7017"/>
    <x v="3"/>
    <s v="OFF-AR-10000658"/>
    <x v="1"/>
    <x v="6"/>
    <x v="328"/>
    <n v="34.650000000000006"/>
    <n v="3"/>
    <n v="0"/>
    <n v="9.702"/>
  </r>
  <r>
    <n v="9814"/>
    <x v="4928"/>
    <x v="0"/>
    <x v="581"/>
    <d v="2013-12-01T00:00:00"/>
    <s v="First Class"/>
    <s v="CB-12025"/>
    <s v="Cassandra Brandow"/>
    <x v="0"/>
    <x v="0"/>
    <s v="East Orange"/>
    <x v="30"/>
    <n v="7017"/>
    <x v="3"/>
    <s v="OFF-PA-10000100"/>
    <x v="1"/>
    <x v="10"/>
    <x v="825"/>
    <n v="204.95000000000002"/>
    <n v="5"/>
    <n v="0"/>
    <n v="100.4255"/>
  </r>
  <r>
    <n v="9815"/>
    <x v="4928"/>
    <x v="0"/>
    <x v="581"/>
    <d v="2013-12-01T00:00:00"/>
    <s v="First Class"/>
    <s v="CB-12025"/>
    <s v="Cassandra Brandow"/>
    <x v="0"/>
    <x v="0"/>
    <s v="East Orange"/>
    <x v="30"/>
    <n v="7017"/>
    <x v="3"/>
    <s v="OFF-BI-10004233"/>
    <x v="1"/>
    <x v="8"/>
    <x v="1377"/>
    <n v="79.95"/>
    <n v="5"/>
    <n v="0"/>
    <n v="38.376000000000005"/>
  </r>
  <r>
    <n v="9816"/>
    <x v="4929"/>
    <x v="1"/>
    <x v="1214"/>
    <d v="2012-06-12T00:00:00"/>
    <s v="Standard Class"/>
    <s v="AG-10495"/>
    <s v="Andrew Gjertsen"/>
    <x v="1"/>
    <x v="0"/>
    <s v="Saint Petersburg"/>
    <x v="2"/>
    <n v="33710"/>
    <x v="0"/>
    <s v="OFF-PA-10002581"/>
    <x v="1"/>
    <x v="10"/>
    <x v="1300"/>
    <n v="173.48800000000003"/>
    <n v="7"/>
    <n v="0.2"/>
    <n v="54.214999999999982"/>
  </r>
  <r>
    <n v="9817"/>
    <x v="4929"/>
    <x v="1"/>
    <x v="1214"/>
    <d v="2012-06-12T00:00:00"/>
    <s v="Standard Class"/>
    <s v="AG-10495"/>
    <s v="Andrew Gjertsen"/>
    <x v="1"/>
    <x v="0"/>
    <s v="Saint Petersburg"/>
    <x v="2"/>
    <n v="33710"/>
    <x v="0"/>
    <s v="OFF-ST-10000046"/>
    <x v="1"/>
    <x v="4"/>
    <x v="757"/>
    <n v="516.96"/>
    <n v="4"/>
    <n v="0.2"/>
    <n v="-6.4619999999999891"/>
  </r>
  <r>
    <n v="9818"/>
    <x v="4929"/>
    <x v="1"/>
    <x v="1214"/>
    <d v="2012-06-12T00:00:00"/>
    <s v="Standard Class"/>
    <s v="AG-10495"/>
    <s v="Andrew Gjertsen"/>
    <x v="1"/>
    <x v="0"/>
    <s v="Saint Petersburg"/>
    <x v="2"/>
    <n v="33710"/>
    <x v="0"/>
    <s v="FUR-FU-10001185"/>
    <x v="0"/>
    <x v="5"/>
    <x v="1414"/>
    <n v="173.208"/>
    <n v="7"/>
    <n v="0.2"/>
    <n v="45.467100000000009"/>
  </r>
  <r>
    <n v="9819"/>
    <x v="4929"/>
    <x v="1"/>
    <x v="1214"/>
    <d v="2012-06-12T00:00:00"/>
    <s v="Standard Class"/>
    <s v="AG-10495"/>
    <s v="Andrew Gjertsen"/>
    <x v="1"/>
    <x v="0"/>
    <s v="Saint Petersburg"/>
    <x v="2"/>
    <n v="33710"/>
    <x v="0"/>
    <s v="OFF-AR-10003856"/>
    <x v="1"/>
    <x v="6"/>
    <x v="444"/>
    <n v="4.4479999999999995"/>
    <n v="2"/>
    <n v="0.2"/>
    <n v="0.3335999999999999"/>
  </r>
  <r>
    <n v="9820"/>
    <x v="4929"/>
    <x v="1"/>
    <x v="1214"/>
    <d v="2012-06-12T00:00:00"/>
    <s v="Standard Class"/>
    <s v="AG-10495"/>
    <s v="Andrew Gjertsen"/>
    <x v="1"/>
    <x v="0"/>
    <s v="Saint Petersburg"/>
    <x v="2"/>
    <n v="33710"/>
    <x v="0"/>
    <s v="OFF-LA-10001982"/>
    <x v="1"/>
    <x v="2"/>
    <x v="1529"/>
    <n v="9"/>
    <n v="3"/>
    <n v="0.2"/>
    <n v="3.1499999999999995"/>
  </r>
  <r>
    <n v="9821"/>
    <x v="4929"/>
    <x v="1"/>
    <x v="1214"/>
    <d v="2012-06-12T00:00:00"/>
    <s v="Standard Class"/>
    <s v="AG-10495"/>
    <s v="Andrew Gjertsen"/>
    <x v="1"/>
    <x v="0"/>
    <s v="Saint Petersburg"/>
    <x v="2"/>
    <n v="33710"/>
    <x v="0"/>
    <s v="OFF-PA-10001215"/>
    <x v="1"/>
    <x v="10"/>
    <x v="1717"/>
    <n v="42.24"/>
    <n v="10"/>
    <n v="0.2"/>
    <n v="13.199999999999998"/>
  </r>
  <r>
    <n v="9822"/>
    <x v="4929"/>
    <x v="1"/>
    <x v="1214"/>
    <d v="2012-06-12T00:00:00"/>
    <s v="Standard Class"/>
    <s v="AG-10495"/>
    <s v="Andrew Gjertsen"/>
    <x v="1"/>
    <x v="0"/>
    <s v="Saint Petersburg"/>
    <x v="2"/>
    <n v="33710"/>
    <x v="0"/>
    <s v="OFF-BI-10002429"/>
    <x v="1"/>
    <x v="8"/>
    <x v="467"/>
    <n v="18.264000000000003"/>
    <n v="2"/>
    <n v="0.7"/>
    <n v="-13.393599999999999"/>
  </r>
  <r>
    <n v="9823"/>
    <x v="4930"/>
    <x v="2"/>
    <x v="860"/>
    <d v="2011-08-19T00:00:00"/>
    <s v="Standard Class"/>
    <s v="BD-11605"/>
    <s v="Brian Dahlen"/>
    <x v="0"/>
    <x v="0"/>
    <s v="San Francisco"/>
    <x v="1"/>
    <n v="94122"/>
    <x v="1"/>
    <s v="OFF-AP-10003287"/>
    <x v="1"/>
    <x v="9"/>
    <x v="538"/>
    <n v="152.91"/>
    <n v="3"/>
    <n v="0"/>
    <n v="42.814799999999998"/>
  </r>
  <r>
    <n v="9824"/>
    <x v="4930"/>
    <x v="2"/>
    <x v="860"/>
    <d v="2011-08-19T00:00:00"/>
    <s v="Standard Class"/>
    <s v="BD-11605"/>
    <s v="Brian Dahlen"/>
    <x v="0"/>
    <x v="0"/>
    <s v="San Francisco"/>
    <x v="1"/>
    <n v="94122"/>
    <x v="1"/>
    <s v="OFF-PA-10000167"/>
    <x v="1"/>
    <x v="10"/>
    <x v="1071"/>
    <n v="92.94"/>
    <n v="3"/>
    <n v="0"/>
    <n v="41.822999999999993"/>
  </r>
  <r>
    <n v="9825"/>
    <x v="4930"/>
    <x v="2"/>
    <x v="860"/>
    <d v="2011-08-19T00:00:00"/>
    <s v="Standard Class"/>
    <s v="BD-11605"/>
    <s v="Brian Dahlen"/>
    <x v="0"/>
    <x v="0"/>
    <s v="San Francisco"/>
    <x v="1"/>
    <n v="94122"/>
    <x v="1"/>
    <s v="OFF-BI-10002309"/>
    <x v="1"/>
    <x v="8"/>
    <x v="78"/>
    <n v="17.856000000000002"/>
    <n v="4"/>
    <n v="0.2"/>
    <n v="6.2495999999999992"/>
  </r>
  <r>
    <n v="9826"/>
    <x v="4930"/>
    <x v="2"/>
    <x v="860"/>
    <d v="2011-08-19T00:00:00"/>
    <s v="Standard Class"/>
    <s v="BD-11605"/>
    <s v="Brian Dahlen"/>
    <x v="0"/>
    <x v="0"/>
    <s v="San Francisco"/>
    <x v="1"/>
    <n v="94122"/>
    <x v="1"/>
    <s v="OFF-BI-10003638"/>
    <x v="1"/>
    <x v="8"/>
    <x v="607"/>
    <n v="46.440000000000005"/>
    <n v="3"/>
    <n v="0.2"/>
    <n v="15.092999999999998"/>
  </r>
  <r>
    <n v="9827"/>
    <x v="4930"/>
    <x v="2"/>
    <x v="860"/>
    <d v="2011-08-19T00:00:00"/>
    <s v="Standard Class"/>
    <s v="BD-11605"/>
    <s v="Brian Dahlen"/>
    <x v="0"/>
    <x v="0"/>
    <s v="San Francisco"/>
    <x v="1"/>
    <n v="94122"/>
    <x v="1"/>
    <s v="FUR-CH-10003833"/>
    <x v="0"/>
    <x v="1"/>
    <x v="1200"/>
    <n v="195.136"/>
    <n v="4"/>
    <n v="0.2"/>
    <n v="-12.196000000000005"/>
  </r>
  <r>
    <n v="9828"/>
    <x v="4931"/>
    <x v="3"/>
    <x v="249"/>
    <d v="2014-06-27T00:00:00"/>
    <s v="Standard Class"/>
    <s v="JS-15685"/>
    <s v="Jim Sink"/>
    <x v="1"/>
    <x v="0"/>
    <s v="New York City"/>
    <x v="15"/>
    <n v="10035"/>
    <x v="3"/>
    <s v="OFF-ST-10001511"/>
    <x v="1"/>
    <x v="4"/>
    <x v="551"/>
    <n v="129.30000000000001"/>
    <n v="2"/>
    <n v="0"/>
    <n v="6.4649999999999892"/>
  </r>
  <r>
    <n v="9829"/>
    <x v="4931"/>
    <x v="3"/>
    <x v="249"/>
    <d v="2014-06-27T00:00:00"/>
    <s v="Standard Class"/>
    <s v="JS-15685"/>
    <s v="Jim Sink"/>
    <x v="1"/>
    <x v="0"/>
    <s v="New York City"/>
    <x v="15"/>
    <n v="10035"/>
    <x v="3"/>
    <s v="OFF-BI-10004728"/>
    <x v="1"/>
    <x v="8"/>
    <x v="539"/>
    <n v="11.568000000000001"/>
    <n v="3"/>
    <n v="0.2"/>
    <n v="3.7595999999999998"/>
  </r>
  <r>
    <n v="9830"/>
    <x v="4932"/>
    <x v="3"/>
    <x v="11"/>
    <d v="2014-07-24T00:00:00"/>
    <s v="Standard Class"/>
    <s v="NF-18385"/>
    <s v="Natalie Fritzler"/>
    <x v="0"/>
    <x v="0"/>
    <s v="Charlotte"/>
    <x v="3"/>
    <n v="28205"/>
    <x v="0"/>
    <s v="FUR-CH-10004218"/>
    <x v="0"/>
    <x v="1"/>
    <x v="38"/>
    <n v="242.35200000000003"/>
    <n v="3"/>
    <n v="0.2"/>
    <n v="15.147000000000006"/>
  </r>
  <r>
    <n v="9831"/>
    <x v="4933"/>
    <x v="2"/>
    <x v="757"/>
    <d v="2011-12-18T00:00:00"/>
    <s v="Second Class"/>
    <s v="SC-20305"/>
    <s v="Sean Christensen"/>
    <x v="0"/>
    <x v="0"/>
    <s v="Beaumont"/>
    <x v="5"/>
    <n v="77705"/>
    <x v="2"/>
    <s v="TEC-AC-10004171"/>
    <x v="2"/>
    <x v="11"/>
    <x v="1312"/>
    <n v="319.96800000000002"/>
    <n v="4"/>
    <n v="0.2"/>
    <n v="95.990400000000008"/>
  </r>
  <r>
    <n v="9832"/>
    <x v="4933"/>
    <x v="2"/>
    <x v="757"/>
    <d v="2011-12-18T00:00:00"/>
    <s v="Second Class"/>
    <s v="SC-20305"/>
    <s v="Sean Christensen"/>
    <x v="0"/>
    <x v="0"/>
    <s v="Beaumont"/>
    <x v="5"/>
    <n v="77705"/>
    <x v="2"/>
    <s v="FUR-FU-10001706"/>
    <x v="0"/>
    <x v="5"/>
    <x v="50"/>
    <n v="8.6240000000000023"/>
    <n v="7"/>
    <n v="0.6"/>
    <n v="-2.5872000000000011"/>
  </r>
  <r>
    <n v="9833"/>
    <x v="4934"/>
    <x v="2"/>
    <x v="598"/>
    <d v="2011-05-22T00:00:00"/>
    <s v="Second Class"/>
    <s v="GA-14515"/>
    <s v="George Ashbrook"/>
    <x v="0"/>
    <x v="0"/>
    <s v="Dallas"/>
    <x v="5"/>
    <n v="75220"/>
    <x v="2"/>
    <s v="OFF-PA-10001526"/>
    <x v="1"/>
    <x v="10"/>
    <x v="1030"/>
    <n v="3.9840000000000004"/>
    <n v="1"/>
    <n v="0.2"/>
    <n v="1.4442000000000004"/>
  </r>
  <r>
    <n v="9834"/>
    <x v="4935"/>
    <x v="3"/>
    <x v="32"/>
    <d v="2014-09-20T00:00:00"/>
    <s v="Standard Class"/>
    <s v="CY-12745"/>
    <s v="Craig Yedwab"/>
    <x v="1"/>
    <x v="0"/>
    <s v="Springfield"/>
    <x v="24"/>
    <n v="45503"/>
    <x v="3"/>
    <s v="TEC-AC-10002001"/>
    <x v="2"/>
    <x v="11"/>
    <x v="262"/>
    <n v="895.94400000000019"/>
    <n v="7"/>
    <n v="0.2"/>
    <n v="190.38810000000001"/>
  </r>
  <r>
    <n v="9835"/>
    <x v="4936"/>
    <x v="0"/>
    <x v="1155"/>
    <d v="2013-10-13T00:00:00"/>
    <s v="First Class"/>
    <s v="WB-21850"/>
    <s v="William Brown"/>
    <x v="0"/>
    <x v="0"/>
    <s v="La Porte"/>
    <x v="5"/>
    <n v="77571"/>
    <x v="2"/>
    <s v="FUR-FU-10004963"/>
    <x v="0"/>
    <x v="5"/>
    <x v="1434"/>
    <n v="14"/>
    <n v="4"/>
    <n v="0.6"/>
    <n v="-6.2999999999999972"/>
  </r>
  <r>
    <n v="9836"/>
    <x v="4936"/>
    <x v="0"/>
    <x v="1155"/>
    <d v="2013-10-13T00:00:00"/>
    <s v="First Class"/>
    <s v="WB-21850"/>
    <s v="William Brown"/>
    <x v="0"/>
    <x v="0"/>
    <s v="La Porte"/>
    <x v="5"/>
    <n v="77571"/>
    <x v="2"/>
    <s v="OFF-BI-10001597"/>
    <x v="1"/>
    <x v="8"/>
    <x v="790"/>
    <n v="16.391999999999996"/>
    <n v="2"/>
    <n v="0.8"/>
    <n v="-26.227200000000003"/>
  </r>
  <r>
    <n v="9837"/>
    <x v="4937"/>
    <x v="0"/>
    <x v="477"/>
    <d v="2013-10-02T00:00:00"/>
    <s v="Standard Class"/>
    <s v="DL-12865"/>
    <s v="Dan Lawera"/>
    <x v="0"/>
    <x v="0"/>
    <s v="Long Beach"/>
    <x v="1"/>
    <n v="90805"/>
    <x v="1"/>
    <s v="OFF-PA-10000141"/>
    <x v="1"/>
    <x v="10"/>
    <x v="821"/>
    <n v="10.9"/>
    <n v="5"/>
    <n v="0"/>
    <n v="5.1229999999999993"/>
  </r>
  <r>
    <n v="9838"/>
    <x v="4937"/>
    <x v="0"/>
    <x v="477"/>
    <d v="2013-10-02T00:00:00"/>
    <s v="Standard Class"/>
    <s v="DL-12865"/>
    <s v="Dan Lawera"/>
    <x v="0"/>
    <x v="0"/>
    <s v="Long Beach"/>
    <x v="1"/>
    <n v="90805"/>
    <x v="1"/>
    <s v="OFF-LA-10003923"/>
    <x v="1"/>
    <x v="2"/>
    <x v="424"/>
    <n v="29.6"/>
    <n v="2"/>
    <n v="0"/>
    <n v="14.8"/>
  </r>
  <r>
    <n v="9839"/>
    <x v="4937"/>
    <x v="0"/>
    <x v="477"/>
    <d v="2013-10-02T00:00:00"/>
    <s v="Standard Class"/>
    <s v="DL-12865"/>
    <s v="Dan Lawera"/>
    <x v="0"/>
    <x v="0"/>
    <s v="Long Beach"/>
    <x v="1"/>
    <n v="90805"/>
    <x v="1"/>
    <s v="OFF-LA-10001771"/>
    <x v="1"/>
    <x v="2"/>
    <x v="1119"/>
    <n v="4.9800000000000004"/>
    <n v="1"/>
    <n v="0"/>
    <n v="2.2907999999999999"/>
  </r>
  <r>
    <n v="9840"/>
    <x v="4937"/>
    <x v="0"/>
    <x v="477"/>
    <d v="2013-10-02T00:00:00"/>
    <s v="Standard Class"/>
    <s v="DL-12865"/>
    <s v="Dan Lawera"/>
    <x v="0"/>
    <x v="0"/>
    <s v="Long Beach"/>
    <x v="1"/>
    <n v="90805"/>
    <x v="1"/>
    <s v="TEC-CO-10001943"/>
    <x v="2"/>
    <x v="16"/>
    <x v="1666"/>
    <n v="479.97600000000006"/>
    <n v="3"/>
    <n v="0.2"/>
    <n v="161.99189999999999"/>
  </r>
  <r>
    <n v="9841"/>
    <x v="4937"/>
    <x v="0"/>
    <x v="477"/>
    <d v="2013-10-02T00:00:00"/>
    <s v="Standard Class"/>
    <s v="DL-12865"/>
    <s v="Dan Lawera"/>
    <x v="0"/>
    <x v="0"/>
    <s v="Long Beach"/>
    <x v="1"/>
    <n v="90805"/>
    <x v="1"/>
    <s v="TEC-PH-10003356"/>
    <x v="2"/>
    <x v="7"/>
    <x v="1689"/>
    <n v="44.736000000000004"/>
    <n v="8"/>
    <n v="0.2"/>
    <n v="4.4736000000000011"/>
  </r>
  <r>
    <n v="9842"/>
    <x v="4937"/>
    <x v="0"/>
    <x v="477"/>
    <d v="2013-10-02T00:00:00"/>
    <s v="Standard Class"/>
    <s v="DL-12865"/>
    <s v="Dan Lawera"/>
    <x v="0"/>
    <x v="0"/>
    <s v="Long Beach"/>
    <x v="1"/>
    <n v="90805"/>
    <x v="1"/>
    <s v="OFF-AR-10002255"/>
    <x v="1"/>
    <x v="6"/>
    <x v="814"/>
    <n v="5.76"/>
    <n v="2"/>
    <n v="0"/>
    <n v="1.6703999999999999"/>
  </r>
  <r>
    <n v="9843"/>
    <x v="4937"/>
    <x v="0"/>
    <x v="477"/>
    <d v="2013-10-02T00:00:00"/>
    <s v="Standard Class"/>
    <s v="DL-12865"/>
    <s v="Dan Lawera"/>
    <x v="0"/>
    <x v="0"/>
    <s v="Long Beach"/>
    <x v="1"/>
    <n v="90805"/>
    <x v="1"/>
    <s v="FUR-CH-10000665"/>
    <x v="0"/>
    <x v="1"/>
    <x v="656"/>
    <n v="483.13599999999997"/>
    <n v="4"/>
    <n v="0.2"/>
    <n v="60.391999999999939"/>
  </r>
  <r>
    <n v="9844"/>
    <x v="4938"/>
    <x v="2"/>
    <x v="561"/>
    <d v="2011-06-06T00:00:00"/>
    <s v="First Class"/>
    <s v="RE-19450"/>
    <s v="Richard Eichhorn"/>
    <x v="0"/>
    <x v="0"/>
    <s v="Decatur"/>
    <x v="10"/>
    <n v="62521"/>
    <x v="2"/>
    <s v="OFF-LA-10001771"/>
    <x v="1"/>
    <x v="2"/>
    <x v="1119"/>
    <n v="15.936000000000002"/>
    <n v="4"/>
    <n v="0.2"/>
    <n v="5.1791999999999998"/>
  </r>
  <r>
    <n v="9845"/>
    <x v="4938"/>
    <x v="2"/>
    <x v="561"/>
    <d v="2011-06-06T00:00:00"/>
    <s v="First Class"/>
    <s v="RE-19450"/>
    <s v="Richard Eichhorn"/>
    <x v="0"/>
    <x v="0"/>
    <s v="Decatur"/>
    <x v="10"/>
    <n v="62521"/>
    <x v="2"/>
    <s v="FUR-FU-10001475"/>
    <x v="0"/>
    <x v="5"/>
    <x v="499"/>
    <n v="61.543999999999997"/>
    <n v="7"/>
    <n v="0.6"/>
    <n v="-40.003599999999999"/>
  </r>
  <r>
    <n v="9846"/>
    <x v="4938"/>
    <x v="2"/>
    <x v="561"/>
    <d v="2011-06-06T00:00:00"/>
    <s v="First Class"/>
    <s v="RE-19450"/>
    <s v="Richard Eichhorn"/>
    <x v="0"/>
    <x v="0"/>
    <s v="Decatur"/>
    <x v="10"/>
    <n v="62521"/>
    <x v="2"/>
    <s v="OFF-ST-10000877"/>
    <x v="1"/>
    <x v="4"/>
    <x v="1104"/>
    <n v="132.696"/>
    <n v="3"/>
    <n v="0.2"/>
    <n v="9.9521999999999977"/>
  </r>
  <r>
    <n v="9847"/>
    <x v="4939"/>
    <x v="3"/>
    <x v="264"/>
    <d v="2014-09-05T00:00:00"/>
    <s v="Second Class"/>
    <s v="MH-17290"/>
    <s v="Marc Harrigan"/>
    <x v="2"/>
    <x v="0"/>
    <s v="Los Angeles"/>
    <x v="1"/>
    <n v="90008"/>
    <x v="1"/>
    <s v="OFF-AP-10001492"/>
    <x v="1"/>
    <x v="9"/>
    <x v="22"/>
    <n v="43.099999999999994"/>
    <n v="5"/>
    <n v="0"/>
    <n v="11.206"/>
  </r>
  <r>
    <n v="9848"/>
    <x v="4939"/>
    <x v="3"/>
    <x v="264"/>
    <d v="2014-09-05T00:00:00"/>
    <s v="Second Class"/>
    <s v="MH-17290"/>
    <s v="Marc Harrigan"/>
    <x v="2"/>
    <x v="0"/>
    <s v="Los Angeles"/>
    <x v="1"/>
    <n v="90008"/>
    <x v="1"/>
    <s v="FUR-FU-10004188"/>
    <x v="0"/>
    <x v="5"/>
    <x v="734"/>
    <n v="511.5"/>
    <n v="5"/>
    <n v="0"/>
    <n v="132.99"/>
  </r>
  <r>
    <n v="9849"/>
    <x v="4939"/>
    <x v="3"/>
    <x v="264"/>
    <d v="2014-09-05T00:00:00"/>
    <s v="Second Class"/>
    <s v="MH-17290"/>
    <s v="Marc Harrigan"/>
    <x v="2"/>
    <x v="0"/>
    <s v="Los Angeles"/>
    <x v="1"/>
    <n v="90008"/>
    <x v="1"/>
    <s v="OFF-BI-10004330"/>
    <x v="1"/>
    <x v="8"/>
    <x v="795"/>
    <n v="147.91999999999999"/>
    <n v="5"/>
    <n v="0.2"/>
    <n v="46.224999999999987"/>
  </r>
  <r>
    <n v="9850"/>
    <x v="4940"/>
    <x v="2"/>
    <x v="791"/>
    <d v="2011-04-18T00:00:00"/>
    <s v="Standard Class"/>
    <s v="EH-13765"/>
    <s v="Edward Hooks"/>
    <x v="1"/>
    <x v="0"/>
    <s v="Lodi"/>
    <x v="1"/>
    <n v="95240"/>
    <x v="1"/>
    <s v="OFF-AR-10002987"/>
    <x v="1"/>
    <x v="6"/>
    <x v="1553"/>
    <n v="39.68"/>
    <n v="2"/>
    <n v="0"/>
    <n v="16.268800000000002"/>
  </r>
  <r>
    <n v="9851"/>
    <x v="4941"/>
    <x v="0"/>
    <x v="440"/>
    <d v="2013-05-07T00:00:00"/>
    <s v="Standard Class"/>
    <s v="EH-13765"/>
    <s v="Edward Hooks"/>
    <x v="1"/>
    <x v="0"/>
    <s v="New York City"/>
    <x v="15"/>
    <n v="10009"/>
    <x v="3"/>
    <s v="FUR-FU-10000732"/>
    <x v="0"/>
    <x v="5"/>
    <x v="540"/>
    <n v="12.56"/>
    <n v="2"/>
    <n v="0"/>
    <n v="4.0191999999999997"/>
  </r>
  <r>
    <n v="9852"/>
    <x v="4941"/>
    <x v="0"/>
    <x v="440"/>
    <d v="2013-05-07T00:00:00"/>
    <s v="Standard Class"/>
    <s v="EH-13765"/>
    <s v="Edward Hooks"/>
    <x v="1"/>
    <x v="0"/>
    <s v="New York City"/>
    <x v="15"/>
    <n v="10009"/>
    <x v="3"/>
    <s v="OFF-BI-10001670"/>
    <x v="1"/>
    <x v="8"/>
    <x v="438"/>
    <n v="90.480000000000018"/>
    <n v="3"/>
    <n v="0.2"/>
    <n v="33.93"/>
  </r>
  <r>
    <n v="9853"/>
    <x v="4941"/>
    <x v="0"/>
    <x v="440"/>
    <d v="2013-05-07T00:00:00"/>
    <s v="Standard Class"/>
    <s v="EH-13765"/>
    <s v="Edward Hooks"/>
    <x v="1"/>
    <x v="0"/>
    <s v="New York City"/>
    <x v="15"/>
    <n v="10009"/>
    <x v="3"/>
    <s v="OFF-PA-10000533"/>
    <x v="1"/>
    <x v="10"/>
    <x v="1196"/>
    <n v="13.08"/>
    <n v="2"/>
    <n v="0"/>
    <n v="6.0167999999999999"/>
  </r>
  <r>
    <n v="9854"/>
    <x v="4941"/>
    <x v="0"/>
    <x v="440"/>
    <d v="2013-05-07T00:00:00"/>
    <s v="Standard Class"/>
    <s v="EH-13765"/>
    <s v="Edward Hooks"/>
    <x v="1"/>
    <x v="0"/>
    <s v="New York City"/>
    <x v="15"/>
    <n v="10009"/>
    <x v="3"/>
    <s v="FUR-FU-10002253"/>
    <x v="0"/>
    <x v="5"/>
    <x v="587"/>
    <n v="214.7"/>
    <n v="5"/>
    <n v="0"/>
    <n v="83.733000000000004"/>
  </r>
  <r>
    <n v="9855"/>
    <x v="4942"/>
    <x v="3"/>
    <x v="249"/>
    <d v="2014-06-24T00:00:00"/>
    <s v="Standard Class"/>
    <s v="GA-14515"/>
    <s v="George Ashbrook"/>
    <x v="0"/>
    <x v="0"/>
    <s v="San Francisco"/>
    <x v="1"/>
    <n v="94109"/>
    <x v="1"/>
    <s v="FUR-FU-10002396"/>
    <x v="0"/>
    <x v="5"/>
    <x v="1581"/>
    <n v="50.32"/>
    <n v="4"/>
    <n v="0"/>
    <n v="21.134400000000003"/>
  </r>
  <r>
    <n v="9856"/>
    <x v="4942"/>
    <x v="3"/>
    <x v="249"/>
    <d v="2014-06-24T00:00:00"/>
    <s v="Standard Class"/>
    <s v="GA-14515"/>
    <s v="George Ashbrook"/>
    <x v="0"/>
    <x v="0"/>
    <s v="San Francisco"/>
    <x v="1"/>
    <n v="94109"/>
    <x v="1"/>
    <s v="OFF-PA-10004438"/>
    <x v="1"/>
    <x v="10"/>
    <x v="1472"/>
    <n v="24.56"/>
    <n v="2"/>
    <n v="0"/>
    <n v="11.543199999999999"/>
  </r>
  <r>
    <n v="9857"/>
    <x v="4943"/>
    <x v="2"/>
    <x v="1232"/>
    <d v="2011-11-11T00:00:00"/>
    <s v="Standard Class"/>
    <s v="GA-14515"/>
    <s v="George Ashbrook"/>
    <x v="0"/>
    <x v="0"/>
    <s v="Columbus"/>
    <x v="32"/>
    <n v="31907"/>
    <x v="0"/>
    <s v="OFF-PA-10000587"/>
    <x v="1"/>
    <x v="10"/>
    <x v="57"/>
    <n v="43.68"/>
    <n v="6"/>
    <n v="0"/>
    <n v="20.9664"/>
  </r>
  <r>
    <n v="9858"/>
    <x v="4944"/>
    <x v="1"/>
    <x v="514"/>
    <d v="2012-03-30T00:00:00"/>
    <s v="Standard Class"/>
    <s v="EB-13840"/>
    <s v="Ellis Ballard"/>
    <x v="1"/>
    <x v="0"/>
    <s v="Seattle"/>
    <x v="4"/>
    <n v="98103"/>
    <x v="1"/>
    <s v="FUR-TA-10001889"/>
    <x v="0"/>
    <x v="3"/>
    <x v="406"/>
    <n v="3393.68"/>
    <n v="8"/>
    <n v="0"/>
    <n v="610.86239999999998"/>
  </r>
  <r>
    <n v="9859"/>
    <x v="4945"/>
    <x v="3"/>
    <x v="424"/>
    <d v="2014-01-21T00:00:00"/>
    <s v="Standard Class"/>
    <s v="HR-14770"/>
    <s v="Hallie Redmond"/>
    <x v="2"/>
    <x v="0"/>
    <s v="Richmond"/>
    <x v="14"/>
    <n v="47374"/>
    <x v="2"/>
    <s v="OFF-ST-10001590"/>
    <x v="1"/>
    <x v="4"/>
    <x v="146"/>
    <n v="67.400000000000006"/>
    <n v="5"/>
    <n v="0"/>
    <n v="17.523999999999997"/>
  </r>
  <r>
    <n v="9860"/>
    <x v="4945"/>
    <x v="3"/>
    <x v="424"/>
    <d v="2014-01-21T00:00:00"/>
    <s v="Standard Class"/>
    <s v="HR-14770"/>
    <s v="Hallie Redmond"/>
    <x v="2"/>
    <x v="0"/>
    <s v="Richmond"/>
    <x v="14"/>
    <n v="47374"/>
    <x v="2"/>
    <s v="OFF-FA-10003472"/>
    <x v="1"/>
    <x v="13"/>
    <x v="240"/>
    <n v="2.52"/>
    <n v="2"/>
    <n v="0"/>
    <n v="0.1008"/>
  </r>
  <r>
    <n v="9861"/>
    <x v="4945"/>
    <x v="3"/>
    <x v="424"/>
    <d v="2014-01-21T00:00:00"/>
    <s v="Standard Class"/>
    <s v="HR-14770"/>
    <s v="Hallie Redmond"/>
    <x v="2"/>
    <x v="0"/>
    <s v="Richmond"/>
    <x v="14"/>
    <n v="47374"/>
    <x v="2"/>
    <s v="TEC-PH-10000169"/>
    <x v="2"/>
    <x v="7"/>
    <x v="1029"/>
    <n v="67.8"/>
    <n v="4"/>
    <n v="0"/>
    <n v="1.3559999999999945"/>
  </r>
  <r>
    <n v="9862"/>
    <x v="4945"/>
    <x v="3"/>
    <x v="424"/>
    <d v="2014-01-21T00:00:00"/>
    <s v="Standard Class"/>
    <s v="HR-14770"/>
    <s v="Hallie Redmond"/>
    <x v="2"/>
    <x v="0"/>
    <s v="Richmond"/>
    <x v="14"/>
    <n v="47374"/>
    <x v="2"/>
    <s v="OFF-ST-10002562"/>
    <x v="1"/>
    <x v="4"/>
    <x v="33"/>
    <n v="18.760000000000002"/>
    <n v="2"/>
    <n v="0"/>
    <n v="5.2528000000000006"/>
  </r>
  <r>
    <n v="9863"/>
    <x v="4945"/>
    <x v="3"/>
    <x v="424"/>
    <d v="2014-01-21T00:00:00"/>
    <s v="Standard Class"/>
    <s v="HR-14770"/>
    <s v="Hallie Redmond"/>
    <x v="2"/>
    <x v="0"/>
    <s v="Richmond"/>
    <x v="14"/>
    <n v="47374"/>
    <x v="2"/>
    <s v="TEC-AC-10001445"/>
    <x v="2"/>
    <x v="11"/>
    <x v="422"/>
    <n v="12.12"/>
    <n v="4"/>
    <n v="0"/>
    <n v="2.5451999999999995"/>
  </r>
  <r>
    <n v="9864"/>
    <x v="4945"/>
    <x v="3"/>
    <x v="424"/>
    <d v="2014-01-21T00:00:00"/>
    <s v="Standard Class"/>
    <s v="HR-14770"/>
    <s v="Hallie Redmond"/>
    <x v="2"/>
    <x v="0"/>
    <s v="Richmond"/>
    <x v="14"/>
    <n v="47374"/>
    <x v="2"/>
    <s v="OFF-PA-10004156"/>
    <x v="1"/>
    <x v="10"/>
    <x v="743"/>
    <n v="11.34"/>
    <n v="1"/>
    <n v="0"/>
    <n v="5.5565999999999995"/>
  </r>
  <r>
    <n v="9865"/>
    <x v="4945"/>
    <x v="3"/>
    <x v="424"/>
    <d v="2014-01-21T00:00:00"/>
    <s v="Standard Class"/>
    <s v="HR-14770"/>
    <s v="Hallie Redmond"/>
    <x v="2"/>
    <x v="0"/>
    <s v="Richmond"/>
    <x v="14"/>
    <n v="47374"/>
    <x v="2"/>
    <s v="TEC-AC-10004469"/>
    <x v="2"/>
    <x v="11"/>
    <x v="238"/>
    <n v="159.80000000000001"/>
    <n v="4"/>
    <n v="0"/>
    <n v="70.312000000000012"/>
  </r>
  <r>
    <n v="9866"/>
    <x v="4945"/>
    <x v="3"/>
    <x v="424"/>
    <d v="2014-01-21T00:00:00"/>
    <s v="Standard Class"/>
    <s v="HR-14770"/>
    <s v="Hallie Redmond"/>
    <x v="2"/>
    <x v="0"/>
    <s v="Richmond"/>
    <x v="14"/>
    <n v="47374"/>
    <x v="2"/>
    <s v="FUR-FU-10001037"/>
    <x v="0"/>
    <x v="5"/>
    <x v="1160"/>
    <n v="18.96"/>
    <n v="2"/>
    <n v="0"/>
    <n v="8.532"/>
  </r>
  <r>
    <n v="9867"/>
    <x v="4946"/>
    <x v="1"/>
    <x v="514"/>
    <d v="2012-03-28T00:00:00"/>
    <s v="Second Class"/>
    <s v="SM-20950"/>
    <s v="Suzanne McNair"/>
    <x v="1"/>
    <x v="0"/>
    <s v="New York City"/>
    <x v="15"/>
    <n v="10009"/>
    <x v="3"/>
    <s v="OFF-ST-10002615"/>
    <x v="1"/>
    <x v="4"/>
    <x v="1427"/>
    <n v="1085.42"/>
    <n v="7"/>
    <n v="0"/>
    <n v="282.20920000000001"/>
  </r>
  <r>
    <n v="9868"/>
    <x v="4946"/>
    <x v="1"/>
    <x v="514"/>
    <d v="2012-03-28T00:00:00"/>
    <s v="Second Class"/>
    <s v="SM-20950"/>
    <s v="Suzanne McNair"/>
    <x v="1"/>
    <x v="0"/>
    <s v="New York City"/>
    <x v="15"/>
    <n v="10009"/>
    <x v="3"/>
    <s v="OFF-AP-10000595"/>
    <x v="1"/>
    <x v="9"/>
    <x v="1496"/>
    <n v="13.11"/>
    <n v="3"/>
    <n v="0"/>
    <n v="3.4086000000000003"/>
  </r>
  <r>
    <n v="9869"/>
    <x v="4947"/>
    <x v="2"/>
    <x v="301"/>
    <d v="2011-11-03T00:00:00"/>
    <s v="First Class"/>
    <s v="EA-14035"/>
    <s v="Erin Ashbrook"/>
    <x v="1"/>
    <x v="0"/>
    <s v="Mason"/>
    <x v="24"/>
    <n v="45040"/>
    <x v="3"/>
    <s v="FUR-FU-10002253"/>
    <x v="0"/>
    <x v="5"/>
    <x v="587"/>
    <n v="68.703999999999994"/>
    <n v="2"/>
    <n v="0.2"/>
    <n v="16.317200000000003"/>
  </r>
  <r>
    <n v="9870"/>
    <x v="4947"/>
    <x v="2"/>
    <x v="301"/>
    <d v="2011-11-03T00:00:00"/>
    <s v="First Class"/>
    <s v="EA-14035"/>
    <s v="Erin Ashbrook"/>
    <x v="1"/>
    <x v="0"/>
    <s v="Mason"/>
    <x v="24"/>
    <n v="45040"/>
    <x v="3"/>
    <s v="OFF-BI-10000494"/>
    <x v="1"/>
    <x v="8"/>
    <x v="1563"/>
    <n v="3.1320000000000001"/>
    <n v="2"/>
    <n v="0.7"/>
    <n v="-2.6099999999999994"/>
  </r>
  <r>
    <n v="9871"/>
    <x v="4947"/>
    <x v="2"/>
    <x v="301"/>
    <d v="2011-11-03T00:00:00"/>
    <s v="First Class"/>
    <s v="EA-14035"/>
    <s v="Erin Ashbrook"/>
    <x v="1"/>
    <x v="0"/>
    <s v="Mason"/>
    <x v="24"/>
    <n v="45040"/>
    <x v="3"/>
    <s v="OFF-BI-10001658"/>
    <x v="1"/>
    <x v="8"/>
    <x v="439"/>
    <n v="22.428000000000004"/>
    <n v="3"/>
    <n v="0.7"/>
    <n v="-17.942399999999992"/>
  </r>
  <r>
    <n v="9872"/>
    <x v="4948"/>
    <x v="3"/>
    <x v="833"/>
    <d v="2014-10-07T00:00:00"/>
    <s v="Same Day"/>
    <s v="MH-17455"/>
    <s v="Mark Hamilton"/>
    <x v="0"/>
    <x v="0"/>
    <s v="Chicago"/>
    <x v="10"/>
    <n v="60623"/>
    <x v="2"/>
    <s v="OFF-ST-10003208"/>
    <x v="1"/>
    <x v="4"/>
    <x v="243"/>
    <n v="290.33600000000001"/>
    <n v="2"/>
    <n v="0.2"/>
    <n v="32.662799999999947"/>
  </r>
  <r>
    <n v="9873"/>
    <x v="4948"/>
    <x v="3"/>
    <x v="833"/>
    <d v="2014-10-07T00:00:00"/>
    <s v="Same Day"/>
    <s v="MH-17455"/>
    <s v="Mark Hamilton"/>
    <x v="0"/>
    <x v="0"/>
    <s v="Chicago"/>
    <x v="10"/>
    <n v="60623"/>
    <x v="2"/>
    <s v="OFF-AR-10004790"/>
    <x v="1"/>
    <x v="6"/>
    <x v="33"/>
    <n v="19.152000000000001"/>
    <n v="2"/>
    <n v="0.2"/>
    <n v="1.1969999999999992"/>
  </r>
  <r>
    <n v="9874"/>
    <x v="4949"/>
    <x v="0"/>
    <x v="107"/>
    <d v="2013-12-15T00:00:00"/>
    <s v="Standard Class"/>
    <s v="SL-20155"/>
    <s v="Sara Luxemburg"/>
    <x v="2"/>
    <x v="0"/>
    <s v="New York City"/>
    <x v="15"/>
    <n v="10024"/>
    <x v="3"/>
    <s v="OFF-PA-10004609"/>
    <x v="1"/>
    <x v="10"/>
    <x v="1494"/>
    <n v="6.48"/>
    <n v="1"/>
    <n v="0"/>
    <n v="3.1104000000000003"/>
  </r>
  <r>
    <n v="9875"/>
    <x v="4950"/>
    <x v="0"/>
    <x v="897"/>
    <d v="2013-09-25T00:00:00"/>
    <s v="Second Class"/>
    <s v="NP-18685"/>
    <s v="Nora Pelletier"/>
    <x v="2"/>
    <x v="0"/>
    <s v="Parma"/>
    <x v="24"/>
    <n v="44134"/>
    <x v="3"/>
    <s v="OFF-EN-10003055"/>
    <x v="1"/>
    <x v="12"/>
    <x v="873"/>
    <n v="63.967999999999996"/>
    <n v="2"/>
    <n v="0.2"/>
    <n v="19.989999999999995"/>
  </r>
  <r>
    <n v="9876"/>
    <x v="4951"/>
    <x v="1"/>
    <x v="1233"/>
    <d v="2013-01-05T00:00:00"/>
    <s v="Standard Class"/>
    <s v="RF-19840"/>
    <s v="Roy Französisch"/>
    <x v="0"/>
    <x v="0"/>
    <s v="New York City"/>
    <x v="15"/>
    <n v="10035"/>
    <x v="3"/>
    <s v="OFF-SU-10003936"/>
    <x v="1"/>
    <x v="14"/>
    <x v="1826"/>
    <n v="6.36"/>
    <n v="2"/>
    <n v="0"/>
    <n v="6.3600000000000101E-2"/>
  </r>
  <r>
    <n v="9877"/>
    <x v="4952"/>
    <x v="3"/>
    <x v="693"/>
    <d v="2014-04-22T00:00:00"/>
    <s v="First Class"/>
    <s v="BE-11455"/>
    <s v="Brad Eason"/>
    <x v="2"/>
    <x v="0"/>
    <s v="Cleveland"/>
    <x v="24"/>
    <n v="44105"/>
    <x v="3"/>
    <s v="OFF-ST-10000078"/>
    <x v="1"/>
    <x v="4"/>
    <x v="1218"/>
    <n v="848.5440000000001"/>
    <n v="4"/>
    <n v="0.2"/>
    <n v="-21.213600000000099"/>
  </r>
  <r>
    <n v="9878"/>
    <x v="4952"/>
    <x v="3"/>
    <x v="693"/>
    <d v="2014-04-22T00:00:00"/>
    <s v="First Class"/>
    <s v="BE-11455"/>
    <s v="Brad Eason"/>
    <x v="2"/>
    <x v="0"/>
    <s v="Cleveland"/>
    <x v="24"/>
    <n v="44105"/>
    <x v="3"/>
    <s v="OFF-BI-10000174"/>
    <x v="1"/>
    <x v="8"/>
    <x v="1435"/>
    <n v="8.7000000000000011"/>
    <n v="5"/>
    <n v="0.7"/>
    <n v="-6.379999999999999"/>
  </r>
  <r>
    <n v="9879"/>
    <x v="4952"/>
    <x v="3"/>
    <x v="693"/>
    <d v="2014-04-22T00:00:00"/>
    <s v="First Class"/>
    <s v="BE-11455"/>
    <s v="Brad Eason"/>
    <x v="2"/>
    <x v="0"/>
    <s v="Cleveland"/>
    <x v="24"/>
    <n v="44105"/>
    <x v="3"/>
    <s v="TEC-PH-10004080"/>
    <x v="2"/>
    <x v="7"/>
    <x v="1768"/>
    <n v="122.38199999999999"/>
    <n v="3"/>
    <n v="0.4"/>
    <n v="-24.476399999999998"/>
  </r>
  <r>
    <n v="9880"/>
    <x v="4953"/>
    <x v="0"/>
    <x v="1036"/>
    <d v="2013-08-26T00:00:00"/>
    <s v="Standard Class"/>
    <s v="JK-15370"/>
    <s v="Jay Kimmel"/>
    <x v="0"/>
    <x v="0"/>
    <s v="New York City"/>
    <x v="15"/>
    <n v="10035"/>
    <x v="3"/>
    <s v="FUR-CH-10002961"/>
    <x v="0"/>
    <x v="1"/>
    <x v="939"/>
    <n v="573.17399999999998"/>
    <n v="7"/>
    <n v="0.1"/>
    <n v="63.685999999999979"/>
  </r>
  <r>
    <n v="9881"/>
    <x v="4954"/>
    <x v="1"/>
    <x v="352"/>
    <d v="2012-05-31T00:00:00"/>
    <s v="First Class"/>
    <s v="CC-12100"/>
    <s v="Chad Cunningham"/>
    <x v="2"/>
    <x v="0"/>
    <s v="Cleveland"/>
    <x v="24"/>
    <n v="44105"/>
    <x v="3"/>
    <s v="OFF-PA-10000474"/>
    <x v="1"/>
    <x v="10"/>
    <x v="33"/>
    <n v="85.055999999999997"/>
    <n v="3"/>
    <n v="0.2"/>
    <n v="28.706399999999991"/>
  </r>
  <r>
    <n v="9882"/>
    <x v="4955"/>
    <x v="2"/>
    <x v="1132"/>
    <d v="2011-08-13T00:00:00"/>
    <s v="First Class"/>
    <s v="LL-16840"/>
    <s v="Lauren Leatherbury"/>
    <x v="0"/>
    <x v="0"/>
    <s v="Woodstock"/>
    <x v="32"/>
    <n v="30188"/>
    <x v="0"/>
    <s v="OFF-BI-10000138"/>
    <x v="1"/>
    <x v="8"/>
    <x v="600"/>
    <n v="14.04"/>
    <n v="3"/>
    <n v="0"/>
    <n v="6.7392000000000003"/>
  </r>
  <r>
    <n v="9883"/>
    <x v="4955"/>
    <x v="2"/>
    <x v="1132"/>
    <d v="2011-08-13T00:00:00"/>
    <s v="First Class"/>
    <s v="LL-16840"/>
    <s v="Lauren Leatherbury"/>
    <x v="0"/>
    <x v="0"/>
    <s v="Woodstock"/>
    <x v="32"/>
    <n v="30188"/>
    <x v="0"/>
    <s v="TEC-AC-10000023"/>
    <x v="2"/>
    <x v="11"/>
    <x v="900"/>
    <n v="272.61"/>
    <n v="13"/>
    <n v="0"/>
    <n v="98.139599999999987"/>
  </r>
  <r>
    <n v="9884"/>
    <x v="4956"/>
    <x v="2"/>
    <x v="1234"/>
    <d v="2011-04-08T00:00:00"/>
    <s v="Standard Class"/>
    <s v="KE-16420"/>
    <s v="Katrina Edelman"/>
    <x v="1"/>
    <x v="0"/>
    <s v="Los Angeles"/>
    <x v="1"/>
    <n v="90008"/>
    <x v="1"/>
    <s v="OFF-EN-10001415"/>
    <x v="1"/>
    <x v="12"/>
    <x v="33"/>
    <n v="11.16"/>
    <n v="2"/>
    <n v="0"/>
    <n v="5.58"/>
  </r>
  <r>
    <n v="9885"/>
    <x v="4956"/>
    <x v="2"/>
    <x v="1234"/>
    <d v="2011-04-08T00:00:00"/>
    <s v="Standard Class"/>
    <s v="KE-16420"/>
    <s v="Katrina Edelman"/>
    <x v="1"/>
    <x v="0"/>
    <s v="Los Angeles"/>
    <x v="1"/>
    <n v="90008"/>
    <x v="1"/>
    <s v="TEC-AC-10001284"/>
    <x v="2"/>
    <x v="11"/>
    <x v="1172"/>
    <n v="62.31"/>
    <n v="3"/>
    <n v="0"/>
    <n v="22.4316"/>
  </r>
  <r>
    <n v="9886"/>
    <x v="4956"/>
    <x v="2"/>
    <x v="1234"/>
    <d v="2011-04-08T00:00:00"/>
    <s v="Standard Class"/>
    <s v="KE-16420"/>
    <s v="Katrina Edelman"/>
    <x v="1"/>
    <x v="0"/>
    <s v="Los Angeles"/>
    <x v="1"/>
    <n v="90008"/>
    <x v="1"/>
    <s v="TEC-AC-10000736"/>
    <x v="2"/>
    <x v="11"/>
    <x v="1085"/>
    <n v="159.97999999999999"/>
    <n v="2"/>
    <n v="0"/>
    <n v="57.592799999999997"/>
  </r>
  <r>
    <n v="9887"/>
    <x v="4957"/>
    <x v="2"/>
    <x v="1213"/>
    <d v="2011-01-28T00:00:00"/>
    <s v="Standard Class"/>
    <s v="SG-20605"/>
    <s v="Speros Goranitis"/>
    <x v="0"/>
    <x v="0"/>
    <s v="Lafayette"/>
    <x v="14"/>
    <n v="47905"/>
    <x v="2"/>
    <s v="OFF-FA-10003467"/>
    <x v="1"/>
    <x v="13"/>
    <x v="489"/>
    <n v="5.9399999999999995"/>
    <n v="3"/>
    <n v="0"/>
    <n v="0"/>
  </r>
  <r>
    <n v="9888"/>
    <x v="4958"/>
    <x v="3"/>
    <x v="386"/>
    <d v="2014-10-16T00:00:00"/>
    <s v="First Class"/>
    <s v="CA-12265"/>
    <s v="Christina Anderson"/>
    <x v="0"/>
    <x v="0"/>
    <s v="New York City"/>
    <x v="15"/>
    <n v="10024"/>
    <x v="3"/>
    <s v="OFF-PA-10000477"/>
    <x v="1"/>
    <x v="10"/>
    <x v="1205"/>
    <n v="9.9600000000000009"/>
    <n v="2"/>
    <n v="0"/>
    <n v="4.6812000000000005"/>
  </r>
  <r>
    <n v="9889"/>
    <x v="4959"/>
    <x v="1"/>
    <x v="816"/>
    <d v="2012-08-12T00:00:00"/>
    <s v="Standard Class"/>
    <s v="RD-19585"/>
    <s v="Rob Dowd"/>
    <x v="0"/>
    <x v="0"/>
    <s v="Utica"/>
    <x v="15"/>
    <n v="13501"/>
    <x v="3"/>
    <s v="TEC-AC-10000736"/>
    <x v="2"/>
    <x v="11"/>
    <x v="1085"/>
    <n v="79.989999999999995"/>
    <n v="1"/>
    <n v="0"/>
    <n v="28.796399999999998"/>
  </r>
  <r>
    <n v="9890"/>
    <x v="4960"/>
    <x v="3"/>
    <x v="498"/>
    <d v="2014-03-21T00:00:00"/>
    <s v="First Class"/>
    <s v="VG-21805"/>
    <s v="Vivek Grady"/>
    <x v="1"/>
    <x v="0"/>
    <s v="Lakewood"/>
    <x v="30"/>
    <n v="8701"/>
    <x v="3"/>
    <s v="OFF-AR-10002467"/>
    <x v="1"/>
    <x v="6"/>
    <x v="1681"/>
    <n v="8.94"/>
    <n v="3"/>
    <n v="0"/>
    <n v="2.4138000000000006"/>
  </r>
  <r>
    <n v="9891"/>
    <x v="4961"/>
    <x v="0"/>
    <x v="197"/>
    <d v="2013-07-29T00:00:00"/>
    <s v="Second Class"/>
    <s v="SH-19975"/>
    <s v="Sally Hughsby"/>
    <x v="1"/>
    <x v="0"/>
    <s v="Milwaukee"/>
    <x v="6"/>
    <n v="53209"/>
    <x v="2"/>
    <s v="OFF-PA-10004996"/>
    <x v="1"/>
    <x v="10"/>
    <x v="1519"/>
    <n v="20.62"/>
    <n v="2"/>
    <n v="0"/>
    <n v="9.6913999999999998"/>
  </r>
  <r>
    <n v="9892"/>
    <x v="4961"/>
    <x v="0"/>
    <x v="197"/>
    <d v="2013-07-29T00:00:00"/>
    <s v="Second Class"/>
    <s v="SH-19975"/>
    <s v="Sally Hughsby"/>
    <x v="1"/>
    <x v="0"/>
    <s v="Milwaukee"/>
    <x v="6"/>
    <n v="53209"/>
    <x v="2"/>
    <s v="TEC-AC-10003116"/>
    <x v="2"/>
    <x v="11"/>
    <x v="920"/>
    <n v="124.25"/>
    <n v="7"/>
    <n v="0"/>
    <n v="48.457499999999996"/>
  </r>
  <r>
    <n v="9893"/>
    <x v="4961"/>
    <x v="0"/>
    <x v="197"/>
    <d v="2013-07-29T00:00:00"/>
    <s v="Second Class"/>
    <s v="SH-19975"/>
    <s v="Sally Hughsby"/>
    <x v="1"/>
    <x v="0"/>
    <s v="Milwaukee"/>
    <x v="6"/>
    <n v="53209"/>
    <x v="2"/>
    <s v="TEC-PH-10002262"/>
    <x v="2"/>
    <x v="7"/>
    <x v="472"/>
    <n v="297.55"/>
    <n v="5"/>
    <n v="0"/>
    <n v="83.314000000000021"/>
  </r>
  <r>
    <n v="9894"/>
    <x v="4961"/>
    <x v="0"/>
    <x v="197"/>
    <d v="2013-07-29T00:00:00"/>
    <s v="Second Class"/>
    <s v="SH-19975"/>
    <s v="Sally Hughsby"/>
    <x v="1"/>
    <x v="0"/>
    <s v="Milwaukee"/>
    <x v="6"/>
    <n v="53209"/>
    <x v="2"/>
    <s v="FUR-CH-10004626"/>
    <x v="0"/>
    <x v="1"/>
    <x v="1697"/>
    <n v="403.56"/>
    <n v="4"/>
    <n v="0"/>
    <n v="96.854399999999998"/>
  </r>
  <r>
    <n v="9895"/>
    <x v="4961"/>
    <x v="0"/>
    <x v="197"/>
    <d v="2013-07-29T00:00:00"/>
    <s v="Second Class"/>
    <s v="SH-19975"/>
    <s v="Sally Hughsby"/>
    <x v="1"/>
    <x v="0"/>
    <s v="Milwaukee"/>
    <x v="6"/>
    <n v="53209"/>
    <x v="2"/>
    <s v="FUR-FU-10001756"/>
    <x v="0"/>
    <x v="5"/>
    <x v="282"/>
    <n v="95.199999999999989"/>
    <n v="5"/>
    <n v="0"/>
    <n v="27.60799999999999"/>
  </r>
  <r>
    <n v="9896"/>
    <x v="4962"/>
    <x v="2"/>
    <x v="467"/>
    <d v="2011-10-01T00:00:00"/>
    <s v="Standard Class"/>
    <s v="MM-17920"/>
    <s v="Michael Moore"/>
    <x v="0"/>
    <x v="0"/>
    <s v="Chicago"/>
    <x v="10"/>
    <n v="60623"/>
    <x v="2"/>
    <s v="TEC-AC-10004859"/>
    <x v="2"/>
    <x v="11"/>
    <x v="1545"/>
    <n v="153.82400000000001"/>
    <n v="11"/>
    <n v="0.2"/>
    <n v="38.456000000000003"/>
  </r>
  <r>
    <n v="9897"/>
    <x v="4963"/>
    <x v="2"/>
    <x v="1103"/>
    <d v="2011-06-20T00:00:00"/>
    <s v="Second Class"/>
    <s v="JF-15415"/>
    <s v="Jennifer Ferguson"/>
    <x v="0"/>
    <x v="0"/>
    <s v="Chicago"/>
    <x v="10"/>
    <n v="60653"/>
    <x v="2"/>
    <s v="OFF-PA-10001725"/>
    <x v="1"/>
    <x v="10"/>
    <x v="1648"/>
    <n v="62.015999999999998"/>
    <n v="2"/>
    <n v="0.2"/>
    <n v="22.480800000000002"/>
  </r>
  <r>
    <n v="9898"/>
    <x v="4964"/>
    <x v="0"/>
    <x v="112"/>
    <d v="2013-06-11T00:00:00"/>
    <s v="Standard Class"/>
    <s v="LP-17095"/>
    <s v="Liz Preis"/>
    <x v="0"/>
    <x v="0"/>
    <s v="Fairfield"/>
    <x v="24"/>
    <n v="45014"/>
    <x v="3"/>
    <s v="FUR-FU-10004306"/>
    <x v="0"/>
    <x v="5"/>
    <x v="616"/>
    <n v="466.32000000000005"/>
    <n v="3"/>
    <n v="0.2"/>
    <n v="34.97399999999999"/>
  </r>
  <r>
    <n v="9899"/>
    <x v="4964"/>
    <x v="0"/>
    <x v="112"/>
    <d v="2013-06-11T00:00:00"/>
    <s v="Standard Class"/>
    <s v="LP-17095"/>
    <s v="Liz Preis"/>
    <x v="0"/>
    <x v="0"/>
    <s v="Fairfield"/>
    <x v="24"/>
    <n v="45014"/>
    <x v="3"/>
    <s v="FUR-FU-10004845"/>
    <x v="0"/>
    <x v="5"/>
    <x v="1684"/>
    <n v="82.64"/>
    <n v="2"/>
    <n v="0.2"/>
    <n v="0"/>
  </r>
  <r>
    <n v="9900"/>
    <x v="4965"/>
    <x v="2"/>
    <x v="1176"/>
    <d v="2011-04-03T00:00:00"/>
    <s v="Standard Class"/>
    <s v="MP-18175"/>
    <s v="Mike Pelletier"/>
    <x v="2"/>
    <x v="0"/>
    <s v="Springfield"/>
    <x v="24"/>
    <n v="45503"/>
    <x v="3"/>
    <s v="FUR-TA-10000198"/>
    <x v="0"/>
    <x v="3"/>
    <x v="589"/>
    <n v="330.58800000000002"/>
    <n v="1"/>
    <n v="0.4"/>
    <n v="-143.25480000000002"/>
  </r>
  <r>
    <n v="9901"/>
    <x v="4966"/>
    <x v="3"/>
    <x v="170"/>
    <d v="2014-08-26T00:00:00"/>
    <s v="Standard Class"/>
    <s v="SC-20845"/>
    <s v="Sung Chung"/>
    <x v="0"/>
    <x v="0"/>
    <s v="Louisville"/>
    <x v="22"/>
    <n v="80027"/>
    <x v="1"/>
    <s v="OFF-ST-10000036"/>
    <x v="1"/>
    <x v="4"/>
    <x v="590"/>
    <n v="237.09600000000003"/>
    <n v="3"/>
    <n v="0.2"/>
    <n v="20.745899999999985"/>
  </r>
  <r>
    <n v="9902"/>
    <x v="4966"/>
    <x v="3"/>
    <x v="170"/>
    <d v="2014-08-26T00:00:00"/>
    <s v="Standard Class"/>
    <s v="SC-20845"/>
    <s v="Sung Chung"/>
    <x v="0"/>
    <x v="0"/>
    <s v="Louisville"/>
    <x v="22"/>
    <n v="80027"/>
    <x v="1"/>
    <s v="FUR-FU-10001037"/>
    <x v="0"/>
    <x v="5"/>
    <x v="1160"/>
    <n v="22.752000000000002"/>
    <n v="3"/>
    <n v="0.2"/>
    <n v="7.1099999999999994"/>
  </r>
  <r>
    <n v="9903"/>
    <x v="4966"/>
    <x v="3"/>
    <x v="170"/>
    <d v="2014-08-26T00:00:00"/>
    <s v="Standard Class"/>
    <s v="SC-20845"/>
    <s v="Sung Chung"/>
    <x v="0"/>
    <x v="0"/>
    <s v="Louisville"/>
    <x v="22"/>
    <n v="80027"/>
    <x v="1"/>
    <s v="OFF-PA-10001950"/>
    <x v="1"/>
    <x v="10"/>
    <x v="144"/>
    <n v="6.6720000000000006"/>
    <n v="1"/>
    <n v="0.2"/>
    <n v="2.0849999999999991"/>
  </r>
  <r>
    <n v="9904"/>
    <x v="4967"/>
    <x v="2"/>
    <x v="607"/>
    <d v="2011-11-18T00:00:00"/>
    <s v="Standard Class"/>
    <s v="DP-13000"/>
    <s v="Darren Powers"/>
    <x v="0"/>
    <x v="0"/>
    <s v="Carrollton"/>
    <x v="5"/>
    <n v="75007"/>
    <x v="2"/>
    <s v="FUR-FU-10004587"/>
    <x v="0"/>
    <x v="5"/>
    <x v="1353"/>
    <n v="25.128000000000004"/>
    <n v="3"/>
    <n v="0.6"/>
    <n v="-6.9101999999999997"/>
  </r>
  <r>
    <n v="9905"/>
    <x v="4967"/>
    <x v="2"/>
    <x v="607"/>
    <d v="2011-11-18T00:00:00"/>
    <s v="Standard Class"/>
    <s v="DP-13000"/>
    <s v="Darren Powers"/>
    <x v="0"/>
    <x v="0"/>
    <s v="Carrollton"/>
    <x v="5"/>
    <n v="75007"/>
    <x v="2"/>
    <s v="TEC-AC-10002567"/>
    <x v="2"/>
    <x v="11"/>
    <x v="423"/>
    <n v="127.98399999999999"/>
    <n v="2"/>
    <n v="0.2"/>
    <n v="25.596799999999998"/>
  </r>
  <r>
    <n v="9906"/>
    <x v="4968"/>
    <x v="1"/>
    <x v="1023"/>
    <d v="2012-09-15T00:00:00"/>
    <s v="First Class"/>
    <s v="KD-16615"/>
    <s v="Ken Dana"/>
    <x v="1"/>
    <x v="0"/>
    <s v="Anaheim"/>
    <x v="1"/>
    <n v="92804"/>
    <x v="1"/>
    <s v="FUR-FU-10004973"/>
    <x v="0"/>
    <x v="5"/>
    <x v="1134"/>
    <n v="131.88"/>
    <n v="7"/>
    <n v="0"/>
    <n v="55.389600000000002"/>
  </r>
  <r>
    <n v="9907"/>
    <x v="4968"/>
    <x v="1"/>
    <x v="1023"/>
    <d v="2012-09-15T00:00:00"/>
    <s v="First Class"/>
    <s v="KD-16615"/>
    <s v="Ken Dana"/>
    <x v="1"/>
    <x v="0"/>
    <s v="Anaheim"/>
    <x v="1"/>
    <n v="92804"/>
    <x v="1"/>
    <s v="OFF-BI-10001628"/>
    <x v="1"/>
    <x v="8"/>
    <x v="1103"/>
    <n v="25.031999999999996"/>
    <n v="3"/>
    <n v="0.2"/>
    <n v="7.822499999999998"/>
  </r>
  <r>
    <n v="9908"/>
    <x v="4968"/>
    <x v="1"/>
    <x v="1023"/>
    <d v="2012-09-15T00:00:00"/>
    <s v="First Class"/>
    <s v="KD-16615"/>
    <s v="Ken Dana"/>
    <x v="1"/>
    <x v="0"/>
    <s v="Anaheim"/>
    <x v="1"/>
    <n v="92804"/>
    <x v="1"/>
    <s v="FUR-CH-10000155"/>
    <x v="0"/>
    <x v="1"/>
    <x v="1157"/>
    <n v="717.72"/>
    <n v="3"/>
    <n v="0.2"/>
    <n v="71.77200000000002"/>
  </r>
  <r>
    <n v="9909"/>
    <x v="4968"/>
    <x v="1"/>
    <x v="1023"/>
    <d v="2012-09-15T00:00:00"/>
    <s v="First Class"/>
    <s v="KD-16615"/>
    <s v="Ken Dana"/>
    <x v="1"/>
    <x v="0"/>
    <s v="Anaheim"/>
    <x v="1"/>
    <n v="92804"/>
    <x v="1"/>
    <s v="FUR-FU-10002379"/>
    <x v="0"/>
    <x v="5"/>
    <x v="1462"/>
    <n v="207.35"/>
    <n v="5"/>
    <n v="0"/>
    <n v="24.881999999999991"/>
  </r>
  <r>
    <n v="9910"/>
    <x v="4968"/>
    <x v="1"/>
    <x v="1023"/>
    <d v="2012-09-15T00:00:00"/>
    <s v="First Class"/>
    <s v="KD-16615"/>
    <s v="Ken Dana"/>
    <x v="1"/>
    <x v="0"/>
    <s v="Anaheim"/>
    <x v="1"/>
    <n v="92804"/>
    <x v="1"/>
    <s v="FUR-FU-10004018"/>
    <x v="0"/>
    <x v="5"/>
    <x v="927"/>
    <n v="44.67"/>
    <n v="3"/>
    <n v="0"/>
    <n v="12.060900000000002"/>
  </r>
  <r>
    <n v="9911"/>
    <x v="4968"/>
    <x v="1"/>
    <x v="1023"/>
    <d v="2012-09-15T00:00:00"/>
    <s v="First Class"/>
    <s v="KD-16615"/>
    <s v="Ken Dana"/>
    <x v="1"/>
    <x v="0"/>
    <s v="Anaheim"/>
    <x v="1"/>
    <n v="92804"/>
    <x v="1"/>
    <s v="OFF-PA-10000994"/>
    <x v="1"/>
    <x v="10"/>
    <x v="904"/>
    <n v="209.7"/>
    <n v="2"/>
    <n v="0"/>
    <n v="100.65599999999999"/>
  </r>
  <r>
    <n v="9912"/>
    <x v="4969"/>
    <x v="2"/>
    <x v="267"/>
    <d v="2011-04-09T00:00:00"/>
    <s v="Standard Class"/>
    <s v="RP-19855"/>
    <s v="Roy Phan"/>
    <x v="1"/>
    <x v="0"/>
    <s v="Richmond"/>
    <x v="0"/>
    <n v="40475"/>
    <x v="0"/>
    <s v="OFF-BI-10002852"/>
    <x v="1"/>
    <x v="8"/>
    <x v="91"/>
    <n v="115.36"/>
    <n v="7"/>
    <n v="0"/>
    <n v="56.526400000000002"/>
  </r>
  <r>
    <n v="9913"/>
    <x v="4970"/>
    <x v="1"/>
    <x v="998"/>
    <d v="2012-10-12T00:00:00"/>
    <s v="First Class"/>
    <s v="KN-16390"/>
    <s v="Katherine Nockton"/>
    <x v="1"/>
    <x v="0"/>
    <s v="Santa Barbara"/>
    <x v="1"/>
    <n v="93101"/>
    <x v="1"/>
    <s v="FUR-CH-10001714"/>
    <x v="0"/>
    <x v="1"/>
    <x v="1295"/>
    <n v="362.13599999999997"/>
    <n v="3"/>
    <n v="0.2"/>
    <n v="-54.320399999999978"/>
  </r>
  <r>
    <n v="9914"/>
    <x v="4970"/>
    <x v="1"/>
    <x v="998"/>
    <d v="2012-10-12T00:00:00"/>
    <s v="First Class"/>
    <s v="KN-16390"/>
    <s v="Katherine Nockton"/>
    <x v="1"/>
    <x v="0"/>
    <s v="Santa Barbara"/>
    <x v="1"/>
    <n v="93101"/>
    <x v="1"/>
    <s v="OFF-LA-10000414"/>
    <x v="1"/>
    <x v="2"/>
    <x v="1634"/>
    <n v="31.049999999999997"/>
    <n v="3"/>
    <n v="0"/>
    <n v="14.904"/>
  </r>
  <r>
    <n v="9915"/>
    <x v="4971"/>
    <x v="3"/>
    <x v="926"/>
    <d v="2014-02-01T00:00:00"/>
    <s v="Second Class"/>
    <s v="TM-21010"/>
    <s v="Tamara Manning"/>
    <x v="0"/>
    <x v="0"/>
    <s v="Marion"/>
    <x v="23"/>
    <n v="52302"/>
    <x v="2"/>
    <s v="OFF-PA-10003848"/>
    <x v="1"/>
    <x v="10"/>
    <x v="1442"/>
    <n v="12.96"/>
    <n v="2"/>
    <n v="0"/>
    <n v="6.2208000000000006"/>
  </r>
  <r>
    <n v="9916"/>
    <x v="4971"/>
    <x v="3"/>
    <x v="926"/>
    <d v="2014-02-01T00:00:00"/>
    <s v="Second Class"/>
    <s v="TM-21010"/>
    <s v="Tamara Manning"/>
    <x v="0"/>
    <x v="0"/>
    <s v="Marion"/>
    <x v="23"/>
    <n v="52302"/>
    <x v="2"/>
    <s v="OFF-PA-10000176"/>
    <x v="1"/>
    <x v="10"/>
    <x v="634"/>
    <n v="94.85"/>
    <n v="5"/>
    <n v="0"/>
    <n v="45.527999999999992"/>
  </r>
  <r>
    <n v="9917"/>
    <x v="4971"/>
    <x v="3"/>
    <x v="926"/>
    <d v="2014-02-01T00:00:00"/>
    <s v="Second Class"/>
    <s v="TM-21010"/>
    <s v="Tamara Manning"/>
    <x v="0"/>
    <x v="0"/>
    <s v="Marion"/>
    <x v="23"/>
    <n v="52302"/>
    <x v="2"/>
    <s v="OFF-ST-10001590"/>
    <x v="1"/>
    <x v="4"/>
    <x v="146"/>
    <n v="13.48"/>
    <n v="1"/>
    <n v="0"/>
    <n v="3.5047999999999995"/>
  </r>
  <r>
    <n v="9918"/>
    <x v="4971"/>
    <x v="3"/>
    <x v="926"/>
    <d v="2014-02-01T00:00:00"/>
    <s v="Second Class"/>
    <s v="TM-21010"/>
    <s v="Tamara Manning"/>
    <x v="0"/>
    <x v="0"/>
    <s v="Marion"/>
    <x v="23"/>
    <n v="52302"/>
    <x v="2"/>
    <s v="FUR-FU-10000010"/>
    <x v="0"/>
    <x v="5"/>
    <x v="522"/>
    <n v="14.91"/>
    <n v="3"/>
    <n v="0"/>
    <n v="4.6220999999999997"/>
  </r>
  <r>
    <n v="9919"/>
    <x v="4972"/>
    <x v="1"/>
    <x v="496"/>
    <d v="2012-09-29T00:00:00"/>
    <s v="Standard Class"/>
    <s v="JF-15190"/>
    <s v="Jamie Frazer"/>
    <x v="0"/>
    <x v="0"/>
    <s v="New York City"/>
    <x v="15"/>
    <n v="10035"/>
    <x v="3"/>
    <s v="OFF-EN-10003055"/>
    <x v="1"/>
    <x v="12"/>
    <x v="873"/>
    <n v="39.979999999999997"/>
    <n v="1"/>
    <n v="0"/>
    <n v="17.990999999999996"/>
  </r>
  <r>
    <n v="9920"/>
    <x v="4973"/>
    <x v="0"/>
    <x v="543"/>
    <d v="2013-03-20T00:00:00"/>
    <s v="Standard Class"/>
    <s v="MY-18295"/>
    <s v="Muhammed Yedwab"/>
    <x v="1"/>
    <x v="0"/>
    <s v="Bryan"/>
    <x v="5"/>
    <n v="77803"/>
    <x v="2"/>
    <s v="FUR-CH-10000863"/>
    <x v="0"/>
    <x v="1"/>
    <x v="83"/>
    <n v="528.42999999999995"/>
    <n v="5"/>
    <n v="0.3"/>
    <n v="-143.43099999999998"/>
  </r>
  <r>
    <n v="9921"/>
    <x v="4973"/>
    <x v="0"/>
    <x v="543"/>
    <d v="2013-03-20T00:00:00"/>
    <s v="Standard Class"/>
    <s v="MY-18295"/>
    <s v="Muhammed Yedwab"/>
    <x v="1"/>
    <x v="0"/>
    <s v="Bryan"/>
    <x v="5"/>
    <n v="77803"/>
    <x v="2"/>
    <s v="OFF-BI-10004233"/>
    <x v="1"/>
    <x v="8"/>
    <x v="1377"/>
    <n v="22.385999999999996"/>
    <n v="7"/>
    <n v="0.8"/>
    <n v="-35.817600000000013"/>
  </r>
  <r>
    <n v="9922"/>
    <x v="4974"/>
    <x v="2"/>
    <x v="156"/>
    <d v="2011-11-30T00:00:00"/>
    <s v="Standard Class"/>
    <s v="AT-10435"/>
    <s v="Alyssa Tate"/>
    <x v="2"/>
    <x v="0"/>
    <s v="Akron"/>
    <x v="24"/>
    <n v="44312"/>
    <x v="3"/>
    <s v="OFF-BI-10003350"/>
    <x v="1"/>
    <x v="8"/>
    <x v="834"/>
    <n v="5.7420000000000009"/>
    <n v="3"/>
    <n v="0.7"/>
    <n v="-4.5935999999999986"/>
  </r>
  <r>
    <n v="9923"/>
    <x v="4975"/>
    <x v="3"/>
    <x v="636"/>
    <d v="2014-05-11T00:00:00"/>
    <s v="Standard Class"/>
    <s v="JF-15490"/>
    <s v="Jeremy Farry"/>
    <x v="0"/>
    <x v="0"/>
    <s v="Chicago"/>
    <x v="10"/>
    <n v="60653"/>
    <x v="2"/>
    <s v="TEC-AC-10001990"/>
    <x v="2"/>
    <x v="11"/>
    <x v="861"/>
    <n v="191.96800000000002"/>
    <n v="4"/>
    <n v="0.2"/>
    <n v="28.79519999999998"/>
  </r>
  <r>
    <n v="9924"/>
    <x v="4976"/>
    <x v="1"/>
    <x v="305"/>
    <d v="2012-03-23T00:00:00"/>
    <s v="First Class"/>
    <s v="DH-13075"/>
    <s v="Dave Hallsten"/>
    <x v="1"/>
    <x v="0"/>
    <s v="New York City"/>
    <x v="15"/>
    <n v="10035"/>
    <x v="3"/>
    <s v="OFF-BI-10003982"/>
    <x v="1"/>
    <x v="8"/>
    <x v="346"/>
    <n v="49.847999999999999"/>
    <n v="3"/>
    <n v="0.2"/>
    <n v="16.823699999999999"/>
  </r>
  <r>
    <n v="9925"/>
    <x v="4976"/>
    <x v="1"/>
    <x v="305"/>
    <d v="2012-03-23T00:00:00"/>
    <s v="First Class"/>
    <s v="DH-13075"/>
    <s v="Dave Hallsten"/>
    <x v="1"/>
    <x v="0"/>
    <s v="New York City"/>
    <x v="15"/>
    <n v="10035"/>
    <x v="3"/>
    <s v="OFF-EN-10004386"/>
    <x v="1"/>
    <x v="12"/>
    <x v="242"/>
    <n v="23.99"/>
    <n v="1"/>
    <n v="0"/>
    <n v="11.994999999999999"/>
  </r>
  <r>
    <n v="9926"/>
    <x v="4976"/>
    <x v="1"/>
    <x v="305"/>
    <d v="2012-03-23T00:00:00"/>
    <s v="First Class"/>
    <s v="DH-13075"/>
    <s v="Dave Hallsten"/>
    <x v="1"/>
    <x v="0"/>
    <s v="New York City"/>
    <x v="15"/>
    <n v="10035"/>
    <x v="3"/>
    <s v="OFF-BI-10003656"/>
    <x v="1"/>
    <x v="8"/>
    <x v="13"/>
    <n v="1087.9360000000001"/>
    <n v="8"/>
    <n v="0.2"/>
    <n v="353.5791999999999"/>
  </r>
  <r>
    <n v="9927"/>
    <x v="4976"/>
    <x v="1"/>
    <x v="305"/>
    <d v="2012-03-23T00:00:00"/>
    <s v="First Class"/>
    <s v="DH-13075"/>
    <s v="Dave Hallsten"/>
    <x v="1"/>
    <x v="0"/>
    <s v="New York City"/>
    <x v="15"/>
    <n v="10035"/>
    <x v="3"/>
    <s v="TEC-PH-10002310"/>
    <x v="2"/>
    <x v="7"/>
    <x v="950"/>
    <n v="199.98"/>
    <n v="2"/>
    <n v="0"/>
    <n v="53.994599999999991"/>
  </r>
  <r>
    <n v="9928"/>
    <x v="4976"/>
    <x v="1"/>
    <x v="305"/>
    <d v="2012-03-23T00:00:00"/>
    <s v="First Class"/>
    <s v="DH-13075"/>
    <s v="Dave Hallsten"/>
    <x v="1"/>
    <x v="0"/>
    <s v="New York City"/>
    <x v="15"/>
    <n v="10035"/>
    <x v="3"/>
    <s v="OFF-ST-10001172"/>
    <x v="1"/>
    <x v="4"/>
    <x v="1197"/>
    <n v="83.92"/>
    <n v="4"/>
    <n v="0"/>
    <n v="20.140799999999999"/>
  </r>
  <r>
    <n v="9929"/>
    <x v="4977"/>
    <x v="0"/>
    <x v="913"/>
    <d v="2013-09-05T00:00:00"/>
    <s v="Same Day"/>
    <s v="IM-15055"/>
    <s v="Ionia McGrath"/>
    <x v="0"/>
    <x v="0"/>
    <s v="San Francisco"/>
    <x v="1"/>
    <n v="94122"/>
    <x v="1"/>
    <s v="FUR-FU-10000260"/>
    <x v="0"/>
    <x v="5"/>
    <x v="74"/>
    <n v="24.27"/>
    <n v="3"/>
    <n v="0"/>
    <n v="8.7371999999999996"/>
  </r>
  <r>
    <n v="9930"/>
    <x v="4977"/>
    <x v="0"/>
    <x v="913"/>
    <d v="2013-09-05T00:00:00"/>
    <s v="Same Day"/>
    <s v="IM-15055"/>
    <s v="Ionia McGrath"/>
    <x v="0"/>
    <x v="0"/>
    <s v="San Francisco"/>
    <x v="1"/>
    <n v="94122"/>
    <x v="1"/>
    <s v="TEC-CO-10003763"/>
    <x v="2"/>
    <x v="16"/>
    <x v="1270"/>
    <n v="2799.9600000000005"/>
    <n v="5"/>
    <n v="0.2"/>
    <n v="944.98649999999986"/>
  </r>
  <r>
    <n v="9931"/>
    <x v="4978"/>
    <x v="1"/>
    <x v="50"/>
    <d v="2012-11-17T00:00:00"/>
    <s v="Standard Class"/>
    <s v="KH-16510"/>
    <s v="Keith Herrera"/>
    <x v="0"/>
    <x v="0"/>
    <s v="San Bernardino"/>
    <x v="1"/>
    <n v="92404"/>
    <x v="1"/>
    <s v="OFF-BI-10001267"/>
    <x v="1"/>
    <x v="8"/>
    <x v="1466"/>
    <n v="9.8719999999999999"/>
    <n v="2"/>
    <n v="0.2"/>
    <n v="3.4551999999999996"/>
  </r>
  <r>
    <n v="9932"/>
    <x v="4978"/>
    <x v="1"/>
    <x v="50"/>
    <d v="2012-11-17T00:00:00"/>
    <s v="Standard Class"/>
    <s v="KH-16510"/>
    <s v="Keith Herrera"/>
    <x v="0"/>
    <x v="0"/>
    <s v="San Bernardino"/>
    <x v="1"/>
    <n v="92404"/>
    <x v="1"/>
    <s v="FUR-BO-10004357"/>
    <x v="0"/>
    <x v="0"/>
    <x v="1349"/>
    <n v="683.33199999999999"/>
    <n v="4"/>
    <n v="0.15"/>
    <n v="-40.196000000000055"/>
  </r>
  <r>
    <n v="9933"/>
    <x v="4978"/>
    <x v="1"/>
    <x v="50"/>
    <d v="2012-11-17T00:00:00"/>
    <s v="Standard Class"/>
    <s v="KH-16510"/>
    <s v="Keith Herrera"/>
    <x v="0"/>
    <x v="0"/>
    <s v="San Bernardino"/>
    <x v="1"/>
    <n v="92404"/>
    <x v="1"/>
    <s v="OFF-PA-10004610"/>
    <x v="1"/>
    <x v="10"/>
    <x v="1511"/>
    <n v="29.96"/>
    <n v="7"/>
    <n v="0"/>
    <n v="13.481999999999998"/>
  </r>
  <r>
    <n v="9934"/>
    <x v="4979"/>
    <x v="2"/>
    <x v="384"/>
    <d v="2011-07-14T00:00:00"/>
    <s v="First Class"/>
    <s v="JK-15205"/>
    <s v="Jamie Kunitz"/>
    <x v="0"/>
    <x v="0"/>
    <s v="Niagara Falls"/>
    <x v="15"/>
    <n v="14304"/>
    <x v="3"/>
    <s v="TEC-PH-10004912"/>
    <x v="2"/>
    <x v="7"/>
    <x v="1492"/>
    <n v="164.85000000000002"/>
    <n v="3"/>
    <n v="0"/>
    <n v="47.806499999999993"/>
  </r>
  <r>
    <n v="9935"/>
    <x v="4980"/>
    <x v="0"/>
    <x v="281"/>
    <d v="2013-04-13T00:00:00"/>
    <s v="Standard Class"/>
    <s v="AS-10240"/>
    <s v="Alan Shonely"/>
    <x v="0"/>
    <x v="0"/>
    <s v="Philadelphia"/>
    <x v="9"/>
    <n v="19120"/>
    <x v="3"/>
    <s v="OFF-AP-10003278"/>
    <x v="1"/>
    <x v="9"/>
    <x v="1784"/>
    <n v="33.528000000000006"/>
    <n v="3"/>
    <n v="0.2"/>
    <n v="2.5146000000000015"/>
  </r>
  <r>
    <n v="9936"/>
    <x v="4980"/>
    <x v="0"/>
    <x v="281"/>
    <d v="2013-04-13T00:00:00"/>
    <s v="Standard Class"/>
    <s v="AS-10240"/>
    <s v="Alan Shonely"/>
    <x v="0"/>
    <x v="0"/>
    <s v="Philadelphia"/>
    <x v="9"/>
    <n v="19120"/>
    <x v="3"/>
    <s v="OFF-ST-10001627"/>
    <x v="1"/>
    <x v="4"/>
    <x v="1840"/>
    <n v="36.744"/>
    <n v="3"/>
    <n v="0.2"/>
    <n v="3.6744000000000039"/>
  </r>
  <r>
    <n v="9937"/>
    <x v="4981"/>
    <x v="3"/>
    <x v="92"/>
    <d v="2014-06-29T00:00:00"/>
    <s v="Standard Class"/>
    <s v="SC-20575"/>
    <s v="Sonia Cooley"/>
    <x v="0"/>
    <x v="0"/>
    <s v="Cranston"/>
    <x v="34"/>
    <n v="2920"/>
    <x v="3"/>
    <s v="OFF-BI-10002735"/>
    <x v="1"/>
    <x v="8"/>
    <x v="141"/>
    <n v="102.93"/>
    <n v="3"/>
    <n v="0"/>
    <n v="48.377100000000006"/>
  </r>
  <r>
    <n v="9938"/>
    <x v="4982"/>
    <x v="0"/>
    <x v="1235"/>
    <d v="2013-06-07T00:00:00"/>
    <s v="Second Class"/>
    <s v="CP-12340"/>
    <s v="Christine Phan"/>
    <x v="1"/>
    <x v="0"/>
    <s v="Los Angeles"/>
    <x v="1"/>
    <n v="90049"/>
    <x v="1"/>
    <s v="FUR-TA-10001676"/>
    <x v="0"/>
    <x v="3"/>
    <x v="957"/>
    <n v="71.088000000000008"/>
    <n v="2"/>
    <n v="0.2"/>
    <n v="-1.7772000000000041"/>
  </r>
  <r>
    <n v="9939"/>
    <x v="4983"/>
    <x v="0"/>
    <x v="939"/>
    <d v="2013-12-18T00:00:00"/>
    <s v="Standard Class"/>
    <s v="NS-18640"/>
    <s v="Noel Staavos"/>
    <x v="1"/>
    <x v="0"/>
    <s v="New York City"/>
    <x v="15"/>
    <n v="10009"/>
    <x v="3"/>
    <s v="FUR-FU-10004864"/>
    <x v="0"/>
    <x v="5"/>
    <x v="1710"/>
    <n v="60.35"/>
    <n v="5"/>
    <n v="0"/>
    <n v="19.915500000000002"/>
  </r>
  <r>
    <n v="9940"/>
    <x v="4983"/>
    <x v="0"/>
    <x v="939"/>
    <d v="2013-12-18T00:00:00"/>
    <s v="Standard Class"/>
    <s v="NS-18640"/>
    <s v="Noel Staavos"/>
    <x v="1"/>
    <x v="0"/>
    <s v="New York City"/>
    <x v="15"/>
    <n v="10009"/>
    <x v="3"/>
    <s v="OFF-SU-10000952"/>
    <x v="1"/>
    <x v="14"/>
    <x v="1256"/>
    <n v="35.520000000000003"/>
    <n v="4"/>
    <n v="0"/>
    <n v="9.9456000000000024"/>
  </r>
  <r>
    <n v="9941"/>
    <x v="4983"/>
    <x v="0"/>
    <x v="939"/>
    <d v="2013-12-18T00:00:00"/>
    <s v="Standard Class"/>
    <s v="NS-18640"/>
    <s v="Noel Staavos"/>
    <x v="1"/>
    <x v="0"/>
    <s v="New York City"/>
    <x v="15"/>
    <n v="10009"/>
    <x v="3"/>
    <s v="OFF-AR-10000462"/>
    <x v="1"/>
    <x v="6"/>
    <x v="885"/>
    <n v="11.200000000000001"/>
    <n v="7"/>
    <n v="0"/>
    <n v="4.8160000000000007"/>
  </r>
  <r>
    <n v="9942"/>
    <x v="4984"/>
    <x v="3"/>
    <x v="221"/>
    <d v="2014-12-01T00:00:00"/>
    <s v="Standard Class"/>
    <s v="JL-15835"/>
    <s v="John Lee"/>
    <x v="0"/>
    <x v="0"/>
    <s v="San Francisco"/>
    <x v="1"/>
    <n v="94122"/>
    <x v="1"/>
    <s v="TEC-AC-10001772"/>
    <x v="2"/>
    <x v="11"/>
    <x v="400"/>
    <n v="223.58"/>
    <n v="14"/>
    <n v="0"/>
    <n v="87.196200000000005"/>
  </r>
  <r>
    <n v="9943"/>
    <x v="4985"/>
    <x v="2"/>
    <x v="129"/>
    <d v="2012-01-03T00:00:00"/>
    <s v="Standard Class"/>
    <s v="MD-17350"/>
    <s v="Maribeth Dona"/>
    <x v="0"/>
    <x v="0"/>
    <s v="Anaheim"/>
    <x v="1"/>
    <n v="92804"/>
    <x v="1"/>
    <s v="OFF-ST-10001128"/>
    <x v="1"/>
    <x v="4"/>
    <x v="1418"/>
    <n v="998.82"/>
    <n v="9"/>
    <n v="0"/>
    <n v="29.964600000000061"/>
  </r>
  <r>
    <n v="9944"/>
    <x v="4985"/>
    <x v="2"/>
    <x v="129"/>
    <d v="2012-01-03T00:00:00"/>
    <s v="Standard Class"/>
    <s v="MD-17350"/>
    <s v="Maribeth Dona"/>
    <x v="0"/>
    <x v="0"/>
    <s v="Anaheim"/>
    <x v="1"/>
    <n v="92804"/>
    <x v="1"/>
    <s v="OFF-SU-10002537"/>
    <x v="1"/>
    <x v="14"/>
    <x v="676"/>
    <n v="51.150000000000006"/>
    <n v="5"/>
    <n v="0"/>
    <n v="13.299000000000003"/>
  </r>
  <r>
    <n v="9945"/>
    <x v="4986"/>
    <x v="1"/>
    <x v="1236"/>
    <d v="2012-04-17T00:00:00"/>
    <s v="Second Class"/>
    <s v="RD-19660"/>
    <s v="Robert Dilbeck"/>
    <x v="2"/>
    <x v="0"/>
    <s v="Seattle"/>
    <x v="4"/>
    <n v="98103"/>
    <x v="1"/>
    <s v="OFF-ST-10000419"/>
    <x v="1"/>
    <x v="4"/>
    <x v="1015"/>
    <n v="40.74"/>
    <n v="3"/>
    <n v="0"/>
    <n v="0.4073999999999991"/>
  </r>
  <r>
    <n v="9946"/>
    <x v="4987"/>
    <x v="2"/>
    <x v="1086"/>
    <d v="2011-03-06T00:00:00"/>
    <s v="Standard Class"/>
    <s v="NH-18610"/>
    <s v="Nicole Hansen"/>
    <x v="1"/>
    <x v="0"/>
    <s v="Philadelphia"/>
    <x v="9"/>
    <n v="19120"/>
    <x v="3"/>
    <s v="OFF-PA-10000327"/>
    <x v="1"/>
    <x v="10"/>
    <x v="1428"/>
    <n v="3.4240000000000004"/>
    <n v="1"/>
    <n v="0.2"/>
    <n v="1.0699999999999996"/>
  </r>
  <r>
    <n v="9947"/>
    <x v="4987"/>
    <x v="2"/>
    <x v="1086"/>
    <d v="2011-03-06T00:00:00"/>
    <s v="Standard Class"/>
    <s v="NH-18610"/>
    <s v="Nicole Hansen"/>
    <x v="1"/>
    <x v="0"/>
    <s v="Philadelphia"/>
    <x v="9"/>
    <n v="19120"/>
    <x v="3"/>
    <s v="TEC-AC-10004353"/>
    <x v="2"/>
    <x v="11"/>
    <x v="717"/>
    <n v="151.20000000000002"/>
    <n v="3"/>
    <n v="0.2"/>
    <n v="32.130000000000003"/>
  </r>
  <r>
    <n v="9948"/>
    <x v="4988"/>
    <x v="3"/>
    <x v="702"/>
    <d v="2014-06-04T00:00:00"/>
    <s v="Second Class"/>
    <s v="HW-14935"/>
    <s v="Helen Wasserman"/>
    <x v="1"/>
    <x v="0"/>
    <s v="Indianapolis"/>
    <x v="14"/>
    <n v="46203"/>
    <x v="2"/>
    <s v="FUR-CH-10003746"/>
    <x v="0"/>
    <x v="1"/>
    <x v="617"/>
    <n v="1925.88"/>
    <n v="6"/>
    <n v="0"/>
    <n v="539.24639999999999"/>
  </r>
  <r>
    <n v="9949"/>
    <x v="4988"/>
    <x v="3"/>
    <x v="702"/>
    <d v="2014-06-04T00:00:00"/>
    <s v="Second Class"/>
    <s v="HW-14935"/>
    <s v="Helen Wasserman"/>
    <x v="1"/>
    <x v="0"/>
    <s v="Indianapolis"/>
    <x v="14"/>
    <n v="46203"/>
    <x v="2"/>
    <s v="OFF-AP-10002945"/>
    <x v="1"/>
    <x v="9"/>
    <x v="225"/>
    <n v="2405.1999999999998"/>
    <n v="8"/>
    <n v="0"/>
    <n v="793.71599999999989"/>
  </r>
  <r>
    <n v="9950"/>
    <x v="4988"/>
    <x v="3"/>
    <x v="702"/>
    <d v="2014-06-04T00:00:00"/>
    <s v="Second Class"/>
    <s v="HW-14935"/>
    <s v="Helen Wasserman"/>
    <x v="1"/>
    <x v="0"/>
    <s v="Indianapolis"/>
    <x v="14"/>
    <n v="46203"/>
    <x v="2"/>
    <s v="TEC-AC-10004568"/>
    <x v="2"/>
    <x v="11"/>
    <x v="1109"/>
    <n v="83.97"/>
    <n v="3"/>
    <n v="0"/>
    <n v="15.954299999999993"/>
  </r>
  <r>
    <n v="9951"/>
    <x v="4988"/>
    <x v="3"/>
    <x v="702"/>
    <d v="2014-06-04T00:00:00"/>
    <s v="Second Class"/>
    <s v="HW-14935"/>
    <s v="Helen Wasserman"/>
    <x v="1"/>
    <x v="0"/>
    <s v="Indianapolis"/>
    <x v="14"/>
    <n v="46203"/>
    <x v="2"/>
    <s v="TEC-AC-10001714"/>
    <x v="2"/>
    <x v="11"/>
    <x v="678"/>
    <n v="39.89"/>
    <n v="1"/>
    <n v="0"/>
    <n v="14.7593"/>
  </r>
  <r>
    <n v="9952"/>
    <x v="4988"/>
    <x v="3"/>
    <x v="702"/>
    <d v="2014-06-04T00:00:00"/>
    <s v="Second Class"/>
    <s v="HW-14935"/>
    <s v="Helen Wasserman"/>
    <x v="1"/>
    <x v="0"/>
    <s v="Indianapolis"/>
    <x v="14"/>
    <n v="46203"/>
    <x v="2"/>
    <s v="OFF-BI-10002072"/>
    <x v="1"/>
    <x v="8"/>
    <x v="830"/>
    <n v="17.38"/>
    <n v="2"/>
    <n v="0"/>
    <n v="8.69"/>
  </r>
  <r>
    <n v="9953"/>
    <x v="4989"/>
    <x v="1"/>
    <x v="639"/>
    <d v="2012-12-16T00:00:00"/>
    <s v="Second Class"/>
    <s v="DB-12970"/>
    <s v="Darren Budd"/>
    <x v="1"/>
    <x v="0"/>
    <s v="Los Angeles"/>
    <x v="1"/>
    <n v="90045"/>
    <x v="1"/>
    <s v="OFF-BI-10001153"/>
    <x v="1"/>
    <x v="8"/>
    <x v="300"/>
    <n v="55.264000000000003"/>
    <n v="2"/>
    <n v="0.2"/>
    <n v="20.723999999999997"/>
  </r>
  <r>
    <n v="9954"/>
    <x v="4989"/>
    <x v="1"/>
    <x v="639"/>
    <d v="2012-12-16T00:00:00"/>
    <s v="Second Class"/>
    <s v="DB-12970"/>
    <s v="Darren Budd"/>
    <x v="1"/>
    <x v="0"/>
    <s v="Los Angeles"/>
    <x v="1"/>
    <n v="90045"/>
    <x v="1"/>
    <s v="OFF-PA-10004983"/>
    <x v="1"/>
    <x v="10"/>
    <x v="1323"/>
    <n v="6.48"/>
    <n v="1"/>
    <n v="0"/>
    <n v="3.1104000000000003"/>
  </r>
  <r>
    <n v="9955"/>
    <x v="4989"/>
    <x v="1"/>
    <x v="639"/>
    <d v="2012-12-16T00:00:00"/>
    <s v="Second Class"/>
    <s v="DB-12970"/>
    <s v="Darren Budd"/>
    <x v="1"/>
    <x v="0"/>
    <s v="Los Angeles"/>
    <x v="1"/>
    <n v="90045"/>
    <x v="1"/>
    <s v="OFF-BI-10000948"/>
    <x v="1"/>
    <x v="8"/>
    <x v="1373"/>
    <n v="34.248000000000005"/>
    <n v="3"/>
    <n v="0.2"/>
    <n v="11.558699999999998"/>
  </r>
  <r>
    <n v="9956"/>
    <x v="4989"/>
    <x v="1"/>
    <x v="639"/>
    <d v="2012-12-16T00:00:00"/>
    <s v="Second Class"/>
    <s v="DB-12970"/>
    <s v="Darren Budd"/>
    <x v="1"/>
    <x v="0"/>
    <s v="Los Angeles"/>
    <x v="1"/>
    <n v="90045"/>
    <x v="1"/>
    <s v="FUR-TA-10002622"/>
    <x v="0"/>
    <x v="3"/>
    <x v="960"/>
    <n v="273.56799999999998"/>
    <n v="2"/>
    <n v="0.2"/>
    <n v="10.258800000000008"/>
  </r>
  <r>
    <n v="9957"/>
    <x v="4990"/>
    <x v="2"/>
    <x v="7"/>
    <d v="2011-11-17T00:00:00"/>
    <s v="Standard Class"/>
    <s v="KN-16705"/>
    <s v="Kristina Nunn"/>
    <x v="2"/>
    <x v="0"/>
    <s v="New Rochelle"/>
    <x v="15"/>
    <n v="10801"/>
    <x v="3"/>
    <s v="OFF-PA-10001776"/>
    <x v="1"/>
    <x v="10"/>
    <x v="1263"/>
    <n v="46.349999999999994"/>
    <n v="5"/>
    <n v="0"/>
    <n v="21.784499999999998"/>
  </r>
  <r>
    <n v="9958"/>
    <x v="4990"/>
    <x v="2"/>
    <x v="7"/>
    <d v="2011-11-17T00:00:00"/>
    <s v="Standard Class"/>
    <s v="KN-16705"/>
    <s v="Kristina Nunn"/>
    <x v="2"/>
    <x v="0"/>
    <s v="New Rochelle"/>
    <x v="15"/>
    <n v="10801"/>
    <x v="3"/>
    <s v="OFF-PA-10004039"/>
    <x v="1"/>
    <x v="10"/>
    <x v="1538"/>
    <n v="223.92"/>
    <n v="4"/>
    <n v="0"/>
    <n v="109.7208"/>
  </r>
  <r>
    <n v="9959"/>
    <x v="4990"/>
    <x v="2"/>
    <x v="7"/>
    <d v="2011-11-17T00:00:00"/>
    <s v="Standard Class"/>
    <s v="KN-16705"/>
    <s v="Kristina Nunn"/>
    <x v="2"/>
    <x v="0"/>
    <s v="New Rochelle"/>
    <x v="15"/>
    <n v="10801"/>
    <x v="3"/>
    <s v="OFF-SU-10001574"/>
    <x v="1"/>
    <x v="14"/>
    <x v="498"/>
    <n v="7.3"/>
    <n v="2"/>
    <n v="0"/>
    <n v="2.1899999999999995"/>
  </r>
  <r>
    <n v="9960"/>
    <x v="4991"/>
    <x v="3"/>
    <x v="833"/>
    <d v="2014-10-12T00:00:00"/>
    <s v="Standard Class"/>
    <s v="AJ-10945"/>
    <s v="Ashley Jarboe"/>
    <x v="0"/>
    <x v="0"/>
    <s v="Chandler"/>
    <x v="16"/>
    <n v="85224"/>
    <x v="1"/>
    <s v="OFF-AR-10001761"/>
    <x v="1"/>
    <x v="6"/>
    <x v="1642"/>
    <n v="9.3439999999999994"/>
    <n v="2"/>
    <n v="0.2"/>
    <n v="1.8687999999999998"/>
  </r>
  <r>
    <n v="9961"/>
    <x v="4992"/>
    <x v="3"/>
    <x v="118"/>
    <d v="2014-09-19T00:00:00"/>
    <s v="Second Class"/>
    <s v="CL-12700"/>
    <s v="Craig Leslie"/>
    <x v="2"/>
    <x v="0"/>
    <s v="Florence"/>
    <x v="0"/>
    <n v="41042"/>
    <x v="0"/>
    <s v="TEC-AC-10002305"/>
    <x v="2"/>
    <x v="11"/>
    <x v="1521"/>
    <n v="18"/>
    <n v="1"/>
    <n v="0"/>
    <n v="3.2399999999999984"/>
  </r>
  <r>
    <n v="9962"/>
    <x v="4993"/>
    <x v="1"/>
    <x v="531"/>
    <d v="2012-03-22T00:00:00"/>
    <s v="First Class"/>
    <s v="CM-12655"/>
    <s v="Corinna Mitchell"/>
    <x v="2"/>
    <x v="0"/>
    <s v="Houston"/>
    <x v="5"/>
    <n v="77041"/>
    <x v="2"/>
    <s v="OFF-PA-10000675"/>
    <x v="1"/>
    <x v="10"/>
    <x v="1106"/>
    <n v="65.584000000000003"/>
    <n v="2"/>
    <n v="0.2"/>
    <n v="23.7742"/>
  </r>
  <r>
    <n v="9963"/>
    <x v="4993"/>
    <x v="1"/>
    <x v="531"/>
    <d v="2012-03-22T00:00:00"/>
    <s v="First Class"/>
    <s v="CM-12655"/>
    <s v="Corinna Mitchell"/>
    <x v="2"/>
    <x v="0"/>
    <s v="Houston"/>
    <x v="5"/>
    <n v="77041"/>
    <x v="2"/>
    <s v="FUR-BO-10004218"/>
    <x v="0"/>
    <x v="0"/>
    <x v="1584"/>
    <n v="383.46559999999994"/>
    <n v="4"/>
    <n v="0.32"/>
    <n v="-67.670400000000001"/>
  </r>
  <r>
    <n v="9964"/>
    <x v="4994"/>
    <x v="1"/>
    <x v="353"/>
    <d v="2012-07-26T00:00:00"/>
    <s v="Same Day"/>
    <s v="AS-10240"/>
    <s v="Alan Shonely"/>
    <x v="0"/>
    <x v="0"/>
    <s v="Philadelphia"/>
    <x v="9"/>
    <n v="19140"/>
    <x v="3"/>
    <s v="OFF-PA-10003072"/>
    <x v="1"/>
    <x v="10"/>
    <x v="918"/>
    <n v="10.368000000000002"/>
    <n v="2"/>
    <n v="0.2"/>
    <n v="3.6288"/>
  </r>
  <r>
    <n v="9965"/>
    <x v="4995"/>
    <x v="0"/>
    <x v="5"/>
    <d v="2013-12-11T00:00:00"/>
    <s v="Second Class"/>
    <s v="HE-14800"/>
    <s v="Harold Engle"/>
    <x v="1"/>
    <x v="0"/>
    <s v="Newark"/>
    <x v="13"/>
    <n v="19711"/>
    <x v="3"/>
    <s v="FUR-FU-10002671"/>
    <x v="0"/>
    <x v="5"/>
    <x v="275"/>
    <n v="13.4"/>
    <n v="1"/>
    <n v="0"/>
    <n v="6.4319999999999995"/>
  </r>
  <r>
    <n v="9966"/>
    <x v="4995"/>
    <x v="0"/>
    <x v="5"/>
    <d v="2013-12-11T00:00:00"/>
    <s v="Second Class"/>
    <s v="HE-14800"/>
    <s v="Harold Engle"/>
    <x v="1"/>
    <x v="0"/>
    <s v="Newark"/>
    <x v="13"/>
    <n v="19711"/>
    <x v="3"/>
    <s v="OFF-PA-10000349"/>
    <x v="1"/>
    <x v="10"/>
    <x v="33"/>
    <n v="4.9800000000000004"/>
    <n v="1"/>
    <n v="0"/>
    <n v="2.3406000000000002"/>
  </r>
  <r>
    <n v="9967"/>
    <x v="4995"/>
    <x v="0"/>
    <x v="5"/>
    <d v="2013-12-11T00:00:00"/>
    <s v="Second Class"/>
    <s v="HE-14800"/>
    <s v="Harold Engle"/>
    <x v="1"/>
    <x v="0"/>
    <s v="Newark"/>
    <x v="13"/>
    <n v="19711"/>
    <x v="3"/>
    <s v="OFF-EN-10004483"/>
    <x v="1"/>
    <x v="12"/>
    <x v="1335"/>
    <n v="109.69"/>
    <n v="7"/>
    <n v="0"/>
    <n v="51.554299999999991"/>
  </r>
  <r>
    <n v="9968"/>
    <x v="4996"/>
    <x v="3"/>
    <x v="157"/>
    <d v="2014-12-18T00:00:00"/>
    <s v="Standard Class"/>
    <s v="RB-19435"/>
    <s v="Richard Bierner"/>
    <x v="0"/>
    <x v="0"/>
    <s v="Plainfield"/>
    <x v="30"/>
    <n v="7060"/>
    <x v="3"/>
    <s v="OFF-BI-10004209"/>
    <x v="1"/>
    <x v="8"/>
    <x v="1206"/>
    <n v="40.199999999999996"/>
    <n v="5"/>
    <n v="0"/>
    <n v="18.089999999999996"/>
  </r>
  <r>
    <n v="9969"/>
    <x v="4996"/>
    <x v="3"/>
    <x v="157"/>
    <d v="2014-12-18T00:00:00"/>
    <s v="Standard Class"/>
    <s v="RB-19435"/>
    <s v="Richard Bierner"/>
    <x v="0"/>
    <x v="0"/>
    <s v="Plainfield"/>
    <x v="30"/>
    <n v="7060"/>
    <x v="3"/>
    <s v="OFF-BI-10004600"/>
    <x v="1"/>
    <x v="8"/>
    <x v="1477"/>
    <n v="735.98"/>
    <n v="2"/>
    <n v="0"/>
    <n v="331.19099999999997"/>
  </r>
  <r>
    <n v="9970"/>
    <x v="4996"/>
    <x v="3"/>
    <x v="157"/>
    <d v="2014-12-18T00:00:00"/>
    <s v="Standard Class"/>
    <s v="RB-19435"/>
    <s v="Richard Bierner"/>
    <x v="0"/>
    <x v="0"/>
    <s v="Plainfield"/>
    <x v="30"/>
    <n v="7060"/>
    <x v="3"/>
    <s v="OFF-AP-10003622"/>
    <x v="1"/>
    <x v="9"/>
    <x v="188"/>
    <n v="22.75"/>
    <n v="7"/>
    <n v="0"/>
    <n v="6.5974999999999993"/>
  </r>
  <r>
    <n v="9971"/>
    <x v="4997"/>
    <x v="1"/>
    <x v="1141"/>
    <d v="2012-07-02T00:00:00"/>
    <s v="Standard Class"/>
    <s v="MP-17470"/>
    <s v="Mark Packer"/>
    <x v="2"/>
    <x v="0"/>
    <s v="Smyrna"/>
    <x v="32"/>
    <n v="30080"/>
    <x v="0"/>
    <s v="OFF-BI-10002867"/>
    <x v="1"/>
    <x v="8"/>
    <x v="963"/>
    <n v="119.56"/>
    <n v="2"/>
    <n v="0"/>
    <n v="54.997599999999991"/>
  </r>
  <r>
    <n v="9972"/>
    <x v="4997"/>
    <x v="1"/>
    <x v="1141"/>
    <d v="2012-07-02T00:00:00"/>
    <s v="Standard Class"/>
    <s v="MP-17470"/>
    <s v="Mark Packer"/>
    <x v="2"/>
    <x v="0"/>
    <s v="Smyrna"/>
    <x v="32"/>
    <n v="30080"/>
    <x v="0"/>
    <s v="OFF-AR-10000538"/>
    <x v="1"/>
    <x v="6"/>
    <x v="1245"/>
    <n v="140.75"/>
    <n v="5"/>
    <n v="0"/>
    <n v="42.22499999999998"/>
  </r>
  <r>
    <n v="9973"/>
    <x v="4998"/>
    <x v="0"/>
    <x v="108"/>
    <d v="2013-09-18T00:00:00"/>
    <s v="Standard Class"/>
    <s v="RC-19960"/>
    <s v="Ryan Crowe"/>
    <x v="0"/>
    <x v="0"/>
    <s v="Houston"/>
    <x v="5"/>
    <n v="77041"/>
    <x v="2"/>
    <s v="OFF-EN-10000056"/>
    <x v="1"/>
    <x v="12"/>
    <x v="627"/>
    <n v="99.567999999999998"/>
    <n v="2"/>
    <n v="0.2"/>
    <n v="33.604199999999992"/>
  </r>
  <r>
    <n v="9974"/>
    <x v="4999"/>
    <x v="0"/>
    <x v="409"/>
    <d v="2013-12-11T00:00:00"/>
    <s v="Standard Class"/>
    <s v="AP-10720"/>
    <s v="Anne Pryor"/>
    <x v="2"/>
    <x v="0"/>
    <s v="Los Angeles"/>
    <x v="1"/>
    <n v="90032"/>
    <x v="1"/>
    <s v="TEC-PH-10004080"/>
    <x v="2"/>
    <x v="7"/>
    <x v="1768"/>
    <n v="271.95999999999998"/>
    <n v="5"/>
    <n v="0.2"/>
    <n v="27.195999999999998"/>
  </r>
  <r>
    <n v="9975"/>
    <x v="4999"/>
    <x v="0"/>
    <x v="409"/>
    <d v="2013-12-11T00:00:00"/>
    <s v="Standard Class"/>
    <s v="AP-10720"/>
    <s v="Anne Pryor"/>
    <x v="2"/>
    <x v="0"/>
    <s v="Los Angeles"/>
    <x v="1"/>
    <n v="90032"/>
    <x v="1"/>
    <s v="OFF-AR-10004752"/>
    <x v="1"/>
    <x v="6"/>
    <x v="1105"/>
    <n v="18.689999999999998"/>
    <n v="7"/>
    <n v="0"/>
    <n v="5.2332000000000001"/>
  </r>
  <r>
    <n v="9976"/>
    <x v="4999"/>
    <x v="0"/>
    <x v="409"/>
    <d v="2013-12-11T00:00:00"/>
    <s v="Standard Class"/>
    <s v="AP-10720"/>
    <s v="Anne Pryor"/>
    <x v="2"/>
    <x v="0"/>
    <s v="Los Angeles"/>
    <x v="1"/>
    <n v="90032"/>
    <x v="1"/>
    <s v="OFF-PA-10000743"/>
    <x v="1"/>
    <x v="10"/>
    <x v="573"/>
    <n v="13.36"/>
    <n v="2"/>
    <n v="0"/>
    <n v="6.4127999999999998"/>
  </r>
  <r>
    <n v="9977"/>
    <x v="4999"/>
    <x v="0"/>
    <x v="409"/>
    <d v="2013-12-11T00:00:00"/>
    <s v="Standard Class"/>
    <s v="AP-10720"/>
    <s v="Anne Pryor"/>
    <x v="2"/>
    <x v="0"/>
    <s v="Los Angeles"/>
    <x v="1"/>
    <n v="90032"/>
    <x v="1"/>
    <s v="TEC-PH-10002496"/>
    <x v="2"/>
    <x v="7"/>
    <x v="490"/>
    <n v="249.58400000000003"/>
    <n v="2"/>
    <n v="0.2"/>
    <n v="31.197999999999986"/>
  </r>
  <r>
    <n v="9978"/>
    <x v="4999"/>
    <x v="0"/>
    <x v="409"/>
    <d v="2013-12-11T00:00:00"/>
    <s v="Standard Class"/>
    <s v="AP-10720"/>
    <s v="Anne Pryor"/>
    <x v="2"/>
    <x v="0"/>
    <s v="Los Angeles"/>
    <x v="1"/>
    <n v="90032"/>
    <x v="1"/>
    <s v="OFF-FA-10003467"/>
    <x v="1"/>
    <x v="13"/>
    <x v="489"/>
    <n v="13.86"/>
    <n v="7"/>
    <n v="0"/>
    <n v="0"/>
  </r>
  <r>
    <n v="9979"/>
    <x v="4999"/>
    <x v="0"/>
    <x v="409"/>
    <d v="2013-12-11T00:00:00"/>
    <s v="Standard Class"/>
    <s v="AP-10720"/>
    <s v="Anne Pryor"/>
    <x v="2"/>
    <x v="0"/>
    <s v="Los Angeles"/>
    <x v="1"/>
    <n v="90032"/>
    <x v="1"/>
    <s v="OFF-BI-10003727"/>
    <x v="1"/>
    <x v="8"/>
    <x v="797"/>
    <n v="13.375999999999999"/>
    <n v="4"/>
    <n v="0.2"/>
    <n v="4.6815999999999995"/>
  </r>
  <r>
    <n v="9980"/>
    <x v="4999"/>
    <x v="0"/>
    <x v="409"/>
    <d v="2013-12-11T00:00:00"/>
    <s v="Standard Class"/>
    <s v="AP-10720"/>
    <s v="Anne Pryor"/>
    <x v="2"/>
    <x v="0"/>
    <s v="Los Angeles"/>
    <x v="1"/>
    <n v="90032"/>
    <x v="1"/>
    <s v="OFF-BI-10002026"/>
    <x v="1"/>
    <x v="8"/>
    <x v="1749"/>
    <n v="437.47200000000009"/>
    <n v="14"/>
    <n v="0.2"/>
    <n v="153.11519999999999"/>
  </r>
  <r>
    <n v="9981"/>
    <x v="5000"/>
    <x v="1"/>
    <x v="684"/>
    <d v="2012-09-09T00:00:00"/>
    <s v="Second Class"/>
    <s v="SW-20455"/>
    <s v="Shaun Weien"/>
    <x v="0"/>
    <x v="0"/>
    <s v="Lafayette"/>
    <x v="28"/>
    <n v="70506"/>
    <x v="0"/>
    <s v="FUR-TA-10001039"/>
    <x v="0"/>
    <x v="3"/>
    <x v="824"/>
    <n v="85.98"/>
    <n v="1"/>
    <n v="0"/>
    <n v="22.354800000000004"/>
  </r>
  <r>
    <n v="9982"/>
    <x v="5001"/>
    <x v="3"/>
    <x v="646"/>
    <d v="2014-08-07T00:00:00"/>
    <s v="First Class"/>
    <s v="TB-21055"/>
    <s v="Ted Butterfield"/>
    <x v="0"/>
    <x v="0"/>
    <s v="Fairfield"/>
    <x v="24"/>
    <n v="45014"/>
    <x v="3"/>
    <s v="OFF-LA-10004484"/>
    <x v="1"/>
    <x v="2"/>
    <x v="612"/>
    <n v="16.520000000000003"/>
    <n v="5"/>
    <n v="0.2"/>
    <n v="5.368999999999998"/>
  </r>
  <r>
    <n v="9983"/>
    <x v="5002"/>
    <x v="0"/>
    <x v="897"/>
    <d v="2013-09-29T00:00:00"/>
    <s v="Standard Class"/>
    <s v="RC-19960"/>
    <s v="Ryan Crowe"/>
    <x v="0"/>
    <x v="0"/>
    <s v="Grand Rapids"/>
    <x v="12"/>
    <n v="49505"/>
    <x v="2"/>
    <s v="OFF-PA-10002195"/>
    <x v="1"/>
    <x v="10"/>
    <x v="719"/>
    <n v="35.56"/>
    <n v="7"/>
    <n v="0"/>
    <n v="16.713200000000001"/>
  </r>
  <r>
    <n v="9984"/>
    <x v="5002"/>
    <x v="0"/>
    <x v="897"/>
    <d v="2013-09-29T00:00:00"/>
    <s v="Standard Class"/>
    <s v="RC-19960"/>
    <s v="Ryan Crowe"/>
    <x v="0"/>
    <x v="0"/>
    <s v="Grand Rapids"/>
    <x v="12"/>
    <n v="49505"/>
    <x v="2"/>
    <s v="TEC-PH-10001305"/>
    <x v="2"/>
    <x v="7"/>
    <x v="1671"/>
    <n v="97.98"/>
    <n v="2"/>
    <n v="0"/>
    <n v="27.434400000000011"/>
  </r>
  <r>
    <n v="9985"/>
    <x v="5003"/>
    <x v="1"/>
    <x v="961"/>
    <d v="2012-05-23T00:00:00"/>
    <s v="Standard Class"/>
    <s v="DV-13465"/>
    <s v="Dianna Vittorini"/>
    <x v="0"/>
    <x v="0"/>
    <s v="Long Beach"/>
    <x v="15"/>
    <n v="11561"/>
    <x v="3"/>
    <s v="OFF-LA-10003766"/>
    <x v="1"/>
    <x v="2"/>
    <x v="360"/>
    <n v="31.5"/>
    <n v="10"/>
    <n v="0"/>
    <n v="15.120000000000001"/>
  </r>
  <r>
    <n v="9986"/>
    <x v="5003"/>
    <x v="1"/>
    <x v="961"/>
    <d v="2012-05-23T00:00:00"/>
    <s v="Standard Class"/>
    <s v="DV-13465"/>
    <s v="Dianna Vittorini"/>
    <x v="0"/>
    <x v="0"/>
    <s v="Long Beach"/>
    <x v="15"/>
    <n v="11561"/>
    <x v="3"/>
    <s v="OFF-SU-10000898"/>
    <x v="1"/>
    <x v="14"/>
    <x v="1181"/>
    <n v="55.6"/>
    <n v="4"/>
    <n v="0"/>
    <n v="16.123999999999995"/>
  </r>
  <r>
    <n v="9987"/>
    <x v="5004"/>
    <x v="0"/>
    <x v="321"/>
    <d v="2013-10-04T00:00:00"/>
    <s v="Standard Class"/>
    <s v="ML-17410"/>
    <s v="Maris LaWare"/>
    <x v="0"/>
    <x v="0"/>
    <s v="Los Angeles"/>
    <x v="1"/>
    <n v="90008"/>
    <x v="1"/>
    <s v="TEC-AC-10003399"/>
    <x v="2"/>
    <x v="11"/>
    <x v="1497"/>
    <n v="36.24"/>
    <n v="1"/>
    <n v="0"/>
    <n v="15.220800000000001"/>
  </r>
  <r>
    <n v="9988"/>
    <x v="5005"/>
    <x v="3"/>
    <x v="701"/>
    <d v="2014-11-22T00:00:00"/>
    <s v="Standard Class"/>
    <s v="RA-19885"/>
    <s v="Ruben Ausman"/>
    <x v="1"/>
    <x v="0"/>
    <s v="Athens"/>
    <x v="32"/>
    <n v="30605"/>
    <x v="0"/>
    <s v="TEC-AC-10001539"/>
    <x v="2"/>
    <x v="11"/>
    <x v="1576"/>
    <n v="79.989999999999995"/>
    <n v="1"/>
    <n v="0"/>
    <n v="28.796399999999998"/>
  </r>
  <r>
    <n v="9989"/>
    <x v="5005"/>
    <x v="3"/>
    <x v="701"/>
    <d v="2014-11-22T00:00:00"/>
    <s v="Standard Class"/>
    <s v="RA-19885"/>
    <s v="Ruben Ausman"/>
    <x v="1"/>
    <x v="0"/>
    <s v="Athens"/>
    <x v="32"/>
    <n v="30605"/>
    <x v="0"/>
    <s v="TEC-PH-10004006"/>
    <x v="2"/>
    <x v="7"/>
    <x v="1764"/>
    <n v="206.1"/>
    <n v="5"/>
    <n v="0"/>
    <n v="55.647000000000006"/>
  </r>
  <r>
    <n v="9990"/>
    <x v="5006"/>
    <x v="2"/>
    <x v="1237"/>
    <d v="2011-01-24T00:00:00"/>
    <s v="Second Class"/>
    <s v="TB-21400"/>
    <s v="Tom Boeckenhauer"/>
    <x v="0"/>
    <x v="0"/>
    <s v="Miami"/>
    <x v="2"/>
    <n v="33180"/>
    <x v="0"/>
    <s v="FUR-FU-10001889"/>
    <x v="0"/>
    <x v="5"/>
    <x v="1149"/>
    <n v="25.248000000000001"/>
    <n v="3"/>
    <n v="0.2"/>
    <n v="4.1027999999999993"/>
  </r>
  <r>
    <n v="9991"/>
    <x v="5007"/>
    <x v="3"/>
    <x v="425"/>
    <d v="2014-03-04T00:00:00"/>
    <s v="Standard Class"/>
    <s v="DB-13060"/>
    <s v="Dave Brooks"/>
    <x v="0"/>
    <x v="0"/>
    <s v="Costa Mesa"/>
    <x v="1"/>
    <n v="92627"/>
    <x v="1"/>
    <s v="FUR-FU-10000747"/>
    <x v="0"/>
    <x v="5"/>
    <x v="1742"/>
    <n v="91.96"/>
    <n v="2"/>
    <n v="0"/>
    <n v="15.633199999999988"/>
  </r>
  <r>
    <n v="9992"/>
    <x v="5007"/>
    <x v="3"/>
    <x v="425"/>
    <d v="2014-03-04T00:00:00"/>
    <s v="Standard Class"/>
    <s v="DB-13060"/>
    <s v="Dave Brooks"/>
    <x v="0"/>
    <x v="0"/>
    <s v="Costa Mesa"/>
    <x v="1"/>
    <n v="92627"/>
    <x v="1"/>
    <s v="TEC-PH-10003645"/>
    <x v="2"/>
    <x v="7"/>
    <x v="294"/>
    <n v="258.57600000000002"/>
    <n v="2"/>
    <n v="0.2"/>
    <n v="19.393200000000007"/>
  </r>
  <r>
    <n v="9993"/>
    <x v="5007"/>
    <x v="3"/>
    <x v="425"/>
    <d v="2014-03-04T00:00:00"/>
    <s v="Standard Class"/>
    <s v="DB-13060"/>
    <s v="Dave Brooks"/>
    <x v="0"/>
    <x v="0"/>
    <s v="Costa Mesa"/>
    <x v="1"/>
    <n v="92627"/>
    <x v="1"/>
    <s v="OFF-PA-10004041"/>
    <x v="1"/>
    <x v="10"/>
    <x v="940"/>
    <n v="29.6"/>
    <n v="4"/>
    <n v="0"/>
    <n v="13.32"/>
  </r>
  <r>
    <n v="9994"/>
    <x v="5008"/>
    <x v="3"/>
    <x v="464"/>
    <d v="2014-05-10T00:00:00"/>
    <s v="Second Class"/>
    <s v="CC-12220"/>
    <s v="Chris Cortes"/>
    <x v="0"/>
    <x v="0"/>
    <s v="Westminster"/>
    <x v="1"/>
    <n v="92683"/>
    <x v="1"/>
    <s v="OFF-AP-10002684"/>
    <x v="1"/>
    <x v="9"/>
    <x v="165"/>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B4A4F0-8589-40D4-BF27-31048E6B573F}"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7">
  <location ref="A3:C17" firstHeaderRow="1" firstDataRow="2" firstDataCol="1"/>
  <pivotFields count="26">
    <pivotField compact="0" outline="0" showAll="0"/>
    <pivotField compact="0" outline="0" showAll="0"/>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8">
        <item sd="0" x="0"/>
        <item sd="0" x="1"/>
        <item sd="0" x="2"/>
        <item sd="0" x="3"/>
        <item sd="0" x="4"/>
        <item sd="0" x="5"/>
        <item sd="0" x="6"/>
        <item t="default"/>
      </items>
    </pivotField>
    <pivotField compact="0" outline="0"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2">
    <format dxfId="2">
      <pivotArea outline="0" collapsedLevelsAreSubtotals="1" fieldPosition="0"/>
    </format>
    <format dxfId="1">
      <pivotArea grandRow="1"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6FCE32-D19C-43FD-83E8-0539A3938D5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23ED51-B2F6-4FA1-8E88-88BE136B8082}"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E1A96C-046C-4875-ACE2-FAE421A78989}"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x="1"/>
        <item sd="0" x="2"/>
        <item sd="0" x="3"/>
        <item sd="0" x="4"/>
        <item sd="0" x="5"/>
        <item sd="0"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CEEA09-48DC-4D05-9274-FDC30F916DC6}"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2"/>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734F60-AFE7-42F6-909B-C4FB5CB9A517}"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D3A19A-3684-4282-8D0C-75B58E9CD4AF}" name="PivotTable10"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19">
  <location ref="J3:K17" firstHeaderRow="2" firstDataRow="2" firstDataCol="1"/>
  <pivotFields count="26">
    <pivotField compact="0" outline="0" showAll="0"/>
    <pivotField dataField="1"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7">
        <item sd="0" x="0"/>
        <item sd="0" x="1"/>
        <item sd="0" x="2"/>
        <item sd="0" x="3"/>
        <item sd="0" x="4"/>
        <item sd="0" x="5"/>
        <item sd="0" x="6"/>
      </items>
    </pivotField>
    <pivotField compact="0" outline="0"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3">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BA5433-34FA-4830-BDD1-CDE4F21B6B14}"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G3:H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DD06C1-E90D-4C5D-8444-5A64BC000409}"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D3:E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C2E71AE-F9DB-448C-917B-4A0C3D321F70}"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760B8C-3DF8-455F-AFCA-0065454C1E93}"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2"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C5715D7-AE84-41D8-8BA1-881FF4526A11}" sourceName="Year">
  <pivotTables>
    <pivotTable tabId="7" name="PivotTable5"/>
    <pivotTable tabId="8" name="PivotTable6"/>
    <pivotTable tabId="4" name="PivotTable1"/>
    <pivotTable tabId="6" name="PivotTable4"/>
    <pivotTable tabId="9" name="PivotTable10"/>
    <pivotTable tabId="9" name="PivotTable12"/>
    <pivotTable tabId="9" name="PivotTable7"/>
    <pivotTable tabId="9" name="PivotTable8"/>
    <pivotTable tabId="9" name="PivotTable9"/>
    <pivotTable tabId="5" name="PivotTable2"/>
  </pivotTables>
  <data>
    <tabular pivotCacheId="148924741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F8C8400-D24C-4D29-9307-84B713B4396E}" sourceName="Segment">
  <pivotTables>
    <pivotTable tabId="7" name="PivotTable5"/>
    <pivotTable tabId="8" name="PivotTable6"/>
    <pivotTable tabId="4" name="PivotTable1"/>
    <pivotTable tabId="6" name="PivotTable4"/>
    <pivotTable tabId="9" name="PivotTable10"/>
    <pivotTable tabId="9" name="PivotTable12"/>
    <pivotTable tabId="9" name="PivotTable7"/>
    <pivotTable tabId="9" name="PivotTable8"/>
    <pivotTable tabId="9" name="PivotTable9"/>
    <pivotTable tabId="5" name="PivotTable2"/>
    <pivotTable tabId="11" name="PivotTable13"/>
  </pivotTables>
  <data>
    <tabular pivotCacheId="148924741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575635-E062-4BFF-BCC3-B5F09C18BB99}" sourceName="Region">
  <pivotTables>
    <pivotTable tabId="7" name="PivotTable5"/>
    <pivotTable tabId="8" name="PivotTable6"/>
    <pivotTable tabId="4" name="PivotTable1"/>
    <pivotTable tabId="6" name="PivotTable4"/>
    <pivotTable tabId="9" name="PivotTable10"/>
    <pivotTable tabId="9" name="PivotTable12"/>
    <pivotTable tabId="9" name="PivotTable7"/>
    <pivotTable tabId="9" name="PivotTable8"/>
    <pivotTable tabId="9" name="PivotTable9"/>
    <pivotTable tabId="5" name="PivotTable2"/>
    <pivotTable tabId="11" name="PivotTable13"/>
  </pivotTables>
  <data>
    <tabular pivotCacheId="1489247416">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EE5385FF-B53A-4653-8ECD-D29A1BCDCE68}" sourceName="Months (Order Date)">
  <pivotTables>
    <pivotTable tabId="4" name="PivotTable1"/>
    <pivotTable tabId="8" name="PivotTable6"/>
    <pivotTable tabId="6" name="PivotTable4"/>
    <pivotTable tabId="9" name="PivotTable10"/>
    <pivotTable tabId="9" name="PivotTable12"/>
    <pivotTable tabId="9" name="PivotTable7"/>
    <pivotTable tabId="9" name="PivotTable8"/>
    <pivotTable tabId="9" name="PivotTable9"/>
    <pivotTable tabId="7" name="PivotTable5"/>
    <pivotTable tabId="5" name="PivotTable2"/>
  </pivotTables>
  <data>
    <tabular pivotCacheId="1489247416">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A7C10183-E2C9-47C2-909A-2241604C0922}" cache="Slicer_Months__Order_Date" caption="Months (Order 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86956EE-5AE7-4F2F-8BB6-B4CE8D5CF5EB}" cache="Slicer_Year" caption="Year" rowHeight="241300"/>
  <slicer name="Segment" xr10:uid="{A09FBCD5-31E1-4CAA-9A34-80F1DD3D53E7}" cache="Slicer_Segment" caption="Segment" rowHeight="241300"/>
  <slicer name="Region" xr10:uid="{14FB9DAD-5273-4F54-B9C4-B99745AD09F0}"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86083DE-C615-4572-A009-0D81E7904870}" cache="Slicer_Year" caption="Year" style="Slicer Style 1" rowHeight="241300"/>
  <slicer name="Segment 1" xr10:uid="{7E0EB635-2620-4406-B57D-B3D70B1B091B}" cache="Slicer_Segment" caption="Segment" style="Slicer Style 1" rowHeight="241300"/>
  <slicer name="Region 1" xr10:uid="{0EC26EB3-ECC7-4574-826F-701BD638F6C5}" cache="Slicer_Region" caption="Region" style="Slicer Style 1" rowHeight="241300"/>
  <slicer name="Months (Order Date) 1" xr10:uid="{97A20B45-820A-4502-91BA-BF25EE428E09}" cache="Slicer_Months__Order_Date" caption="Months" columnCount="3"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4D330CF-7FFF-4671-A2A4-6EA271D6F08F}" sourceName="Order Date">
  <pivotTables>
    <pivotTable tabId="4" name="PivotTable1"/>
    <pivotTable tabId="8" name="PivotTable6"/>
    <pivotTable tabId="6" name="PivotTable4"/>
    <pivotTable tabId="9" name="PivotTable10"/>
    <pivotTable tabId="9" name="PivotTable12"/>
    <pivotTable tabId="9" name="PivotTable7"/>
    <pivotTable tabId="9" name="PivotTable8"/>
    <pivotTable tabId="9" name="PivotTable9"/>
    <pivotTable tabId="7" name="PivotTable5"/>
    <pivotTable tabId="5" name="PivotTable2"/>
  </pivotTables>
  <state minimalRefreshVersion="6" lastRefreshVersion="6" pivotCacheId="1489247416" filterType="unknown">
    <bounds startDate="2011-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D67744B-D36D-44D9-9A14-420596FD298C}" cache="NativeTimeline_Order_Date" caption="Order Date" level="1" selectionLevel="1" scrollPosition="201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DDFE2C18-7895-4580-BA64-90A858922AB9}" cache="NativeTimeline_Order_Date" caption="Order Date" showSelectionLabel="0" showHorizontalScrollbar="0" level="1" selectionLevel="1" scrollPosition="2011-01-01T00:00:00" style="Timeline Style 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8.xml"/><Relationship Id="rId5" Type="http://schemas.microsoft.com/office/2011/relationships/timeline" Target="../timelines/timeline2.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8FF59-8CFA-46AF-A7B0-79069282AAC7}">
  <dimension ref="A3:C17"/>
  <sheetViews>
    <sheetView workbookViewId="0">
      <selection activeCell="A6" sqref="A6"/>
    </sheetView>
  </sheetViews>
  <sheetFormatPr defaultRowHeight="15" x14ac:dyDescent="0.25"/>
  <cols>
    <col min="1" max="1" width="21.85546875" bestFit="1" customWidth="1"/>
    <col min="2" max="2" width="12.140625" bestFit="1" customWidth="1"/>
    <col min="3" max="6" width="12.5703125" bestFit="1" customWidth="1"/>
  </cols>
  <sheetData>
    <row r="3" spans="1:3" x14ac:dyDescent="0.25">
      <c r="A3" s="5"/>
      <c r="B3" s="7" t="s">
        <v>10936</v>
      </c>
      <c r="C3" s="6"/>
    </row>
    <row r="4" spans="1:3" x14ac:dyDescent="0.25">
      <c r="A4" s="7" t="s">
        <v>10933</v>
      </c>
      <c r="B4" s="5" t="s">
        <v>10934</v>
      </c>
      <c r="C4" s="10" t="s">
        <v>10937</v>
      </c>
    </row>
    <row r="5" spans="1:3" x14ac:dyDescent="0.25">
      <c r="A5" s="5" t="s">
        <v>10938</v>
      </c>
      <c r="B5" s="12">
        <v>95365.937600000019</v>
      </c>
      <c r="C5" s="13">
        <v>9199.2699999999986</v>
      </c>
    </row>
    <row r="6" spans="1:3" x14ac:dyDescent="0.25">
      <c r="A6" s="11" t="s">
        <v>10939</v>
      </c>
      <c r="B6" s="14">
        <v>60172.649400000024</v>
      </c>
      <c r="C6" s="15">
        <v>10288.898699999991</v>
      </c>
    </row>
    <row r="7" spans="1:3" x14ac:dyDescent="0.25">
      <c r="A7" s="11" t="s">
        <v>10940</v>
      </c>
      <c r="B7" s="14">
        <v>199252.98399999991</v>
      </c>
      <c r="C7" s="15">
        <v>26806.573700000015</v>
      </c>
    </row>
    <row r="8" spans="1:3" x14ac:dyDescent="0.25">
      <c r="A8" s="11" t="s">
        <v>10941</v>
      </c>
      <c r="B8" s="14">
        <v>141851.5674</v>
      </c>
      <c r="C8" s="15">
        <v>13437.806799999998</v>
      </c>
    </row>
    <row r="9" spans="1:3" x14ac:dyDescent="0.25">
      <c r="A9" s="11" t="s">
        <v>10942</v>
      </c>
      <c r="B9" s="14">
        <v>156122.28669999994</v>
      </c>
      <c r="C9" s="15">
        <v>22308.51279999999</v>
      </c>
    </row>
    <row r="10" spans="1:3" x14ac:dyDescent="0.25">
      <c r="A10" s="11" t="s">
        <v>10943</v>
      </c>
      <c r="B10" s="14">
        <v>147082.61130000011</v>
      </c>
      <c r="C10" s="15">
        <v>20899.334500000012</v>
      </c>
    </row>
    <row r="11" spans="1:3" x14ac:dyDescent="0.25">
      <c r="A11" s="11" t="s">
        <v>10944</v>
      </c>
      <c r="B11" s="14">
        <v>149580.83800000031</v>
      </c>
      <c r="C11" s="15">
        <v>13535.38299999998</v>
      </c>
    </row>
    <row r="12" spans="1:3" x14ac:dyDescent="0.25">
      <c r="A12" s="11" t="s">
        <v>10945</v>
      </c>
      <c r="B12" s="14">
        <v>159589.45099999988</v>
      </c>
      <c r="C12" s="15">
        <v>21896.715399999972</v>
      </c>
    </row>
    <row r="13" spans="1:3" x14ac:dyDescent="0.25">
      <c r="A13" s="11" t="s">
        <v>10946</v>
      </c>
      <c r="B13" s="14">
        <v>309770.09970000025</v>
      </c>
      <c r="C13" s="15">
        <v>37293.192500000034</v>
      </c>
    </row>
    <row r="14" spans="1:3" x14ac:dyDescent="0.25">
      <c r="A14" s="11" t="s">
        <v>10947</v>
      </c>
      <c r="B14" s="14">
        <v>197115.20170000009</v>
      </c>
      <c r="C14" s="15">
        <v>31469.663800000035</v>
      </c>
    </row>
    <row r="15" spans="1:3" x14ac:dyDescent="0.25">
      <c r="A15" s="11" t="s">
        <v>10948</v>
      </c>
      <c r="B15" s="14">
        <v>349120.07400000008</v>
      </c>
      <c r="C15" s="15">
        <v>35825.536599999927</v>
      </c>
    </row>
    <row r="16" spans="1:3" x14ac:dyDescent="0.25">
      <c r="A16" s="11" t="s">
        <v>10949</v>
      </c>
      <c r="B16" s="14">
        <v>332177.15950000001</v>
      </c>
      <c r="C16" s="15">
        <v>43436.13390000003</v>
      </c>
    </row>
    <row r="17" spans="1:3" x14ac:dyDescent="0.25">
      <c r="A17" s="8" t="s">
        <v>10932</v>
      </c>
      <c r="B17" s="8">
        <v>2297200.8603000008</v>
      </c>
      <c r="C17" s="44">
        <v>286397.02169999998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626ED-3B42-4952-A8A2-323962AEF336}">
  <dimension ref="A3:E7"/>
  <sheetViews>
    <sheetView workbookViewId="0">
      <selection activeCell="B15" sqref="B15"/>
    </sheetView>
  </sheetViews>
  <sheetFormatPr defaultRowHeight="15" x14ac:dyDescent="0.25"/>
  <cols>
    <col min="1" max="1" width="14.5703125" bestFit="1" customWidth="1"/>
    <col min="2" max="2" width="12.5703125" bestFit="1" customWidth="1"/>
    <col min="4" max="4" width="14.5703125" bestFit="1" customWidth="1"/>
    <col min="5" max="5" width="12" bestFit="1" customWidth="1"/>
  </cols>
  <sheetData>
    <row r="3" spans="1:5" x14ac:dyDescent="0.25">
      <c r="A3" s="7" t="s">
        <v>10950</v>
      </c>
      <c r="B3" s="9" t="s">
        <v>10937</v>
      </c>
      <c r="D3" s="19" t="s">
        <v>15</v>
      </c>
      <c r="E3" s="19" t="s">
        <v>10951</v>
      </c>
    </row>
    <row r="4" spans="1:5" x14ac:dyDescent="0.25">
      <c r="A4" s="16" t="s">
        <v>71</v>
      </c>
      <c r="B4" s="9">
        <v>145454.9480999998</v>
      </c>
      <c r="D4" t="str">
        <f>A4</f>
        <v>Technology</v>
      </c>
      <c r="E4" s="20">
        <f>GETPIVOTDATA("Profit",$A$3,"Category",A4)</f>
        <v>145454.9480999998</v>
      </c>
    </row>
    <row r="5" spans="1:5" x14ac:dyDescent="0.25">
      <c r="A5" s="17" t="s">
        <v>46</v>
      </c>
      <c r="B5" s="42">
        <v>122490.8008000001</v>
      </c>
      <c r="D5" t="str">
        <f t="shared" ref="D5:D7" si="0">A5</f>
        <v>Office Supplies</v>
      </c>
      <c r="E5" s="20">
        <f t="shared" ref="E5" si="1">GETPIVOTDATA("Profit",$A$3,"Category",A5)</f>
        <v>122490.8008000001</v>
      </c>
    </row>
    <row r="6" spans="1:5" x14ac:dyDescent="0.25">
      <c r="A6" s="17" t="s">
        <v>32</v>
      </c>
      <c r="B6" s="42">
        <v>18451.272799999992</v>
      </c>
      <c r="D6" t="str">
        <f t="shared" si="0"/>
        <v>Furniture</v>
      </c>
      <c r="E6" s="20">
        <f>GETPIVOTDATA("Profit",$A$3,"Category",A6)</f>
        <v>18451.272799999992</v>
      </c>
    </row>
    <row r="7" spans="1:5" x14ac:dyDescent="0.25">
      <c r="A7" s="18" t="s">
        <v>10932</v>
      </c>
      <c r="B7" s="43">
        <v>286397.02169999992</v>
      </c>
      <c r="D7" t="str">
        <f t="shared" si="0"/>
        <v>Grand Total</v>
      </c>
      <c r="E7" s="20">
        <f>GETPIVOTDATA("Profit",$A$3)</f>
        <v>286397.02169999992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C502C-5785-4880-ACA8-9DDBCE20A768}">
  <dimension ref="A3:N13"/>
  <sheetViews>
    <sheetView workbookViewId="0">
      <selection activeCell="M8" sqref="M8"/>
    </sheetView>
  </sheetViews>
  <sheetFormatPr defaultRowHeight="15" x14ac:dyDescent="0.25"/>
  <cols>
    <col min="1" max="1" width="14.5703125" bestFit="1" customWidth="1"/>
    <col min="2" max="2" width="12.140625" bestFit="1" customWidth="1"/>
  </cols>
  <sheetData>
    <row r="3" spans="1:14" x14ac:dyDescent="0.25">
      <c r="A3" s="7" t="s">
        <v>10950</v>
      </c>
      <c r="B3" s="9" t="s">
        <v>10934</v>
      </c>
    </row>
    <row r="4" spans="1:14" x14ac:dyDescent="0.25">
      <c r="A4" s="16" t="s">
        <v>32</v>
      </c>
      <c r="B4" s="21">
        <v>0.32300170530281774</v>
      </c>
    </row>
    <row r="5" spans="1:14" x14ac:dyDescent="0.25">
      <c r="A5" s="17" t="s">
        <v>46</v>
      </c>
      <c r="B5" s="22">
        <v>0.31301008302169103</v>
      </c>
    </row>
    <row r="6" spans="1:14" x14ac:dyDescent="0.25">
      <c r="A6" s="17" t="s">
        <v>71</v>
      </c>
      <c r="B6" s="22">
        <v>0.36398821167549117</v>
      </c>
    </row>
    <row r="7" spans="1:14" x14ac:dyDescent="0.25">
      <c r="A7" s="18" t="s">
        <v>10932</v>
      </c>
      <c r="B7" s="23">
        <v>1</v>
      </c>
    </row>
    <row r="13" spans="1:14" x14ac:dyDescent="0.25">
      <c r="N13" s="19"/>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B1781-FAC3-4525-915F-147BB0E929C2}">
  <dimension ref="A3:E53"/>
  <sheetViews>
    <sheetView workbookViewId="0">
      <selection activeCell="A5" sqref="A5"/>
    </sheetView>
  </sheetViews>
  <sheetFormatPr defaultRowHeight="15" x14ac:dyDescent="0.25"/>
  <cols>
    <col min="1" max="1" width="18.7109375" bestFit="1" customWidth="1"/>
    <col min="2" max="2" width="12.140625" bestFit="1" customWidth="1"/>
    <col min="4" max="4" width="18.7109375" bestFit="1" customWidth="1"/>
    <col min="5" max="5" width="11.140625" bestFit="1" customWidth="1"/>
  </cols>
  <sheetData>
    <row r="3" spans="1:5" x14ac:dyDescent="0.25">
      <c r="A3" s="7" t="s">
        <v>10950</v>
      </c>
      <c r="B3" s="9" t="s">
        <v>10934</v>
      </c>
      <c r="D3" s="19" t="s">
        <v>11</v>
      </c>
      <c r="E3" s="24" t="s">
        <v>10952</v>
      </c>
    </row>
    <row r="4" spans="1:5" x14ac:dyDescent="0.25">
      <c r="A4" s="16" t="s">
        <v>358</v>
      </c>
      <c r="B4" s="9">
        <v>19510.639999999992</v>
      </c>
      <c r="D4" t="str">
        <f>A4</f>
        <v>Alabama</v>
      </c>
      <c r="E4" s="20">
        <f>GETPIVOTDATA("Sales",$A$3,"State",A4)</f>
        <v>19510.639999999992</v>
      </c>
    </row>
    <row r="5" spans="1:5" x14ac:dyDescent="0.25">
      <c r="A5" s="17" t="s">
        <v>310</v>
      </c>
      <c r="B5" s="42">
        <v>35282.000999999997</v>
      </c>
      <c r="D5" t="str">
        <f t="shared" ref="D5:D53" si="0">A5</f>
        <v>Arizona</v>
      </c>
      <c r="E5" s="20">
        <f t="shared" ref="E5:E52" si="1">GETPIVOTDATA("Sales",$A$3,"State",A5)</f>
        <v>35282.000999999997</v>
      </c>
    </row>
    <row r="6" spans="1:5" x14ac:dyDescent="0.25">
      <c r="A6" s="17" t="s">
        <v>1707</v>
      </c>
      <c r="B6" s="42">
        <v>11678.129999999997</v>
      </c>
      <c r="D6" t="str">
        <f t="shared" si="0"/>
        <v>Arkansas</v>
      </c>
      <c r="E6" s="20">
        <f t="shared" si="1"/>
        <v>11678.129999999997</v>
      </c>
    </row>
    <row r="7" spans="1:5" x14ac:dyDescent="0.25">
      <c r="A7" s="17" t="s">
        <v>43</v>
      </c>
      <c r="B7" s="42">
        <v>457687.63150000101</v>
      </c>
      <c r="D7" t="str">
        <f t="shared" si="0"/>
        <v>California</v>
      </c>
      <c r="E7" s="20">
        <f t="shared" si="1"/>
        <v>457687.63150000101</v>
      </c>
    </row>
    <row r="8" spans="1:5" x14ac:dyDescent="0.25">
      <c r="A8" s="17" t="s">
        <v>457</v>
      </c>
      <c r="B8" s="42">
        <v>32108.117999999995</v>
      </c>
      <c r="D8" t="str">
        <f t="shared" si="0"/>
        <v>Colorado</v>
      </c>
      <c r="E8" s="20">
        <f t="shared" si="1"/>
        <v>32108.117999999995</v>
      </c>
    </row>
    <row r="9" spans="1:5" x14ac:dyDescent="0.25">
      <c r="A9" s="17" t="s">
        <v>747</v>
      </c>
      <c r="B9" s="42">
        <v>13384.356999999996</v>
      </c>
      <c r="D9" t="str">
        <f t="shared" si="0"/>
        <v>Connecticut</v>
      </c>
      <c r="E9" s="20">
        <f t="shared" si="1"/>
        <v>13384.356999999996</v>
      </c>
    </row>
    <row r="10" spans="1:5" x14ac:dyDescent="0.25">
      <c r="A10" s="17" t="s">
        <v>245</v>
      </c>
      <c r="B10" s="42">
        <v>27451.068999999992</v>
      </c>
      <c r="D10" t="str">
        <f t="shared" si="0"/>
        <v>Delaware</v>
      </c>
      <c r="E10" s="20">
        <f t="shared" si="1"/>
        <v>27451.068999999992</v>
      </c>
    </row>
    <row r="11" spans="1:5" x14ac:dyDescent="0.25">
      <c r="A11" s="17" t="s">
        <v>3034</v>
      </c>
      <c r="B11" s="42">
        <v>2865.0199999999995</v>
      </c>
      <c r="D11" t="str">
        <f t="shared" si="0"/>
        <v>District of Columbia</v>
      </c>
      <c r="E11" s="20">
        <f t="shared" si="1"/>
        <v>2865.0199999999995</v>
      </c>
    </row>
    <row r="12" spans="1:5" x14ac:dyDescent="0.25">
      <c r="A12" s="17" t="s">
        <v>54</v>
      </c>
      <c r="B12" s="42">
        <v>89473.707999999999</v>
      </c>
      <c r="D12" t="str">
        <f t="shared" si="0"/>
        <v>Florida</v>
      </c>
      <c r="E12" s="20">
        <f t="shared" si="1"/>
        <v>89473.707999999999</v>
      </c>
    </row>
    <row r="13" spans="1:5" x14ac:dyDescent="0.25">
      <c r="A13" s="17" t="s">
        <v>1272</v>
      </c>
      <c r="B13" s="42">
        <v>49095.840000000004</v>
      </c>
      <c r="D13" t="str">
        <f t="shared" si="0"/>
        <v>Georgia</v>
      </c>
      <c r="E13" s="20">
        <f t="shared" si="1"/>
        <v>49095.840000000004</v>
      </c>
    </row>
    <row r="14" spans="1:5" x14ac:dyDescent="0.25">
      <c r="A14" s="17" t="s">
        <v>6260</v>
      </c>
      <c r="B14" s="42">
        <v>4382.4860000000017</v>
      </c>
      <c r="D14" t="str">
        <f t="shared" si="0"/>
        <v>Idaho</v>
      </c>
      <c r="E14" s="20">
        <f t="shared" si="1"/>
        <v>4382.4860000000017</v>
      </c>
    </row>
    <row r="15" spans="1:5" x14ac:dyDescent="0.25">
      <c r="A15" s="17" t="s">
        <v>211</v>
      </c>
      <c r="B15" s="42">
        <v>80166.10099999985</v>
      </c>
      <c r="D15" t="str">
        <f t="shared" si="0"/>
        <v>Illinois</v>
      </c>
      <c r="E15" s="20">
        <f t="shared" si="1"/>
        <v>80166.10099999985</v>
      </c>
    </row>
    <row r="16" spans="1:5" x14ac:dyDescent="0.25">
      <c r="A16" s="17" t="s">
        <v>254</v>
      </c>
      <c r="B16" s="42">
        <v>53555.360000000001</v>
      </c>
      <c r="D16" t="str">
        <f t="shared" si="0"/>
        <v>Indiana</v>
      </c>
      <c r="E16" s="20">
        <f t="shared" si="1"/>
        <v>53555.360000000001</v>
      </c>
    </row>
    <row r="17" spans="1:5" x14ac:dyDescent="0.25">
      <c r="A17" s="17" t="s">
        <v>489</v>
      </c>
      <c r="B17" s="42">
        <v>4579.7599999999993</v>
      </c>
      <c r="D17" t="str">
        <f t="shared" si="0"/>
        <v>Iowa</v>
      </c>
      <c r="E17" s="20">
        <f t="shared" si="1"/>
        <v>4579.7599999999993</v>
      </c>
    </row>
    <row r="18" spans="1:5" x14ac:dyDescent="0.25">
      <c r="A18" s="17" t="s">
        <v>4530</v>
      </c>
      <c r="B18" s="42">
        <v>2914.31</v>
      </c>
      <c r="D18" t="str">
        <f t="shared" si="0"/>
        <v>Kansas</v>
      </c>
      <c r="E18" s="20">
        <f t="shared" si="1"/>
        <v>2914.31</v>
      </c>
    </row>
    <row r="19" spans="1:5" x14ac:dyDescent="0.25">
      <c r="A19" s="17" t="s">
        <v>29</v>
      </c>
      <c r="B19" s="42">
        <v>36591.749999999971</v>
      </c>
      <c r="D19" t="str">
        <f t="shared" si="0"/>
        <v>Kentucky</v>
      </c>
      <c r="E19" s="20">
        <f t="shared" si="1"/>
        <v>36591.749999999971</v>
      </c>
    </row>
    <row r="20" spans="1:5" x14ac:dyDescent="0.25">
      <c r="A20" s="17" t="s">
        <v>736</v>
      </c>
      <c r="B20" s="42">
        <v>9217.0299999999988</v>
      </c>
      <c r="D20" t="str">
        <f t="shared" si="0"/>
        <v>Louisiana</v>
      </c>
      <c r="E20" s="20">
        <f t="shared" si="1"/>
        <v>9217.0299999999988</v>
      </c>
    </row>
    <row r="21" spans="1:5" x14ac:dyDescent="0.25">
      <c r="A21" s="17" t="s">
        <v>5235</v>
      </c>
      <c r="B21" s="42">
        <v>1270.53</v>
      </c>
      <c r="D21" t="str">
        <f t="shared" si="0"/>
        <v>Maine</v>
      </c>
      <c r="E21" s="20">
        <f t="shared" si="1"/>
        <v>1270.53</v>
      </c>
    </row>
    <row r="22" spans="1:5" x14ac:dyDescent="0.25">
      <c r="A22" s="17" t="s">
        <v>2735</v>
      </c>
      <c r="B22" s="42">
        <v>23705.523000000005</v>
      </c>
      <c r="D22" t="str">
        <f t="shared" si="0"/>
        <v>Maryland</v>
      </c>
      <c r="E22" s="20">
        <f t="shared" si="1"/>
        <v>23705.523000000005</v>
      </c>
    </row>
    <row r="23" spans="1:5" x14ac:dyDescent="0.25">
      <c r="A23" s="17" t="s">
        <v>1245</v>
      </c>
      <c r="B23" s="42">
        <v>28634.43399999999</v>
      </c>
      <c r="D23" t="str">
        <f t="shared" si="0"/>
        <v>Massachusetts</v>
      </c>
      <c r="E23" s="20">
        <f t="shared" si="1"/>
        <v>28634.43399999999</v>
      </c>
    </row>
    <row r="24" spans="1:5" x14ac:dyDescent="0.25">
      <c r="A24" s="17" t="s">
        <v>238</v>
      </c>
      <c r="B24" s="42">
        <v>76269.614000000016</v>
      </c>
      <c r="D24" t="str">
        <f t="shared" si="0"/>
        <v>Michigan</v>
      </c>
      <c r="E24" s="20">
        <f t="shared" si="1"/>
        <v>76269.614000000016</v>
      </c>
    </row>
    <row r="25" spans="1:5" x14ac:dyDescent="0.25">
      <c r="A25" s="17" t="s">
        <v>229</v>
      </c>
      <c r="B25" s="42">
        <v>29863.149999999994</v>
      </c>
      <c r="D25" t="str">
        <f t="shared" si="0"/>
        <v>Minnesota</v>
      </c>
      <c r="E25" s="20">
        <f t="shared" si="1"/>
        <v>29863.149999999994</v>
      </c>
    </row>
    <row r="26" spans="1:5" x14ac:dyDescent="0.25">
      <c r="A26" s="17" t="s">
        <v>1487</v>
      </c>
      <c r="B26" s="42">
        <v>10771.34</v>
      </c>
      <c r="D26" t="str">
        <f t="shared" si="0"/>
        <v>Mississippi</v>
      </c>
      <c r="E26" s="20">
        <f t="shared" si="1"/>
        <v>10771.34</v>
      </c>
    </row>
    <row r="27" spans="1:5" x14ac:dyDescent="0.25">
      <c r="A27" s="17" t="s">
        <v>596</v>
      </c>
      <c r="B27" s="42">
        <v>22205.149999999998</v>
      </c>
      <c r="D27" t="str">
        <f t="shared" si="0"/>
        <v>Missouri</v>
      </c>
      <c r="E27" s="20">
        <f t="shared" si="1"/>
        <v>22205.149999999998</v>
      </c>
    </row>
    <row r="28" spans="1:5" x14ac:dyDescent="0.25">
      <c r="A28" s="17" t="s">
        <v>1762</v>
      </c>
      <c r="B28" s="42">
        <v>5589.3519999999971</v>
      </c>
      <c r="D28" t="str">
        <f t="shared" si="0"/>
        <v>Montana</v>
      </c>
      <c r="E28" s="20">
        <f t="shared" si="1"/>
        <v>5589.3519999999971</v>
      </c>
    </row>
    <row r="29" spans="1:5" x14ac:dyDescent="0.25">
      <c r="A29" s="17" t="s">
        <v>138</v>
      </c>
      <c r="B29" s="42">
        <v>7464.9299999999985</v>
      </c>
      <c r="D29" t="str">
        <f t="shared" si="0"/>
        <v>Nebraska</v>
      </c>
      <c r="E29" s="20">
        <f t="shared" si="1"/>
        <v>7464.9299999999985</v>
      </c>
    </row>
    <row r="30" spans="1:5" x14ac:dyDescent="0.25">
      <c r="A30" s="17" t="s">
        <v>1392</v>
      </c>
      <c r="B30" s="42">
        <v>16729.101999999999</v>
      </c>
      <c r="D30" t="str">
        <f t="shared" si="0"/>
        <v>Nevada</v>
      </c>
      <c r="E30" s="20">
        <f t="shared" si="1"/>
        <v>16729.101999999999</v>
      </c>
    </row>
    <row r="31" spans="1:5" x14ac:dyDescent="0.25">
      <c r="A31" s="17" t="s">
        <v>2694</v>
      </c>
      <c r="B31" s="42">
        <v>7292.5239999999994</v>
      </c>
      <c r="D31" t="str">
        <f t="shared" si="0"/>
        <v>New Hampshire</v>
      </c>
      <c r="E31" s="20">
        <f t="shared" si="1"/>
        <v>7292.5239999999994</v>
      </c>
    </row>
    <row r="32" spans="1:5" x14ac:dyDescent="0.25">
      <c r="A32" s="17" t="s">
        <v>788</v>
      </c>
      <c r="B32" s="42">
        <v>35764.312000000013</v>
      </c>
      <c r="D32" t="str">
        <f t="shared" si="0"/>
        <v>New Jersey</v>
      </c>
      <c r="E32" s="20">
        <f t="shared" si="1"/>
        <v>35764.312000000013</v>
      </c>
    </row>
    <row r="33" spans="1:5" x14ac:dyDescent="0.25">
      <c r="A33" s="17" t="s">
        <v>668</v>
      </c>
      <c r="B33" s="42">
        <v>4783.5220000000008</v>
      </c>
      <c r="D33" t="str">
        <f t="shared" si="0"/>
        <v>New Mexico</v>
      </c>
      <c r="E33" s="20">
        <f t="shared" si="1"/>
        <v>4783.5220000000008</v>
      </c>
    </row>
    <row r="34" spans="1:5" x14ac:dyDescent="0.25">
      <c r="A34" s="17" t="s">
        <v>267</v>
      </c>
      <c r="B34" s="42">
        <v>310876.27099999978</v>
      </c>
      <c r="D34" t="str">
        <f t="shared" si="0"/>
        <v>New York</v>
      </c>
      <c r="E34" s="20">
        <f t="shared" si="1"/>
        <v>310876.27099999978</v>
      </c>
    </row>
    <row r="35" spans="1:5" x14ac:dyDescent="0.25">
      <c r="A35" s="17" t="s">
        <v>88</v>
      </c>
      <c r="B35" s="42">
        <v>55603.163999999968</v>
      </c>
      <c r="D35" t="str">
        <f t="shared" si="0"/>
        <v>North Carolina</v>
      </c>
      <c r="E35" s="20">
        <f t="shared" si="1"/>
        <v>55603.163999999968</v>
      </c>
    </row>
    <row r="36" spans="1:5" x14ac:dyDescent="0.25">
      <c r="A36" s="17" t="s">
        <v>7449</v>
      </c>
      <c r="B36" s="42">
        <v>919.91</v>
      </c>
      <c r="D36" t="str">
        <f t="shared" si="0"/>
        <v>North Dakota</v>
      </c>
      <c r="E36" s="20">
        <f t="shared" si="1"/>
        <v>919.91</v>
      </c>
    </row>
    <row r="37" spans="1:5" x14ac:dyDescent="0.25">
      <c r="A37" s="17" t="s">
        <v>498</v>
      </c>
      <c r="B37" s="42">
        <v>78258.135999999926</v>
      </c>
      <c r="D37" t="str">
        <f t="shared" si="0"/>
        <v>Ohio</v>
      </c>
      <c r="E37" s="20">
        <f t="shared" si="1"/>
        <v>78258.135999999926</v>
      </c>
    </row>
    <row r="38" spans="1:5" x14ac:dyDescent="0.25">
      <c r="A38" s="17" t="s">
        <v>649</v>
      </c>
      <c r="B38" s="42">
        <v>19683.390000000003</v>
      </c>
      <c r="D38" t="str">
        <f t="shared" si="0"/>
        <v>Oklahoma</v>
      </c>
      <c r="E38" s="20">
        <f t="shared" si="1"/>
        <v>19683.390000000003</v>
      </c>
    </row>
    <row r="39" spans="1:5" x14ac:dyDescent="0.25">
      <c r="A39" s="17" t="s">
        <v>420</v>
      </c>
      <c r="B39" s="42">
        <v>17431.149999999991</v>
      </c>
      <c r="D39" t="str">
        <f t="shared" si="0"/>
        <v>Oregon</v>
      </c>
      <c r="E39" s="20">
        <f t="shared" si="1"/>
        <v>17431.149999999991</v>
      </c>
    </row>
    <row r="40" spans="1:5" x14ac:dyDescent="0.25">
      <c r="A40" s="17" t="s">
        <v>147</v>
      </c>
      <c r="B40" s="42">
        <v>116511.91400000003</v>
      </c>
      <c r="D40" t="str">
        <f t="shared" si="0"/>
        <v>Pennsylvania</v>
      </c>
      <c r="E40" s="20">
        <f t="shared" si="1"/>
        <v>116511.91400000003</v>
      </c>
    </row>
    <row r="41" spans="1:5" x14ac:dyDescent="0.25">
      <c r="A41" s="17" t="s">
        <v>1399</v>
      </c>
      <c r="B41" s="42">
        <v>22627.955999999995</v>
      </c>
      <c r="D41" t="str">
        <f t="shared" si="0"/>
        <v>Rhode Island</v>
      </c>
      <c r="E41" s="20">
        <f t="shared" si="1"/>
        <v>22627.955999999995</v>
      </c>
    </row>
    <row r="42" spans="1:5" x14ac:dyDescent="0.25">
      <c r="A42" s="17" t="s">
        <v>383</v>
      </c>
      <c r="B42" s="42">
        <v>8481.7099999999991</v>
      </c>
      <c r="D42" t="str">
        <f t="shared" si="0"/>
        <v>South Carolina</v>
      </c>
      <c r="E42" s="20">
        <f t="shared" si="1"/>
        <v>8481.7099999999991</v>
      </c>
    </row>
    <row r="43" spans="1:5" x14ac:dyDescent="0.25">
      <c r="A43" s="17" t="s">
        <v>5326</v>
      </c>
      <c r="B43" s="42">
        <v>1315.5600000000002</v>
      </c>
      <c r="D43" t="str">
        <f t="shared" si="0"/>
        <v>South Dakota</v>
      </c>
      <c r="E43" s="20">
        <f t="shared" si="1"/>
        <v>1315.5600000000002</v>
      </c>
    </row>
    <row r="44" spans="1:5" x14ac:dyDescent="0.25">
      <c r="A44" s="17" t="s">
        <v>335</v>
      </c>
      <c r="B44" s="42">
        <v>30661.872999999981</v>
      </c>
      <c r="D44" t="str">
        <f t="shared" si="0"/>
        <v>Tennessee</v>
      </c>
      <c r="E44" s="20">
        <f t="shared" si="1"/>
        <v>30661.872999999981</v>
      </c>
    </row>
    <row r="45" spans="1:5" x14ac:dyDescent="0.25">
      <c r="A45" s="17" t="s">
        <v>104</v>
      </c>
      <c r="B45" s="42">
        <v>170188.04580000002</v>
      </c>
      <c r="D45" t="str">
        <f t="shared" si="0"/>
        <v>Texas</v>
      </c>
      <c r="E45" s="20">
        <f t="shared" si="1"/>
        <v>170188.04580000002</v>
      </c>
    </row>
    <row r="46" spans="1:5" x14ac:dyDescent="0.25">
      <c r="A46" s="17" t="s">
        <v>121</v>
      </c>
      <c r="B46" s="42">
        <v>11220.055999999999</v>
      </c>
      <c r="D46" t="str">
        <f t="shared" si="0"/>
        <v>Utah</v>
      </c>
      <c r="E46" s="20">
        <f t="shared" si="1"/>
        <v>11220.055999999999</v>
      </c>
    </row>
    <row r="47" spans="1:5" x14ac:dyDescent="0.25">
      <c r="A47" s="17" t="s">
        <v>5203</v>
      </c>
      <c r="B47" s="42">
        <v>8929.369999999999</v>
      </c>
      <c r="D47" t="str">
        <f t="shared" si="0"/>
        <v>Vermont</v>
      </c>
      <c r="E47" s="20">
        <f t="shared" si="1"/>
        <v>8929.369999999999</v>
      </c>
    </row>
    <row r="48" spans="1:5" x14ac:dyDescent="0.25">
      <c r="A48" s="17" t="s">
        <v>319</v>
      </c>
      <c r="B48" s="42">
        <v>70636.719999999987</v>
      </c>
      <c r="D48" t="str">
        <f t="shared" si="0"/>
        <v>Virginia</v>
      </c>
      <c r="E48" s="20">
        <f t="shared" si="1"/>
        <v>70636.719999999987</v>
      </c>
    </row>
    <row r="49" spans="1:5" x14ac:dyDescent="0.25">
      <c r="A49" s="17" t="s">
        <v>96</v>
      </c>
      <c r="B49" s="42">
        <v>138641.26999999993</v>
      </c>
      <c r="D49" t="str">
        <f t="shared" si="0"/>
        <v>Washington</v>
      </c>
      <c r="E49" s="20">
        <f t="shared" si="1"/>
        <v>138641.26999999993</v>
      </c>
    </row>
    <row r="50" spans="1:5" x14ac:dyDescent="0.25">
      <c r="A50" s="17" t="s">
        <v>9726</v>
      </c>
      <c r="B50" s="42">
        <v>1209.8240000000001</v>
      </c>
      <c r="D50" t="str">
        <f t="shared" si="0"/>
        <v>West Virginia</v>
      </c>
      <c r="E50" s="20">
        <f t="shared" si="1"/>
        <v>1209.8240000000001</v>
      </c>
    </row>
    <row r="51" spans="1:5" x14ac:dyDescent="0.25">
      <c r="A51" s="17" t="s">
        <v>114</v>
      </c>
      <c r="B51" s="42">
        <v>32114.610000000019</v>
      </c>
      <c r="D51" t="str">
        <f t="shared" si="0"/>
        <v>Wisconsin</v>
      </c>
      <c r="E51" s="20">
        <f t="shared" si="1"/>
        <v>32114.610000000019</v>
      </c>
    </row>
    <row r="52" spans="1:5" x14ac:dyDescent="0.25">
      <c r="A52" s="17" t="s">
        <v>8542</v>
      </c>
      <c r="B52" s="42">
        <v>1603.1360000000002</v>
      </c>
      <c r="D52" t="str">
        <f t="shared" si="0"/>
        <v>Wyoming</v>
      </c>
      <c r="E52" s="20">
        <f t="shared" si="1"/>
        <v>1603.1360000000002</v>
      </c>
    </row>
    <row r="53" spans="1:5" x14ac:dyDescent="0.25">
      <c r="A53" s="18" t="s">
        <v>10932</v>
      </c>
      <c r="B53" s="43">
        <v>2297200.8603000003</v>
      </c>
      <c r="D53" t="str">
        <f t="shared" si="0"/>
        <v>Grand Total</v>
      </c>
      <c r="E53" s="20">
        <f>GETPIVOTDATA("Sales",$A$3)</f>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1820A-463D-4E6B-A694-BAA15559B8A4}">
  <dimension ref="A3:B9"/>
  <sheetViews>
    <sheetView workbookViewId="0">
      <selection activeCell="T43" sqref="T43"/>
    </sheetView>
  </sheetViews>
  <sheetFormatPr defaultRowHeight="15" x14ac:dyDescent="0.25"/>
  <cols>
    <col min="1" max="1" width="13.140625" bestFit="1" customWidth="1"/>
    <col min="2" max="2" width="12.140625" bestFit="1" customWidth="1"/>
  </cols>
  <sheetData>
    <row r="3" spans="1:2" x14ac:dyDescent="0.25">
      <c r="A3" s="7" t="s">
        <v>10950</v>
      </c>
      <c r="B3" s="9" t="s">
        <v>10934</v>
      </c>
    </row>
    <row r="4" spans="1:2" x14ac:dyDescent="0.25">
      <c r="A4" s="16" t="s">
        <v>75</v>
      </c>
      <c r="B4" s="33">
        <v>203412.73300000009</v>
      </c>
    </row>
    <row r="5" spans="1:2" x14ac:dyDescent="0.25">
      <c r="A5" s="17" t="s">
        <v>56</v>
      </c>
      <c r="B5" s="34">
        <v>206965.53200000009</v>
      </c>
    </row>
    <row r="6" spans="1:2" x14ac:dyDescent="0.25">
      <c r="A6" s="17" t="s">
        <v>59</v>
      </c>
      <c r="B6" s="34">
        <v>223843.60800000012</v>
      </c>
    </row>
    <row r="7" spans="1:2" x14ac:dyDescent="0.25">
      <c r="A7" s="17" t="s">
        <v>36</v>
      </c>
      <c r="B7" s="34">
        <v>328449.1030000007</v>
      </c>
    </row>
    <row r="8" spans="1:2" x14ac:dyDescent="0.25">
      <c r="A8" s="17" t="s">
        <v>72</v>
      </c>
      <c r="B8" s="34">
        <v>330007.05400000012</v>
      </c>
    </row>
    <row r="9" spans="1:2" x14ac:dyDescent="0.25">
      <c r="A9" s="18" t="s">
        <v>10932</v>
      </c>
      <c r="B9" s="35">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8395B-C32C-4EAB-8BB5-9C4AD3E37764}">
  <dimension ref="A3:N18"/>
  <sheetViews>
    <sheetView workbookViewId="0">
      <selection activeCell="N24" sqref="N24"/>
    </sheetView>
  </sheetViews>
  <sheetFormatPr defaultRowHeight="15" x14ac:dyDescent="0.25"/>
  <cols>
    <col min="1" max="1" width="13.140625" bestFit="1" customWidth="1"/>
    <col min="2" max="2" width="12.140625" bestFit="1" customWidth="1"/>
    <col min="4" max="4" width="13.140625" bestFit="1" customWidth="1"/>
    <col min="5" max="5" width="12.5703125" bestFit="1" customWidth="1"/>
    <col min="7" max="7" width="13.140625" bestFit="1" customWidth="1"/>
    <col min="8" max="9" width="15.42578125" bestFit="1" customWidth="1"/>
    <col min="10" max="10" width="21.85546875" bestFit="1" customWidth="1"/>
    <col min="11" max="11" width="5.42578125" bestFit="1" customWidth="1"/>
    <col min="13" max="13" width="13.140625" bestFit="1" customWidth="1"/>
    <col min="14" max="14" width="19.42578125" bestFit="1" customWidth="1"/>
  </cols>
  <sheetData>
    <row r="3" spans="1:14" x14ac:dyDescent="0.25">
      <c r="A3" s="7" t="s">
        <v>10950</v>
      </c>
      <c r="B3" s="9" t="s">
        <v>10934</v>
      </c>
      <c r="D3" s="7" t="s">
        <v>10950</v>
      </c>
      <c r="E3" s="9" t="s">
        <v>10937</v>
      </c>
      <c r="G3" s="7" t="s">
        <v>10950</v>
      </c>
      <c r="H3" s="9" t="s">
        <v>10953</v>
      </c>
      <c r="J3" s="7" t="s">
        <v>10954</v>
      </c>
      <c r="K3" s="9"/>
      <c r="M3" s="7" t="s">
        <v>10950</v>
      </c>
      <c r="N3" s="9" t="s">
        <v>10955</v>
      </c>
    </row>
    <row r="4" spans="1:14" x14ac:dyDescent="0.25">
      <c r="A4" s="16" t="s">
        <v>10938</v>
      </c>
      <c r="B4" s="9">
        <v>95365.937600000019</v>
      </c>
      <c r="D4" s="16" t="s">
        <v>10938</v>
      </c>
      <c r="E4" s="9">
        <v>9199.2699999999986</v>
      </c>
      <c r="G4" s="16" t="s">
        <v>10938</v>
      </c>
      <c r="H4" s="9">
        <v>1500</v>
      </c>
      <c r="J4" s="7" t="s">
        <v>10933</v>
      </c>
      <c r="K4" s="9" t="s">
        <v>10935</v>
      </c>
      <c r="M4" s="16" t="s">
        <v>10938</v>
      </c>
      <c r="N4" s="9">
        <v>9.6462848596792869E-2</v>
      </c>
    </row>
    <row r="5" spans="1:14" x14ac:dyDescent="0.25">
      <c r="A5" s="17" t="s">
        <v>10939</v>
      </c>
      <c r="B5" s="42">
        <v>60172.649400000024</v>
      </c>
      <c r="D5" s="17" t="s">
        <v>10939</v>
      </c>
      <c r="E5" s="42">
        <v>10288.898699999991</v>
      </c>
      <c r="G5" s="17" t="s">
        <v>10939</v>
      </c>
      <c r="H5" s="42">
        <v>1068</v>
      </c>
      <c r="J5" s="5" t="s">
        <v>10938</v>
      </c>
      <c r="K5" s="9">
        <v>387</v>
      </c>
      <c r="M5" s="17" t="s">
        <v>10939</v>
      </c>
      <c r="N5" s="42">
        <v>0.17098962406664425</v>
      </c>
    </row>
    <row r="6" spans="1:14" x14ac:dyDescent="0.25">
      <c r="A6" s="17" t="s">
        <v>10940</v>
      </c>
      <c r="B6" s="42">
        <v>199252.98399999991</v>
      </c>
      <c r="D6" s="17" t="s">
        <v>10940</v>
      </c>
      <c r="E6" s="42">
        <v>26806.573700000015</v>
      </c>
      <c r="G6" s="17" t="s">
        <v>10940</v>
      </c>
      <c r="H6" s="42">
        <v>2491</v>
      </c>
      <c r="J6" s="11" t="s">
        <v>10939</v>
      </c>
      <c r="K6" s="45">
        <v>301</v>
      </c>
      <c r="M6" s="17" t="s">
        <v>10940</v>
      </c>
      <c r="N6" s="42">
        <v>0.13453536886554246</v>
      </c>
    </row>
    <row r="7" spans="1:14" x14ac:dyDescent="0.25">
      <c r="A7" s="17" t="s">
        <v>10941</v>
      </c>
      <c r="B7" s="42">
        <v>141851.5674</v>
      </c>
      <c r="D7" s="17" t="s">
        <v>10941</v>
      </c>
      <c r="E7" s="42">
        <v>13437.806799999998</v>
      </c>
      <c r="G7" s="17" t="s">
        <v>10941</v>
      </c>
      <c r="H7" s="42">
        <v>2441</v>
      </c>
      <c r="J7" s="11" t="s">
        <v>10940</v>
      </c>
      <c r="K7" s="45">
        <v>680</v>
      </c>
      <c r="M7" s="17" t="s">
        <v>10941</v>
      </c>
      <c r="N7" s="42">
        <v>9.4731465053942004E-2</v>
      </c>
    </row>
    <row r="8" spans="1:14" x14ac:dyDescent="0.25">
      <c r="A8" s="17" t="s">
        <v>10942</v>
      </c>
      <c r="B8" s="42">
        <v>156122.28669999994</v>
      </c>
      <c r="D8" s="17" t="s">
        <v>10942</v>
      </c>
      <c r="E8" s="42">
        <v>22308.51279999999</v>
      </c>
      <c r="G8" s="17" t="s">
        <v>10942</v>
      </c>
      <c r="H8" s="42">
        <v>2850</v>
      </c>
      <c r="J8" s="11" t="s">
        <v>10941</v>
      </c>
      <c r="K8" s="45">
        <v>663</v>
      </c>
      <c r="M8" s="17" t="s">
        <v>10942</v>
      </c>
      <c r="N8" s="42">
        <v>0.14289127626517142</v>
      </c>
    </row>
    <row r="9" spans="1:14" x14ac:dyDescent="0.25">
      <c r="A9" s="17" t="s">
        <v>10943</v>
      </c>
      <c r="B9" s="42">
        <v>147082.61130000011</v>
      </c>
      <c r="D9" s="17" t="s">
        <v>10943</v>
      </c>
      <c r="E9" s="42">
        <v>20899.334500000012</v>
      </c>
      <c r="G9" s="17" t="s">
        <v>10943</v>
      </c>
      <c r="H9" s="42">
        <v>2644</v>
      </c>
      <c r="J9" s="11" t="s">
        <v>10942</v>
      </c>
      <c r="K9" s="45">
        <v>750</v>
      </c>
      <c r="M9" s="17" t="s">
        <v>10943</v>
      </c>
      <c r="N9" s="42">
        <v>0.1420924901678027</v>
      </c>
    </row>
    <row r="10" spans="1:14" x14ac:dyDescent="0.25">
      <c r="A10" s="17" t="s">
        <v>10944</v>
      </c>
      <c r="B10" s="42">
        <v>149580.83800000031</v>
      </c>
      <c r="D10" s="17" t="s">
        <v>10944</v>
      </c>
      <c r="E10" s="42">
        <v>13535.38299999998</v>
      </c>
      <c r="G10" s="17" t="s">
        <v>10944</v>
      </c>
      <c r="H10" s="42">
        <v>2705</v>
      </c>
      <c r="J10" s="11" t="s">
        <v>10943</v>
      </c>
      <c r="K10" s="45">
        <v>709</v>
      </c>
      <c r="M10" s="17" t="s">
        <v>10944</v>
      </c>
      <c r="N10" s="42">
        <v>9.0488749635163512E-2</v>
      </c>
    </row>
    <row r="11" spans="1:14" x14ac:dyDescent="0.25">
      <c r="A11" s="17" t="s">
        <v>10945</v>
      </c>
      <c r="B11" s="42">
        <v>159589.45099999988</v>
      </c>
      <c r="D11" s="17" t="s">
        <v>10945</v>
      </c>
      <c r="E11" s="42">
        <v>21896.715399999972</v>
      </c>
      <c r="G11" s="17" t="s">
        <v>10945</v>
      </c>
      <c r="H11" s="42">
        <v>2796</v>
      </c>
      <c r="J11" s="11" t="s">
        <v>10944</v>
      </c>
      <c r="K11" s="45">
        <v>708</v>
      </c>
      <c r="M11" s="17" t="s">
        <v>10945</v>
      </c>
      <c r="N11" s="42">
        <v>0.13720653378273723</v>
      </c>
    </row>
    <row r="12" spans="1:14" x14ac:dyDescent="0.25">
      <c r="A12" s="17" t="s">
        <v>10946</v>
      </c>
      <c r="B12" s="42">
        <v>309770.09970000025</v>
      </c>
      <c r="D12" s="17" t="s">
        <v>10946</v>
      </c>
      <c r="E12" s="42">
        <v>37293.192500000034</v>
      </c>
      <c r="G12" s="17" t="s">
        <v>10946</v>
      </c>
      <c r="H12" s="42">
        <v>5073</v>
      </c>
      <c r="J12" s="11" t="s">
        <v>10945</v>
      </c>
      <c r="K12" s="45">
        <v>710</v>
      </c>
      <c r="M12" s="17" t="s">
        <v>10946</v>
      </c>
      <c r="N12" s="42">
        <v>0.12038990379031732</v>
      </c>
    </row>
    <row r="13" spans="1:14" x14ac:dyDescent="0.25">
      <c r="A13" s="17" t="s">
        <v>10947</v>
      </c>
      <c r="B13" s="42">
        <v>197115.20170000009</v>
      </c>
      <c r="D13" s="17" t="s">
        <v>10947</v>
      </c>
      <c r="E13" s="42">
        <v>31469.663800000035</v>
      </c>
      <c r="G13" s="17" t="s">
        <v>10947</v>
      </c>
      <c r="H13" s="42">
        <v>3095</v>
      </c>
      <c r="J13" s="11" t="s">
        <v>10946</v>
      </c>
      <c r="K13" s="45">
        <v>1386</v>
      </c>
      <c r="M13" s="17" t="s">
        <v>10947</v>
      </c>
      <c r="N13" s="42">
        <v>0.15965112547684351</v>
      </c>
    </row>
    <row r="14" spans="1:14" x14ac:dyDescent="0.25">
      <c r="A14" s="17" t="s">
        <v>10948</v>
      </c>
      <c r="B14" s="42">
        <v>349120.07400000008</v>
      </c>
      <c r="D14" s="17" t="s">
        <v>10948</v>
      </c>
      <c r="E14" s="42">
        <v>35825.536599999927</v>
      </c>
      <c r="G14" s="17" t="s">
        <v>10948</v>
      </c>
      <c r="H14" s="42">
        <v>5741</v>
      </c>
      <c r="J14" s="11" t="s">
        <v>10947</v>
      </c>
      <c r="K14" s="45">
        <v>817</v>
      </c>
      <c r="M14" s="17" t="s">
        <v>10948</v>
      </c>
      <c r="N14" s="42">
        <v>0.10261666191099604</v>
      </c>
    </row>
    <row r="15" spans="1:14" x14ac:dyDescent="0.25">
      <c r="A15" s="17" t="s">
        <v>10949</v>
      </c>
      <c r="B15" s="42">
        <v>332177.15950000001</v>
      </c>
      <c r="D15" s="17" t="s">
        <v>10949</v>
      </c>
      <c r="E15" s="42">
        <v>43436.13390000003</v>
      </c>
      <c r="G15" s="17" t="s">
        <v>10949</v>
      </c>
      <c r="H15" s="42">
        <v>5469</v>
      </c>
      <c r="J15" s="11" t="s">
        <v>10948</v>
      </c>
      <c r="K15" s="45">
        <v>1462</v>
      </c>
      <c r="M15" s="17" t="s">
        <v>10949</v>
      </c>
      <c r="N15" s="42">
        <v>0.13076195234308405</v>
      </c>
    </row>
    <row r="16" spans="1:14" x14ac:dyDescent="0.25">
      <c r="A16" s="18" t="s">
        <v>10932</v>
      </c>
      <c r="B16" s="43">
        <v>2297200.8603000008</v>
      </c>
      <c r="D16" s="18" t="s">
        <v>10932</v>
      </c>
      <c r="E16" s="43">
        <v>286397.02169999998</v>
      </c>
      <c r="G16" s="18" t="s">
        <v>10932</v>
      </c>
      <c r="H16" s="43">
        <v>37873</v>
      </c>
      <c r="J16" s="11" t="s">
        <v>10949</v>
      </c>
      <c r="K16" s="45">
        <v>1421</v>
      </c>
      <c r="M16" s="18" t="s">
        <v>10932</v>
      </c>
      <c r="N16" s="43">
        <v>0.12467217240315856</v>
      </c>
    </row>
    <row r="17" spans="2:14" x14ac:dyDescent="0.25">
      <c r="B17" s="26">
        <f>GETPIVOTDATA("Sales",$A$3)</f>
        <v>2297200.8603000008</v>
      </c>
      <c r="E17" s="25">
        <f>GETPIVOTDATA("Profit",$D$3)</f>
        <v>286397.02169999998</v>
      </c>
      <c r="H17" s="27">
        <f>GETPIVOTDATA("Quantity",$G$3)</f>
        <v>37873</v>
      </c>
      <c r="J17" s="8" t="s">
        <v>10932</v>
      </c>
      <c r="K17" s="43">
        <v>9994</v>
      </c>
      <c r="N17" s="28">
        <f>GETPIVOTDATA("Profit Margin",$M$3)</f>
        <v>0.12467217240315856</v>
      </c>
    </row>
    <row r="18" spans="2:14" x14ac:dyDescent="0.25">
      <c r="K18" s="27">
        <f>GETPIVOTDATA("Order ID",$J$3)</f>
        <v>9994</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BBE46-0FC6-4436-B1DD-7516737E36EA}">
  <dimension ref="A3:K11"/>
  <sheetViews>
    <sheetView workbookViewId="0">
      <selection activeCell="E11" sqref="E11"/>
    </sheetView>
  </sheetViews>
  <sheetFormatPr defaultRowHeight="15" x14ac:dyDescent="0.25"/>
  <cols>
    <col min="1" max="1" width="13.140625" bestFit="1" customWidth="1"/>
    <col min="2" max="2" width="12.140625" bestFit="1" customWidth="1"/>
    <col min="3" max="3" width="12.5703125" bestFit="1" customWidth="1"/>
    <col min="4" max="4" width="15.42578125" bestFit="1" customWidth="1"/>
    <col min="5" max="5" width="16.5703125" bestFit="1" customWidth="1"/>
    <col min="6" max="6" width="19.42578125" bestFit="1" customWidth="1"/>
    <col min="7" max="7" width="13.140625" customWidth="1"/>
    <col min="8" max="8" width="13" customWidth="1"/>
    <col min="9" max="9" width="12.85546875" customWidth="1"/>
    <col min="10" max="10" width="12" customWidth="1"/>
    <col min="11" max="11" width="12.28515625" customWidth="1"/>
  </cols>
  <sheetData>
    <row r="3" spans="1:11" x14ac:dyDescent="0.25">
      <c r="A3" s="7" t="s">
        <v>10950</v>
      </c>
      <c r="B3" s="5" t="s">
        <v>10934</v>
      </c>
      <c r="C3" s="29" t="s">
        <v>10937</v>
      </c>
      <c r="D3" s="29" t="s">
        <v>10953</v>
      </c>
      <c r="E3" s="29" t="s">
        <v>10954</v>
      </c>
      <c r="F3" s="10" t="s">
        <v>10955</v>
      </c>
    </row>
    <row r="4" spans="1:11" x14ac:dyDescent="0.25">
      <c r="A4" s="16">
        <v>2011</v>
      </c>
      <c r="B4" s="5">
        <v>484247.49810000096</v>
      </c>
      <c r="C4" s="29">
        <v>49543.974100000007</v>
      </c>
      <c r="D4" s="29">
        <v>7581</v>
      </c>
      <c r="E4" s="29">
        <v>1993</v>
      </c>
      <c r="F4" s="10">
        <v>0.10231126499236715</v>
      </c>
    </row>
    <row r="5" spans="1:11" x14ac:dyDescent="0.25">
      <c r="A5" s="17">
        <v>2012</v>
      </c>
      <c r="B5" s="36">
        <v>470532.50899999985</v>
      </c>
      <c r="C5" s="37">
        <v>61618.603700000051</v>
      </c>
      <c r="D5" s="37">
        <v>7979</v>
      </c>
      <c r="E5" s="37">
        <v>2102</v>
      </c>
      <c r="F5" s="38">
        <v>0.13095504034557592</v>
      </c>
    </row>
    <row r="6" spans="1:11" x14ac:dyDescent="0.25">
      <c r="A6" s="17">
        <v>2013</v>
      </c>
      <c r="B6" s="36">
        <v>608473.83000000066</v>
      </c>
      <c r="C6" s="37">
        <v>81726.930800000177</v>
      </c>
      <c r="D6" s="37">
        <v>9810</v>
      </c>
      <c r="E6" s="37">
        <v>2580</v>
      </c>
      <c r="F6" s="38">
        <v>0.13431461924993568</v>
      </c>
    </row>
    <row r="7" spans="1:11" x14ac:dyDescent="0.25">
      <c r="A7" s="30">
        <v>2014</v>
      </c>
      <c r="B7" s="39">
        <v>733947.0231999997</v>
      </c>
      <c r="C7" s="40">
        <v>93507.513099999967</v>
      </c>
      <c r="D7" s="40">
        <v>12503</v>
      </c>
      <c r="E7" s="40">
        <v>3319</v>
      </c>
      <c r="F7" s="41">
        <v>0.12740362743390987</v>
      </c>
    </row>
    <row r="8" spans="1:11" ht="15.75" x14ac:dyDescent="0.3">
      <c r="H8" s="32"/>
      <c r="I8" s="32"/>
      <c r="J8" s="32"/>
      <c r="K8" s="32"/>
    </row>
    <row r="9" spans="1:11" x14ac:dyDescent="0.25">
      <c r="A9" s="31">
        <f>GETPIVOTDATA("Sum of Sales",$A$3,"Year",$A5)/GETPIVOTDATA("Sum of Sales",$A$3,"Year",$A4)-1</f>
        <v>-2.8322271470298532E-2</v>
      </c>
      <c r="B9" s="31">
        <f>GETPIVOTDATA("Sum of Profit",$A$3,"Year",$A5)/GETPIVOTDATA("Sum of Profit",$A$3,"Year",$A4)-1</f>
        <v>0.24371540271736181</v>
      </c>
      <c r="C9" s="31">
        <f>GETPIVOTDATA("Sum of Quantity",$A$3,"Year",$A5)/GETPIVOTDATA("Sum of Quantity",$A$3,"Year",$A4)-1</f>
        <v>5.2499670228202122E-2</v>
      </c>
      <c r="D9" s="31">
        <f>GETPIVOTDATA("Count of Order ID",$A$3,"Year",$A5)/GETPIVOTDATA("Count of Order ID",$A$3,"Year",$A4)-1</f>
        <v>5.4691419969894683E-2</v>
      </c>
      <c r="E9" s="31">
        <f>GETPIVOTDATA("Sum of Profit Margin",$A$3,"Year",$A5)/GETPIVOTDATA("Sum of Profit Margin",$A$3,"Year",$A4)-1</f>
        <v>0.27996697485214095</v>
      </c>
    </row>
    <row r="10" spans="1:11" x14ac:dyDescent="0.25">
      <c r="A10" s="31">
        <f>GETPIVOTDATA("Sum of Sales",$A$3,"Year",$A6)/GETPIVOTDATA("Sum of Sales",$A$3,"Year",$A5)-1</f>
        <v>0.29316002265850005</v>
      </c>
      <c r="B10" s="31">
        <f>GETPIVOTDATA("Sum of Profit",$A$3,"Year",$A6)/GETPIVOTDATA("Sum of Profit",$A$3,"Year",$A5)-1</f>
        <v>0.32633532557635858</v>
      </c>
      <c r="C10" s="31">
        <f>GETPIVOTDATA("Sum of Quantity",$A$3,"Year",$A6)/GETPIVOTDATA("Sum of Quantity",$A$3,"Year",$A5)-1</f>
        <v>0.22947737811755853</v>
      </c>
      <c r="D10" s="31">
        <f>GETPIVOTDATA("Count of Order ID",$A$3,"Year",$A6)/GETPIVOTDATA("Count of Order ID",$A$3,"Year",$A5)-1</f>
        <v>0.22740247383444334</v>
      </c>
      <c r="E10" s="31">
        <f>GETPIVOTDATA("Sum of Profit Margin",$A$3,"Year",$A6)/GETPIVOTDATA("Sum of Profit Margin",$A$3,"Year",$A5)-1</f>
        <v>2.5654445185876007E-2</v>
      </c>
    </row>
    <row r="11" spans="1:11" x14ac:dyDescent="0.25">
      <c r="A11" s="31">
        <f>GETPIVOTDATA("Sum of Sales",$A$3,"Year",$A7)/GETPIVOTDATA("Sum of Sales",$A$3,"Year",$A6)-1</f>
        <v>0.20620967905883303</v>
      </c>
      <c r="B11" s="31">
        <f>GETPIVOTDATA("Sum of Profit",$A$3,"Year",$A7)/GETPIVOTDATA("Sum of Profit",$A$3,"Year",$A6)-1</f>
        <v>0.14414565902185772</v>
      </c>
      <c r="C11" s="31">
        <f>GETPIVOTDATA("Sum of Quantity",$A$3,"Year",$A7)/GETPIVOTDATA("Sum of Quantity",$A$3,"Year",$A6)-1</f>
        <v>0.27451580020387367</v>
      </c>
      <c r="D11" s="31">
        <f>GETPIVOTDATA("Count of Order ID",$A$3,"Year",$A7)/GETPIVOTDATA("Count of Order ID",$A$3,"Year",$A6)-1</f>
        <v>0.2864341085271318</v>
      </c>
      <c r="E11" s="31">
        <f>GETPIVOTDATA("Sum of Profit Margin",$A$3,"Year",$A7)/GETPIVOTDATA("Sum of Profit Margin",$A$3,"Year",$A6)-1</f>
        <v>-5.1453757264990463E-2</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selection activeCell="C1" sqref="C1"/>
    </sheetView>
  </sheetViews>
  <sheetFormatPr defaultColWidth="14.42578125" defaultRowHeight="15" customHeight="1"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opLeftCell="A13" zoomScaleNormal="100" workbookViewId="0">
      <selection activeCell="U22" sqref="U22"/>
    </sheetView>
  </sheetViews>
  <sheetFormatPr defaultColWidth="14.42578125" defaultRowHeight="15" customHeight="1" x14ac:dyDescent="0.25"/>
  <cols>
    <col min="1" max="26" width="8.7109375" customWidth="1"/>
  </cols>
  <sheetData>
    <row r="1" spans="1:17" ht="14.25" customHeight="1" x14ac:dyDescent="0.25"/>
    <row r="2" spans="1:17" ht="14.25" customHeight="1" x14ac:dyDescent="0.25"/>
    <row r="3" spans="1:17" ht="14.25" customHeight="1" x14ac:dyDescent="0.25"/>
    <row r="4" spans="1:17" ht="14.25" customHeight="1" x14ac:dyDescent="0.25"/>
    <row r="5" spans="1:17" ht="14.25" customHeight="1" x14ac:dyDescent="0.25"/>
    <row r="6" spans="1:17" ht="14.25" customHeight="1" x14ac:dyDescent="0.25"/>
    <row r="7" spans="1:17" ht="14.25" customHeight="1" x14ac:dyDescent="0.25"/>
    <row r="8" spans="1:17" ht="14.25" customHeight="1" x14ac:dyDescent="0.25"/>
    <row r="9" spans="1:17" ht="14.25" customHeight="1" x14ac:dyDescent="0.25"/>
    <row r="10" spans="1:17" ht="14.25" customHeight="1" x14ac:dyDescent="0.25"/>
    <row r="11" spans="1:17" ht="14.25" customHeight="1" x14ac:dyDescent="0.35">
      <c r="A11" s="4"/>
      <c r="B11" s="2"/>
      <c r="Q11" s="4"/>
    </row>
    <row r="12" spans="1:17" ht="14.25" customHeight="1" x14ac:dyDescent="0.25"/>
    <row r="13" spans="1:17" ht="14.25" customHeight="1" x14ac:dyDescent="0.25"/>
    <row r="14" spans="1:17" ht="14.25" customHeight="1" x14ac:dyDescent="0.25"/>
    <row r="15" spans="1:17" ht="14.25" customHeight="1" x14ac:dyDescent="0.25"/>
    <row r="16" spans="1: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22700-88DD-4EA9-A369-CFD2E55B07D4}">
  <dimension ref="A1"/>
  <sheetViews>
    <sheetView showGridLines="0" tabSelected="1" zoomScaleNormal="100" workbookViewId="0">
      <selection activeCell="U10" sqref="U10"/>
    </sheetView>
  </sheetViews>
  <sheetFormatPr defaultRowHeight="15" x14ac:dyDescent="0.25"/>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Donugut chart</vt:lpstr>
      <vt:lpstr>Map chart</vt:lpstr>
      <vt:lpstr>Bar chart</vt:lpstr>
      <vt:lpstr>KPI</vt:lpstr>
      <vt:lpstr>kPI yoy</vt:lpstr>
      <vt:lpstr>Data</vt:lpstr>
      <vt:lpstr>layout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Rsatish</cp:lastModifiedBy>
  <dcterms:created xsi:type="dcterms:W3CDTF">2015-06-05T18:17:20Z</dcterms:created>
  <dcterms:modified xsi:type="dcterms:W3CDTF">2025-07-22T17:34:39Z</dcterms:modified>
</cp:coreProperties>
</file>