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148" windowHeight="9624" activeTab="1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" i="2"/>
  <c r="B2" i="2"/>
  <c r="B3" i="2"/>
  <c r="B4" i="2"/>
  <c r="B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Q160" i="1" l="1"/>
  <c r="Q136" i="1"/>
  <c r="Q112" i="1"/>
  <c r="Q88" i="1"/>
  <c r="Q64" i="1"/>
  <c r="Q40" i="1"/>
  <c r="Q16" i="1"/>
  <c r="Q172" i="1"/>
  <c r="Q148" i="1"/>
  <c r="Q124" i="1"/>
  <c r="Q100" i="1"/>
  <c r="Q76" i="1"/>
  <c r="Q52" i="1"/>
  <c r="Q28" i="1"/>
  <c r="Q4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165" i="1"/>
  <c r="Q105" i="1"/>
  <c r="Q9" i="1"/>
  <c r="Q81" i="1"/>
  <c r="Q153" i="1"/>
  <c r="Q93" i="1"/>
  <c r="Q33" i="1"/>
  <c r="Q170" i="1"/>
  <c r="Q158" i="1"/>
  <c r="Q146" i="1"/>
  <c r="Q134" i="1"/>
  <c r="Q122" i="1"/>
  <c r="Q110" i="1"/>
  <c r="Q98" i="1"/>
  <c r="Q86" i="1"/>
  <c r="Q74" i="1"/>
  <c r="Q62" i="1"/>
  <c r="Q50" i="1"/>
  <c r="Q38" i="1"/>
  <c r="Q26" i="1"/>
  <c r="Q14" i="1"/>
  <c r="Q2" i="1"/>
  <c r="Q129" i="1"/>
  <c r="Q57" i="1"/>
  <c r="Q169" i="1"/>
  <c r="Q157" i="1"/>
  <c r="Q109" i="1"/>
  <c r="Q97" i="1"/>
  <c r="Q85" i="1"/>
  <c r="Q37" i="1"/>
  <c r="Q25" i="1"/>
  <c r="Q13" i="1"/>
  <c r="Q141" i="1"/>
  <c r="Q69" i="1"/>
  <c r="Q117" i="1"/>
  <c r="Q45" i="1"/>
  <c r="Q21" i="1"/>
  <c r="Q171" i="1"/>
  <c r="Q159" i="1"/>
  <c r="Q147" i="1"/>
  <c r="Q135" i="1"/>
  <c r="Q123" i="1"/>
  <c r="Q111" i="1"/>
  <c r="Q99" i="1"/>
  <c r="Q87" i="1"/>
  <c r="Q75" i="1"/>
  <c r="Q63" i="1"/>
  <c r="Q51" i="1"/>
  <c r="Q39" i="1"/>
  <c r="Q27" i="1"/>
  <c r="Q15" i="1"/>
  <c r="Q3" i="1"/>
  <c r="Q173" i="1"/>
  <c r="Q161" i="1"/>
  <c r="Q149" i="1"/>
  <c r="Q137" i="1"/>
  <c r="Q125" i="1"/>
  <c r="Q113" i="1"/>
  <c r="Q101" i="1"/>
  <c r="Q89" i="1"/>
  <c r="Q77" i="1"/>
  <c r="Q65" i="1"/>
  <c r="Q53" i="1"/>
  <c r="Q41" i="1"/>
  <c r="Q29" i="1"/>
  <c r="Q17" i="1"/>
  <c r="Q5" i="1"/>
  <c r="Q145" i="1"/>
  <c r="Q133" i="1"/>
  <c r="Q121" i="1"/>
  <c r="Q73" i="1"/>
  <c r="Q61" i="1"/>
  <c r="Q49" i="1"/>
  <c r="Q168" i="1"/>
  <c r="Q144" i="1"/>
  <c r="Q132" i="1"/>
  <c r="Q120" i="1"/>
  <c r="Q108" i="1"/>
  <c r="Q96" i="1"/>
  <c r="Q84" i="1"/>
  <c r="Q72" i="1"/>
  <c r="Q60" i="1"/>
  <c r="Q48" i="1"/>
  <c r="Q36" i="1"/>
  <c r="Q24" i="1"/>
  <c r="Q12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19" i="1"/>
  <c r="Q7" i="1"/>
  <c r="Q156" i="1"/>
  <c r="Q167" i="1"/>
  <c r="Q155" i="1"/>
  <c r="Q143" i="1"/>
  <c r="Q131" i="1"/>
  <c r="Q119" i="1"/>
  <c r="Q107" i="1"/>
  <c r="Q95" i="1"/>
  <c r="Q83" i="1"/>
  <c r="Q71" i="1"/>
  <c r="Q59" i="1"/>
  <c r="Q47" i="1"/>
  <c r="Q35" i="1"/>
  <c r="Q23" i="1"/>
  <c r="Q11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18" i="1"/>
  <c r="Q6" i="1"/>
  <c r="Q128" i="1"/>
  <c r="Q92" i="1"/>
  <c r="Q56" i="1"/>
  <c r="Q8" i="1"/>
  <c r="Q164" i="1"/>
  <c r="Q140" i="1"/>
  <c r="Q104" i="1"/>
  <c r="Q68" i="1"/>
  <c r="Q32" i="1"/>
  <c r="Q176" i="1"/>
  <c r="Q152" i="1"/>
  <c r="Q116" i="1"/>
  <c r="Q80" i="1"/>
  <c r="Q44" i="1"/>
  <c r="Q20" i="1"/>
</calcChain>
</file>

<file path=xl/sharedStrings.xml><?xml version="1.0" encoding="utf-8"?>
<sst xmlns="http://schemas.openxmlformats.org/spreadsheetml/2006/main" count="1103" uniqueCount="578">
  <si>
    <t>S.No</t>
  </si>
  <si>
    <t>parliamentary constituency</t>
  </si>
  <si>
    <t>YEAR</t>
  </si>
  <si>
    <t>Constituency</t>
  </si>
  <si>
    <t>Winning Candidate</t>
  </si>
  <si>
    <t>winning candidate votes</t>
  </si>
  <si>
    <t>Winning party</t>
  </si>
  <si>
    <t>Margin</t>
  </si>
  <si>
    <t>Losing candidate</t>
  </si>
  <si>
    <t>Losing party</t>
  </si>
  <si>
    <t>Losing candidate votes</t>
  </si>
  <si>
    <t>NOTA</t>
  </si>
  <si>
    <t>Srikakulam</t>
  </si>
  <si>
    <t>Ichchapuram(1)</t>
  </si>
  <si>
    <t>ASHOK BENDALAM</t>
  </si>
  <si>
    <t>Telugu Desam - TDP</t>
  </si>
  <si>
    <t>PIRIYA VIJAYA</t>
  </si>
  <si>
    <t>Yuvajana Sramika Rythu Congress Party - YSRCP</t>
  </si>
  <si>
    <t>Palasa(2)</t>
  </si>
  <si>
    <t>GOUTHU SIREESHA</t>
  </si>
  <si>
    <t>APPALARAJU SEEDIRI</t>
  </si>
  <si>
    <t>Tekkali(3)</t>
  </si>
  <si>
    <t>ATCHANNAIDU KINJARAPU</t>
  </si>
  <si>
    <t>DUVVADA SRINIVAS</t>
  </si>
  <si>
    <t>Pathapatnam(4)</t>
  </si>
  <si>
    <t>MAMIDI GOVINDA RAO</t>
  </si>
  <si>
    <t>REDDY SHANTHI</t>
  </si>
  <si>
    <t>Srikakulam(5)</t>
  </si>
  <si>
    <t>GONDU SHANKAR</t>
  </si>
  <si>
    <t>DHARMANA PRASADA RAO</t>
  </si>
  <si>
    <t>Amadalavalasa(6)</t>
  </si>
  <si>
    <t>KOONA RAVI KUMAR</t>
  </si>
  <si>
    <t>THAMMINENI SEETARAM</t>
  </si>
  <si>
    <t>Narasannapeta(8)</t>
  </si>
  <si>
    <t>BAGGU RAMANAMURTHY</t>
  </si>
  <si>
    <t>KRISHNADAS DHARMANA</t>
  </si>
  <si>
    <t>Vizianagaram</t>
  </si>
  <si>
    <t>Rajam (9)</t>
  </si>
  <si>
    <t>KONDRU MURALI MOHAN</t>
  </si>
  <si>
    <t>DR. TALE RAJESH</t>
  </si>
  <si>
    <t>Araku</t>
  </si>
  <si>
    <t>Kurupam (11)</t>
  </si>
  <si>
    <t>JAGADEESWARI THOYAKA</t>
  </si>
  <si>
    <t>PAMULA PUSHPA SREEVANI</t>
  </si>
  <si>
    <t>Parvathipuram (12)</t>
  </si>
  <si>
    <t>BONELA VIJAYA CHANDRA</t>
  </si>
  <si>
    <t>ALAJANGI JOGARAO</t>
  </si>
  <si>
    <t>Salur (13)</t>
  </si>
  <si>
    <t>GUMMIDI SANDHYARANI</t>
  </si>
  <si>
    <t>RAJANNA DORA PEEDIKA</t>
  </si>
  <si>
    <t>Bobbili(14)</t>
  </si>
  <si>
    <t>R.V.S.K.K.RANGA RAO @ BABYNAYANA</t>
  </si>
  <si>
    <t>VENKATA CHINA APPALA NAIDU SAMBANGI</t>
  </si>
  <si>
    <t>Cheepurupalle(15)</t>
  </si>
  <si>
    <t>KALAVENKATARAO KIMIDI</t>
  </si>
  <si>
    <t>BOTCHA SATYANARAYANA</t>
  </si>
  <si>
    <t>Gajapathinagaram(16)</t>
  </si>
  <si>
    <t>KONDAPALLI SRINIVAS</t>
  </si>
  <si>
    <t>APPALANARASAYYA BOTCHA</t>
  </si>
  <si>
    <t>Vizianagaram(18)</t>
  </si>
  <si>
    <t>ADITI VIJAYALAKSHMI GAJAPATHI RAJU PUSAPATI</t>
  </si>
  <si>
    <t>KOLAGATLA VEERABHADRA SWAMY</t>
  </si>
  <si>
    <t>visakhapatnam</t>
  </si>
  <si>
    <t>Srungavarapukota(19)</t>
  </si>
  <si>
    <t>KOLLA LALITHA KUMARI</t>
  </si>
  <si>
    <t>KADUBANDI SRINIVASA RAO</t>
  </si>
  <si>
    <t>Bhimili(20)</t>
  </si>
  <si>
    <t>GANTA SRINIVASA RAO</t>
  </si>
  <si>
    <t>MUTTAMSETTI SRINIVASA RAO (AVANTHI SRINIVAS)</t>
  </si>
  <si>
    <t>Visakhapatnam East(21)</t>
  </si>
  <si>
    <t>RAMAKRISHNA BABU VELAGAPUDI</t>
  </si>
  <si>
    <t>M V V SATYANARAYANA</t>
  </si>
  <si>
    <t>Visakhapatnam West(24)</t>
  </si>
  <si>
    <t>P.G.V.R.NAIDU(GANABABU)</t>
  </si>
  <si>
    <t>ADARI ANAND KUMAR</t>
  </si>
  <si>
    <t>Gajuwaka(25)</t>
  </si>
  <si>
    <t>PALLA SRINIVAS RAO</t>
  </si>
  <si>
    <t>AVSS AMARNATH GUDIVADA</t>
  </si>
  <si>
    <t>anakapalli</t>
  </si>
  <si>
    <t>Chodavaram(26)</t>
  </si>
  <si>
    <t>SURYA NAGA SANYASI RAJU KALIDINDI</t>
  </si>
  <si>
    <t>KARANAM DHARMASRI</t>
  </si>
  <si>
    <t>Madugula(27)</t>
  </si>
  <si>
    <t>BANDARU SATYANARAYANA MURTHY</t>
  </si>
  <si>
    <t>ANURADHA ERLI</t>
  </si>
  <si>
    <t>Payakaraopet (33)</t>
  </si>
  <si>
    <t>ANITHA VANGALAPUDI</t>
  </si>
  <si>
    <t>JOGULU KAMBALA</t>
  </si>
  <si>
    <t>Narsipatnam(34)</t>
  </si>
  <si>
    <t>AYYANNAPATRUDU CHINTAKAYALA</t>
  </si>
  <si>
    <t>UMA SANKARA GANESH PETLA</t>
  </si>
  <si>
    <t>Kakinada</t>
  </si>
  <si>
    <t>Tuni(35)</t>
  </si>
  <si>
    <t>DIVYA YANAMALA</t>
  </si>
  <si>
    <t>DADISETTI RAJA</t>
  </si>
  <si>
    <t>Prathipadu(36)</t>
  </si>
  <si>
    <t>VARUPULA SATYA PRABHA</t>
  </si>
  <si>
    <t>VARUPULA SUBBARAO</t>
  </si>
  <si>
    <t>Peddapuram(39)</t>
  </si>
  <si>
    <t>CHINA RAJAPPA NIMMAKAYALA</t>
  </si>
  <si>
    <t>DAVULURI DORABABU</t>
  </si>
  <si>
    <t>Kakinada City(41)</t>
  </si>
  <si>
    <t>VANAMADI VENKATESWARA RAO @ KONDABABU</t>
  </si>
  <si>
    <t>DWARAMPUDI CHANDRASEKHARA REDDY</t>
  </si>
  <si>
    <t>Amalapuram</t>
  </si>
  <si>
    <t>Ramachandrapuram(42)</t>
  </si>
  <si>
    <t>VASAMSETTI. SUBASH</t>
  </si>
  <si>
    <t>PILLI SURYA PRAKASH</t>
  </si>
  <si>
    <t>Mummidivaram(43)</t>
  </si>
  <si>
    <t>DATLA SUBBARAJU (BUCHIBABU)</t>
  </si>
  <si>
    <t>PONNADA VENKATA SATISH KUMAR</t>
  </si>
  <si>
    <t>Amalapuram (44)</t>
  </si>
  <si>
    <t>AITHABATHULA ANANDARAO</t>
  </si>
  <si>
    <t>VISWARUPU PINIPE</t>
  </si>
  <si>
    <t>Kothapeta(47)</t>
  </si>
  <si>
    <t>BANDARU SATYANANDA RAO</t>
  </si>
  <si>
    <t>CHIRLA JAGGIREDDY</t>
  </si>
  <si>
    <t>Mandapeta(48)</t>
  </si>
  <si>
    <t>JOGESWARA RAO.V</t>
  </si>
  <si>
    <t>THOTA TRIMURTHULU</t>
  </si>
  <si>
    <t>Rajahmundry</t>
  </si>
  <si>
    <t>Rajahmundry City(50)</t>
  </si>
  <si>
    <t>ADIREDDY SRINIVAS</t>
  </si>
  <si>
    <t>MARGANI BHARAT RAM</t>
  </si>
  <si>
    <t>Rajahmundry Rural(51)</t>
  </si>
  <si>
    <t>GORANTLA BUTCHAIAH CHOUDARY</t>
  </si>
  <si>
    <t>GOPALAKRISHNA CHELLUBOYINA(VENU)</t>
  </si>
  <si>
    <t>Jaggampeta(52)</t>
  </si>
  <si>
    <t>JYOTHULA NEHRU</t>
  </si>
  <si>
    <t>THOTA NARASIMHAM</t>
  </si>
  <si>
    <t>Rampachodavaram (53)</t>
  </si>
  <si>
    <t>MIRIYALA SIRISHA DEVI</t>
  </si>
  <si>
    <t>NAGULAPALLI DHANALAKSHMI</t>
  </si>
  <si>
    <t>Kovvur (54)</t>
  </si>
  <si>
    <t>MUPPIDI VENKATESWARA RAO</t>
  </si>
  <si>
    <t>TALARI VENKATA RAO</t>
  </si>
  <si>
    <t>Narasapuram</t>
  </si>
  <si>
    <t>Achanta(56)</t>
  </si>
  <si>
    <t>SATYANARAYANA PITHANI</t>
  </si>
  <si>
    <t>CHERUKUVADA SRI RANGANADHA RAJU</t>
  </si>
  <si>
    <t>Palacole(57)</t>
  </si>
  <si>
    <t>DR.NIMMALA RAMANAIDU</t>
  </si>
  <si>
    <t>GUDALA SRI HARI GOPALA RAO (GUDALA GOPI)</t>
  </si>
  <si>
    <t>Undi(60)</t>
  </si>
  <si>
    <t>KANUMURU RAGHU RAMA KRISHNA RAJU (R R R)</t>
  </si>
  <si>
    <t>PENMETSA VENKATA LAKSHMI NARASIMHA RAJU (P.V.L)</t>
  </si>
  <si>
    <t>Tanuku(61)</t>
  </si>
  <si>
    <t>ARIMILLI RADHA KRISHNA</t>
  </si>
  <si>
    <t>KARUMURI VENKATA NAGESWARA RAO</t>
  </si>
  <si>
    <t>Eluru</t>
  </si>
  <si>
    <t>Denduluru(64)</t>
  </si>
  <si>
    <t>CHINTAMANENI PRABHAKAR</t>
  </si>
  <si>
    <t>ABBAYA CHOWDARY KOTHARU</t>
  </si>
  <si>
    <t>Eluru(65)</t>
  </si>
  <si>
    <t>RADHA KRISHNAYYA BADETI</t>
  </si>
  <si>
    <t>ALLA KALI KRISHNA SRINIVAS</t>
  </si>
  <si>
    <t>Gopalapuram (66)</t>
  </si>
  <si>
    <t>MADDIPATI VENKATA RAJU</t>
  </si>
  <si>
    <t>TANETI VANITA</t>
  </si>
  <si>
    <t>Chintalapudi (68)</t>
  </si>
  <si>
    <t>ROSHAN KUMAR SONGA</t>
  </si>
  <si>
    <t>KAMBHAM VIJAYA RAJU</t>
  </si>
  <si>
    <t>Vijayawada</t>
  </si>
  <si>
    <t>Tiruvuru (SC)(69)</t>
  </si>
  <si>
    <t>KOLIKAPUDI SRINIVASA RAO</t>
  </si>
  <si>
    <t>NALLAGATLA SWAMY DAS</t>
  </si>
  <si>
    <t>Nuzvid(70)</t>
  </si>
  <si>
    <t>KOLUSU PARTHA SARATHY</t>
  </si>
  <si>
    <t>MEKA VENKATA PRATAP APPARAO</t>
  </si>
  <si>
    <t>Machilipatnam</t>
  </si>
  <si>
    <t>Gannavaram(71)</t>
  </si>
  <si>
    <t>YARLAGADDA VENKATA RAO</t>
  </si>
  <si>
    <t>VAMSI VALLABHANENI</t>
  </si>
  <si>
    <t>Gudivada(72)</t>
  </si>
  <si>
    <t>VENIGANDLA RAMU</t>
  </si>
  <si>
    <t>KODALI SRI VENKATESWARA RAO (NANI)</t>
  </si>
  <si>
    <t>Pedana(74)</t>
  </si>
  <si>
    <t>KAGITHA KRISHNAPRASAD</t>
  </si>
  <si>
    <t>UPPALA RAMESH(RAMU)</t>
  </si>
  <si>
    <t>Machilipatnam(75)</t>
  </si>
  <si>
    <t>KOLLU. RAVINDRA</t>
  </si>
  <si>
    <t>PERNI KRISHNAMURTHY (KITTU)</t>
  </si>
  <si>
    <t>Pamarru (SC)(77)</t>
  </si>
  <si>
    <t>KUMAR RAJA VARLA</t>
  </si>
  <si>
    <t>ANIL KUMAR KAILE</t>
  </si>
  <si>
    <t>Penamaluru(78)</t>
  </si>
  <si>
    <t>BODE PRASAD</t>
  </si>
  <si>
    <t>JOGI RAMESH</t>
  </si>
  <si>
    <t>Vijayawada Central(80)</t>
  </si>
  <si>
    <t>BONDA UMAMAHESWARARAO</t>
  </si>
  <si>
    <t>VELAMPALLI SRINIVASA RAO</t>
  </si>
  <si>
    <t>Vijayawada East(81)</t>
  </si>
  <si>
    <t>GADDE RAMA MOHAN</t>
  </si>
  <si>
    <t>AVINASH DEVINENI</t>
  </si>
  <si>
    <t>Mylavaram(82)</t>
  </si>
  <si>
    <t>VASANTHA VENKATA KRISHNA PRASAD</t>
  </si>
  <si>
    <t>TIRAPATHIRAO SARNALA</t>
  </si>
  <si>
    <t>Nandigama (SC)(83)</t>
  </si>
  <si>
    <t>TANGIRALA SOWMYA</t>
  </si>
  <si>
    <t>MONDITOKA JAGAN MOHAN RAO</t>
  </si>
  <si>
    <t>Jaggayyapeta(84)</t>
  </si>
  <si>
    <t>RAJAGOPAL SREERAM (TATAIAH)</t>
  </si>
  <si>
    <t>UDAYA BHANU SAMINENI</t>
  </si>
  <si>
    <t>Narasaraopet</t>
  </si>
  <si>
    <t>Pedakurapadu(85)</t>
  </si>
  <si>
    <t>BHASHYAM PRAVEEN</t>
  </si>
  <si>
    <t>NAMBURU SANKARA RAO</t>
  </si>
  <si>
    <t>Guntur</t>
  </si>
  <si>
    <t>Tadikonda (SC)(86)</t>
  </si>
  <si>
    <t>TENALI SRAVAN KUMAR</t>
  </si>
  <si>
    <t>SUCHARITHA MEKATHOTI</t>
  </si>
  <si>
    <t>Mangalagiri(87)</t>
  </si>
  <si>
    <t>NARA LOKESH</t>
  </si>
  <si>
    <t>MURUGUDU LAVANYA</t>
  </si>
  <si>
    <t>Ponnur(88)</t>
  </si>
  <si>
    <t>DHULIPALLA NARENDRA KUMAR</t>
  </si>
  <si>
    <t>AMBATI MURALI KRISHNA</t>
  </si>
  <si>
    <t>Bapatla</t>
  </si>
  <si>
    <t>Vemuru (SC)(89)</t>
  </si>
  <si>
    <t>ANANDA BABU NAKKA</t>
  </si>
  <si>
    <t>ASHOK BABU VARIKUTI</t>
  </si>
  <si>
    <t>Repalle(90)</t>
  </si>
  <si>
    <t>ANAGANI SATYA PRASAD</t>
  </si>
  <si>
    <t>EVURU GANESH</t>
  </si>
  <si>
    <t>Bapatla(92)</t>
  </si>
  <si>
    <t>VEGESANA NARENDRA VARMA RAJU</t>
  </si>
  <si>
    <t>KONA RAGHUPATHI</t>
  </si>
  <si>
    <t>Prathipadu (SC)(93)</t>
  </si>
  <si>
    <t>BURLA RAMANJANEYULU</t>
  </si>
  <si>
    <t>BALASANI KIRAN KUMAR</t>
  </si>
  <si>
    <t>Guntur West(94)</t>
  </si>
  <si>
    <t>GALLA MADHAVI</t>
  </si>
  <si>
    <t>RAJINI VIDADALA</t>
  </si>
  <si>
    <t>Guntur East(95)</t>
  </si>
  <si>
    <t>MOHAMMED NASEER AHMED</t>
  </si>
  <si>
    <t>NOORI FATHIMA SHAIK</t>
  </si>
  <si>
    <t>Chilakaluripet(96)</t>
  </si>
  <si>
    <t>PRATHIPATI PULLARAO</t>
  </si>
  <si>
    <t>KAVATI SIVA NAGA MANOHAR NAIDU</t>
  </si>
  <si>
    <t>Narasaraopet(97)</t>
  </si>
  <si>
    <t>ARAVINDA BABU CHADALAVADA</t>
  </si>
  <si>
    <t>GOPIREDDY SRINIVASA REDDY</t>
  </si>
  <si>
    <t>Sattenapalle(98)</t>
  </si>
  <si>
    <t>KANNA LAKSHMINARAYANA</t>
  </si>
  <si>
    <t>AMBATI RAMBABU</t>
  </si>
  <si>
    <t>Vinukonda(99)</t>
  </si>
  <si>
    <t>GONUGUNTLA VENKATA SIVA SITA RAMA ANZANNEYLLU</t>
  </si>
  <si>
    <t>BOLLA BRAHMA NAIDU</t>
  </si>
  <si>
    <t>Gurajala(100)</t>
  </si>
  <si>
    <t>YARAPATHINENI SRINIVASA RAO</t>
  </si>
  <si>
    <t>KASU MAHESH REDDY</t>
  </si>
  <si>
    <t>Macherla(101)</t>
  </si>
  <si>
    <t>JULAKANTI BRAHMANANDA REDDY</t>
  </si>
  <si>
    <t>RAMAKRISHNAREDDY. PINNELLI</t>
  </si>
  <si>
    <t>Parchur(104)</t>
  </si>
  <si>
    <t>YELURI SAMBASIVA RAO</t>
  </si>
  <si>
    <t>YADAM BALAJI</t>
  </si>
  <si>
    <t>Addanki(105)</t>
  </si>
  <si>
    <t>GOTTIPATI RAVI KUMAR</t>
  </si>
  <si>
    <t>CHINNA HANIMIREDDY PANEM</t>
  </si>
  <si>
    <t>Chirala(106)</t>
  </si>
  <si>
    <t>MADDULURI MALA KONDAIAH</t>
  </si>
  <si>
    <t>KARANAM VENKATESH</t>
  </si>
  <si>
    <t>Santhanuthalapadu (SC)(107)</t>
  </si>
  <si>
    <t>VIJAY KUMAR B.N</t>
  </si>
  <si>
    <t>NAGARJUNA MERUGU</t>
  </si>
  <si>
    <t>Ongole</t>
  </si>
  <si>
    <t>Ongole(108)</t>
  </si>
  <si>
    <t>DAMACHARLA JANARDHANA RAO</t>
  </si>
  <si>
    <t>BALINENI SRINIVASA REDDY</t>
  </si>
  <si>
    <t>Nellore</t>
  </si>
  <si>
    <t>Kandukur(109)</t>
  </si>
  <si>
    <t>INTURI NAGESWARA RAO</t>
  </si>
  <si>
    <t>MADHU SUDHANRAO BURRA</t>
  </si>
  <si>
    <t>Kondapi (SC)(110)</t>
  </si>
  <si>
    <t>DOCTOR DOLA SREE BALA VEERANJANEYA SWAMY</t>
  </si>
  <si>
    <t>AUDIMULAPU SURESH</t>
  </si>
  <si>
    <t>Markapuram(111)</t>
  </si>
  <si>
    <t>KANDULA NARAYANA REDDY</t>
  </si>
  <si>
    <t>ANNA RAMBABU</t>
  </si>
  <si>
    <t>Giddalur(112)</t>
  </si>
  <si>
    <t>ASHOK REDDY MUTHUMULA</t>
  </si>
  <si>
    <t>KUNDURU NAGARJUNA REDDY (KP)</t>
  </si>
  <si>
    <t>Kanigiri(113)</t>
  </si>
  <si>
    <t>DR. UGRA NARASIMHA REDDY MUKKU</t>
  </si>
  <si>
    <t>DADDALA NARAYANA</t>
  </si>
  <si>
    <t>Kavali(114)</t>
  </si>
  <si>
    <t>DAGUMATI VENKATA KRISHNA REDDY</t>
  </si>
  <si>
    <t>RAMIREDDY PRATAP KUMAR REDDY</t>
  </si>
  <si>
    <t>Atmakur(115)</t>
  </si>
  <si>
    <t>ANAM.RAMANARAYANA REDDY</t>
  </si>
  <si>
    <t>MEKAPATI VIKRAM REDDY</t>
  </si>
  <si>
    <t>Kovur(116)</t>
  </si>
  <si>
    <t>PRASHANTHI REDDY VEMIREDDY</t>
  </si>
  <si>
    <t>NALLAPAREDDY PRASANNA KUMAR REDDY</t>
  </si>
  <si>
    <t>Nellore City(117)</t>
  </si>
  <si>
    <t>NARAYANA PONGURU</t>
  </si>
  <si>
    <t>KHALEEL AHAMAD MD</t>
  </si>
  <si>
    <t>Nellore Rural(118)</t>
  </si>
  <si>
    <t>KOTAMREDDY SRIDHAR REDDY</t>
  </si>
  <si>
    <t>ADALA PRABHAKARA REDDY</t>
  </si>
  <si>
    <t>Tirupati</t>
  </si>
  <si>
    <t>Sarvepalli(119)</t>
  </si>
  <si>
    <t>CHANDRA MOHAN REDDY SOMIREDDY</t>
  </si>
  <si>
    <t>KAKANI GOVARDHAN REDDY</t>
  </si>
  <si>
    <t>Gudur(120)</t>
  </si>
  <si>
    <t>PASIM SUNIL KUMAR</t>
  </si>
  <si>
    <t>MERIGA MURALIDHAR</t>
  </si>
  <si>
    <t>Sullurpeta(121)</t>
  </si>
  <si>
    <t>NELAVALA VIJAYASREE</t>
  </si>
  <si>
    <t>KILIVETI SANJEEVAIAH</t>
  </si>
  <si>
    <t>Venkatagiri(122)</t>
  </si>
  <si>
    <t>KURUGONDLA RAMAKRISHNA</t>
  </si>
  <si>
    <t>NEDURUMALLI RAM KUMAR REDDY</t>
  </si>
  <si>
    <t>Udayagiri(123)</t>
  </si>
  <si>
    <t>KAKARLA SURESH</t>
  </si>
  <si>
    <t>MEKAPATI RAJAGOPAL REDDY</t>
  </si>
  <si>
    <t>Kadapa</t>
  </si>
  <si>
    <t>Kadapa(126)</t>
  </si>
  <si>
    <t>MADHAVI REDDAPPA GARI</t>
  </si>
  <si>
    <t>AMZATH BASHA SHAIK BEPARI</t>
  </si>
  <si>
    <t>Rajampet</t>
  </si>
  <si>
    <t>Rayachoti(128)</t>
  </si>
  <si>
    <t>MANDIPALLI RAMPRASAD REDDY</t>
  </si>
  <si>
    <t>G.SRIKANTH REDDY</t>
  </si>
  <si>
    <t>Kamalapuram(130)</t>
  </si>
  <si>
    <t>KRISHNA CHAITANYA REDDY PUTHA</t>
  </si>
  <si>
    <t>P.RAVINDRANADH REDDY</t>
  </si>
  <si>
    <t>Proddatur(132)</t>
  </si>
  <si>
    <t>NANDYALA VARADA RAJULA REDDY</t>
  </si>
  <si>
    <t>R.SIVA PRASAD REDDY</t>
  </si>
  <si>
    <t>Mydukur(133)</t>
  </si>
  <si>
    <t>SUDHAKAR PUTTA</t>
  </si>
  <si>
    <t>S.RAGHURAMI REDDY</t>
  </si>
  <si>
    <t>Nandyal</t>
  </si>
  <si>
    <t>Allagadda(134)</t>
  </si>
  <si>
    <t>AKHILA PRIYA BHUMA</t>
  </si>
  <si>
    <t>G.NANI</t>
  </si>
  <si>
    <t>Srisailam(135)</t>
  </si>
  <si>
    <t>BUDDA RAJASEKHARA REDDY</t>
  </si>
  <si>
    <t>SILPA CHAKRAPANI REDDY</t>
  </si>
  <si>
    <t>Nandikotkur (SC)(136)</t>
  </si>
  <si>
    <t>G JAYASURYA</t>
  </si>
  <si>
    <t>D.SUDHEER</t>
  </si>
  <si>
    <t>Kurnool</t>
  </si>
  <si>
    <t>Kurnool(137)</t>
  </si>
  <si>
    <t>T.G.BHARATH</t>
  </si>
  <si>
    <r>
      <rPr>
        <u/>
        <sz val="11"/>
        <color rgb="FF1155CC"/>
        <rFont val="Arial, sans-serif"/>
      </rPr>
      <t>A.MD</t>
    </r>
    <r>
      <rPr>
        <sz val="11"/>
        <color rgb="FF212529"/>
        <rFont val="Arial, sans-serif"/>
      </rPr>
      <t>.IMTIAZ I.A.S(RERD)</t>
    </r>
  </si>
  <si>
    <t>Panyam(138)</t>
  </si>
  <si>
    <t>GOWRU CHARITHA REDDY</t>
  </si>
  <si>
    <t>K.RAMBHUPAL REDDY</t>
  </si>
  <si>
    <t>Nandyal(139)</t>
  </si>
  <si>
    <t>NASYAM MOHAMMED FAROOK</t>
  </si>
  <si>
    <t>SILPA RAVI</t>
  </si>
  <si>
    <t>Banaganapalle(140)</t>
  </si>
  <si>
    <t>B.C. JANARDHAN REDDY</t>
  </si>
  <si>
    <t>K.RAMI REDDY</t>
  </si>
  <si>
    <t>Dhone(141)</t>
  </si>
  <si>
    <t>KOTLA JAYA SURYA PRAKASH REDDY</t>
  </si>
  <si>
    <t>BUGGANA RAJA REDDY</t>
  </si>
  <si>
    <t>Pattikonda(142)</t>
  </si>
  <si>
    <t>K.E. SHYAM KUMAR</t>
  </si>
  <si>
    <t>K.SRI DEVI</t>
  </si>
  <si>
    <t>Kodumur (SC)(143)</t>
  </si>
  <si>
    <t>BOGGULA DASTAGIRI</t>
  </si>
  <si>
    <t>A.SATHISH</t>
  </si>
  <si>
    <t>Yemmiganur(144)</t>
  </si>
  <si>
    <t>B. JAYANAGESWARA REDDY</t>
  </si>
  <si>
    <t>BUTTA RENUKA</t>
  </si>
  <si>
    <t>Anantapur</t>
  </si>
  <si>
    <t>Rayadurg(148)</t>
  </si>
  <si>
    <t>KALAVA SRINIVASULU</t>
  </si>
  <si>
    <t>M.GOVINDHA REDDY</t>
  </si>
  <si>
    <t>Uravakonda(149)</t>
  </si>
  <si>
    <t>PAYYAVULA KESHAV</t>
  </si>
  <si>
    <t>Y.VISWESWARA REDDY</t>
  </si>
  <si>
    <t>Guntakal(150)</t>
  </si>
  <si>
    <t>GUMMANUR JAYARAM</t>
  </si>
  <si>
    <t>Y.VENKATA RAMI REDDY</t>
  </si>
  <si>
    <t>Tadpatri(151)</t>
  </si>
  <si>
    <t>ASHMIT REDDY J.C</t>
  </si>
  <si>
    <t>K.PEDDAREDDY</t>
  </si>
  <si>
    <t>Singanamala (SC)(152)</t>
  </si>
  <si>
    <t>BANDARU SRAVANI SREE</t>
  </si>
  <si>
    <t>M.VEERANJANEYULU</t>
  </si>
  <si>
    <t>Anantapur Urban(153)</t>
  </si>
  <si>
    <t>DAGGUPATI PRASAD</t>
  </si>
  <si>
    <t>A.VENKATARAMI REDDY</t>
  </si>
  <si>
    <t>Kalyandurg(154)</t>
  </si>
  <si>
    <t>AMILINENI SURENDRA BABU</t>
  </si>
  <si>
    <t>TALARI RANGAIAH</t>
  </si>
  <si>
    <t>Hindupur</t>
  </si>
  <si>
    <t>Raptadu(155)</t>
  </si>
  <si>
    <t>PARITALA SUNITHAMMA</t>
  </si>
  <si>
    <t>T.PRAKASH REDDY</t>
  </si>
  <si>
    <t>Madakasira (SC)(156)</t>
  </si>
  <si>
    <t>M.S.RAJU</t>
  </si>
  <si>
    <t>IRALAKKAPPA.S.L</t>
  </si>
  <si>
    <t>Hindupur(157)</t>
  </si>
  <si>
    <t>NANDAMURI BALAKRISHNA</t>
  </si>
  <si>
    <t>DEEPIKA T M</t>
  </si>
  <si>
    <t>Penukonda(158)</t>
  </si>
  <si>
    <t>S. SAVITHA</t>
  </si>
  <si>
    <t>K.V.USHA SRICHARAN</t>
  </si>
  <si>
    <t>Puttaparthi(159)</t>
  </si>
  <si>
    <t>PALLE SINDHURA REDDY</t>
  </si>
  <si>
    <t>D.SRIDHAR REDDY</t>
  </si>
  <si>
    <t>Kadiri(161)</t>
  </si>
  <si>
    <t>KANDIKUNTA VENKATA PRASAD</t>
  </si>
  <si>
    <t>MAQBOOL B.S</t>
  </si>
  <si>
    <t>Pileru(163)</t>
  </si>
  <si>
    <t>NALLARI KISHAN KUMAR REDDY</t>
  </si>
  <si>
    <t>CH.RAMA CHANDRA REDDY</t>
  </si>
  <si>
    <t>Madanapalle(164)</t>
  </si>
  <si>
    <t>M.SHAJAHAN BASHA</t>
  </si>
  <si>
    <t>S.NASIR AHMED</t>
  </si>
  <si>
    <t>Chittoor</t>
  </si>
  <si>
    <t>Chandragiri(166)</t>
  </si>
  <si>
    <t>VENKATA MANI PRASAD PULLIVARTHI</t>
  </si>
  <si>
    <t>C.MOHITH REDDY</t>
  </si>
  <si>
    <t>Srikalahasti(168)</t>
  </si>
  <si>
    <t>BOJJALA VENKATA SUDHIR REDDY</t>
  </si>
  <si>
    <t>B.MADHUSUDHAN REDDY</t>
  </si>
  <si>
    <t>Satyavedu(169)</t>
  </si>
  <si>
    <t>KONETI ADIMULAM</t>
  </si>
  <si>
    <t>N.RAJESH</t>
  </si>
  <si>
    <t>Nagari(170)</t>
  </si>
  <si>
    <t>GALI BHANU PRAKASH</t>
  </si>
  <si>
    <t>R.K.ROJA</t>
  </si>
  <si>
    <t>Gangadhara Nellore (SC)(171)</t>
  </si>
  <si>
    <t>DR. VM. THOMAS</t>
  </si>
  <si>
    <t>K.KRUPA LAKSHMI</t>
  </si>
  <si>
    <t>Chittoor(172)</t>
  </si>
  <si>
    <t>GURAJALA JAGAN MOHAN (GJM)</t>
  </si>
  <si>
    <t>M.C.VIJAYANANDHANA REDDY</t>
  </si>
  <si>
    <t>Puthalapattu (SC)(173)</t>
  </si>
  <si>
    <t>K MURALI MOHAN</t>
  </si>
  <si>
    <t>M SUNEEL KUMAR</t>
  </si>
  <si>
    <t>Palamaner(174)</t>
  </si>
  <si>
    <t>AMARANATHA REDDY. N</t>
  </si>
  <si>
    <t>VENKATE GOWDA</t>
  </si>
  <si>
    <t>Kuppam(175)</t>
  </si>
  <si>
    <t>CHANDRABABU NAIDU NARA</t>
  </si>
  <si>
    <t>K.BHARATH</t>
  </si>
  <si>
    <t>Palakonda (10)</t>
  </si>
  <si>
    <t>JAYAKRISHNA NIMMAKA</t>
  </si>
  <si>
    <t>Janasena Party - JnP</t>
  </si>
  <si>
    <t>V.KALAVATHI</t>
  </si>
  <si>
    <t>Nellimarla(17)</t>
  </si>
  <si>
    <t>LOKAM NAGA MADHAVI</t>
  </si>
  <si>
    <t>APPALA NAIDU.B</t>
  </si>
  <si>
    <t>Visakhapatnam South(22)</t>
  </si>
  <si>
    <t>CH.VAMSI KRISHNA SRINIVAS</t>
  </si>
  <si>
    <t>GANESH KUMAR VASUPALLI</t>
  </si>
  <si>
    <t>Anakapalle(30)</t>
  </si>
  <si>
    <t>KONATHALA RAMAKRISHNA</t>
  </si>
  <si>
    <t>BHARATH KUMAR MALASALA</t>
  </si>
  <si>
    <t>Pendurthi(31)</t>
  </si>
  <si>
    <t>PANCHAKARLA RAMESH BABU</t>
  </si>
  <si>
    <t>A.ADEEP RAJU</t>
  </si>
  <si>
    <t>Yelamanchili(32)</t>
  </si>
  <si>
    <t>SUNDARAPU VIJAY KUMAR</t>
  </si>
  <si>
    <t>U.VENKATA RAJU</t>
  </si>
  <si>
    <t>Pithapuram(37)</t>
  </si>
  <si>
    <t>KONIDALA PAWAN KALYAN</t>
  </si>
  <si>
    <t>VANGA GEETHA VISWANATH</t>
  </si>
  <si>
    <t>Kakinada Rural(38)</t>
  </si>
  <si>
    <t>PANTAM VENKATESWARA RAO (PANTAM NANAJI)</t>
  </si>
  <si>
    <t>KURASALA KANNA BABU</t>
  </si>
  <si>
    <t>Razole (45)</t>
  </si>
  <si>
    <t>DEVA VARAPRASAD</t>
  </si>
  <si>
    <t>G.SURAYA RAO</t>
  </si>
  <si>
    <t>Gannavaram(SC)(46)</t>
  </si>
  <si>
    <t>GIDDI. SATYANARAYANA</t>
  </si>
  <si>
    <t>VENUGOPALA RAO</t>
  </si>
  <si>
    <t>Rajanagaram(49)</t>
  </si>
  <si>
    <t>BATHULA BALARAMAKRISHNA S/O GANGARAO</t>
  </si>
  <si>
    <t>JAKKAMPUDI RAJA</t>
  </si>
  <si>
    <t>Nidadavole(55)</t>
  </si>
  <si>
    <t>KANDULA DURGESH</t>
  </si>
  <si>
    <t>G.SRINIVAS NAIDU</t>
  </si>
  <si>
    <t>Narasapuram(58)</t>
  </si>
  <si>
    <t>BOMMIDI NARAYANA NAYAKAR</t>
  </si>
  <si>
    <t>NAGARAJU VARA PRASAD RAJU</t>
  </si>
  <si>
    <t>Bhimavaram(59)</t>
  </si>
  <si>
    <t>RAMANJANEYULU PULAPARTHI (ANJIBABU)</t>
  </si>
  <si>
    <t xml:space="preserve">GRANDHI SRINIVAS </t>
  </si>
  <si>
    <t>Tadepalligudem(62)</t>
  </si>
  <si>
    <t>BOLISETTY SRINIVAS</t>
  </si>
  <si>
    <t>KOTTU SATHYANARAYANA</t>
  </si>
  <si>
    <t>Ungutur(63)</t>
  </si>
  <si>
    <t>DHARMARAJU PATSAMATLA</t>
  </si>
  <si>
    <t>PUPPALA SRINIVASU RAO</t>
  </si>
  <si>
    <t>Polavaram (67)</t>
  </si>
  <si>
    <t>CHIRRI BALARAJU</t>
  </si>
  <si>
    <t>TELLAM RAJA LAKSHMI</t>
  </si>
  <si>
    <t>Avanigadda(76)</t>
  </si>
  <si>
    <t>BUDDHAPRASAD MANDALI</t>
  </si>
  <si>
    <t>RAMESH BABU SIMHADRI</t>
  </si>
  <si>
    <t>Tenali(91)</t>
  </si>
  <si>
    <t>NADENDLA MANOHAR</t>
  </si>
  <si>
    <t>ANNABATHUNI SIVA KUMAR</t>
  </si>
  <si>
    <t>Kodur (SC)(127)</t>
  </si>
  <si>
    <t>ARAVA SREEDHAR</t>
  </si>
  <si>
    <t>KORAMATLA SRINIVASULU</t>
  </si>
  <si>
    <t>Tirupati(167)</t>
  </si>
  <si>
    <t>ARANII SRENEVASULU</t>
  </si>
  <si>
    <t>BHUMANA ABHINAY</t>
  </si>
  <si>
    <t>Araku Valley (28)</t>
  </si>
  <si>
    <t>REGAM MATYALINGAM</t>
  </si>
  <si>
    <t>RAJARAO PANGI</t>
  </si>
  <si>
    <t>Bharatiya janata party - BJP</t>
  </si>
  <si>
    <t>Paderu (29)</t>
  </si>
  <si>
    <t>MATSYARASA VISWESWARA RAJU</t>
  </si>
  <si>
    <t>ESWARI GIDDI</t>
  </si>
  <si>
    <t>Yerragondapalem (SC)(102)</t>
  </si>
  <si>
    <t>CHANDRA SEKHAR TATIPARTHI</t>
  </si>
  <si>
    <t>ERIXION BABU GUDURI</t>
  </si>
  <si>
    <t>Darsi(103)</t>
  </si>
  <si>
    <t>BUCHEPALLI SIVA PRASAD REDDY</t>
  </si>
  <si>
    <t>GOTTIPATI LAKSHMI</t>
  </si>
  <si>
    <t>Badvel(124)</t>
  </si>
  <si>
    <t>DASARI SUDHA</t>
  </si>
  <si>
    <t>BOJJA ROSANNA</t>
  </si>
  <si>
    <t>Rajampet(125)</t>
  </si>
  <si>
    <t>AKEPATI AMARNATH REDDY</t>
  </si>
  <si>
    <t xml:space="preserve">BALA SUBRAMANYAM </t>
  </si>
  <si>
    <t>Pulivendla(129)</t>
  </si>
  <si>
    <t>YS JAGAN MOHAN REDDY</t>
  </si>
  <si>
    <t>B.TECH RAVI</t>
  </si>
  <si>
    <t>Mantralayam(145)</t>
  </si>
  <si>
    <t>Y. BALANAGI REDDY</t>
  </si>
  <si>
    <t>N.RAGAVENDRA REDDY</t>
  </si>
  <si>
    <t>Alur(147)</t>
  </si>
  <si>
    <t>B. VIRUPAKSHI</t>
  </si>
  <si>
    <t>B.VEERABADRA GOWD</t>
  </si>
  <si>
    <t>Thamballapalle(162)</t>
  </si>
  <si>
    <t>P. DWARAKANATHA REDDY</t>
  </si>
  <si>
    <t>D.JAYA CHANDRA REDDY</t>
  </si>
  <si>
    <t>rajampet</t>
  </si>
  <si>
    <t>Punganur(165)</t>
  </si>
  <si>
    <t>PEDDIREDDI RAMACHANDRA REDDY</t>
  </si>
  <si>
    <t>CHALLA RAMCHANDRA RAO</t>
  </si>
  <si>
    <t>Etcherla(7)</t>
  </si>
  <si>
    <t>ESWARA RAO NADUKUDITI</t>
  </si>
  <si>
    <t>Bharatiya Janata Party - BJP</t>
  </si>
  <si>
    <t>KIRAN KUMAR GORLE</t>
  </si>
  <si>
    <t>Visakhapatnam North(23)</t>
  </si>
  <si>
    <t>VISHNU KUMAR RAJU PENMETSA</t>
  </si>
  <si>
    <t>KANNAPPA RAJU KAMMILA</t>
  </si>
  <si>
    <t>Anaparthy(40)</t>
  </si>
  <si>
    <t>RAMAKRISHNA REDDY NALLAMILLI</t>
  </si>
  <si>
    <t>DOCTOR.SURYANARAYANA REDDY</t>
  </si>
  <si>
    <t>Kaikalur(73)</t>
  </si>
  <si>
    <t>KAMINENI SRINIVAS</t>
  </si>
  <si>
    <t>DULAM NAGESWAR RAO</t>
  </si>
  <si>
    <t>Vijayawada West(79)</t>
  </si>
  <si>
    <t>YALAMANCHILI SATYANARAYANA CHOWDARY (SUJANA CHOWDARY)</t>
  </si>
  <si>
    <t>ASIF SHAIK</t>
  </si>
  <si>
    <t>Jammalamadugu(131)</t>
  </si>
  <si>
    <t>ADINARAYANA REDDY CHADIPIRALA</t>
  </si>
  <si>
    <t>MULE SUDHEER REDDY</t>
  </si>
  <si>
    <t>Adoni(146)</t>
  </si>
  <si>
    <t>DR. PARTHA SARATHI VALMIKI</t>
  </si>
  <si>
    <t>Y.SAI PRASAD REDDY</t>
  </si>
  <si>
    <t>Dharmavaram(160)</t>
  </si>
  <si>
    <t>SATYA KUMAR YADAV</t>
  </si>
  <si>
    <t>KETHIREDDY VENKATA RAMI REDDY</t>
  </si>
  <si>
    <t>winning %</t>
  </si>
  <si>
    <t>losing %</t>
  </si>
  <si>
    <t>Others</t>
  </si>
  <si>
    <t>votes polled</t>
  </si>
  <si>
    <t>Total voters</t>
  </si>
  <si>
    <t>voting%</t>
  </si>
  <si>
    <t>Row Labels</t>
  </si>
  <si>
    <t>Grand Total</t>
  </si>
  <si>
    <t>Column Labels</t>
  </si>
  <si>
    <t>Sum of votes polled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</si>
</sst>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  <scheme val="minor"/>
    </font>
    <font>
      <b/>
      <u/>
      <sz val="11"/>
      <color rgb="FF212529"/>
      <name val="Arial"/>
    </font>
    <font>
      <b/>
      <sz val="11"/>
      <color rgb="FF212529"/>
      <name val="Arial"/>
    </font>
    <font>
      <b/>
      <sz val="9"/>
      <color rgb="FF212529"/>
      <name val="Arial"/>
    </font>
    <font>
      <b/>
      <sz val="11"/>
      <color rgb="FF000000"/>
      <name val="Arial"/>
    </font>
    <font>
      <b/>
      <sz val="10"/>
      <color theme="1"/>
      <name val="Arial"/>
      <scheme val="minor"/>
    </font>
    <font>
      <sz val="11"/>
      <color rgb="FF212529"/>
      <name val="Arial"/>
    </font>
    <font>
      <sz val="9"/>
      <color rgb="FF212529"/>
      <name val="Arial"/>
    </font>
    <font>
      <u/>
      <sz val="11"/>
      <color rgb="FF0563C1"/>
      <name val="Calibri"/>
    </font>
    <font>
      <sz val="11"/>
      <color rgb="FF000000"/>
      <name val="Arial"/>
    </font>
    <font>
      <u/>
      <sz val="11"/>
      <color rgb="FF0563C1"/>
      <name val="Calibri"/>
    </font>
    <font>
      <sz val="11"/>
      <color rgb="FF000000"/>
      <name val="Poppins"/>
    </font>
    <font>
      <sz val="11"/>
      <color rgb="FF212529"/>
      <name val="Poppins"/>
    </font>
    <font>
      <sz val="11"/>
      <color rgb="FF004274"/>
      <name val="Poppins"/>
    </font>
    <font>
      <sz val="11"/>
      <color rgb="FF000000"/>
      <name val="Arial"/>
      <scheme val="minor"/>
    </font>
    <font>
      <sz val="14"/>
      <color rgb="FF000000"/>
      <name val="Arial"/>
      <scheme val="minor"/>
    </font>
    <font>
      <sz val="14"/>
      <color rgb="FF000000"/>
      <name val="Calibri"/>
    </font>
    <font>
      <u/>
      <sz val="11"/>
      <color rgb="FF212529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Arial"/>
      <scheme val="minor"/>
    </font>
    <font>
      <u/>
      <sz val="11"/>
      <color rgb="FF1155CC"/>
      <name val="Arial, sans-serif"/>
    </font>
    <font>
      <sz val="11"/>
      <color rgb="FF212529"/>
      <name val="Arial, sans-serif"/>
    </font>
    <font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202122"/>
      <name val="-apple-system"/>
    </font>
    <font>
      <sz val="12"/>
      <color theme="1"/>
      <name val="Calibri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3FF"/>
        <bgColor rgb="FFF6F3FF"/>
      </patternFill>
    </fill>
    <fill>
      <patternFill patternType="solid">
        <fgColor rgb="FFD9E1F2"/>
        <bgColor rgb="FFD9E1F2"/>
      </patternFill>
    </fill>
    <fill>
      <patternFill patternType="solid">
        <fgColor rgb="FFD7CBFE"/>
        <bgColor rgb="FFD7CBFE"/>
      </patternFill>
    </fill>
    <fill>
      <patternFill patternType="solid">
        <fgColor rgb="FFF8F9FA"/>
        <bgColor indexed="64"/>
      </patternFill>
    </fill>
    <fill>
      <patternFill patternType="solid">
        <fgColor rgb="FFF6F3F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87898A"/>
      </left>
      <right style="thin">
        <color rgb="FF87898A"/>
      </right>
      <top style="thin">
        <color rgb="FF8EA9DB"/>
      </top>
      <bottom style="thin">
        <color rgb="FF8EA9DB"/>
      </bottom>
      <diagonal/>
    </border>
    <border>
      <left/>
      <right style="thin">
        <color rgb="FF87898A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7898A"/>
      </left>
      <right style="thin">
        <color rgb="FF87898A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rgb="FF87898A"/>
      </left>
      <right style="thin">
        <color rgb="FF87898A"/>
      </right>
      <top style="thin">
        <color rgb="FF87898A"/>
      </top>
      <bottom style="thin">
        <color rgb="FF8EA9DB"/>
      </bottom>
      <diagonal/>
    </border>
    <border>
      <left/>
      <right style="thin">
        <color rgb="FF000000"/>
      </right>
      <top style="thin">
        <color rgb="FF8EA9DB"/>
      </top>
      <bottom style="thin">
        <color rgb="FF8EA9DB"/>
      </bottom>
      <diagonal/>
    </border>
    <border>
      <left/>
      <right style="thin">
        <color rgb="FF000000"/>
      </right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/>
      <bottom style="thin">
        <color rgb="FF8EA9DB"/>
      </bottom>
      <diagonal/>
    </border>
    <border>
      <left style="thin">
        <color rgb="FF000000"/>
      </left>
      <right/>
      <top/>
      <bottom style="thin">
        <color rgb="FF8EA9DB"/>
      </bottom>
      <diagonal/>
    </border>
    <border>
      <left/>
      <right style="thin">
        <color rgb="FF87898A"/>
      </right>
      <top style="thin">
        <color rgb="FF8EA9DB"/>
      </top>
      <bottom/>
      <diagonal/>
    </border>
    <border>
      <left style="thin">
        <color rgb="FF000000"/>
      </left>
      <right style="thin">
        <color rgb="FF000000"/>
      </right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  <border>
      <left style="medium">
        <color rgb="FF87898A"/>
      </left>
      <right style="medium">
        <color rgb="FFCCCCCC"/>
      </right>
      <top style="medium">
        <color rgb="FF8CB5F9"/>
      </top>
      <bottom style="medium">
        <color rgb="FFCCCCCC"/>
      </bottom>
      <diagonal/>
    </border>
    <border>
      <left style="medium">
        <color rgb="FF87898A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87898A"/>
      </left>
      <right style="medium">
        <color rgb="FFCCCCCC"/>
      </right>
      <top style="medium">
        <color rgb="FFCCCCCC"/>
      </top>
      <bottom style="medium">
        <color rgb="FF8CB5F9"/>
      </bottom>
      <diagonal/>
    </border>
    <border>
      <left style="medium">
        <color rgb="FF87898A"/>
      </left>
      <right style="medium">
        <color rgb="FF87898A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87898A"/>
      </left>
      <right style="medium">
        <color rgb="FF87898A"/>
      </right>
      <top style="medium">
        <color rgb="FFCCCCCC"/>
      </top>
      <bottom style="medium">
        <color rgb="FF8EA9DB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8CB5F9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8" fillId="3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18" fillId="3" borderId="5" xfId="0" applyFont="1" applyFill="1" applyBorder="1" applyAlignment="1">
      <alignment horizontal="left"/>
    </xf>
    <xf numFmtId="0" fontId="19" fillId="3" borderId="6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25" fillId="6" borderId="16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6" borderId="17" xfId="0" applyFont="1" applyFill="1" applyBorder="1" applyAlignment="1">
      <alignment vertical="center" wrapText="1"/>
    </xf>
    <xf numFmtId="0" fontId="25" fillId="6" borderId="18" xfId="0" applyFont="1" applyFill="1" applyBorder="1" applyAlignment="1">
      <alignment vertical="center" wrapText="1"/>
    </xf>
    <xf numFmtId="0" fontId="26" fillId="6" borderId="18" xfId="0" applyFont="1" applyFill="1" applyBorder="1" applyAlignment="1">
      <alignment horizontal="right" vertical="center" wrapText="1"/>
    </xf>
    <xf numFmtId="0" fontId="26" fillId="0" borderId="18" xfId="0" applyFont="1" applyBorder="1" applyAlignment="1">
      <alignment horizontal="right" vertical="center" wrapText="1"/>
    </xf>
    <xf numFmtId="0" fontId="26" fillId="6" borderId="19" xfId="0" applyFont="1" applyFill="1" applyBorder="1" applyAlignment="1">
      <alignment horizontal="right" vertical="center" wrapText="1"/>
    </xf>
    <xf numFmtId="0" fontId="26" fillId="0" borderId="19" xfId="0" applyFont="1" applyBorder="1" applyAlignment="1">
      <alignment horizontal="right" vertical="center" wrapText="1"/>
    </xf>
    <xf numFmtId="0" fontId="26" fillId="6" borderId="18" xfId="0" applyFont="1" applyFill="1" applyBorder="1" applyAlignment="1">
      <alignment vertical="center" wrapText="1"/>
    </xf>
    <xf numFmtId="0" fontId="26" fillId="6" borderId="20" xfId="0" applyFont="1" applyFill="1" applyBorder="1" applyAlignment="1">
      <alignment horizontal="right" vertical="center" wrapText="1"/>
    </xf>
    <xf numFmtId="0" fontId="24" fillId="7" borderId="20" xfId="0" applyFont="1" applyFill="1" applyBorder="1" applyAlignment="1">
      <alignment vertical="center" wrapText="1"/>
    </xf>
    <xf numFmtId="0" fontId="27" fillId="8" borderId="2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4" borderId="3" xfId="0" applyFont="1" applyFill="1" applyBorder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5" xfId="0" applyFont="1" applyFill="1" applyBorder="1" applyAlignment="1">
      <alignment horizontal="right" vertical="center"/>
    </xf>
    <xf numFmtId="0" fontId="16" fillId="3" borderId="6" xfId="0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right" vertical="center"/>
    </xf>
    <xf numFmtId="2" fontId="9" fillId="4" borderId="3" xfId="0" applyNumberFormat="1" applyFont="1" applyFill="1" applyBorder="1" applyAlignment="1">
      <alignment horizontal="right" vertical="center"/>
    </xf>
    <xf numFmtId="0" fontId="25" fillId="6" borderId="15" xfId="0" applyFont="1" applyFill="1" applyBorder="1" applyAlignment="1">
      <alignment horizontal="right" vertical="center" wrapText="1"/>
    </xf>
    <xf numFmtId="0" fontId="25" fillId="7" borderId="17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2" fontId="6" fillId="4" borderId="3" xfId="0" applyNumberFormat="1" applyFont="1" applyFill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14" xfId="0" applyNumberFormat="1" applyFont="1" applyBorder="1" applyAlignment="1">
      <alignment vertical="center"/>
    </xf>
    <xf numFmtId="2" fontId="6" fillId="4" borderId="14" xfId="0" applyNumberFormat="1" applyFont="1" applyFill="1" applyBorder="1" applyAlignment="1">
      <alignment vertical="center"/>
    </xf>
    <xf numFmtId="2" fontId="6" fillId="4" borderId="1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2" fontId="9" fillId="0" borderId="3" xfId="0" applyNumberFormat="1" applyFont="1" applyBorder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9" fillId="0" borderId="13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D9E1F2"/>
          <bgColor rgb="FFD9E1F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D9E1F2"/>
          <bgColor rgb="FFD9E1F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Arial"/>
        <scheme val="none"/>
      </font>
      <fill>
        <patternFill patternType="solid">
          <fgColor rgb="FFF6F3FF"/>
          <bgColor rgb="FFF6F3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87898A"/>
        </right>
        <top style="thin">
          <color rgb="FF8EA9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D9E1F2"/>
          <bgColor rgb="FFD9E1F2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rgb="FFD9E1F2"/>
          <bgColor rgb="FFD9E1F2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Arial"/>
        <scheme val="none"/>
      </font>
      <fill>
        <patternFill patternType="solid">
          <fgColor rgb="FFF6F3FF"/>
          <bgColor rgb="FFF6F3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87898A"/>
        </right>
        <top style="thin">
          <color rgb="FF8EA9DB"/>
        </top>
        <bottom style="thin">
          <color rgb="FF8EA9DB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left style="thin">
          <color rgb="FF87898A"/>
        </left>
        <right style="thin">
          <color rgb="FF87898A"/>
        </right>
        <top style="thin">
          <color rgb="FF87898A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jeer Shaik" refreshedDate="45521.583403472221" createdVersion="8" refreshedVersion="8" minRefreshableVersion="3" recordCount="175">
  <cacheSource type="worksheet">
    <worksheetSource name="Table4"/>
  </cacheSource>
  <cacheFields count="18">
    <cacheField name="S.No" numFmtId="0">
      <sharedItems containsSemiMixedTypes="0" containsString="0" containsNumber="1" containsInteger="1" minValue="1" maxValue="175"/>
    </cacheField>
    <cacheField name="parliamentary constituency" numFmtId="0">
      <sharedItems count="25">
        <s v="Srikakulam"/>
        <s v="Vizianagaram"/>
        <s v="Araku"/>
        <s v="visakhapatnam"/>
        <s v="anakapalli"/>
        <s v="Kakinada"/>
        <s v="Amalapuram"/>
        <s v="Rajahmundry"/>
        <s v="Narasapuram"/>
        <s v="Eluru"/>
        <s v="Vijayawada"/>
        <s v="Machilipatnam"/>
        <s v="Narasaraopet"/>
        <s v="Guntur"/>
        <s v="Bapatla"/>
        <s v="Ongole"/>
        <s v="Nellore"/>
        <s v="Tirupati"/>
        <s v="Kadapa"/>
        <s v="Rajampet"/>
        <s v="Nandyal"/>
        <s v="Kurnool"/>
        <s v="Anantapur"/>
        <s v="Hindupur"/>
        <s v="Chittoor"/>
      </sharedItems>
    </cacheField>
    <cacheField name="YEAR" numFmtId="0">
      <sharedItems containsSemiMixedTypes="0" containsString="0" containsNumber="1" containsInteger="1" minValue="2024" maxValue="2024"/>
    </cacheField>
    <cacheField name="Constituency" numFmtId="0">
      <sharedItems/>
    </cacheField>
    <cacheField name="Total voters" numFmtId="0">
      <sharedItems containsSemiMixedTypes="0" containsString="0" containsNumber="1" containsInteger="1" minValue="165987" maxValue="363013" count="171">
        <n v="246228"/>
        <n v="204109"/>
        <n v="222222"/>
        <n v="216221"/>
        <n v="255177"/>
        <n v="187744"/>
        <n v="208469"/>
        <n v="219313"/>
        <n v="183830"/>
        <n v="182333"/>
        <n v="190619"/>
        <n v="220017"/>
        <n v="198832"/>
        <n v="197474"/>
        <n v="231554"/>
        <n v="212623"/>
        <n v="363013"/>
        <n v="272215"/>
        <n v="236310"/>
        <n v="310011"/>
        <n v="210313"/>
        <n v="185791"/>
        <n v="240285"/>
        <n v="210275"/>
        <n v="212900"/>
        <n v="202743"/>
        <n v="201863"/>
        <n v="255716"/>
        <n v="193742"/>
        <n v="229431"/>
        <n v="211026"/>
        <n v="241555"/>
        <n v="214324"/>
        <n v="253087"/>
        <n v="254339"/>
        <n v="231894"/>
        <n v="260323"/>
        <n v="176409"/>
        <n v="174229"/>
        <n v="190125"/>
        <n v="219488"/>
        <n v="232126"/>
        <n v="220274"/>
        <n v="238807"/>
        <n v="232058"/>
        <n v="263337"/>
        <n v="203404"/>
        <n v="230650"/>
        <n v="258031"/>
        <n v="208305"/>
        <n v="165987"/>
        <n v="184506"/>
        <n v="180834"/>
        <n v="267751"/>
        <n v="277724"/>
        <n v="270311"/>
        <n v="280536"/>
        <n v="195011"/>
        <n v="195686"/>
        <n v="222675"/>
        <n v="200065"/>
        <n v="292429"/>
        <n v="228234"/>
        <n v="194748"/>
        <n v="183917"/>
        <n v="267888"/>
        <n v="265135"/>
        <n v="229830"/>
        <n v="223809"/>
        <n v="221573"/>
        <n v="230775"/>
        <n v="260516"/>
        <n v="268469"/>
        <n v="250330"/>
        <n v="202274"/>
        <n v="231843"/>
        <n v="190408"/>
        <n v="211326"/>
        <n v="229317"/>
        <n v="218859"/>
        <n v="231547"/>
        <n v="209753"/>
        <n v="232920"/>
        <n v="231881"/>
        <n v="229896"/>
        <n v="208990"/>
        <n v="264629"/>
        <n v="254585"/>
        <n v="230413"/>
        <n v="236496"/>
        <n v="231638"/>
        <n v="240253"/>
        <n v="231202"/>
        <n v="265154"/>
        <n v="231637"/>
        <n v="192941"/>
        <n v="236730"/>
        <n v="207957"/>
        <n v="220642"/>
        <n v="184794"/>
        <n v="197451"/>
        <n v="258815"/>
        <n v="288031"/>
        <n v="256573"/>
        <n v="233290"/>
        <n v="219678"/>
        <n v="206538"/>
        <n v="216090"/>
        <n v="227253"/>
        <n v="249553"/>
        <n v="215741"/>
        <n v="252372"/>
        <n v="334741"/>
        <n v="235064"/>
        <n v="255682"/>
        <n v="219591"/>
        <n v="245435"/>
        <n v="201824"/>
        <n v="208327"/>
        <n v="220383"/>
        <n v="199675"/>
        <n v="239867"/>
        <n v="223586"/>
        <n v="246132"/>
        <n v="291734"/>
        <n v="237666"/>
        <n v="202771"/>
        <n v="205110"/>
        <n v="193089"/>
        <n v="215183"/>
        <n v="255870"/>
        <n v="213145"/>
        <n v="200831"/>
        <n v="209186"/>
        <n v="204699"/>
        <n v="307056"/>
        <n v="197602"/>
        <n v="229591"/>
        <n v="249011"/>
        <n v="186819"/>
        <n v="189258"/>
        <n v="201201"/>
        <n v="203084"/>
        <n v="168122"/>
        <n v="246342"/>
        <n v="208490"/>
        <n v="200033"/>
        <n v="245483"/>
        <n v="207240"/>
        <n v="262998"/>
        <n v="204491"/>
        <n v="270762"/>
        <n v="220773"/>
        <n v="227042"/>
        <n v="200379"/>
        <n v="214233"/>
        <n v="204618"/>
        <n v="222274"/>
        <n v="223407"/>
        <n v="187011"/>
        <n v="236098"/>
        <n v="209834"/>
        <n v="229261"/>
        <n v="231279"/>
        <n v="280151"/>
        <n v="213472"/>
        <n v="204628"/>
        <n v="232555"/>
        <n v="237577"/>
        <n v="257640"/>
        <n v="240323"/>
      </sharedItems>
    </cacheField>
    <cacheField name="votes polled" numFmtId="0">
      <sharedItems containsSemiMixedTypes="0" containsString="0" containsNumber="1" containsInteger="1" minValue="139328" maxValue="278235"/>
    </cacheField>
    <cacheField name="voting%" numFmtId="2">
      <sharedItems containsSemiMixedTypes="0" containsString="0" containsNumber="1" minValue="62.041697909727219" maxValue="100"/>
    </cacheField>
    <cacheField name="Winning Candidate" numFmtId="0">
      <sharedItems/>
    </cacheField>
    <cacheField name="winning candidate votes" numFmtId="0">
      <sharedItems containsSemiMixedTypes="0" containsString="0" containsNumber="1" containsInteger="1" minValue="65658" maxValue="176230"/>
    </cacheField>
    <cacheField name="Winning party" numFmtId="0">
      <sharedItems/>
    </cacheField>
    <cacheField name="winning %" numFmtId="2">
      <sharedItems containsSemiMixedTypes="0" containsString="0" containsNumber="1" minValue="36.710799991054053" maxValue="70.242880110243462"/>
    </cacheField>
    <cacheField name="Margin" numFmtId="0">
      <sharedItems containsSemiMixedTypes="0" containsString="0" containsNumber="1" containsInteger="1" minValue="351" maxValue="95235"/>
    </cacheField>
    <cacheField name="Losing candidate" numFmtId="0">
      <sharedItems/>
    </cacheField>
    <cacheField name="Losing party" numFmtId="0">
      <sharedItems/>
    </cacheField>
    <cacheField name="Losing candidate votes" numFmtId="0">
      <sharedItems containsSemiMixedTypes="0" containsString="0" containsNumber="1" containsInteger="1" minValue="33274" maxValue="103110"/>
    </cacheField>
    <cacheField name="losing %" numFmtId="2">
      <sharedItems containsSemiMixedTypes="0" containsString="0" containsNumber="1" minValue="18.887683671415473" maxValue="48.010680521085817"/>
    </cacheField>
    <cacheField name="Others" numFmtId="2">
      <sharedItems containsSemiMixedTypes="0" containsString="0" containsNumber="1" minValue="2.1022789226910987" maxValue="44.401516337530474"/>
    </cacheField>
    <cacheField name="NOTA" numFmtId="0">
      <sharedItems containsSemiMixedTypes="0" containsString="0" containsNumber="1" containsInteger="1" minValue="631" maxValue="7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n v="1"/>
    <x v="0"/>
    <n v="2024"/>
    <s v="Ichchapuram(1)"/>
    <x v="0"/>
    <n v="188815"/>
    <n v="76.682992998359239"/>
    <s v="ASHOK BENDALAM"/>
    <n v="110612"/>
    <s v="Telugu Desam - TDP"/>
    <n v="58.582210099833162"/>
    <n v="39783"/>
    <s v="PIRIYA VIJAYA"/>
    <s v="Yuvajana Sramika Rythu Congress Party - YSRCP"/>
    <n v="70829"/>
    <n v="37.512379842703176"/>
    <n v="3.9054100574636621"/>
    <n v="4374"/>
  </r>
  <r>
    <n v="2"/>
    <x v="0"/>
    <n v="2024"/>
    <s v="Palasa(2)"/>
    <x v="1"/>
    <n v="168035"/>
    <n v="82.326110068639792"/>
    <s v="GOUTHU SIREESHA"/>
    <n v="101560"/>
    <s v="Telugu Desam - TDP"/>
    <n v="60.439789329603954"/>
    <n v="40350"/>
    <s v="APPALARAJU SEEDIRI"/>
    <s v="Yuvajana Sramika Rythu Congress Party - YSRCP"/>
    <n v="61210"/>
    <n v="36.426934864760319"/>
    <n v="3.1332758056357264"/>
    <n v="2762"/>
  </r>
  <r>
    <n v="3"/>
    <x v="0"/>
    <n v="2024"/>
    <s v="Tekkali(3)"/>
    <x v="2"/>
    <n v="193713"/>
    <n v="87.170937170937165"/>
    <s v="ATCHANNAIDU KINJARAPU"/>
    <n v="107923"/>
    <s v="Telugu Desam - TDP"/>
    <n v="55.712832902283274"/>
    <n v="34435"/>
    <s v="DUVVADA SRINIVAS"/>
    <s v="Yuvajana Sramika Rythu Congress Party - YSRCP"/>
    <n v="73488"/>
    <n v="37.936534977002061"/>
    <n v="6.3506321207146641"/>
    <n v="7342"/>
  </r>
  <r>
    <n v="4"/>
    <x v="0"/>
    <n v="2024"/>
    <s v="Pathapatnam(4)"/>
    <x v="3"/>
    <n v="163335"/>
    <n v="75.540766160548699"/>
    <s v="MAMIDI GOVINDA RAO"/>
    <n v="89452"/>
    <s v="Telugu Desam - TDP"/>
    <n v="54.765971775798207"/>
    <n v="26527"/>
    <s v="REDDY SHANTHI"/>
    <s v="Yuvajana Sramika Rythu Congress Party - YSRCP"/>
    <n v="62925"/>
    <n v="38.525117090641928"/>
    <n v="6.7089111335598659"/>
    <n v="3604"/>
  </r>
  <r>
    <n v="5"/>
    <x v="0"/>
    <n v="2024"/>
    <s v="Srikakulam(5)"/>
    <x v="4"/>
    <n v="192168"/>
    <n v="75.307727577328677"/>
    <s v="GONDU SHANKAR"/>
    <n v="117091"/>
    <s v="Telugu Desam - TDP"/>
    <n v="60.931580700220643"/>
    <n v="52521"/>
    <s v="DHARMANA PRASADA RAO"/>
    <s v="Yuvajana Sramika Rythu Congress Party - YSRCP"/>
    <n v="64570"/>
    <n v="33.600807626660007"/>
    <n v="5.4676116731193432"/>
    <n v="3373"/>
  </r>
  <r>
    <n v="6"/>
    <x v="0"/>
    <n v="2024"/>
    <s v="Amadalavalasa(6)"/>
    <x v="5"/>
    <n v="158707"/>
    <n v="84.533726776887676"/>
    <s v="KOONA RAVI KUMAR"/>
    <n v="88003"/>
    <s v="Telugu Desam - TDP"/>
    <n v="55.449980152104196"/>
    <n v="35032"/>
    <s v="THAMMINENI SEETARAM"/>
    <s v="Yuvajana Sramika Rythu Congress Party - YSRCP"/>
    <n v="52971"/>
    <n v="33.376599645888334"/>
    <n v="11.17342020200747"/>
    <n v="2300"/>
  </r>
  <r>
    <n v="7"/>
    <x v="0"/>
    <n v="2024"/>
    <s v="Narasannapeta(8)"/>
    <x v="6"/>
    <n v="177376"/>
    <n v="85.085072600722413"/>
    <s v="BAGGU RAMANAMURTHY"/>
    <n v="99951"/>
    <s v="Telugu Desam - TDP"/>
    <n v="56.349788020927292"/>
    <n v="29371"/>
    <s v="KRISHNADAS DHARMANA"/>
    <s v="Yuvajana Sramika Rythu Congress Party - YSRCP"/>
    <n v="70580"/>
    <n v="39.791178062421075"/>
    <n v="3.859033916651633"/>
    <n v="3300"/>
  </r>
  <r>
    <n v="8"/>
    <x v="1"/>
    <n v="2024"/>
    <s v="Rajam (9)"/>
    <x v="7"/>
    <n v="176494"/>
    <n v="80.475849584839935"/>
    <s v="KONDRU MURALI MOHAN"/>
    <n v="94385"/>
    <s v="Telugu Desam - TDP"/>
    <n v="53.477738620009738"/>
    <n v="20722"/>
    <s v="DR. TALE RAJESH"/>
    <s v="Yuvajana Sramika Rythu Congress Party - YSRCP"/>
    <n v="73663"/>
    <n v="41.736829580608976"/>
    <n v="4.7854317993812856"/>
    <n v="2536"/>
  </r>
  <r>
    <n v="9"/>
    <x v="2"/>
    <n v="2024"/>
    <s v="Kurupam (11)"/>
    <x v="8"/>
    <n v="155291"/>
    <n v="84.475330468367517"/>
    <s v="JAGADEESWARI THOYAKA"/>
    <n v="83355"/>
    <s v="Telugu Desam - TDP"/>
    <n v="53.676645781146362"/>
    <n v="23500"/>
    <s v="PAMULA PUSHPA SREEVANI"/>
    <s v="Yuvajana Sramika Rythu Congress Party - YSRCP"/>
    <n v="59855"/>
    <n v="38.543766219549106"/>
    <n v="7.7795879993045318"/>
    <n v="4761"/>
  </r>
  <r>
    <n v="10"/>
    <x v="2"/>
    <n v="2024"/>
    <s v="Parvathipuram (12)"/>
    <x v="9"/>
    <n v="151633"/>
    <n v="83.162674886060117"/>
    <s v="BONELA VIJAYA CHANDRA"/>
    <n v="83905"/>
    <s v="Telugu Desam - TDP"/>
    <n v="55.334261011785038"/>
    <n v="24414"/>
    <s v="ALAJANGI JOGARAO"/>
    <s v="Yuvajana Sramika Rythu Congress Party - YSRCP"/>
    <n v="59491"/>
    <n v="39.233544149360625"/>
    <n v="5.4321948388543362"/>
    <n v="3465"/>
  </r>
  <r>
    <n v="11"/>
    <x v="2"/>
    <n v="2024"/>
    <s v="Salur (13)"/>
    <x v="10"/>
    <n v="158355"/>
    <n v="83.074090200871893"/>
    <s v="GUMMIDI SANDHYARANI"/>
    <n v="80211"/>
    <s v="Telugu Desam - TDP"/>
    <n v="50.652647532442927"/>
    <n v="13733"/>
    <s v="RAJANNA DORA PEEDIKA"/>
    <s v="Yuvajana Sramika Rythu Congress Party - YSRCP"/>
    <n v="66478"/>
    <n v="41.980360582236116"/>
    <n v="7.3669918853209566"/>
    <n v="5743"/>
  </r>
  <r>
    <n v="12"/>
    <x v="1"/>
    <n v="2024"/>
    <s v="Bobbili(14)"/>
    <x v="11"/>
    <n v="189024"/>
    <n v="85.91336124026779"/>
    <s v="R.V.S.K.K.RANGA RAO @ BABYNAYANA"/>
    <n v="112366"/>
    <s v="Telugu Desam - TDP"/>
    <n v="59.4453614355849"/>
    <n v="44648"/>
    <s v="VENKATA CHINA APPALA NAIDU SAMBANGI"/>
    <s v="Yuvajana Sramika Rythu Congress Party - YSRCP"/>
    <n v="67718"/>
    <n v="35.825080413069237"/>
    <n v="4.72955815134587"/>
    <n v="2561"/>
  </r>
  <r>
    <n v="13"/>
    <x v="1"/>
    <n v="2024"/>
    <s v="Cheepurupalle(15)"/>
    <x v="12"/>
    <n v="173055"/>
    <n v="87.03578900780559"/>
    <s v="KALAVENKATARAO KIMIDI"/>
    <n v="88225"/>
    <s v="Telugu Desam - TDP"/>
    <n v="50.980902025367655"/>
    <n v="11971"/>
    <s v="BOTCHA SATYANARAYANA"/>
    <s v="Yuvajana Sramika Rythu Congress Party - YSRCP"/>
    <n v="76254"/>
    <n v="44.063448036751325"/>
    <n v="4.9556499378810202"/>
    <n v="2855"/>
  </r>
  <r>
    <n v="14"/>
    <x v="1"/>
    <n v="2024"/>
    <s v="Gajapathinagaram(16)"/>
    <x v="13"/>
    <n v="178313"/>
    <n v="90.296950484620766"/>
    <s v="KONDAPALLI SRINIVAS"/>
    <n v="98051"/>
    <s v="Telugu Desam - TDP"/>
    <n v="54.988138834521315"/>
    <n v="25301"/>
    <s v="APPALANARASAYYA BOTCHA"/>
    <s v="Yuvajana Sramika Rythu Congress Party - YSRCP"/>
    <n v="72750"/>
    <n v="40.799044377022426"/>
    <n v="4.2128167884562586"/>
    <n v="3729"/>
  </r>
  <r>
    <n v="15"/>
    <x v="1"/>
    <n v="2024"/>
    <s v="Vizianagaram(18)"/>
    <x v="14"/>
    <n v="188807"/>
    <n v="81.539079437193919"/>
    <s v="ADITI VIJAYALAKSHMI GAJAPATHI RAJU PUSAPATI"/>
    <n v="121241"/>
    <s v="Telugu Desam - TDP"/>
    <n v="64.214250530965487"/>
    <n v="60609"/>
    <s v="KOLAGATLA VEERABHADRA SWAMY"/>
    <s v="Yuvajana Sramika Rythu Congress Party - YSRCP"/>
    <n v="60632"/>
    <n v="32.113216141350691"/>
    <n v="3.6725333276838228"/>
    <n v="1365"/>
  </r>
  <r>
    <n v="16"/>
    <x v="3"/>
    <n v="2024"/>
    <s v="Srungavarapukota(19)"/>
    <x v="15"/>
    <n v="190254"/>
    <n v="89.479501276907953"/>
    <s v="KOLLA LALITHA KUMARI"/>
    <n v="111026"/>
    <s v="Telugu Desam - TDP"/>
    <n v="58.356723117516587"/>
    <n v="38790"/>
    <s v="KADUBANDI SRINIVASA RAO"/>
    <s v="Yuvajana Sramika Rythu Congress Party - YSRCP"/>
    <n v="72236"/>
    <n v="37.968189893510775"/>
    <n v="3.6750869889726374"/>
    <n v="1969"/>
  </r>
  <r>
    <n v="17"/>
    <x v="3"/>
    <n v="2024"/>
    <s v="Bhimili(20)"/>
    <x v="16"/>
    <n v="278235"/>
    <n v="76.646015431954226"/>
    <s v="GANTA SRINIVASA RAO"/>
    <n v="176230"/>
    <s v="Telugu Desam - TDP"/>
    <n v="63.338544755332727"/>
    <n v="92401"/>
    <s v="MUTTAMSETTI SRINIVASA RAO (AVANTHI SRINIVAS)"/>
    <s v="Yuvajana Sramika Rythu Congress Party - YSRCP"/>
    <n v="83829"/>
    <n v="30.128847916329722"/>
    <n v="6.532607328337555"/>
    <n v="3061"/>
  </r>
  <r>
    <n v="18"/>
    <x v="3"/>
    <n v="2024"/>
    <s v="Visakhapatnam East(21)"/>
    <x v="17"/>
    <n v="203494"/>
    <n v="74.754881251951574"/>
    <s v="RAMAKRISHNA BABU VELAGAPUDI"/>
    <n v="132047"/>
    <s v="Telugu Desam - TDP"/>
    <n v="64.889873902916051"/>
    <n v="70877"/>
    <s v="M V V SATYANARAYANA"/>
    <s v="Yuvajana Sramika Rythu Congress Party - YSRCP"/>
    <n v="61170"/>
    <n v="30.059854344599842"/>
    <n v="5.0502717524841074"/>
    <n v="1508"/>
  </r>
  <r>
    <n v="19"/>
    <x v="3"/>
    <n v="2024"/>
    <s v="Visakhapatnam West(24)"/>
    <x v="18"/>
    <n v="151008"/>
    <n v="63.902500952139142"/>
    <s v="P.G.V.R.NAIDU(GANABABU)"/>
    <n v="90805"/>
    <s v="Telugu Desam - TDP"/>
    <n v="60.132575757575758"/>
    <n v="35184"/>
    <s v="ADARI ANAND KUMAR"/>
    <s v="Yuvajana Sramika Rythu Congress Party - YSRCP"/>
    <n v="55621"/>
    <n v="36.833147912693363"/>
    <n v="3.0342763297308792"/>
    <n v="1002"/>
  </r>
  <r>
    <n v="20"/>
    <x v="3"/>
    <n v="2024"/>
    <s v="Gajuwaka(25)"/>
    <x v="19"/>
    <n v="234329"/>
    <n v="75.587317869365918"/>
    <s v="PALLA SRINIVAS RAO"/>
    <n v="157703"/>
    <s v="Telugu Desam - TDP"/>
    <n v="67.29982204507337"/>
    <n v="95235"/>
    <s v="AVSS AMARNATH GUDIVADA"/>
    <s v="Yuvajana Sramika Rythu Congress Party - YSRCP"/>
    <n v="62468"/>
    <n v="26.658245458308617"/>
    <n v="6.041932496618017"/>
    <n v="1518"/>
  </r>
  <r>
    <n v="21"/>
    <x v="4"/>
    <n v="2024"/>
    <s v="Chodavaram(26)"/>
    <x v="20"/>
    <n v="185741"/>
    <n v="88.3164616547717"/>
    <s v="SURYA NAGA SANYASI RAJU KALIDINDI"/>
    <n v="109651"/>
    <s v="Telugu Desam - TDP"/>
    <n v="59.034354289036884"/>
    <n v="42189"/>
    <s v="KARANAM DHARMASRI"/>
    <s v="Yuvajana Sramika Rythu Congress Party - YSRCP"/>
    <n v="67462"/>
    <n v="36.320467748100846"/>
    <n v="4.6451779628622702"/>
    <n v="3849"/>
  </r>
  <r>
    <n v="22"/>
    <x v="4"/>
    <n v="2024"/>
    <s v="Madugula(27)"/>
    <x v="21"/>
    <n v="165221"/>
    <n v="88.928419568224513"/>
    <s v="BANDARU SATYANARAYANA MURTHY"/>
    <n v="91869"/>
    <s v="Telugu Desam - TDP"/>
    <n v="55.603706550620082"/>
    <n v="28026"/>
    <s v="ANURADHA ERLI"/>
    <s v="Yuvajana Sramika Rythu Congress Party - YSRCP"/>
    <n v="63843"/>
    <n v="38.640971789300394"/>
    <n v="5.7553216600795238"/>
    <n v="4070"/>
  </r>
  <r>
    <n v="23"/>
    <x v="4"/>
    <n v="2024"/>
    <s v="Payakaraopet (33)"/>
    <x v="22"/>
    <n v="207486"/>
    <n v="86.34995942318497"/>
    <s v="ANITHA VANGALAPUDI"/>
    <n v="120042"/>
    <s v="Telugu Desam - TDP"/>
    <n v="57.855469766634862"/>
    <n v="43727"/>
    <s v="JOGULU KAMBALA"/>
    <s v="Yuvajana Sramika Rythu Congress Party - YSRCP"/>
    <n v="76315"/>
    <n v="36.78079484880908"/>
    <n v="5.3637353845560582"/>
    <n v="4107"/>
  </r>
  <r>
    <n v="24"/>
    <x v="4"/>
    <n v="2024"/>
    <s v="Narsipatnam(34)"/>
    <x v="23"/>
    <n v="182866"/>
    <n v="86.965164665319222"/>
    <s v="AYYANNAPATRUDU CHINTAKAYALA"/>
    <n v="99849"/>
    <s v="Telugu Desam - TDP"/>
    <n v="54.602277077204079"/>
    <n v="24676"/>
    <s v="UMA SANKARA GANESH PETLA"/>
    <s v="Yuvajana Sramika Rythu Congress Party - YSRCP"/>
    <n v="75173"/>
    <n v="41.108243194470269"/>
    <n v="4.2894797283256523"/>
    <n v="3824"/>
  </r>
  <r>
    <n v="25"/>
    <x v="5"/>
    <n v="2024"/>
    <s v="Tuni(35)"/>
    <x v="24"/>
    <n v="189445"/>
    <n v="88.983090652888691"/>
    <s v="DIVYA YANAMALA"/>
    <n v="97206"/>
    <s v="Telugu Desam - TDP"/>
    <n v="51.310934572039379"/>
    <n v="15177"/>
    <s v="DADISETTI RAJA"/>
    <s v="Yuvajana Sramika Rythu Congress Party - YSRCP"/>
    <n v="82029"/>
    <n v="43.299638417482647"/>
    <n v="5.3894270104779736"/>
    <n v="3434"/>
  </r>
  <r>
    <n v="26"/>
    <x v="5"/>
    <n v="2024"/>
    <s v="Prathipadu(36)"/>
    <x v="25"/>
    <n v="176485"/>
    <n v="87.048628066073803"/>
    <s v="VARUPULA SATYA PRABHA"/>
    <n v="103002"/>
    <s v="Telugu Desam - TDP"/>
    <n v="58.363033685582344"/>
    <n v="38768"/>
    <s v="VARUPULA SUBBARAO"/>
    <s v="Yuvajana Sramika Rythu Congress Party - YSRCP"/>
    <n v="64234"/>
    <n v="36.396294302631951"/>
    <n v="5.2406720117857049"/>
    <n v="2582"/>
  </r>
  <r>
    <n v="27"/>
    <x v="5"/>
    <n v="2024"/>
    <s v="Peddapuram(39)"/>
    <x v="26"/>
    <n v="178849"/>
    <n v="88.599198466286538"/>
    <s v="CHINA RAJAPPA NIMMAKAYALA"/>
    <n v="105685"/>
    <s v="Telugu Desam - TDP"/>
    <n v="59.091747787239512"/>
    <n v="40451"/>
    <s v="DAVULURI DORABABU"/>
    <s v="Yuvajana Sramika Rythu Congress Party - YSRCP"/>
    <n v="65234"/>
    <n v="36.474344279252328"/>
    <n v="4.4339079335081593"/>
    <n v="2020"/>
  </r>
  <r>
    <n v="28"/>
    <x v="5"/>
    <n v="2024"/>
    <s v="Kakinada City(41)"/>
    <x v="27"/>
    <n v="177184"/>
    <n v="69.289367892505751"/>
    <s v="VANAMADI VENKATESWARA RAO @ KONDABABU"/>
    <n v="113014"/>
    <s v="Telugu Desam - TDP"/>
    <n v="63.783411594726388"/>
    <n v="56572"/>
    <s v="DWARAMPUDI CHANDRASEKHARA REDDY"/>
    <s v="Yuvajana Sramika Rythu Congress Party - YSRCP"/>
    <n v="56442"/>
    <n v="31.855020769369695"/>
    <n v="4.3615676359039099"/>
    <n v="1446"/>
  </r>
  <r>
    <n v="29"/>
    <x v="6"/>
    <n v="2024"/>
    <s v="Ramachandrapuram(42)"/>
    <x v="28"/>
    <n v="175388"/>
    <n v="90.526576581226578"/>
    <s v="VASAMSETTI. SUBASH"/>
    <n v="97652"/>
    <s v="Telugu Desam - TDP"/>
    <n v="55.677697447943984"/>
    <n v="26291"/>
    <s v="PILLI SURYA PRAKASH"/>
    <s v="Yuvajana Sramika Rythu Congress Party - YSRCP"/>
    <n v="71361"/>
    <n v="40.68750427623327"/>
    <n v="3.6347982758227459"/>
    <n v="1608"/>
  </r>
  <r>
    <n v="30"/>
    <x v="6"/>
    <n v="2024"/>
    <s v="Mummidivaram(43)"/>
    <x v="29"/>
    <n v="207321"/>
    <n v="90.363115707990644"/>
    <s v="DATLA SUBBARAJU (BUCHIBABU)"/>
    <n v="118687"/>
    <s v="Telugu Desam - TDP"/>
    <n v="57.247939186093063"/>
    <n v="38736"/>
    <s v="PONNADA VENKATA SATISH KUMAR"/>
    <s v="Yuvajana Sramika Rythu Congress Party - YSRCP"/>
    <n v="79951"/>
    <n v="38.56386955494137"/>
    <n v="4.188191258965567"/>
    <n v="1865"/>
  </r>
  <r>
    <n v="31"/>
    <x v="6"/>
    <n v="2024"/>
    <s v="Amalapuram (44)"/>
    <x v="30"/>
    <n v="177636"/>
    <n v="84.177305166188049"/>
    <s v="AITHABATHULA ANANDARAO"/>
    <n v="104022"/>
    <s v="Telugu Desam - TDP"/>
    <n v="58.559075863000743"/>
    <n v="38628"/>
    <s v="VISWARUPU PINIPE"/>
    <s v="Yuvajana Sramika Rythu Congress Party - YSRCP"/>
    <n v="65394"/>
    <n v="36.813483753293255"/>
    <n v="4.6274403837060021"/>
    <n v="2133"/>
  </r>
  <r>
    <n v="32"/>
    <x v="6"/>
    <n v="2024"/>
    <s v="Kothapeta(47)"/>
    <x v="31"/>
    <n v="217629"/>
    <n v="90.09500941814494"/>
    <s v="BANDARU SATYANANDA RAO"/>
    <n v="134286"/>
    <s v="Telugu Desam - TDP"/>
    <n v="61.704092744992622"/>
    <n v="56479"/>
    <s v="CHIRLA JAGGIREDDY"/>
    <s v="Yuvajana Sramika Rythu Congress Party - YSRCP"/>
    <n v="77807"/>
    <n v="35.752128622564086"/>
    <n v="2.5437786324432921"/>
    <n v="1575"/>
  </r>
  <r>
    <n v="33"/>
    <x v="6"/>
    <n v="2024"/>
    <s v="Mandapeta(48)"/>
    <x v="32"/>
    <n v="194046"/>
    <n v="90.538623765887166"/>
    <s v="JOGESWARA RAO.V"/>
    <n v="116309"/>
    <s v="Telugu Desam - TDP"/>
    <n v="59.938880471640744"/>
    <n v="44435"/>
    <s v="THOTA TRIMURTHULU"/>
    <s v="Yuvajana Sramika Rythu Congress Party - YSRCP"/>
    <n v="71874"/>
    <n v="37.039671005843978"/>
    <n v="3.0214485225152785"/>
    <n v="1568"/>
  </r>
  <r>
    <n v="34"/>
    <x v="7"/>
    <n v="2024"/>
    <s v="Rajahmundry City(50)"/>
    <x v="33"/>
    <n v="182151"/>
    <n v="71.9716935283124"/>
    <s v="ADIREDDY SRINIVAS"/>
    <n v="123291"/>
    <s v="Telugu Desam - TDP"/>
    <n v="67.686150501506987"/>
    <n v="71404"/>
    <s v="MARGANI BHARAT RAM"/>
    <s v="Yuvajana Sramika Rythu Congress Party - YSRCP"/>
    <n v="51887"/>
    <n v="28.485706913494845"/>
    <n v="3.8281425849981616"/>
    <n v="1569"/>
  </r>
  <r>
    <n v="35"/>
    <x v="7"/>
    <n v="2024"/>
    <s v="Rajahmundry Rural(51)"/>
    <x v="34"/>
    <n v="202058"/>
    <n v="79.444363624925785"/>
    <s v="GORANTLA BUTCHAIAH CHOUDARY"/>
    <n v="129060"/>
    <s v="Telugu Desam - TDP"/>
    <n v="63.872749408585648"/>
    <n v="64090"/>
    <s v="GOPALAKRISHNA CHELLUBOYINA(VENU)"/>
    <s v="Yuvajana Sramika Rythu Congress Party - YSRCP"/>
    <n v="64970"/>
    <n v="32.154133961535798"/>
    <n v="3.973116629878561"/>
    <n v="2699"/>
  </r>
  <r>
    <n v="36"/>
    <x v="5"/>
    <n v="2024"/>
    <s v="Jaggampeta(52)"/>
    <x v="35"/>
    <n v="193979"/>
    <n v="83.649857262369878"/>
    <s v="JYOTHULA NEHRU"/>
    <n v="113593"/>
    <s v="Telugu Desam - TDP"/>
    <n v="58.559431691059338"/>
    <n v="52676"/>
    <s v="THOTA NARASIMHAM"/>
    <s v="Yuvajana Sramika Rythu Congress Party - YSRCP"/>
    <n v="60917"/>
    <n v="31.403914856762842"/>
    <n v="10.036653452177823"/>
    <n v="1928"/>
  </r>
  <r>
    <n v="37"/>
    <x v="2"/>
    <n v="2024"/>
    <s v="Rampachodavaram (53)"/>
    <x v="36"/>
    <n v="210508"/>
    <n v="80.864157220068904"/>
    <s v="MIRIYALA SIRISHA DEVI"/>
    <n v="90087"/>
    <s v="Telugu Desam - TDP"/>
    <n v="42.795048169190721"/>
    <n v="9139"/>
    <s v="NAGULAPALLI DHANALAKSHMI"/>
    <s v="Yuvajana Sramika Rythu Congress Party - YSRCP"/>
    <n v="80948"/>
    <n v="38.453645467155646"/>
    <n v="18.751306363653633"/>
    <n v="7269"/>
  </r>
  <r>
    <n v="38"/>
    <x v="7"/>
    <n v="2024"/>
    <s v="Kovvur (54)"/>
    <x v="37"/>
    <n v="159111"/>
    <n v="90.194377837865417"/>
    <s v="MUPPIDI VENKATESWARA RAO"/>
    <n v="92743"/>
    <s v="Telugu Desam - TDP"/>
    <n v="58.288239028099873"/>
    <n v="33946"/>
    <s v="TALARI VENKATA RAO"/>
    <s v="Yuvajana Sramika Rythu Congress Party - YSRCP"/>
    <n v="58797"/>
    <n v="36.953447593189658"/>
    <n v="4.7583133787104686"/>
    <n v="2465"/>
  </r>
  <r>
    <n v="39"/>
    <x v="8"/>
    <n v="2024"/>
    <s v="Achanta(56)"/>
    <x v="38"/>
    <n v="150541"/>
    <n v="86.404100350687884"/>
    <s v="SATYANARAYANA PITHANI"/>
    <n v="85402"/>
    <s v="Telugu Desam - TDP"/>
    <n v="56.730060249367284"/>
    <n v="26554"/>
    <s v="CHERUKUVADA SRI RANGANADHA RAJU"/>
    <s v="Yuvajana Sramika Rythu Congress Party - YSRCP"/>
    <n v="58848"/>
    <n v="39.091011750951566"/>
    <n v="4.1789279996811501"/>
    <n v="1673"/>
  </r>
  <r>
    <n v="40"/>
    <x v="8"/>
    <n v="2024"/>
    <s v="Palacole(57)"/>
    <x v="39"/>
    <n v="163213"/>
    <n v="85.845101906640366"/>
    <s v="DR.NIMMALA RAMANAIDU"/>
    <n v="113114"/>
    <s v="Telugu Desam - TDP"/>
    <n v="69.304528438298419"/>
    <n v="67945"/>
    <s v="GUDALA SRI HARI GOPALA RAO (GUDALA GOPI)"/>
    <s v="Yuvajana Sramika Rythu Congress Party - YSRCP"/>
    <n v="45169"/>
    <n v="27.674878839308143"/>
    <n v="3.020592722393431"/>
    <n v="919"/>
  </r>
  <r>
    <n v="41"/>
    <x v="8"/>
    <n v="2024"/>
    <s v="Undi(60)"/>
    <x v="40"/>
    <n v="195472"/>
    <n v="89.058171745152364"/>
    <s v="KANUMURU RAGHU RAMA KRISHNA RAJU (R R R)"/>
    <n v="116902"/>
    <s v="Telugu Desam - TDP"/>
    <n v="59.804984857166247"/>
    <n v="56777"/>
    <s v="PENMETSA VENKATA LAKSHMI NARASIMHA RAJU (P.V.L)"/>
    <s v="Yuvajana Sramika Rythu Congress Party - YSRCP"/>
    <n v="60125"/>
    <n v="30.758881067365145"/>
    <n v="9.4361340754686154"/>
    <n v="1607"/>
  </r>
  <r>
    <n v="42"/>
    <x v="8"/>
    <n v="2024"/>
    <s v="Tanuku(61)"/>
    <x v="41"/>
    <n v="194768"/>
    <n v="83.906154416136076"/>
    <s v="ARIMILLI RADHA KRISHNA"/>
    <n v="129547"/>
    <s v="Telugu Desam - TDP"/>
    <n v="66.513492976258931"/>
    <n v="72121"/>
    <s v="KARUMURI VENKATA NAGESWARA RAO"/>
    <s v="Yuvajana Sramika Rythu Congress Party - YSRCP"/>
    <n v="57426"/>
    <n v="29.484309537501023"/>
    <n v="4.0021974862400498"/>
    <n v="1722"/>
  </r>
  <r>
    <n v="43"/>
    <x v="9"/>
    <n v="2024"/>
    <s v="Denduluru(64)"/>
    <x v="42"/>
    <n v="194666"/>
    <n v="88.374479057900615"/>
    <s v="CHINTAMANENI PRABHAKAR"/>
    <n v="107287"/>
    <s v="Telugu Desam - TDP"/>
    <n v="55.113373675937247"/>
    <n v="26266"/>
    <s v="ABBAYA CHOWDARY KOTHARU"/>
    <s v="Yuvajana Sramika Rythu Congress Party - YSRCP"/>
    <n v="81021"/>
    <n v="41.620519248353588"/>
    <n v="3.266107075709165"/>
    <n v="1920"/>
  </r>
  <r>
    <n v="44"/>
    <x v="9"/>
    <n v="2024"/>
    <s v="Eluru(65)"/>
    <x v="43"/>
    <n v="166275"/>
    <n v="69.627355982027325"/>
    <s v="RADHA KRISHNAYYA BADETI"/>
    <n v="111562"/>
    <s v="Telugu Desam - TDP"/>
    <n v="67.094872951435875"/>
    <n v="62388"/>
    <s v="ALLA KALI KRISHNA SRINIVAS"/>
    <s v="Yuvajana Sramika Rythu Congress Party - YSRCP"/>
    <n v="49174"/>
    <n v="29.57389866185536"/>
    <n v="3.3312283867087586"/>
    <n v="1256"/>
  </r>
  <r>
    <n v="45"/>
    <x v="7"/>
    <n v="2024"/>
    <s v="Gopalapuram (66)"/>
    <x v="44"/>
    <n v="211659"/>
    <n v="91.209525204905674"/>
    <s v="MADDIPATI VENKATA RAJU"/>
    <n v="114420"/>
    <s v="Telugu Desam - TDP"/>
    <n v="54.058650943262506"/>
    <n v="26784"/>
    <s v="TANETI VANITA"/>
    <s v="Yuvajana Sramika Rythu Congress Party - YSRCP"/>
    <n v="87636"/>
    <n v="41.404334330219832"/>
    <n v="4.5370147265176612"/>
    <n v="4500"/>
  </r>
  <r>
    <n v="46"/>
    <x v="9"/>
    <n v="2024"/>
    <s v="Chintalapudi (68)"/>
    <x v="45"/>
    <n v="225391"/>
    <n v="85.590327223291823"/>
    <s v="ROSHAN KUMAR SONGA"/>
    <n v="120126"/>
    <s v="Telugu Desam - TDP"/>
    <n v="53.29671548553403"/>
    <n v="27766"/>
    <s v="KAMBHAM VIJAYA RAJU"/>
    <s v="Yuvajana Sramika Rythu Congress Party - YSRCP"/>
    <n v="92360"/>
    <n v="40.977678789303923"/>
    <n v="5.7256057251620476"/>
    <n v="4121"/>
  </r>
  <r>
    <n v="47"/>
    <x v="10"/>
    <n v="2024"/>
    <s v="Tiruvuru (SC)(69)"/>
    <x v="46"/>
    <n v="183420"/>
    <n v="90.175217793160414"/>
    <s v="KOLIKAPUDI SRINIVASA RAO"/>
    <n v="100719"/>
    <s v="Telugu Desam - TDP"/>
    <n v="54.911678115799802"/>
    <n v="21874"/>
    <s v="NALLAGATLA SWAMY DAS"/>
    <s v="Yuvajana Sramika Rythu Congress Party - YSRCP"/>
    <n v="78845"/>
    <n v="42.986042961509099"/>
    <n v="2.1022789226910987"/>
    <n v="1184"/>
  </r>
  <r>
    <n v="48"/>
    <x v="9"/>
    <n v="2024"/>
    <s v="Nuzvid(70)"/>
    <x v="47"/>
    <n v="211717"/>
    <n v="91.791458920442224"/>
    <s v="KOLUSU PARTHA SARATHY"/>
    <n v="108229"/>
    <s v="Telugu Desam - TDP"/>
    <n v="51.119655011170572"/>
    <n v="12378"/>
    <s v="MEKA VENKATA PRATAP APPARAO"/>
    <s v="Yuvajana Sramika Rythu Congress Party - YSRCP"/>
    <n v="95251"/>
    <n v="44.989774085217533"/>
    <n v="3.8905709036118949"/>
    <n v="2771"/>
  </r>
  <r>
    <n v="49"/>
    <x v="11"/>
    <n v="2024"/>
    <s v="Gannavaram(71)"/>
    <x v="48"/>
    <n v="239525"/>
    <n v="92.827993535660454"/>
    <s v="YARLAGADDA VENKATA RAO"/>
    <n v="135552"/>
    <s v="Telugu Desam - TDP"/>
    <n v="56.592005009915461"/>
    <n v="37628"/>
    <s v="VAMSI VALLABHANENI"/>
    <s v="Yuvajana Sramika Rythu Congress Party - YSRCP"/>
    <n v="97924"/>
    <n v="40.882580106460701"/>
    <n v="2.5254148836238386"/>
    <n v="1731"/>
  </r>
  <r>
    <n v="50"/>
    <x v="11"/>
    <n v="2024"/>
    <s v="Gudivada(72)"/>
    <x v="49"/>
    <n v="171604"/>
    <n v="82.381123832841268"/>
    <s v="VENIGANDLA RAMU"/>
    <n v="109980"/>
    <s v="Telugu Desam - TDP"/>
    <n v="64.08941516514767"/>
    <n v="53040"/>
    <s v="KODALI SRI VENKATESWARA RAO (NANI)"/>
    <s v="Yuvajana Sramika Rythu Congress Party - YSRCP"/>
    <n v="56940"/>
    <n v="33.181044730892054"/>
    <n v="2.7295401039602751"/>
    <n v="999"/>
  </r>
  <r>
    <n v="51"/>
    <x v="11"/>
    <n v="2024"/>
    <s v="Pedana(74)"/>
    <x v="50"/>
    <n v="149961"/>
    <n v="90.345027020188326"/>
    <s v="KAGITHA KRISHNAPRASAD"/>
    <n v="91394"/>
    <s v="Telugu Desam - TDP"/>
    <n v="60.94517907989411"/>
    <n v="38123"/>
    <s v="UPPALA RAMESH(RAMU)"/>
    <s v="Yuvajana Sramika Rythu Congress Party - YSRCP"/>
    <n v="53271"/>
    <n v="35.523236041370751"/>
    <n v="3.5315848787351385"/>
    <n v="1349"/>
  </r>
  <r>
    <n v="52"/>
    <x v="11"/>
    <n v="2024"/>
    <s v="Machilipatnam(75)"/>
    <x v="51"/>
    <n v="164839"/>
    <n v="89.340726046849426"/>
    <s v="KOLLU. RAVINDRA"/>
    <n v="105044"/>
    <s v="Telugu Desam - TDP"/>
    <n v="63.725210660098639"/>
    <n v="50242"/>
    <s v="PERNI KRISHNAMURTHY (KITTU)"/>
    <s v="Yuvajana Sramika Rythu Congress Party - YSRCP"/>
    <n v="54802"/>
    <n v="33.245773148344746"/>
    <n v="3.0290161915566216"/>
    <n v="1027"/>
  </r>
  <r>
    <n v="53"/>
    <x v="11"/>
    <n v="2024"/>
    <s v="Pamarru (SC)(77)"/>
    <x v="52"/>
    <n v="164869"/>
    <n v="91.171461119037346"/>
    <s v="KUMAR RAJA VARLA"/>
    <n v="94189"/>
    <s v="Telugu Desam - TDP"/>
    <n v="57.129599864134548"/>
    <n v="29690"/>
    <s v="ANIL KUMAR KAILE"/>
    <s v="Yuvajana Sramika Rythu Congress Party - YSRCP"/>
    <n v="64499"/>
    <n v="39.121363021550444"/>
    <n v="3.7490371143150085"/>
    <n v="1733"/>
  </r>
  <r>
    <n v="54"/>
    <x v="11"/>
    <n v="2024"/>
    <s v="Penamaluru(78)"/>
    <x v="53"/>
    <n v="236539"/>
    <n v="88.342900680109508"/>
    <s v="BODE PRASAD"/>
    <n v="144912"/>
    <s v="Telugu Desam - TDP"/>
    <n v="61.263470294539168"/>
    <n v="59915"/>
    <s v="JOGI RAMESH"/>
    <s v="Yuvajana Sramika Rythu Congress Party - YSRCP"/>
    <n v="84997"/>
    <n v="35.933609256824454"/>
    <n v="2.8029204486363781"/>
    <n v="1510"/>
  </r>
  <r>
    <n v="55"/>
    <x v="10"/>
    <n v="2024"/>
    <s v="Vijayawada Central(80)"/>
    <x v="54"/>
    <n v="204717"/>
    <n v="73.712390718843167"/>
    <s v="BONDA UMAMAHESWARARAO"/>
    <n v="130034"/>
    <s v="Telugu Desam - TDP"/>
    <n v="63.518906588119208"/>
    <n v="68886"/>
    <s v="VELAMPALLI SRINIVASA RAO"/>
    <s v="Yuvajana Sramika Rythu Congress Party - YSRCP"/>
    <n v="61148"/>
    <n v="29.869527200965234"/>
    <n v="6.6115662109155551"/>
    <n v="951"/>
  </r>
  <r>
    <n v="56"/>
    <x v="10"/>
    <n v="2024"/>
    <s v="Vijayawada East(81)"/>
    <x v="55"/>
    <n v="195906"/>
    <n v="72.474298123272817"/>
    <s v="GADDE RAMA MOHAN"/>
    <n v="118841"/>
    <s v="Telugu Desam - TDP"/>
    <n v="60.662256388267842"/>
    <n v="49640"/>
    <s v="AVINASH DEVINENI"/>
    <s v="Yuvajana Sramika Rythu Congress Party - YSRCP"/>
    <n v="69201"/>
    <n v="35.323573550580377"/>
    <n v="4.0141700611517805"/>
    <n v="1049"/>
  </r>
  <r>
    <n v="57"/>
    <x v="10"/>
    <n v="2024"/>
    <s v="Mylavaram(82)"/>
    <x v="56"/>
    <n v="242597"/>
    <n v="86.476245472951774"/>
    <s v="VASANTHA VENKATA KRISHNA PRASAD"/>
    <n v="137338"/>
    <s v="Telugu Desam - TDP"/>
    <n v="56.611582171255215"/>
    <n v="42829"/>
    <s v="TIRAPATHIRAO SARNALA"/>
    <s v="Yuvajana Sramika Rythu Congress Party - YSRCP"/>
    <n v="94509"/>
    <n v="38.957200624904672"/>
    <n v="4.431217203840113"/>
    <n v="1598"/>
  </r>
  <r>
    <n v="58"/>
    <x v="10"/>
    <n v="2024"/>
    <s v="Nandigama (SC)(83)"/>
    <x v="57"/>
    <n v="181991"/>
    <n v="93.323453548774168"/>
    <s v="TANGIRALA SOWMYA"/>
    <n v="102201"/>
    <s v="Telugu Desam - TDP"/>
    <n v="56.157172607436635"/>
    <n v="27395"/>
    <s v="MONDITOKA JAGAN MOHAN RAO"/>
    <s v="Yuvajana Sramika Rythu Congress Party - YSRCP"/>
    <n v="74806"/>
    <n v="41.104230428977253"/>
    <n v="2.7385969635861116"/>
    <n v="928"/>
  </r>
  <r>
    <n v="59"/>
    <x v="10"/>
    <n v="2024"/>
    <s v="Jaggayyapeta(84)"/>
    <x v="58"/>
    <n v="185887"/>
    <n v="94.992487965413972"/>
    <s v="RAJAGOPAL SREERAM (TATAIAH)"/>
    <n v="98479"/>
    <s v="Telugu Desam - TDP"/>
    <n v="52.977884413649157"/>
    <n v="15977"/>
    <s v="UDAYA BHANU SAMINENI"/>
    <s v="Yuvajana Sramika Rythu Congress Party - YSRCP"/>
    <n v="82502"/>
    <n v="44.382877769827907"/>
    <n v="2.639237816522936"/>
    <n v="773"/>
  </r>
  <r>
    <n v="60"/>
    <x v="12"/>
    <n v="2024"/>
    <s v="Pedakurapadu(85)"/>
    <x v="59"/>
    <n v="209298"/>
    <n v="93.992590097675986"/>
    <s v="BHASHYAM PRAVEEN"/>
    <n v="112957"/>
    <s v="Telugu Desam - TDP"/>
    <n v="53.969459813280587"/>
    <n v="21089"/>
    <s v="NAMBURU SANKARA RAO"/>
    <s v="Yuvajana Sramika Rythu Congress Party - YSRCP"/>
    <n v="91868"/>
    <n v="43.893396019073286"/>
    <n v="2.1371441676461274"/>
    <n v="1184"/>
  </r>
  <r>
    <n v="61"/>
    <x v="13"/>
    <n v="2024"/>
    <s v="Tadikonda (SC)(86)"/>
    <x v="60"/>
    <n v="184100"/>
    <n v="92.020093469622381"/>
    <s v="TENALI SRAVAN KUMAR"/>
    <n v="109585"/>
    <s v="Telugu Desam - TDP"/>
    <n v="59.524714828897338"/>
    <n v="39606"/>
    <s v="SUCHARITHA MEKATHOTI"/>
    <s v="Yuvajana Sramika Rythu Congress Party - YSRCP"/>
    <n v="69979"/>
    <n v="38.011406844106467"/>
    <n v="2.4638783269961948"/>
    <n v="995"/>
  </r>
  <r>
    <n v="62"/>
    <x v="13"/>
    <n v="2024"/>
    <s v="Mangalagiri(87)"/>
    <x v="61"/>
    <n v="253830"/>
    <n v="86.800556716331144"/>
    <s v="NARA LOKESH"/>
    <n v="167710"/>
    <s v="Telugu Desam - TDP"/>
    <n v="66.07178032541465"/>
    <n v="91413"/>
    <s v="MURUGUDU LAVANYA"/>
    <s v="Yuvajana Sramika Rythu Congress Party - YSRCP"/>
    <n v="76297"/>
    <n v="30.058306740731989"/>
    <n v="3.8699129338533567"/>
    <n v="890"/>
  </r>
  <r>
    <n v="63"/>
    <x v="13"/>
    <n v="2024"/>
    <s v="Ponnur(88)"/>
    <x v="62"/>
    <n v="193875"/>
    <n v="84.94571360971635"/>
    <s v="DHULIPALLA NARENDRA KUMAR"/>
    <n v="110410"/>
    <s v="Telugu Desam - TDP"/>
    <n v="56.94906511927789"/>
    <n v="32915"/>
    <s v="AMBATI MURALI KRISHNA"/>
    <s v="Yuvajana Sramika Rythu Congress Party - YSRCP"/>
    <n v="77495"/>
    <n v="39.971631205673759"/>
    <n v="3.0793036750483509"/>
    <n v="1248"/>
  </r>
  <r>
    <n v="64"/>
    <x v="14"/>
    <n v="2024"/>
    <s v="Vemuru (SC)(89)"/>
    <x v="63"/>
    <n v="172851"/>
    <n v="88.756238831720992"/>
    <s v="ANANDA BABU NAKKA"/>
    <n v="94922"/>
    <s v="Telugu Desam - TDP"/>
    <n v="54.915505261757232"/>
    <n v="22021"/>
    <s v="ASHOK BABU VARIKUTI"/>
    <s v="Yuvajana Sramika Rythu Congress Party - YSRCP"/>
    <n v="72901"/>
    <n v="42.175631034821897"/>
    <n v="2.9088637034208702"/>
    <n v="1763"/>
  </r>
  <r>
    <n v="65"/>
    <x v="14"/>
    <n v="2024"/>
    <s v="Repalle(90)"/>
    <x v="63"/>
    <n v="188832"/>
    <n v="96.962228110173143"/>
    <s v="ANAGANI SATYA PRASAD"/>
    <n v="111129"/>
    <s v="Telugu Desam - TDP"/>
    <n v="58.850724453482464"/>
    <n v="39947"/>
    <s v="EVURU GANESH"/>
    <s v="Yuvajana Sramika Rythu Congress Party - YSRCP"/>
    <n v="71182"/>
    <n v="37.695941365870191"/>
    <n v="3.4533341806473459"/>
    <n v="1891"/>
  </r>
  <r>
    <n v="66"/>
    <x v="14"/>
    <n v="2024"/>
    <s v="Bapatla(92)"/>
    <x v="64"/>
    <n v="161226"/>
    <n v="87.662369438387969"/>
    <s v="VEGESANA NARENDRA VARMA RAJU"/>
    <n v="90626"/>
    <s v="Telugu Desam - TDP"/>
    <n v="56.210536762060713"/>
    <n v="27768"/>
    <s v="KONA RAGHUPATHI"/>
    <s v="Yuvajana Sramika Rythu Congress Party - YSRCP"/>
    <n v="62858"/>
    <n v="38.987508218277448"/>
    <n v="4.8019550196618397"/>
    <n v="1128"/>
  </r>
  <r>
    <n v="67"/>
    <x v="13"/>
    <n v="2024"/>
    <s v="Prathipadu (SC)(93)"/>
    <x v="65"/>
    <n v="221479"/>
    <n v="82.67596906169743"/>
    <s v="BURLA RAMANJANEYULU"/>
    <n v="128665"/>
    <s v="Telugu Desam - TDP"/>
    <n v="58.093543857431172"/>
    <n v="42015"/>
    <s v="BALASANI KIRAN KUMAR"/>
    <s v="Yuvajana Sramika Rythu Congress Party - YSRCP"/>
    <n v="86650"/>
    <n v="39.123348037511455"/>
    <n v="2.7831081050573729"/>
    <n v="1389"/>
  </r>
  <r>
    <n v="68"/>
    <x v="13"/>
    <n v="2024"/>
    <s v="Guntur West(94)"/>
    <x v="66"/>
    <n v="188475"/>
    <n v="71.086427668923378"/>
    <s v="GALLA MADHAVI"/>
    <n v="116067"/>
    <s v="Telugu Desam - TDP"/>
    <n v="61.582172701949858"/>
    <n v="51150"/>
    <s v="RAJINI VIDADALA"/>
    <s v="Yuvajana Sramika Rythu Congress Party - YSRCP"/>
    <n v="64917"/>
    <n v="34.443294866693194"/>
    <n v="3.9745324313569483"/>
    <n v="1055"/>
  </r>
  <r>
    <n v="69"/>
    <x v="13"/>
    <n v="2024"/>
    <s v="Guntur East(95)"/>
    <x v="67"/>
    <n v="179491"/>
    <n v="78.097289300787537"/>
    <s v="MOHAMMED NASEER AHMED"/>
    <n v="100815"/>
    <s v="Telugu Desam - TDP"/>
    <n v="56.167161584703408"/>
    <n v="31962"/>
    <s v="NOORI FATHIMA SHAIK"/>
    <s v="Yuvajana Sramika Rythu Congress Party - YSRCP"/>
    <n v="68853"/>
    <n v="38.360140619863948"/>
    <n v="5.4726977954326443"/>
    <n v="1215"/>
  </r>
  <r>
    <n v="70"/>
    <x v="12"/>
    <n v="2024"/>
    <s v="Chilakaluripet(96)"/>
    <x v="68"/>
    <n v="195400"/>
    <n v="87.306587313289455"/>
    <s v="PRATHIPATI PULLARAO"/>
    <n v="111062"/>
    <s v="Telugu Desam - TDP"/>
    <n v="56.838280450358234"/>
    <n v="33262"/>
    <s v="KAVATI SIVA NAGA MANOHAR NAIDU"/>
    <s v="Yuvajana Sramika Rythu Congress Party - YSRCP"/>
    <n v="77800"/>
    <n v="39.815762538382806"/>
    <n v="3.3459570112589603"/>
    <n v="788"/>
  </r>
  <r>
    <n v="71"/>
    <x v="12"/>
    <n v="2024"/>
    <s v="Narasaraopet(97)"/>
    <x v="69"/>
    <n v="191117"/>
    <n v="86.254642939347306"/>
    <s v="ARAVINDA BABU CHADALAVADA"/>
    <n v="103167"/>
    <s v="Telugu Desam - TDP"/>
    <n v="53.981069187984318"/>
    <n v="19705"/>
    <s v="GOPIREDDY SRINIVASA REDDY"/>
    <s v="Yuvajana Sramika Rythu Congress Party - YSRCP"/>
    <n v="83462"/>
    <n v="43.670631079391157"/>
    <n v="2.3482997326245254"/>
    <n v="1052"/>
  </r>
  <r>
    <n v="72"/>
    <x v="12"/>
    <n v="2024"/>
    <s v="Sattenapalle(98)"/>
    <x v="70"/>
    <n v="212568"/>
    <n v="92.110497237569049"/>
    <s v="KANNA LAKSHMINARAYANA"/>
    <n v="117965"/>
    <s v="Telugu Desam - TDP"/>
    <n v="55.495182718000827"/>
    <n v="27836"/>
    <s v="AMBATI RAMBABU"/>
    <s v="Yuvajana Sramika Rythu Congress Party - YSRCP"/>
    <n v="90129"/>
    <n v="42.400079033532798"/>
    <n v="2.1047382484663757"/>
    <n v="1140"/>
  </r>
  <r>
    <n v="73"/>
    <x v="12"/>
    <n v="2024"/>
    <s v="Vinukonda(99)"/>
    <x v="71"/>
    <n v="238697"/>
    <n v="91.624698674937434"/>
    <s v="GONUGUNTLA VENKATA SIVA SITA RAMA ANZANNEYLLU"/>
    <n v="131438"/>
    <s v="Telugu Desam - TDP"/>
    <n v="55.064789251645394"/>
    <n v="30267"/>
    <s v="BOLLA BRAHMA NAIDU"/>
    <s v="Yuvajana Sramika Rythu Congress Party - YSRCP"/>
    <n v="101171"/>
    <n v="42.384696917011944"/>
    <n v="2.5505138313426627"/>
    <n v="1694"/>
  </r>
  <r>
    <n v="74"/>
    <x v="12"/>
    <n v="2024"/>
    <s v="Gurajala(100)"/>
    <x v="72"/>
    <n v="233046"/>
    <n v="86.805552968871638"/>
    <s v="YARAPATHINENI SRINIVASA RAO"/>
    <n v="128201"/>
    <s v="Telugu Desam - TDP"/>
    <n v="55.011027865743245"/>
    <n v="29486"/>
    <s v="KASU MAHESH REDDY"/>
    <s v="Yuvajana Sramika Rythu Congress Party - YSRCP"/>
    <n v="98715"/>
    <n v="42.358590149584202"/>
    <n v="2.6303819846725531"/>
    <n v="1888"/>
  </r>
  <r>
    <n v="75"/>
    <x v="12"/>
    <n v="2024"/>
    <s v="Macherla(101)"/>
    <x v="73"/>
    <n v="220099"/>
    <n v="87.923540925977704"/>
    <s v="JULAKANTI BRAHMANANDA REDDY"/>
    <n v="122413"/>
    <s v="Telugu Desam - TDP"/>
    <n v="55.617244967037557"/>
    <n v="33318"/>
    <s v="RAMAKRISHNAREDDY. PINNELLI"/>
    <s v="Yuvajana Sramika Rythu Congress Party - YSRCP"/>
    <n v="89095"/>
    <n v="40.479511492555623"/>
    <n v="3.9032435404068195"/>
    <n v="1746"/>
  </r>
  <r>
    <n v="76"/>
    <x v="14"/>
    <n v="2024"/>
    <s v="Parchur(104)"/>
    <x v="74"/>
    <n v="202274"/>
    <n v="100"/>
    <s v="YELURI SAMBASIVA RAO"/>
    <n v="110575"/>
    <s v="Telugu Desam - TDP"/>
    <n v="54.665948169314895"/>
    <n v="24013"/>
    <s v="YADAM BALAJI"/>
    <s v="Yuvajana Sramika Rythu Congress Party - YSRCP"/>
    <n v="86562"/>
    <n v="42.794427360906496"/>
    <n v="2.5396244697786088"/>
    <n v="1289"/>
  </r>
  <r>
    <n v="77"/>
    <x v="14"/>
    <n v="2024"/>
    <s v="Addanki(105)"/>
    <x v="75"/>
    <n v="215518"/>
    <n v="92.95859698157804"/>
    <s v="GOTTIPATI RAVI KUMAR"/>
    <n v="116418"/>
    <s v="Telugu Desam - TDP"/>
    <n v="54.017761857478263"/>
    <n v="24890"/>
    <s v="CHINNA HANIMIREDDY PANEM"/>
    <s v="Yuvajana Sramika Rythu Congress Party - YSRCP"/>
    <n v="91528"/>
    <n v="42.468842509674367"/>
    <n v="3.5133956328473701"/>
    <n v="1600"/>
  </r>
  <r>
    <n v="78"/>
    <x v="14"/>
    <n v="2024"/>
    <s v="Chirala(106)"/>
    <x v="76"/>
    <n v="170328"/>
    <n v="89.454224612411252"/>
    <s v="MADDULURI MALA KONDAIAH"/>
    <n v="72700"/>
    <s v="Telugu Desam - TDP"/>
    <n v="42.68235404631065"/>
    <n v="20984"/>
    <s v="KARANAM VENKATESH"/>
    <s v="Yuvajana Sramika Rythu Congress Party - YSRCP"/>
    <n v="51716"/>
    <n v="30.362594523507585"/>
    <n v="26.955051430181769"/>
    <n v="1255"/>
  </r>
  <r>
    <n v="79"/>
    <x v="14"/>
    <n v="2024"/>
    <s v="Santhanuthalapadu (SC)(107)"/>
    <x v="77"/>
    <n v="189916"/>
    <n v="89.868733615362046"/>
    <s v="VIJAY KUMAR B.N"/>
    <n v="105757"/>
    <s v="Telugu Desam - TDP"/>
    <n v="55.686198108637505"/>
    <n v="30385"/>
    <s v="NAGARJUNA MERUGU"/>
    <s v="Yuvajana Sramika Rythu Congress Party - YSRCP"/>
    <n v="75372"/>
    <n v="39.687019524421324"/>
    <n v="4.6267823669411712"/>
    <n v="1725"/>
  </r>
  <r>
    <n v="80"/>
    <x v="15"/>
    <n v="2024"/>
    <s v="Ongole(108)"/>
    <x v="78"/>
    <n v="209303"/>
    <n v="91.272343524466137"/>
    <s v="DAMACHARLA JANARDHANA RAO"/>
    <n v="118800"/>
    <s v="Telugu Desam - TDP"/>
    <n v="56.759817107255984"/>
    <n v="34026"/>
    <s v="BALINENI SRINIVASA REDDY"/>
    <s v="Yuvajana Sramika Rythu Congress Party - YSRCP"/>
    <n v="84774"/>
    <n v="40.503002823657567"/>
    <n v="2.737180069086449"/>
    <n v="1310"/>
  </r>
  <r>
    <n v="81"/>
    <x v="16"/>
    <n v="2024"/>
    <s v="Kandukur(109)"/>
    <x v="79"/>
    <n v="206773"/>
    <n v="94.477723100260903"/>
    <s v="INTURI NAGESWARA RAO"/>
    <n v="109173"/>
    <s v="Telugu Desam - TDP"/>
    <n v="52.798479492003302"/>
    <n v="18558"/>
    <s v="MADHU SUDHANRAO BURRA"/>
    <s v="Yuvajana Sramika Rythu Congress Party - YSRCP"/>
    <n v="90615"/>
    <n v="43.823419885575007"/>
    <n v="3.378100622421691"/>
    <n v="1025"/>
  </r>
  <r>
    <n v="82"/>
    <x v="15"/>
    <n v="2024"/>
    <s v="Kondapi (SC)(110)"/>
    <x v="80"/>
    <n v="213944"/>
    <n v="92.397655767511566"/>
    <s v="DOCTOR DOLA SREE BALA VEERANJANEYA SWAMY"/>
    <n v="116674"/>
    <s v="Telugu Desam - TDP"/>
    <n v="54.534831544703287"/>
    <n v="24756"/>
    <s v="AUDIMULAPU SURESH"/>
    <s v="Yuvajana Sramika Rythu Congress Party - YSRCP"/>
    <n v="91918"/>
    <n v="42.963579254384328"/>
    <n v="2.5015892009123846"/>
    <n v="1612"/>
  </r>
  <r>
    <n v="83"/>
    <x v="15"/>
    <n v="2024"/>
    <s v="Markapuram(111)"/>
    <x v="81"/>
    <n v="190930"/>
    <n v="91.026111664672257"/>
    <s v="KANDULA NARAYANA REDDY"/>
    <n v="99005"/>
    <s v="Telugu Desam - TDP"/>
    <n v="51.854082648090923"/>
    <n v="13979"/>
    <s v="ANNA RAMBABU"/>
    <s v="Yuvajana Sramika Rythu Congress Party - YSRCP"/>
    <n v="85026"/>
    <n v="44.532551196773682"/>
    <n v="3.6133661551353953"/>
    <n v="1327"/>
  </r>
  <r>
    <n v="84"/>
    <x v="15"/>
    <n v="2024"/>
    <s v="Giddalur(112)"/>
    <x v="82"/>
    <n v="206869"/>
    <n v="88.815473123819331"/>
    <s v="ASHOK REDDY MUTHUMULA"/>
    <n v="98463"/>
    <s v="Telugu Desam - TDP"/>
    <n v="47.596788305642704"/>
    <n v="973"/>
    <s v="KUNDURU NAGARJUNA REDDY (KP)"/>
    <s v="Yuvajana Sramika Rythu Congress Party - YSRCP"/>
    <n v="97490"/>
    <n v="47.126442337904663"/>
    <n v="5.2767693564526326"/>
    <n v="2251"/>
  </r>
  <r>
    <n v="85"/>
    <x v="15"/>
    <n v="2024"/>
    <s v="Kanigiri(113)"/>
    <x v="83"/>
    <n v="206147"/>
    <n v="88.90206614599731"/>
    <s v="DR. UGRA NARASIMHA REDDY MUKKU"/>
    <n v="107045"/>
    <s v="Telugu Desam - TDP"/>
    <n v="51.926537858906507"/>
    <n v="14604"/>
    <s v="DADDALA NARAYANA"/>
    <s v="Yuvajana Sramika Rythu Congress Party - YSRCP"/>
    <n v="92441"/>
    <n v="44.842272747117349"/>
    <n v="3.2311893939761447"/>
    <n v="2217"/>
  </r>
  <r>
    <n v="86"/>
    <x v="16"/>
    <n v="2024"/>
    <s v="Kavali(114)"/>
    <x v="84"/>
    <n v="199982"/>
    <n v="86.988029369802007"/>
    <s v="DAGUMATI VENKATA KRISHNA REDDY"/>
    <n v="106536"/>
    <s v="Telugu Desam - TDP"/>
    <n v="53.272794551509641"/>
    <n v="30948"/>
    <s v="RAMIREDDY PRATAP KUMAR REDDY"/>
    <s v="Yuvajana Sramika Rythu Congress Party - YSRCP"/>
    <n v="75588"/>
    <n v="37.797401766158956"/>
    <n v="8.9298036823314035"/>
    <n v="2030"/>
  </r>
  <r>
    <n v="87"/>
    <x v="16"/>
    <n v="2024"/>
    <s v="Atmakur(115)"/>
    <x v="85"/>
    <n v="182893"/>
    <n v="87.512799655485907"/>
    <s v="ANAM.RAMANARAYANA REDDY"/>
    <n v="91165"/>
    <s v="Telugu Desam - TDP"/>
    <n v="49.846084869295161"/>
    <n v="7576"/>
    <s v="MEKAPATI VIKRAM REDDY"/>
    <s v="Yuvajana Sramika Rythu Congress Party - YSRCP"/>
    <n v="83589"/>
    <n v="45.70377215092978"/>
    <n v="4.4501429797750589"/>
    <n v="2347"/>
  </r>
  <r>
    <n v="88"/>
    <x v="16"/>
    <n v="2024"/>
    <s v="Kovur(116)"/>
    <x v="86"/>
    <n v="215254"/>
    <n v="81.341803052575486"/>
    <s v="PRASHANTHI REDDY VEMIREDDY"/>
    <n v="130623"/>
    <s v="Telugu Desam - TDP"/>
    <n v="60.683192879110258"/>
    <n v="54583"/>
    <s v="NALLAPAREDDY PRASANNA KUMAR REDDY"/>
    <s v="Yuvajana Sramika Rythu Congress Party - YSRCP"/>
    <n v="76040"/>
    <n v="35.325708233064198"/>
    <n v="3.9910988878255367"/>
    <n v="2377"/>
  </r>
  <r>
    <n v="89"/>
    <x v="16"/>
    <n v="2024"/>
    <s v="Nellore City(117)"/>
    <x v="6"/>
    <n v="174738"/>
    <n v="83.819656639596303"/>
    <s v="NARAYANA PONGURU"/>
    <n v="120551"/>
    <s v="Telugu Desam - TDP"/>
    <n v="68.989572960661107"/>
    <n v="72489"/>
    <s v="KHALEEL AHAMAD MD"/>
    <s v="Yuvajana Sramika Rythu Congress Party - YSRCP"/>
    <n v="48062"/>
    <n v="27.505179182547586"/>
    <n v="3.5052478567913141"/>
    <n v="967"/>
  </r>
  <r>
    <n v="90"/>
    <x v="16"/>
    <n v="2024"/>
    <s v="Nellore Rural(118)"/>
    <x v="87"/>
    <n v="194542"/>
    <n v="76.415342616414947"/>
    <s v="KOTAMREDDY SRIDHAR REDDY"/>
    <n v="109975"/>
    <s v="Telugu Desam - TDP"/>
    <n v="56.530209414933537"/>
    <n v="34480"/>
    <s v="ADALA PRABHAKARA REDDY"/>
    <s v="Yuvajana Sramika Rythu Congress Party - YSRCP"/>
    <n v="75495"/>
    <n v="38.806530209414937"/>
    <n v="4.6632603756515252"/>
    <n v="2016"/>
  </r>
  <r>
    <n v="91"/>
    <x v="17"/>
    <n v="2024"/>
    <s v="Sarvepalli(119)"/>
    <x v="88"/>
    <n v="195716"/>
    <n v="84.941387855719938"/>
    <s v="CHANDRA MOHAN REDDY SOMIREDDY"/>
    <n v="103278"/>
    <s v="Telugu Desam - TDP"/>
    <n v="52.769318808886347"/>
    <n v="16288"/>
    <s v="KAKANI GOVARDHAN REDDY"/>
    <s v="Yuvajana Sramika Rythu Congress Party - YSRCP"/>
    <n v="86990"/>
    <n v="44.447055938196165"/>
    <n v="2.7836252529174885"/>
    <n v="2057"/>
  </r>
  <r>
    <n v="92"/>
    <x v="17"/>
    <n v="2024"/>
    <s v="Gudur(120)"/>
    <x v="89"/>
    <n v="194565"/>
    <n v="82.269890399837635"/>
    <s v="PASIM SUNIL KUMAR"/>
    <n v="102675"/>
    <s v="Telugu Desam - TDP"/>
    <n v="52.771567342533345"/>
    <n v="21192"/>
    <s v="MERIGA MURALIDHAR"/>
    <s v="Yuvajana Sramika Rythu Congress Party - YSRCP"/>
    <n v="81483"/>
    <n v="41.879577519081032"/>
    <n v="5.3488551383856233"/>
    <n v="3129"/>
  </r>
  <r>
    <n v="93"/>
    <x v="17"/>
    <n v="2024"/>
    <s v="Sullurpeta(121)"/>
    <x v="90"/>
    <n v="203138"/>
    <n v="87.696319256771332"/>
    <s v="NELAVALA VIJAYASREE"/>
    <n v="111048"/>
    <s v="Telugu Desam - TDP"/>
    <n v="54.666285973082339"/>
    <n v="29115"/>
    <s v="KILIVETI SANJEEVAIAH"/>
    <s v="Yuvajana Sramika Rythu Congress Party - YSRCP"/>
    <n v="81933"/>
    <n v="40.333664799298994"/>
    <n v="5.0000492276186677"/>
    <n v="3423"/>
  </r>
  <r>
    <n v="94"/>
    <x v="17"/>
    <n v="2024"/>
    <s v="Venkatagiri(122)"/>
    <x v="91"/>
    <n v="199565"/>
    <n v="83.064519485708814"/>
    <s v="KURUGONDLA RAMAKRISHNA"/>
    <n v="104398"/>
    <s v="Telugu Desam - TDP"/>
    <n v="52.31278029714629"/>
    <n v="16294"/>
    <s v="NEDURUMALLI RAM KUMAR REDDY"/>
    <s v="Yuvajana Sramika Rythu Congress Party - YSRCP"/>
    <n v="88104"/>
    <n v="44.148021947736325"/>
    <n v="3.5391977551173852"/>
    <n v="3037"/>
  </r>
  <r>
    <n v="95"/>
    <x v="16"/>
    <n v="2024"/>
    <s v="Udayagiri(123)"/>
    <x v="92"/>
    <n v="200892"/>
    <n v="86.89025181443067"/>
    <s v="KAKARLA SURESH"/>
    <n v="101537"/>
    <s v="Telugu Desam - TDP"/>
    <n v="50.543077872687817"/>
    <n v="9621"/>
    <s v="MEKAPATI RAJAGOPAL REDDY"/>
    <s v="Yuvajana Sramika Rythu Congress Party - YSRCP"/>
    <n v="91916"/>
    <n v="45.753937439021961"/>
    <n v="3.702984688290222"/>
    <n v="2072"/>
  </r>
  <r>
    <n v="96"/>
    <x v="18"/>
    <n v="2024"/>
    <s v="Kadapa(126)"/>
    <x v="93"/>
    <n v="190527"/>
    <n v="71.855223756760225"/>
    <s v="MADHAVI REDDAPPA GARI"/>
    <n v="90988"/>
    <s v="Telugu Desam - TDP"/>
    <n v="47.755961097377273"/>
    <n v="18860"/>
    <s v="AMZATH BASHA SHAIK BEPARI"/>
    <s v="Yuvajana Sramika Rythu Congress Party - YSRCP"/>
    <n v="72128"/>
    <n v="37.857101618143361"/>
    <n v="14.386937284479366"/>
    <n v="1444"/>
  </r>
  <r>
    <n v="97"/>
    <x v="19"/>
    <n v="2024"/>
    <s v="Rayachoti(128)"/>
    <x v="94"/>
    <n v="199901"/>
    <n v="86.299252710059278"/>
    <s v="MANDIPALLI RAMPRASAD REDDY"/>
    <n v="95925"/>
    <s v="Telugu Desam - TDP"/>
    <n v="47.986253195331692"/>
    <n v="2495"/>
    <s v="G.SRIKANTH REDDY"/>
    <s v="Yuvajana Sramika Rythu Congress Party - YSRCP"/>
    <n v="93430"/>
    <n v="46.738135377011616"/>
    <n v="5.2756114276566919"/>
    <n v="1592"/>
  </r>
  <r>
    <n v="98"/>
    <x v="18"/>
    <n v="2024"/>
    <s v="Kamalapuram(130)"/>
    <x v="95"/>
    <n v="172196"/>
    <n v="89.248008458544319"/>
    <s v="KRISHNA CHAITANYA REDDY PUTHA"/>
    <n v="95207"/>
    <s v="Telugu Desam - TDP"/>
    <n v="55.289902204464681"/>
    <n v="25357"/>
    <s v="P.RAVINDRANADH REDDY"/>
    <s v="Yuvajana Sramika Rythu Congress Party - YSRCP"/>
    <n v="69850"/>
    <n v="40.564240748914024"/>
    <n v="4.1458570466212947"/>
    <n v="2128"/>
  </r>
  <r>
    <n v="99"/>
    <x v="18"/>
    <n v="2024"/>
    <s v="Proddatur(132)"/>
    <x v="96"/>
    <n v="201284"/>
    <n v="85.026823807713427"/>
    <s v="NANDYALA VARADA RAJULA REDDY"/>
    <n v="106712"/>
    <s v="Telugu Desam - TDP"/>
    <n v="53.015639593807748"/>
    <n v="22744"/>
    <s v="R.SIVA PRASAD REDDY"/>
    <s v="Yuvajana Sramika Rythu Congress Party - YSRCP"/>
    <n v="83968"/>
    <n v="41.716182110848351"/>
    <n v="5.2681782953439011"/>
    <n v="1740"/>
  </r>
  <r>
    <n v="100"/>
    <x v="18"/>
    <n v="2024"/>
    <s v="Mydukur(133)"/>
    <x v="97"/>
    <n v="180740"/>
    <n v="86.912198194819126"/>
    <s v="SUDHAKAR PUTTA"/>
    <n v="96181"/>
    <s v="Telugu Desam - TDP"/>
    <n v="53.215115635719826"/>
    <n v="20950"/>
    <s v="S.RAGHURAMI REDDY"/>
    <s v="Yuvajana Sramika Rythu Congress Party - YSRCP"/>
    <n v="75231"/>
    <n v="41.623879606063959"/>
    <n v="5.1610047582162153"/>
    <n v="1564"/>
  </r>
  <r>
    <n v="101"/>
    <x v="20"/>
    <n v="2024"/>
    <s v="Allagadda(134)"/>
    <x v="98"/>
    <n v="198052"/>
    <n v="89.761695416103919"/>
    <s v="AKHILA PRIYA BHUMA"/>
    <n v="98881"/>
    <s v="Telugu Desam - TDP"/>
    <n v="49.926786904449337"/>
    <n v="12037"/>
    <s v="G.NANI"/>
    <s v="Yuvajana Sramika Rythu Congress Party - YSRCP"/>
    <n v="86844"/>
    <n v="43.84909013794357"/>
    <n v="6.2241229576070936"/>
    <n v="1582"/>
  </r>
  <r>
    <n v="102"/>
    <x v="20"/>
    <n v="2024"/>
    <s v="Srisailam(135)"/>
    <x v="99"/>
    <n v="164580"/>
    <n v="89.061333160167536"/>
    <s v="BUDDA RAJASEKHARA REDDY"/>
    <n v="81699"/>
    <s v="Telugu Desam - TDP"/>
    <n v="49.640904119577108"/>
    <n v="6385"/>
    <s v="SILPA CHAKRAPANI REDDY"/>
    <s v="Yuvajana Sramika Rythu Congress Party - YSRCP"/>
    <n v="75314"/>
    <n v="45.761331875075953"/>
    <n v="4.5977640053469386"/>
    <n v="1077"/>
  </r>
  <r>
    <n v="103"/>
    <x v="20"/>
    <n v="2024"/>
    <s v="Nandikotkur (SC)(136)"/>
    <x v="100"/>
    <n v="186853"/>
    <n v="94.632592390010686"/>
    <s v="G JAYASURYA"/>
    <n v="92004"/>
    <s v="Telugu Desam - TDP"/>
    <n v="49.23870636275575"/>
    <n v="9792"/>
    <s v="D.SUDHEER"/>
    <s v="Yuvajana Sramika Rythu Congress Party - YSRCP"/>
    <n v="82212"/>
    <n v="43.998223202196378"/>
    <n v="6.7630704350478723"/>
    <n v="1274"/>
  </r>
  <r>
    <n v="104"/>
    <x v="21"/>
    <n v="2024"/>
    <s v="Kurnool(137)"/>
    <x v="101"/>
    <n v="178594"/>
    <n v="69.004501284701419"/>
    <s v="T.G.BHARATH"/>
    <n v="91690"/>
    <s v="Telugu Desam - TDP"/>
    <n v="51.339910635295695"/>
    <n v="18876"/>
    <s v="A.MD.IMTIAZ I.A.S(RERD)"/>
    <s v="Yuvajana Sramika Rythu Congress Party - YSRCP"/>
    <n v="71814"/>
    <n v="40.21075736026966"/>
    <n v="8.4493320044346447"/>
    <n v="718"/>
  </r>
  <r>
    <n v="105"/>
    <x v="20"/>
    <n v="2024"/>
    <s v="Panyam(138)"/>
    <x v="102"/>
    <n v="250276"/>
    <n v="86.89203592668845"/>
    <s v="GOWRU CHARITHA REDDY"/>
    <n v="141272"/>
    <s v="Telugu Desam - TDP"/>
    <n v="56.446483082676721"/>
    <n v="40591"/>
    <s v="K.RAMBHUPAL REDDY"/>
    <s v="Yuvajana Sramika Rythu Congress Party - YSRCP"/>
    <n v="100681"/>
    <n v="40.22798830091579"/>
    <n v="3.3255286164074889"/>
    <n v="2663"/>
  </r>
  <r>
    <n v="106"/>
    <x v="20"/>
    <n v="2024"/>
    <s v="Nandyal(139)"/>
    <x v="103"/>
    <n v="208578"/>
    <n v="81.293822810662078"/>
    <s v="NASYAM MOHAMMED FAROOK"/>
    <n v="103075"/>
    <s v="Telugu Desam - TDP"/>
    <n v="49.417963543614377"/>
    <n v="12333"/>
    <s v="SILPA RAVI"/>
    <s v="Yuvajana Sramika Rythu Congress Party - YSRCP"/>
    <n v="90742"/>
    <n v="43.505067648553542"/>
    <n v="7.0769688078320812"/>
    <n v="1518"/>
  </r>
  <r>
    <n v="107"/>
    <x v="20"/>
    <n v="2024"/>
    <s v="Banaganapalle(140)"/>
    <x v="104"/>
    <n v="205740"/>
    <n v="88.190663980453508"/>
    <s v="B.C. JANARDHAN REDDY"/>
    <n v="110603"/>
    <s v="Telugu Desam - TDP"/>
    <n v="53.758627393797994"/>
    <n v="25566"/>
    <s v="K.RAMI REDDY"/>
    <s v="Yuvajana Sramika Rythu Congress Party - YSRCP"/>
    <n v="85037"/>
    <n v="41.332264022552735"/>
    <n v="4.9091085836492709"/>
    <n v="1528"/>
  </r>
  <r>
    <n v="108"/>
    <x v="20"/>
    <n v="2024"/>
    <s v="Dhone(141)"/>
    <x v="105"/>
    <n v="190120"/>
    <n v="86.544852010670155"/>
    <s v="KOTLA JAYA SURYA PRAKASH REDDY"/>
    <n v="93523"/>
    <s v="Telugu Desam - TDP"/>
    <n v="49.191563223227433"/>
    <n v="6049"/>
    <s v="BUGGANA RAJA REDDY"/>
    <s v="Yuvajana Sramika Rythu Congress Party - YSRCP"/>
    <n v="87474"/>
    <n v="46.009888491479067"/>
    <n v="4.7985482852934993"/>
    <n v="1362"/>
  </r>
  <r>
    <n v="109"/>
    <x v="21"/>
    <n v="2024"/>
    <s v="Pattikonda(142)"/>
    <x v="106"/>
    <n v="191631"/>
    <n v="92.782441971937374"/>
    <s v="K.E. SHYAM KUMAR"/>
    <n v="98849"/>
    <s v="Telugu Desam - TDP"/>
    <n v="51.582990226007276"/>
    <n v="14211"/>
    <s v="K.SRI DEVI"/>
    <s v="Yuvajana Sramika Rythu Congress Party - YSRCP"/>
    <n v="84638"/>
    <n v="44.167175456998088"/>
    <n v="4.2498343169946367"/>
    <n v="2072"/>
  </r>
  <r>
    <n v="110"/>
    <x v="21"/>
    <n v="2024"/>
    <s v="Kodumur (SC)(143)"/>
    <x v="107"/>
    <n v="197533"/>
    <n v="91.412374473598973"/>
    <s v="BOGGULA DASTAGIRI"/>
    <n v="101703"/>
    <s v="Telugu Desam - TDP"/>
    <n v="51.48658705127751"/>
    <n v="21583"/>
    <s v="A.SATHISH"/>
    <s v="Yuvajana Sramika Rythu Congress Party - YSRCP"/>
    <n v="80120"/>
    <n v="40.560311441632535"/>
    <n v="7.9531015070899542"/>
    <n v="2169"/>
  </r>
  <r>
    <n v="111"/>
    <x v="21"/>
    <n v="2024"/>
    <s v="Yemmiganur(144)"/>
    <x v="108"/>
    <n v="203089"/>
    <n v="89.366917048399799"/>
    <s v="B. JAYANAGESWARA REDDY"/>
    <n v="103089"/>
    <s v="Telugu Desam - TDP"/>
    <n v="50.760504015480898"/>
    <n v="15837"/>
    <s v="BUTTA RENUKA"/>
    <s v="Yuvajana Sramika Rythu Congress Party - YSRCP"/>
    <n v="87252"/>
    <n v="42.962445036412603"/>
    <n v="6.2770509481064991"/>
    <n v="2380"/>
  </r>
  <r>
    <n v="112"/>
    <x v="22"/>
    <n v="2024"/>
    <s v="Rayadurg(148)"/>
    <x v="109"/>
    <n v="228267"/>
    <n v="91.470348983983357"/>
    <s v="KALAVA SRINIVASULU"/>
    <n v="130309"/>
    <s v="Telugu Desam - TDP"/>
    <n v="57.086219208207936"/>
    <n v="41659"/>
    <s v="M.GOVINDHA REDDY"/>
    <s v="Yuvajana Sramika Rythu Congress Party - YSRCP"/>
    <n v="88650"/>
    <n v="38.836099830461698"/>
    <n v="4.0776809613303655"/>
    <n v="2370"/>
  </r>
  <r>
    <n v="113"/>
    <x v="22"/>
    <n v="2024"/>
    <s v="Uravakonda(149)"/>
    <x v="110"/>
    <n v="194522"/>
    <n v="90.16459551035733"/>
    <s v="PAYYAVULA KESHAV"/>
    <n v="102046"/>
    <s v="Telugu Desam - TDP"/>
    <n v="52.459876003742508"/>
    <n v="21704"/>
    <s v="Y.VISWESWARA REDDY"/>
    <s v="Yuvajana Sramika Rythu Congress Party - YSRCP"/>
    <n v="80342"/>
    <n v="41.302269152075347"/>
    <n v="6.2378548441821451"/>
    <n v="1915"/>
  </r>
  <r>
    <n v="114"/>
    <x v="22"/>
    <n v="2024"/>
    <s v="Guntakal(150)"/>
    <x v="111"/>
    <n v="206731"/>
    <n v="81.915188689712011"/>
    <s v="GUMMANUR JAYARAM"/>
    <n v="101700"/>
    <s v="Telugu Desam - TDP"/>
    <n v="49.194363690012629"/>
    <n v="6826"/>
    <s v="Y.VENKATA RAMI REDDY"/>
    <s v="Yuvajana Sramika Rythu Congress Party - YSRCP"/>
    <n v="94874"/>
    <n v="45.892488306059562"/>
    <n v="4.9131480039278088"/>
    <n v="1743"/>
  </r>
  <r>
    <n v="115"/>
    <x v="22"/>
    <n v="2024"/>
    <s v="Tadpatri(151)"/>
    <x v="112"/>
    <n v="207679"/>
    <n v="62.041697909727219"/>
    <s v="ASHMIT REDDY J.C"/>
    <n v="113755"/>
    <s v="Telugu Desam - TDP"/>
    <n v="54.774435547166547"/>
    <n v="27731"/>
    <s v="K.PEDDAREDDY"/>
    <s v="Yuvajana Sramika Rythu Congress Party - YSRCP"/>
    <n v="86024"/>
    <n v="41.421617014719828"/>
    <n v="3.8039474381136245"/>
    <n v="1000"/>
  </r>
  <r>
    <n v="116"/>
    <x v="22"/>
    <n v="2024"/>
    <s v="Singanamala (SC)(152)"/>
    <x v="113"/>
    <n v="208233"/>
    <n v="88.585661777218121"/>
    <s v="BANDARU SRAVANI SREE"/>
    <n v="102957"/>
    <s v="Telugu Desam - TDP"/>
    <n v="49.443171831554075"/>
    <n v="8788"/>
    <s v="M.VEERANJANEYULU"/>
    <s v="Yuvajana Sramika Rythu Congress Party - YSRCP"/>
    <n v="94169"/>
    <n v="45.222899348326159"/>
    <n v="5.3339288201197661"/>
    <n v="1906"/>
  </r>
  <r>
    <n v="117"/>
    <x v="22"/>
    <n v="2024"/>
    <s v="Anantapur Urban(153)"/>
    <x v="114"/>
    <n v="189575"/>
    <n v="74.144836163672053"/>
    <s v="DAGGUPATI PRASAD"/>
    <n v="103334"/>
    <s v="Telugu Desam - TDP"/>
    <n v="54.508242120532771"/>
    <n v="23023"/>
    <s v="A.VENKATARAMI REDDY"/>
    <s v="Yuvajana Sramika Rythu Congress Party - YSRCP"/>
    <n v="80311"/>
    <n v="42.363708294870108"/>
    <n v="3.1280495845971217"/>
    <n v="1379"/>
  </r>
  <r>
    <n v="118"/>
    <x v="22"/>
    <n v="2024"/>
    <s v="Kalyandurg(154)"/>
    <x v="115"/>
    <n v="205841"/>
    <n v="93.73835904021567"/>
    <s v="AMILINENI SURENDRA BABU"/>
    <n v="118878"/>
    <s v="Telugu Desam - TDP"/>
    <n v="57.752342827716539"/>
    <n v="37734"/>
    <s v="TALARI RANGAIAH"/>
    <s v="Yuvajana Sramika Rythu Congress Party - YSRCP"/>
    <n v="81144"/>
    <n v="39.42071793277335"/>
    <n v="2.8269392395101107"/>
    <n v="1450"/>
  </r>
  <r>
    <n v="119"/>
    <x v="23"/>
    <n v="2024"/>
    <s v="Raptadu(155)"/>
    <x v="116"/>
    <n v="217157"/>
    <n v="88.478415873856619"/>
    <s v="PARITALA SUNITHAMMA"/>
    <n v="116140"/>
    <s v="Telugu Desam - TDP"/>
    <n v="53.482042945887073"/>
    <n v="23329"/>
    <s v="T.PRAKASH REDDY"/>
    <s v="Yuvajana Sramika Rythu Congress Party - YSRCP"/>
    <n v="92811"/>
    <n v="42.73912422809304"/>
    <n v="3.7788328260198867"/>
    <n v="1706"/>
  </r>
  <r>
    <n v="120"/>
    <x v="23"/>
    <n v="2024"/>
    <s v="Madakasira (SC)(156)"/>
    <x v="117"/>
    <n v="186138"/>
    <n v="92.227881718725229"/>
    <s v="M.S.RAJU"/>
    <n v="79983"/>
    <s v="Telugu Desam - TDP"/>
    <n v="42.969732134222994"/>
    <n v="351"/>
    <s v="IRALAKKAPPA.S.L"/>
    <s v="Yuvajana Sramika Rythu Congress Party - YSRCP"/>
    <n v="79632"/>
    <n v="42.781162363407795"/>
    <n v="14.249105502369211"/>
    <n v="2728"/>
  </r>
  <r>
    <n v="121"/>
    <x v="23"/>
    <n v="2024"/>
    <s v="Hindupur(157)"/>
    <x v="118"/>
    <n v="195961"/>
    <n v="94.064139549842324"/>
    <s v="NANDAMURI BALAKRISHNA"/>
    <n v="107250"/>
    <s v="Telugu Desam - TDP"/>
    <n v="54.730277963472332"/>
    <n v="32597"/>
    <s v="DEEPIKA T M"/>
    <s v="Yuvajana Sramika Rythu Congress Party - YSRCP"/>
    <n v="74653"/>
    <n v="38.095845601930996"/>
    <n v="7.1738764345966715"/>
    <n v="1686"/>
  </r>
  <r>
    <n v="122"/>
    <x v="23"/>
    <n v="2024"/>
    <s v="Penukonda(158)"/>
    <x v="119"/>
    <n v="207615"/>
    <n v="94.206449680782995"/>
    <s v="S. SAVITHA"/>
    <n v="113832"/>
    <s v="Telugu Desam - TDP"/>
    <n v="54.828408351997695"/>
    <n v="33388"/>
    <s v="K.V.USHA SRICHARAN"/>
    <s v="Yuvajana Sramika Rythu Congress Party - YSRCP"/>
    <n v="80444"/>
    <n v="38.746718686029432"/>
    <n v="6.4248729619728735"/>
    <n v="1972"/>
  </r>
  <r>
    <n v="123"/>
    <x v="23"/>
    <n v="2024"/>
    <s v="Puttaparthi(159)"/>
    <x v="120"/>
    <n v="183975"/>
    <n v="92.137222987354448"/>
    <s v="PALLE SINDHURA REDDY"/>
    <n v="91741"/>
    <s v="Telugu Desam - TDP"/>
    <n v="49.866014404131001"/>
    <n v="8760"/>
    <s v="D.SRIDHAR REDDY"/>
    <s v="Yuvajana Sramika Rythu Congress Party - YSRCP"/>
    <n v="82981"/>
    <n v="45.104497893735562"/>
    <n v="5.0294877021334372"/>
    <n v="1382"/>
  </r>
  <r>
    <n v="124"/>
    <x v="23"/>
    <n v="2024"/>
    <s v="Kadiri(161)"/>
    <x v="121"/>
    <n v="209152"/>
    <n v="87.194987222085572"/>
    <s v="KANDIKUNTA VENKATA PRASAD"/>
    <n v="103610"/>
    <s v="Telugu Desam - TDP"/>
    <n v="49.538134944920444"/>
    <n v="6265"/>
    <s v="MAQBOOL B.S"/>
    <s v="Yuvajana Sramika Rythu Congress Party - YSRCP"/>
    <n v="97345"/>
    <n v="46.542705783353732"/>
    <n v="3.9191592717258246"/>
    <n v="2519"/>
  </r>
  <r>
    <n v="125"/>
    <x v="19"/>
    <n v="2024"/>
    <s v="Pileru(163)"/>
    <x v="122"/>
    <n v="193741"/>
    <n v="86.651668709132053"/>
    <s v="NALLARI KISHAN KUMAR REDDY"/>
    <n v="105582"/>
    <s v="Telugu Desam - TDP"/>
    <n v="54.496466932657519"/>
    <n v="25081"/>
    <s v="CH.RAMA CHANDRA REDDY"/>
    <s v="Yuvajana Sramika Rythu Congress Party - YSRCP"/>
    <n v="80501"/>
    <n v="41.550833329032059"/>
    <n v="3.9526997383104217"/>
    <n v="1869"/>
  </r>
  <r>
    <n v="126"/>
    <x v="19"/>
    <n v="2024"/>
    <s v="Madanapalle(164)"/>
    <x v="123"/>
    <n v="202871"/>
    <n v="82.423658849722912"/>
    <s v="M.SHAJAHAN BASHA"/>
    <n v="97980"/>
    <s v="Telugu Desam - TDP"/>
    <n v="48.296700859166663"/>
    <n v="5509"/>
    <s v="S.NASIR AHMED"/>
    <s v="Yuvajana Sramika Rythu Congress Party - YSRCP"/>
    <n v="92471"/>
    <n v="45.581182130516432"/>
    <n v="6.1221170103169058"/>
    <n v="1759"/>
  </r>
  <r>
    <n v="127"/>
    <x v="24"/>
    <n v="2024"/>
    <s v="Chandragiri(166)"/>
    <x v="124"/>
    <n v="255249"/>
    <n v="87.493744301315573"/>
    <s v="VENKATA MANI PRASAD PULLIVARTHI"/>
    <n v="143667"/>
    <s v="Telugu Desam - TDP"/>
    <n v="56.285039314551675"/>
    <n v="43852"/>
    <s v="C.MOHITH REDDY"/>
    <s v="Yuvajana Sramika Rythu Congress Party - YSRCP"/>
    <n v="99815"/>
    <n v="39.104952419010459"/>
    <n v="4.6100082664378661"/>
    <n v="1700"/>
  </r>
  <r>
    <n v="128"/>
    <x v="17"/>
    <n v="2024"/>
    <s v="Srikalahasti(168)"/>
    <x v="125"/>
    <n v="209316"/>
    <n v="88.071495291711898"/>
    <s v="BOJJALA VENKATA SUDHIR REDDY"/>
    <n v="121565"/>
    <s v="Telugu Desam - TDP"/>
    <n v="58.077261174492158"/>
    <n v="43304"/>
    <s v="B.MADHUSUDHAN REDDY"/>
    <s v="Yuvajana Sramika Rythu Congress Party - YSRCP"/>
    <n v="78261"/>
    <n v="37.388923923636987"/>
    <n v="4.5338149018708549"/>
    <n v="1975"/>
  </r>
  <r>
    <n v="129"/>
    <x v="17"/>
    <n v="2024"/>
    <s v="Satyavedu(169)"/>
    <x v="126"/>
    <n v="184522"/>
    <n v="91.000192335195862"/>
    <s v="KONETI ADIMULAM"/>
    <n v="85471"/>
    <s v="Telugu Desam - TDP"/>
    <n v="46.320221978951018"/>
    <n v="3739"/>
    <s v="N.RAJESH"/>
    <s v="Yuvajana Sramika Rythu Congress Party - YSRCP"/>
    <n v="81732"/>
    <n v="44.293905333781339"/>
    <n v="9.3858726872676428"/>
    <n v="2764"/>
  </r>
  <r>
    <n v="130"/>
    <x v="24"/>
    <n v="2024"/>
    <s v="Nagari(170)"/>
    <x v="63"/>
    <n v="178530"/>
    <n v="91.67231499168156"/>
    <s v="GALI BHANU PRAKASH"/>
    <n v="107797"/>
    <s v="Telugu Desam - TDP"/>
    <n v="60.380328236150781"/>
    <n v="45004"/>
    <s v="R.K.ROJA"/>
    <s v="Yuvajana Sramika Rythu Congress Party - YSRCP"/>
    <n v="62793"/>
    <n v="35.172239959670641"/>
    <n v="4.447431804178585"/>
    <n v="1744"/>
  </r>
  <r>
    <n v="131"/>
    <x v="24"/>
    <n v="2024"/>
    <s v="Gangadhara Nellore (SC)(171)"/>
    <x v="127"/>
    <n v="183221"/>
    <n v="89.328165374676999"/>
    <s v="DR. VM. THOMAS"/>
    <n v="101176"/>
    <s v="Telugu Desam - TDP"/>
    <n v="55.220744346990791"/>
    <n v="26011"/>
    <s v="K.KRUPA LAKSHMI"/>
    <s v="Yuvajana Sramika Rythu Congress Party - YSRCP"/>
    <n v="75165"/>
    <n v="41.024227572166943"/>
    <n v="3.7550280808422656"/>
    <n v="2125"/>
  </r>
  <r>
    <n v="132"/>
    <x v="24"/>
    <n v="2024"/>
    <s v="Chittoor(172)"/>
    <x v="128"/>
    <n v="167781"/>
    <n v="86.893090750897244"/>
    <s v="GURAJALA JAGAN MOHAN (GJM)"/>
    <n v="88066"/>
    <s v="Telugu Desam - TDP"/>
    <n v="52.488660813798937"/>
    <n v="14604"/>
    <s v="M.C.VIJAYANANDHANA REDDY"/>
    <s v="Yuvajana Sramika Rythu Congress Party - YSRCP"/>
    <n v="73462"/>
    <n v="43.784457119697699"/>
    <n v="3.7268820665033644"/>
    <n v="1096"/>
  </r>
  <r>
    <n v="133"/>
    <x v="24"/>
    <n v="2024"/>
    <s v="Puthalapattu (SC)(173)"/>
    <x v="129"/>
    <n v="195018"/>
    <n v="90.628906558603603"/>
    <s v="K MURALI MOHAN"/>
    <n v="102137"/>
    <s v="Telugu Desam - TDP"/>
    <n v="52.373114276630872"/>
    <n v="15634"/>
    <s v="M SUNEEL KUMAR"/>
    <s v="Yuvajana Sramika Rythu Congress Party - YSRCP"/>
    <n v="86503"/>
    <n v="44.356418381892951"/>
    <n v="3.2704673414761771"/>
    <n v="1420"/>
  </r>
  <r>
    <n v="134"/>
    <x v="24"/>
    <n v="2024"/>
    <s v="Palamaner(174)"/>
    <x v="130"/>
    <n v="236556"/>
    <n v="92.4516355962012"/>
    <s v="AMARANATHA REDDY. N"/>
    <n v="123232"/>
    <s v="Telugu Desam - TDP"/>
    <n v="52.094218705084629"/>
    <n v="20122"/>
    <s v="VENKATE GOWDA"/>
    <s v="Yuvajana Sramika Rythu Congress Party - YSRCP"/>
    <n v="103110"/>
    <n v="43.587987622381171"/>
    <n v="4.3177936725342008"/>
    <n v="2344"/>
  </r>
  <r>
    <n v="135"/>
    <x v="24"/>
    <n v="2024"/>
    <s v="Kuppam(175)"/>
    <x v="131"/>
    <n v="203367"/>
    <n v="95.412512608787452"/>
    <s v="CHANDRABABU NAIDU NARA"/>
    <n v="121929"/>
    <s v="Telugu Desam - TDP"/>
    <n v="59.955154966144953"/>
    <n v="48006"/>
    <s v="K.BHARATH"/>
    <s v="Yuvajana Sramika Rythu Congress Party - YSRCP"/>
    <n v="73923"/>
    <n v="36.349555237575423"/>
    <n v="3.6952897962796243"/>
    <n v="2115"/>
  </r>
  <r>
    <n v="136"/>
    <x v="2"/>
    <n v="2024"/>
    <s v="Palakonda (10)"/>
    <x v="105"/>
    <n v="148375"/>
    <n v="67.542038802246935"/>
    <s v="JAYAKRISHNA NIMMAKA"/>
    <n v="75208"/>
    <s v="Janasena Party - JnP"/>
    <n v="50.687784330244313"/>
    <n v="13291"/>
    <s v="V.KALAVATHI"/>
    <s v="Yuvajana Sramika Rythu Congress Party - YSRCP"/>
    <n v="61917"/>
    <n v="41.730075821398479"/>
    <n v="7.5821398483572082"/>
    <n v="4260"/>
  </r>
  <r>
    <n v="137"/>
    <x v="1"/>
    <n v="2024"/>
    <s v="Nellimarla(17)"/>
    <x v="132"/>
    <n v="190314"/>
    <n v="94.763258660266587"/>
    <s v="LOKAM NAGA MADHAVI"/>
    <n v="109915"/>
    <s v="Janasena Party - JnP"/>
    <n v="57.754553001881106"/>
    <n v="39829"/>
    <s v="APPALA NAIDU.B"/>
    <s v="Yuvajana Sramika Rythu Congress Party - YSRCP"/>
    <n v="70086"/>
    <n v="36.826507771367318"/>
    <n v="5.4189392267515757"/>
    <n v="3305"/>
  </r>
  <r>
    <n v="138"/>
    <x v="3"/>
    <n v="2024"/>
    <s v="Visakhapatnam South(22)"/>
    <x v="133"/>
    <n v="139328"/>
    <n v="66.604839712026617"/>
    <s v="CH.VAMSI KRISHNA SRINIVAS"/>
    <n v="97868"/>
    <s v="Janasena Party - JnP"/>
    <n v="70.242880110243462"/>
    <n v="64594"/>
    <s v="GANESH KUMAR VASUPALLI"/>
    <s v="Yuvajana Sramika Rythu Congress Party - YSRCP"/>
    <n v="33274"/>
    <n v="23.881775378961876"/>
    <n v="5.8753445107946618"/>
    <n v="631"/>
  </r>
  <r>
    <n v="139"/>
    <x v="4"/>
    <n v="2024"/>
    <s v="Anakapalle(30)"/>
    <x v="134"/>
    <n v="172778"/>
    <n v="84.405883761034488"/>
    <s v="KONATHALA RAMAKRISHNA"/>
    <n v="115126"/>
    <s v="Janasena Party - JnP"/>
    <n v="66.63232587482203"/>
    <n v="65764"/>
    <s v="BHARATH KUMAR MALASALA"/>
    <s v="Yuvajana Sramika Rythu Congress Party - YSRCP"/>
    <n v="49362"/>
    <n v="28.569609556772274"/>
    <n v="4.7980645684056924"/>
    <n v="1853"/>
  </r>
  <r>
    <n v="140"/>
    <x v="4"/>
    <n v="2024"/>
    <s v="Pendurthi(31)"/>
    <x v="135"/>
    <n v="230144"/>
    <n v="74.951800323068113"/>
    <s v="PANCHAKARLA RAMESH BABU"/>
    <n v="149611"/>
    <s v="Janasena Party - JnP"/>
    <n v="65.007560483870961"/>
    <n v="81870"/>
    <s v="A.ADEEP RAJU"/>
    <s v="Yuvajana Sramika Rythu Congress Party - YSRCP"/>
    <n v="67741"/>
    <n v="29.434180339265854"/>
    <n v="5.5582591768631886"/>
    <n v="2834"/>
  </r>
  <r>
    <n v="141"/>
    <x v="4"/>
    <n v="2024"/>
    <s v="Yelamanchili(32)"/>
    <x v="136"/>
    <n v="179427"/>
    <n v="90.802218601026311"/>
    <s v="SUNDARAPU VIJAY KUMAR"/>
    <n v="109443"/>
    <s v="Janasena Party - JnP"/>
    <n v="60.995836746977886"/>
    <n v="48956"/>
    <s v="U.VENKATA RAJU"/>
    <s v="Yuvajana Sramika Rythu Congress Party - YSRCP"/>
    <n v="60487"/>
    <n v="33.71120288473864"/>
    <n v="5.2929603682834738"/>
    <n v="2409"/>
  </r>
  <r>
    <n v="142"/>
    <x v="5"/>
    <n v="2024"/>
    <s v="Pithapuram(37)"/>
    <x v="137"/>
    <n v="207169"/>
    <n v="90.233937741461986"/>
    <s v="KONIDALA PAWAN KALYAN"/>
    <n v="134394"/>
    <s v="Janasena Party - JnP"/>
    <n v="64.87167481621286"/>
    <n v="70279"/>
    <s v="VANGA GEETHA VISWANATH"/>
    <s v="Yuvajana Sramika Rythu Congress Party - YSRCP"/>
    <n v="64115"/>
    <n v="30.948163093899183"/>
    <n v="4.1801620898879577"/>
    <n v="2027"/>
  </r>
  <r>
    <n v="143"/>
    <x v="5"/>
    <n v="2024"/>
    <s v="Kakinada Rural(38)"/>
    <x v="138"/>
    <n v="206439"/>
    <n v="82.903566509110036"/>
    <s v="PANTAM VENKATESWARA RAO (PANTAM NANAJI)"/>
    <n v="134414"/>
    <s v="Janasena Party - JnP"/>
    <n v="65.110759110439403"/>
    <n v="72040"/>
    <s v="KURASALA KANNA BABU"/>
    <s v="Yuvajana Sramika Rythu Congress Party - YSRCP"/>
    <n v="62374"/>
    <n v="30.214252151967408"/>
    <n v="4.6749887375931962"/>
    <n v="1783"/>
  </r>
  <r>
    <n v="144"/>
    <x v="6"/>
    <n v="2024"/>
    <s v="Razole (45)"/>
    <x v="139"/>
    <n v="158840"/>
    <n v="85.023471916668001"/>
    <s v="DEVA VARAPRASAD"/>
    <n v="95514"/>
    <s v="Janasena Party - JnP"/>
    <n v="60.132208511709898"/>
    <n v="39011"/>
    <s v="G.SURAYA RAO"/>
    <s v="Yuvajana Sramika Rythu Congress Party - YSRCP"/>
    <n v="56503"/>
    <n v="35.572273986401406"/>
    <n v="4.2955175018887033"/>
    <n v="1628"/>
  </r>
  <r>
    <n v="145"/>
    <x v="6"/>
    <n v="2024"/>
    <s v="Gannavaram(SC)(46)"/>
    <x v="140"/>
    <n v="168202"/>
    <n v="88.874446522736164"/>
    <s v="GIDDI. SATYANARAYANA"/>
    <n v="96108"/>
    <s v="Janasena Party - JnP"/>
    <n v="57.138440684415173"/>
    <n v="33367"/>
    <s v="VENUGOPALA RAO"/>
    <s v="Yuvajana Sramika Rythu Congress Party - YSRCP"/>
    <n v="62741"/>
    <n v="37.300983341458483"/>
    <n v="5.5605759741263441"/>
    <n v="1731"/>
  </r>
  <r>
    <n v="146"/>
    <x v="7"/>
    <n v="2024"/>
    <s v="Rajanagaram(49)"/>
    <x v="141"/>
    <n v="190938"/>
    <n v="94.89913072002625"/>
    <s v="BATHULA BALARAMAKRISHNA S/O GANGARAO"/>
    <n v="105995"/>
    <s v="Janasena Party - JnP"/>
    <n v="55.51278425457479"/>
    <n v="34049"/>
    <s v="JAKKAMPUDI RAJA"/>
    <s v="Yuvajana Sramika Rythu Congress Party - YSRCP"/>
    <n v="71946"/>
    <n v="37.680294126889358"/>
    <n v="6.8069216185358528"/>
    <n v="2975"/>
  </r>
  <r>
    <n v="147"/>
    <x v="7"/>
    <n v="2024"/>
    <s v="Nidadavole(55)"/>
    <x v="142"/>
    <n v="182503"/>
    <n v="89.865769829233216"/>
    <s v="KANDULA DURGESH"/>
    <n v="102699"/>
    <s v="Janasena Party - JnP"/>
    <n v="56.272499630143066"/>
    <n v="33304"/>
    <s v="G.SRINIVAS NAIDU"/>
    <s v="Yuvajana Sramika Rythu Congress Party - YSRCP"/>
    <n v="69395"/>
    <n v="38.024032481657841"/>
    <n v="5.7034678881990928"/>
    <n v="2144"/>
  </r>
  <r>
    <n v="148"/>
    <x v="8"/>
    <n v="2024"/>
    <s v="Narasapuram(58)"/>
    <x v="143"/>
    <n v="145418"/>
    <n v="86.495521109670364"/>
    <s v="BOMMIDI NARAYANA NAYAKAR"/>
    <n v="94116"/>
    <s v="Janasena Party - JnP"/>
    <n v="64.721011154052448"/>
    <n v="49738"/>
    <s v="NAGARAJU VARA PRASAD RAJU"/>
    <s v="Yuvajana Sramika Rythu Congress Party - YSRCP"/>
    <n v="44378"/>
    <n v="30.517542532561304"/>
    <n v="4.7614463133862444"/>
    <n v="1216"/>
  </r>
  <r>
    <n v="149"/>
    <x v="8"/>
    <n v="2024"/>
    <s v="Bhimavaram(59)"/>
    <x v="144"/>
    <n v="203983"/>
    <n v="82.804799831129088"/>
    <s v="RAMANJANEYULU PULAPARTHI (ANJIBABU)"/>
    <n v="130424"/>
    <s v="Janasena Party - JnP"/>
    <n v="63.938661555129592"/>
    <n v="66974"/>
    <s v="GRANDHI SRINIVAS "/>
    <s v="Yuvajana Sramika Rythu Congress Party - YSRCP"/>
    <n v="63450"/>
    <n v="31.105533304245942"/>
    <n v="4.9558051406244701"/>
    <n v="1210"/>
  </r>
  <r>
    <n v="150"/>
    <x v="8"/>
    <n v="2024"/>
    <s v="Tadepalligudem(62)"/>
    <x v="145"/>
    <n v="178049"/>
    <n v="85.399299726605591"/>
    <s v="BOLISETTY SRINIVAS"/>
    <n v="116443"/>
    <s v="Janasena Party - JnP"/>
    <n v="65.399412521272239"/>
    <n v="62492"/>
    <s v="KOTTU SATHYANARAYANA"/>
    <s v="Yuvajana Sramika Rythu Congress Party - YSRCP"/>
    <n v="53515"/>
    <n v="30.056332807260922"/>
    <n v="4.544254671466831"/>
    <n v="1534"/>
  </r>
  <r>
    <n v="151"/>
    <x v="9"/>
    <n v="2024"/>
    <s v="Ungutur(63)"/>
    <x v="146"/>
    <n v="182623"/>
    <n v="91.296436088045468"/>
    <s v="DHARMARAJU PATSAMATLA"/>
    <n v="108894"/>
    <s v="Janasena Party - JnP"/>
    <n v="59.627757730406358"/>
    <n v="44945"/>
    <s v="PUPPALA SRINIVASU RAO"/>
    <s v="Yuvajana Sramika Rythu Congress Party - YSRCP"/>
    <n v="63949"/>
    <n v="35.016947481971059"/>
    <n v="5.3552947876225829"/>
    <n v="2105"/>
  </r>
  <r>
    <n v="152"/>
    <x v="9"/>
    <n v="2024"/>
    <s v="Polavaram (67)"/>
    <x v="147"/>
    <n v="218999"/>
    <n v="89.211472892216577"/>
    <s v="CHIRRI BALARAJU"/>
    <n v="101453"/>
    <s v="Janasena Party - JnP"/>
    <n v="46.325782309508263"/>
    <n v="7935"/>
    <s v="TELLAM RAJA LAKSHMI"/>
    <s v="Yuvajana Sramika Rythu Congress Party - YSRCP"/>
    <n v="93518"/>
    <n v="42.702478093507281"/>
    <n v="10.971739596984456"/>
    <n v="5611"/>
  </r>
  <r>
    <n v="153"/>
    <x v="11"/>
    <n v="2024"/>
    <s v="Avanigadda(76)"/>
    <x v="148"/>
    <n v="186445"/>
    <n v="89.9657402045937"/>
    <s v="BUDDHAPRASAD MANDALI"/>
    <n v="113460"/>
    <s v="Janasena Party - JnP"/>
    <n v="60.854407466008745"/>
    <n v="46434"/>
    <s v="RAMESH BABU SIMHADRI"/>
    <s v="Yuvajana Sramika Rythu Congress Party - YSRCP"/>
    <n v="67026"/>
    <n v="35.949475716699297"/>
    <n v="3.1961168172919585"/>
    <n v="1952"/>
  </r>
  <r>
    <n v="154"/>
    <x v="13"/>
    <n v="2024"/>
    <s v="Tenali(91)"/>
    <x v="149"/>
    <n v="205996"/>
    <n v="78.326070920691421"/>
    <s v="NADENDLA MANOHAR"/>
    <n v="123961"/>
    <s v="Janasena Party - JnP"/>
    <n v="60.176411192450338"/>
    <n v="48112"/>
    <s v="ANNABATHUNI SIVA KUMAR"/>
    <s v="Yuvajana Sramika Rythu Congress Party - YSRCP"/>
    <n v="75849"/>
    <n v="36.820617876075261"/>
    <n v="3.0029709314744011"/>
    <n v="1412"/>
  </r>
  <r>
    <n v="155"/>
    <x v="19"/>
    <n v="2024"/>
    <s v="Kodur (SC)(127)"/>
    <x v="150"/>
    <n v="153805"/>
    <n v="75.213579081719985"/>
    <s v="ARAVA SREEDHAR"/>
    <n v="78594"/>
    <s v="Janasena Party - JnP"/>
    <n v="51.099769188257859"/>
    <n v="11101"/>
    <s v="KORAMATLA SRINIVASULU"/>
    <s v="Yuvajana Sramika Rythu Congress Party - YSRCP"/>
    <n v="67493"/>
    <n v="43.882188485419846"/>
    <n v="5.0180423263222949"/>
    <n v="1112"/>
  </r>
  <r>
    <n v="156"/>
    <x v="17"/>
    <n v="2024"/>
    <s v="Tirupati(167)"/>
    <x v="151"/>
    <n v="193742"/>
    <n v="71.554354008317262"/>
    <s v="ARANII SRENEVASULU"/>
    <n v="124107"/>
    <s v="Janasena Party - JnP"/>
    <n v="64.057870776599813"/>
    <n v="61956"/>
    <s v="BHUMANA ABHINAY"/>
    <s v="Yuvajana Sramika Rythu Congress Party - YSRCP"/>
    <n v="62151"/>
    <n v="32.079260046866452"/>
    <n v="3.8628691765337351"/>
    <n v="1281"/>
  </r>
  <r>
    <n v="157"/>
    <x v="2"/>
    <n v="2024"/>
    <s v="Araku Valley (28)"/>
    <x v="152"/>
    <n v="178852"/>
    <n v="81.011717918404884"/>
    <s v="REGAM MATYALINGAM"/>
    <n v="65658"/>
    <s v="Yuvajana Sramika Rythu Congress Party - YSRCP"/>
    <n v="36.710799991054053"/>
    <n v="31877"/>
    <s v="RAJARAO PANGI"/>
    <s v="Bharatiya janata party - BJP"/>
    <n v="33781"/>
    <n v="18.887683671415473"/>
    <n v="44.401516337530474"/>
    <n v="3593"/>
  </r>
  <r>
    <n v="158"/>
    <x v="2"/>
    <n v="2024"/>
    <s v="Paderu (29)"/>
    <x v="153"/>
    <n v="161160"/>
    <n v="70.982461394807999"/>
    <s v="MATSYARASA VISWESWARA RAJU"/>
    <n v="68170"/>
    <s v="Yuvajana Sramika Rythu Congress Party - YSRCP"/>
    <n v="42.299578059071727"/>
    <n v="19338"/>
    <s v="ESWARI GIDDI"/>
    <s v="Telugu Desam - TDP"/>
    <n v="48832"/>
    <n v="30.300322660709856"/>
    <n v="27.40009928021842"/>
    <n v="1420"/>
  </r>
  <r>
    <n v="159"/>
    <x v="15"/>
    <n v="2024"/>
    <s v="Yerragondapalem (SC)(102)"/>
    <x v="154"/>
    <n v="185725"/>
    <n v="92.686858403325701"/>
    <s v="CHANDRA SEKHAR TATIPARTHI"/>
    <n v="91741"/>
    <s v="Yuvajana Sramika Rythu Congress Party - YSRCP"/>
    <n v="49.39615022210257"/>
    <n v="5200"/>
    <s v="ERIXION BABU GUDURI"/>
    <s v="Telugu Desam - TDP"/>
    <n v="86541"/>
    <n v="46.596311751245125"/>
    <n v="4.0075380266523055"/>
    <n v="2231"/>
  </r>
  <r>
    <n v="160"/>
    <x v="15"/>
    <n v="2024"/>
    <s v="Darsi(103)"/>
    <x v="155"/>
    <n v="207106"/>
    <n v="96.673248285744961"/>
    <s v="BUCHEPALLI SIVA PRASAD REDDY"/>
    <n v="101889"/>
    <s v="Yuvajana Sramika Rythu Congress Party - YSRCP"/>
    <n v="49.196546695894853"/>
    <n v="2456"/>
    <s v="GOTTIPATI LAKSHMI"/>
    <s v="Telugu Desam - TDP"/>
    <n v="99433"/>
    <n v="48.010680521085817"/>
    <n v="2.7927727830193305"/>
    <n v="2107"/>
  </r>
  <r>
    <n v="161"/>
    <x v="18"/>
    <n v="2024"/>
    <s v="Badvel(124)"/>
    <x v="156"/>
    <n v="174880"/>
    <n v="85.46657674300404"/>
    <s v="DASARI SUDHA"/>
    <n v="90410"/>
    <s v="Yuvajana Sramika Rythu Congress Party - YSRCP"/>
    <n v="51.698307410795977"/>
    <n v="18567"/>
    <s v="BOJJA ROSANNA"/>
    <s v="Bharatiya janata party - BJP"/>
    <n v="71843"/>
    <n v="41.081312900274476"/>
    <n v="7.2203796889295475"/>
    <n v="3076"/>
  </r>
  <r>
    <n v="162"/>
    <x v="19"/>
    <n v="2024"/>
    <s v="Rajampet(125)"/>
    <x v="157"/>
    <n v="184557"/>
    <n v="83.031303706236443"/>
    <s v="AKEPATI AMARNATH REDDY"/>
    <n v="92609"/>
    <s v="Yuvajana Sramika Rythu Congress Party - YSRCP"/>
    <n v="50.179077466582143"/>
    <n v="7016"/>
    <s v="BALA SUBRAMANYAM "/>
    <s v="Telugu Desam - TDP"/>
    <n v="85593"/>
    <n v="46.377541897625122"/>
    <n v="3.4433806357927352"/>
    <n v="1617"/>
  </r>
  <r>
    <n v="163"/>
    <x v="18"/>
    <n v="2024"/>
    <s v="Pulivendla(129)"/>
    <x v="158"/>
    <n v="189492"/>
    <n v="84.819186507137204"/>
    <s v="YS JAGAN MOHAN REDDY"/>
    <n v="116315"/>
    <s v="Yuvajana Sramika Rythu Congress Party - YSRCP"/>
    <n v="61.382538576826462"/>
    <n v="61687"/>
    <s v="B.TECH RAVI"/>
    <s v="Telugu Desam - TDP"/>
    <n v="54628"/>
    <n v="28.828657674202606"/>
    <n v="9.7888037489709347"/>
    <n v="1764"/>
  </r>
  <r>
    <n v="164"/>
    <x v="21"/>
    <n v="2024"/>
    <s v="Mantralayam(145)"/>
    <x v="159"/>
    <n v="176324"/>
    <n v="94.285362893091857"/>
    <s v="Y. BALANAGI REDDY"/>
    <n v="87662"/>
    <s v="Yuvajana Sramika Rythu Congress Party - YSRCP"/>
    <n v="49.716431115446561"/>
    <n v="12805"/>
    <s v="N.RAGAVENDRA REDDY"/>
    <s v="Telugu Desam - TDP"/>
    <n v="74847"/>
    <n v="42.448560604342006"/>
    <n v="7.8350082802114329"/>
    <n v="3674"/>
  </r>
  <r>
    <n v="165"/>
    <x v="21"/>
    <n v="2024"/>
    <s v="Alur(147)"/>
    <x v="160"/>
    <n v="210429"/>
    <n v="89.127819803640861"/>
    <s v="B. VIRUPAKSHI"/>
    <n v="100264"/>
    <s v="Yuvajana Sramika Rythu Congress Party - YSRCP"/>
    <n v="47.647425022216524"/>
    <n v="2831"/>
    <s v="B.VEERABADRA GOWD"/>
    <s v="Telugu Desam - TDP"/>
    <n v="97433"/>
    <n v="46.302078135618189"/>
    <n v="6.0504968421652876"/>
    <n v="2634"/>
  </r>
  <r>
    <n v="166"/>
    <x v="19"/>
    <n v="2024"/>
    <s v="Thamballapalle(162)"/>
    <x v="161"/>
    <n v="187866"/>
    <n v="89.530771943536323"/>
    <s v="P. DWARAKANATHA REDDY"/>
    <n v="94136"/>
    <s v="Yuvajana Sramika Rythu Congress Party - YSRCP"/>
    <n v="50.108055741858557"/>
    <n v="10103"/>
    <s v="D.JAYA CHANDRA REDDY"/>
    <s v="Telugu Desam - TDP"/>
    <n v="84033"/>
    <n v="44.730286480789502"/>
    <n v="5.161657777351941"/>
    <n v="2384"/>
  </r>
  <r>
    <n v="167"/>
    <x v="19"/>
    <n v="2024"/>
    <s v="Punganur(165)"/>
    <x v="162"/>
    <n v="209674"/>
    <n v="91.456462285342909"/>
    <s v="PEDDIREDDI RAMACHANDRA REDDY"/>
    <n v="100793"/>
    <s v="Yuvajana Sramika Rythu Congress Party - YSRCP"/>
    <n v="48.071291624140336"/>
    <n v="6095"/>
    <s v="CHALLA RAMCHANDRA RAO"/>
    <s v="Telugu Desam - TDP"/>
    <n v="94698"/>
    <n v="45.164398065568456"/>
    <n v="6.7643103102912079"/>
    <n v="2904"/>
  </r>
  <r>
    <n v="168"/>
    <x v="1"/>
    <n v="2024"/>
    <s v="Etcherla(7)"/>
    <x v="163"/>
    <n v="206562"/>
    <n v="89.312907786699185"/>
    <s v="ESWARA RAO NADUKUDITI"/>
    <n v="112770"/>
    <s v="Bharatiya Janata Party - BJP"/>
    <n v="54.593778139251171"/>
    <n v="29089"/>
    <s v="KIRAN KUMAR GORLE"/>
    <s v="Yuvajana Sramika Rythu Congress Party - YSRCP"/>
    <n v="83681"/>
    <n v="40.511323476728542"/>
    <n v="4.8948983840202871"/>
    <n v="3952"/>
  </r>
  <r>
    <n v="169"/>
    <x v="3"/>
    <n v="2024"/>
    <s v="Visakhapatnam North(23)"/>
    <x v="164"/>
    <n v="188208"/>
    <n v="67.180913150408173"/>
    <s v="VISHNU KUMAR RAJU PENMETSA"/>
    <n v="108801"/>
    <s v="Bharatiya Janata Party - BJP"/>
    <n v="57.808913542463657"/>
    <n v="47534"/>
    <s v="KANNAPPA RAJU KAMMILA"/>
    <s v="Yuvajana Sramika Rythu Congress Party - YSRCP"/>
    <n v="61267"/>
    <n v="32.552813908016667"/>
    <n v="9.6382725495196695"/>
    <n v="1130"/>
  </r>
  <r>
    <n v="170"/>
    <x v="7"/>
    <n v="2024"/>
    <s v="Anaparthy(40)"/>
    <x v="165"/>
    <n v="196754"/>
    <n v="92.168527956828058"/>
    <s v="RAMAKRISHNA REDDY NALLAMILLI"/>
    <n v="105720"/>
    <s v="Bharatiya Janata Party - BJP"/>
    <n v="53.732071520782299"/>
    <n v="20850"/>
    <s v="DOCTOR.SURYANARAYANA REDDY"/>
    <s v="Yuvajana Sramika Rythu Congress Party - YSRCP"/>
    <n v="84870"/>
    <n v="43.135082387143335"/>
    <n v="3.1328460920743666"/>
    <n v="3105"/>
  </r>
  <r>
    <n v="171"/>
    <x v="9"/>
    <n v="2024"/>
    <s v="Kaikalur(73)"/>
    <x v="166"/>
    <n v="180991"/>
    <n v="88.448794886330319"/>
    <s v="KAMINENI SRINIVAS"/>
    <n v="109280"/>
    <s v="Bharatiya Janata Party - BJP"/>
    <n v="60.378692863181037"/>
    <n v="45273"/>
    <s v="DULAM NAGESWAR RAO"/>
    <s v="Yuvajana Sramika Rythu Congress Party - YSRCP"/>
    <n v="64007"/>
    <n v="35.364741893243313"/>
    <n v="4.2565652435756434"/>
    <n v="1598"/>
  </r>
  <r>
    <n v="172"/>
    <x v="10"/>
    <n v="2024"/>
    <s v="Vijayawada West(79)"/>
    <x v="167"/>
    <n v="171843"/>
    <n v="73.893487562082086"/>
    <s v="YALAMANCHILI SATYANARAYANA CHOWDARY (SUJANA CHOWDARY)"/>
    <n v="105669"/>
    <s v="Bharatiya Janata Party - BJP"/>
    <n v="61.491594071332557"/>
    <n v="47032"/>
    <s v="ASIF SHAIK"/>
    <s v="Yuvajana Sramika Rythu Congress Party - YSRCP"/>
    <n v="58637"/>
    <n v="34.122425702530798"/>
    <n v="4.3859802261366525"/>
    <n v="1236"/>
  </r>
  <r>
    <n v="173"/>
    <x v="18"/>
    <n v="2024"/>
    <s v="Jammalamadugu(131)"/>
    <x v="168"/>
    <n v="213170"/>
    <n v="89.726699133333611"/>
    <s v="ADINARAYANA REDDY CHADIPIRALA"/>
    <n v="109640"/>
    <s v="Bharatiya Janata Party - BJP"/>
    <n v="51.433128488999394"/>
    <n v="17191"/>
    <s v="MULE SUDHEER REDDY"/>
    <s v="Yuvajana Sramika Rythu Congress Party - YSRCP"/>
    <n v="92449"/>
    <n v="43.36867289018155"/>
    <n v="5.1981986208190563"/>
    <n v="2392"/>
  </r>
  <r>
    <n v="174"/>
    <x v="21"/>
    <n v="2024"/>
    <s v="Adoni(146)"/>
    <x v="169"/>
    <n v="176133"/>
    <n v="68.363996273870526"/>
    <s v="DR. PARTHA SARATHI VALMIKI"/>
    <n v="89929"/>
    <s v="Bharatiya Janata Party - BJP"/>
    <n v="51.057439548522986"/>
    <n v="18164"/>
    <s v="Y.SAI PRASAD REDDY"/>
    <s v="Yuvajana Sramika Rythu Congress Party - YSRCP"/>
    <n v="71765"/>
    <n v="40.744778093826824"/>
    <n v="8.1977823576501905"/>
    <n v="1615"/>
  </r>
  <r>
    <n v="175"/>
    <x v="23"/>
    <n v="2024"/>
    <s v="Dharmavaram(160)"/>
    <x v="170"/>
    <n v="219848"/>
    <n v="91.480216209018693"/>
    <s v="SATYA KUMAR YADAV"/>
    <n v="106544"/>
    <s v="Bharatiya Janata Party - BJP"/>
    <n v="48.462574142134571"/>
    <n v="3734"/>
    <s v="KETHIREDDY VENKATA RAMI REDDY"/>
    <s v="Yuvajana Sramika Rythu Congress Party - YSRCP"/>
    <n v="102810"/>
    <n v="46.764127942942395"/>
    <n v="4.7732979149230346"/>
    <n v="17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Q30" firstHeaderRow="1" firstDataRow="2" firstDataCol="1"/>
  <pivotFields count="18">
    <pivotField showAll="0"/>
    <pivotField axis="axisRow" showAll="0">
      <items count="26">
        <item x="6"/>
        <item x="4"/>
        <item x="22"/>
        <item x="2"/>
        <item x="14"/>
        <item x="24"/>
        <item x="9"/>
        <item x="13"/>
        <item x="23"/>
        <item x="18"/>
        <item x="5"/>
        <item x="21"/>
        <item x="11"/>
        <item x="20"/>
        <item x="8"/>
        <item x="12"/>
        <item x="16"/>
        <item x="15"/>
        <item x="7"/>
        <item x="19"/>
        <item x="0"/>
        <item x="17"/>
        <item x="10"/>
        <item x="3"/>
        <item x="1"/>
        <item t="default"/>
      </items>
    </pivotField>
    <pivotField showAll="0"/>
    <pivotField showAll="0"/>
    <pivotField axis="axisCol" showAll="0">
      <items count="172">
        <item x="50"/>
        <item x="143"/>
        <item x="38"/>
        <item x="37"/>
        <item x="52"/>
        <item x="9"/>
        <item x="8"/>
        <item x="64"/>
        <item x="51"/>
        <item x="99"/>
        <item x="21"/>
        <item x="139"/>
        <item x="159"/>
        <item x="5"/>
        <item x="140"/>
        <item x="39"/>
        <item x="76"/>
        <item x="10"/>
        <item x="95"/>
        <item x="128"/>
        <item x="28"/>
        <item x="63"/>
        <item x="57"/>
        <item x="58"/>
        <item x="100"/>
        <item x="13"/>
        <item x="136"/>
        <item x="12"/>
        <item x="120"/>
        <item x="146"/>
        <item x="60"/>
        <item x="154"/>
        <item x="132"/>
        <item x="141"/>
        <item x="117"/>
        <item x="26"/>
        <item x="74"/>
        <item x="25"/>
        <item x="126"/>
        <item x="142"/>
        <item x="46"/>
        <item x="1"/>
        <item x="150"/>
        <item x="156"/>
        <item x="166"/>
        <item x="134"/>
        <item x="127"/>
        <item x="106"/>
        <item x="148"/>
        <item x="97"/>
        <item x="49"/>
        <item x="118"/>
        <item x="6"/>
        <item x="145"/>
        <item x="85"/>
        <item x="133"/>
        <item x="81"/>
        <item x="161"/>
        <item x="23"/>
        <item x="20"/>
        <item x="30"/>
        <item x="77"/>
        <item x="15"/>
        <item x="24"/>
        <item x="131"/>
        <item x="165"/>
        <item x="155"/>
        <item x="32"/>
        <item x="129"/>
        <item x="110"/>
        <item x="107"/>
        <item x="3"/>
        <item x="79"/>
        <item x="7"/>
        <item x="40"/>
        <item x="115"/>
        <item x="105"/>
        <item x="11"/>
        <item x="42"/>
        <item x="119"/>
        <item x="98"/>
        <item x="152"/>
        <item x="69"/>
        <item x="2"/>
        <item x="157"/>
        <item x="59"/>
        <item x="158"/>
        <item x="122"/>
        <item x="68"/>
        <item x="153"/>
        <item x="108"/>
        <item x="62"/>
        <item x="162"/>
        <item x="78"/>
        <item x="29"/>
        <item x="137"/>
        <item x="67"/>
        <item x="84"/>
        <item x="88"/>
        <item x="47"/>
        <item x="70"/>
        <item x="92"/>
        <item x="163"/>
        <item x="80"/>
        <item x="14"/>
        <item x="94"/>
        <item x="90"/>
        <item x="75"/>
        <item x="83"/>
        <item x="35"/>
        <item x="44"/>
        <item x="41"/>
        <item x="167"/>
        <item x="82"/>
        <item x="104"/>
        <item x="113"/>
        <item x="160"/>
        <item x="18"/>
        <item x="89"/>
        <item x="96"/>
        <item x="168"/>
        <item x="125"/>
        <item x="43"/>
        <item x="121"/>
        <item x="91"/>
        <item x="22"/>
        <item x="170"/>
        <item x="31"/>
        <item x="116"/>
        <item x="147"/>
        <item x="123"/>
        <item x="0"/>
        <item x="144"/>
        <item x="138"/>
        <item x="109"/>
        <item x="73"/>
        <item x="111"/>
        <item x="33"/>
        <item x="34"/>
        <item x="87"/>
        <item x="4"/>
        <item x="114"/>
        <item x="27"/>
        <item x="130"/>
        <item x="103"/>
        <item x="169"/>
        <item x="48"/>
        <item x="101"/>
        <item x="36"/>
        <item x="71"/>
        <item x="149"/>
        <item x="45"/>
        <item x="86"/>
        <item x="66"/>
        <item x="93"/>
        <item x="53"/>
        <item x="65"/>
        <item x="72"/>
        <item x="55"/>
        <item x="151"/>
        <item x="17"/>
        <item x="54"/>
        <item x="164"/>
        <item x="56"/>
        <item x="102"/>
        <item x="124"/>
        <item x="61"/>
        <item x="135"/>
        <item x="19"/>
        <item x="112"/>
        <item x="16"/>
        <item t="default"/>
      </items>
    </pivotField>
    <pivotField dataField="1" showAll="0"/>
    <pivotField numFmtId="2"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numFmtId="2"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colItems>
  <dataFields count="1">
    <dataField name="Sum of votes poll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e4" displayName="Table4" ref="A1:R177" totalsRowCount="1" headerRowDxfId="37" headerRowBorderDxfId="36" tableBorderDxfId="35">
  <autoFilter ref="A1:R176"/>
  <sortState ref="A2:R176">
    <sortCondition ref="A1:A176"/>
  </sortState>
  <tableColumns count="18">
    <tableColumn id="1" name="S.No" dataDxfId="34" totalsRowDxfId="17"/>
    <tableColumn id="2" name="parliamentary constituency" dataDxfId="33" totalsRowDxfId="16"/>
    <tableColumn id="3" name="YEAR" dataDxfId="32" totalsRowDxfId="15"/>
    <tableColumn id="4" name="Constituency" totalsRowDxfId="14"/>
    <tableColumn id="16" name="Total voters" dataDxfId="31" totalsRowDxfId="13"/>
    <tableColumn id="5" name="votes polled" dataDxfId="30" totalsRowDxfId="12"/>
    <tableColumn id="18" name="voting%" dataDxfId="29" totalsRowDxfId="11">
      <calculatedColumnFormula>Table4[[#This Row],[votes polled]]/Table4[[#This Row],[Total voters]]*100</calculatedColumnFormula>
    </tableColumn>
    <tableColumn id="6" name="Winning Candidate" dataDxfId="28" totalsRowDxfId="10"/>
    <tableColumn id="7" name="winning candidate votes" dataDxfId="27" totalsRowDxfId="9"/>
    <tableColumn id="8" name="Winning party" dataDxfId="26" totalsRowDxfId="8"/>
    <tableColumn id="14" name="winning %" dataDxfId="25" totalsRowDxfId="7">
      <calculatedColumnFormula>Table4[[#This Row],[winning candidate votes]]/Table4[[#This Row],[votes polled]]*100</calculatedColumnFormula>
    </tableColumn>
    <tableColumn id="9" name="Margin" dataDxfId="24" totalsRowDxfId="6"/>
    <tableColumn id="10" name="Losing candidate" dataDxfId="23" totalsRowDxfId="5"/>
    <tableColumn id="11" name="Losing party" dataDxfId="22" totalsRowDxfId="4"/>
    <tableColumn id="12" name="Losing candidate votes" dataDxfId="21" totalsRowDxfId="3"/>
    <tableColumn id="15" name="losing %" dataDxfId="20" totalsRowDxfId="2">
      <calculatedColumnFormula>Table4[[#This Row],[Losing candidate votes]]/Table4[[#This Row],[votes polled]]*100</calculatedColumnFormula>
    </tableColumn>
    <tableColumn id="17" name="Others" dataDxfId="19" totalsRowDxfId="1">
      <calculatedColumnFormula>100-Table4[[#This Row],[losing %]]-Table4[[#This Row],[winning %]]</calculatedColumnFormula>
    </tableColumn>
    <tableColumn id="13" name="NOTA" dataDxfId="18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sults.eci.gov.in/AcResultGenJune2024/candidateswise-S01151.htm" TargetMode="External"/><Relationship Id="rId21" Type="http://schemas.openxmlformats.org/officeDocument/2006/relationships/hyperlink" Target="https://results.eci.gov.in/AcResultGenJune2024/candidateswise-S0125.htm" TargetMode="External"/><Relationship Id="rId42" Type="http://schemas.openxmlformats.org/officeDocument/2006/relationships/hyperlink" Target="https://results.eci.gov.in/AcResultGenJune2024/candidateswise-S0160.htm" TargetMode="External"/><Relationship Id="rId63" Type="http://schemas.openxmlformats.org/officeDocument/2006/relationships/hyperlink" Target="https://results.eci.gov.in/AcResultGenJune2024/candidateswise-S0187.htm" TargetMode="External"/><Relationship Id="rId84" Type="http://schemas.openxmlformats.org/officeDocument/2006/relationships/hyperlink" Target="https://results.eci.gov.in/AcResultGenJune2024/candidateswise-S01111.htm" TargetMode="External"/><Relationship Id="rId138" Type="http://schemas.openxmlformats.org/officeDocument/2006/relationships/hyperlink" Target="https://results.eci.gov.in/AcResultGenJune2024/candidateswise-S0117.htm" TargetMode="External"/><Relationship Id="rId159" Type="http://schemas.openxmlformats.org/officeDocument/2006/relationships/hyperlink" Target="https://results.eci.gov.in/AcResultGenJune2024/candidateswise-S0129.htm" TargetMode="External"/><Relationship Id="rId170" Type="http://schemas.openxmlformats.org/officeDocument/2006/relationships/hyperlink" Target="https://results.eci.gov.in/AcResultGenJune2024/candidateswise-S0123.htm" TargetMode="External"/><Relationship Id="rId107" Type="http://schemas.openxmlformats.org/officeDocument/2006/relationships/hyperlink" Target="https://results.eci.gov.in/AcResultGenJune2024/candidateswise-S01138.htm" TargetMode="External"/><Relationship Id="rId11" Type="http://schemas.openxmlformats.org/officeDocument/2006/relationships/hyperlink" Target="https://results.eci.gov.in/AcResultGenJune2024/candidateswise-S0112.htm" TargetMode="External"/><Relationship Id="rId32" Type="http://schemas.openxmlformats.org/officeDocument/2006/relationships/hyperlink" Target="https://results.eci.gov.in/AcResultGenJune2024/candidateswise-S0144.htm" TargetMode="External"/><Relationship Id="rId53" Type="http://schemas.openxmlformats.org/officeDocument/2006/relationships/hyperlink" Target="https://results.eci.gov.in/AcResultGenJune2024/candidateswise-S0175.htm" TargetMode="External"/><Relationship Id="rId74" Type="http://schemas.openxmlformats.org/officeDocument/2006/relationships/hyperlink" Target="https://results.eci.gov.in/AcResultGenJune2024/candidateswise-S0199.htm" TargetMode="External"/><Relationship Id="rId128" Type="http://schemas.openxmlformats.org/officeDocument/2006/relationships/hyperlink" Target="https://results.eci.gov.in/AcResultGenJune2024/candidateswise-S01164.htm" TargetMode="External"/><Relationship Id="rId149" Type="http://schemas.openxmlformats.org/officeDocument/2006/relationships/hyperlink" Target="https://results.eci.gov.in/AcResultGenJune2024/candidateswise-S0158.htm" TargetMode="External"/><Relationship Id="rId5" Type="http://schemas.openxmlformats.org/officeDocument/2006/relationships/hyperlink" Target="https://results.eci.gov.in/AcResultGenJune2024/candidateswise-S014.htm" TargetMode="External"/><Relationship Id="rId95" Type="http://schemas.openxmlformats.org/officeDocument/2006/relationships/hyperlink" Target="https://results.eci.gov.in/AcResultGenJune2024/candidateswise-S01122.htm" TargetMode="External"/><Relationship Id="rId160" Type="http://schemas.openxmlformats.org/officeDocument/2006/relationships/hyperlink" Target="https://results.eci.gov.in/AcResultGenJune2024/candidateswise-S01102.htm" TargetMode="External"/><Relationship Id="rId22" Type="http://schemas.openxmlformats.org/officeDocument/2006/relationships/hyperlink" Target="https://results.eci.gov.in/AcResultGenJune2024/candidateswise-S0126.htm" TargetMode="External"/><Relationship Id="rId43" Type="http://schemas.openxmlformats.org/officeDocument/2006/relationships/hyperlink" Target="https://results.eci.gov.in/AcResultGenJune2024/candidateswise-S0161.htm" TargetMode="External"/><Relationship Id="rId64" Type="http://schemas.openxmlformats.org/officeDocument/2006/relationships/hyperlink" Target="https://results.eci.gov.in/AcResultGenJune2024/candidateswise-S0188.htm" TargetMode="External"/><Relationship Id="rId118" Type="http://schemas.openxmlformats.org/officeDocument/2006/relationships/hyperlink" Target="https://results.eci.gov.in/AcResultGenJune2024/candidateswise-S01152.htm" TargetMode="External"/><Relationship Id="rId139" Type="http://schemas.openxmlformats.org/officeDocument/2006/relationships/hyperlink" Target="https://results.eci.gov.in/AcResultGenJune2024/candidateswise-S0122.htm" TargetMode="External"/><Relationship Id="rId85" Type="http://schemas.openxmlformats.org/officeDocument/2006/relationships/hyperlink" Target="https://results.eci.gov.in/AcResultGenJune2024/candidateswise-S01112.htm" TargetMode="External"/><Relationship Id="rId150" Type="http://schemas.openxmlformats.org/officeDocument/2006/relationships/hyperlink" Target="https://results.eci.gov.in/AcResultGenJune2024/candidateswise-S0159.htm" TargetMode="External"/><Relationship Id="rId171" Type="http://schemas.openxmlformats.org/officeDocument/2006/relationships/hyperlink" Target="https://results.eci.gov.in/AcResultGenJune2024/candidateswise-S0140.htm" TargetMode="External"/><Relationship Id="rId12" Type="http://schemas.openxmlformats.org/officeDocument/2006/relationships/hyperlink" Target="https://results.eci.gov.in/AcResultGenJune2024/candidateswise-S0113.htm" TargetMode="External"/><Relationship Id="rId33" Type="http://schemas.openxmlformats.org/officeDocument/2006/relationships/hyperlink" Target="https://results.eci.gov.in/AcResultGenJune2024/candidateswise-S0147.htm" TargetMode="External"/><Relationship Id="rId108" Type="http://schemas.openxmlformats.org/officeDocument/2006/relationships/hyperlink" Target="https://results.eci.gov.in/AcResultGenJune2024/candidateswise-S01139.htm" TargetMode="External"/><Relationship Id="rId129" Type="http://schemas.openxmlformats.org/officeDocument/2006/relationships/hyperlink" Target="https://results.eci.gov.in/AcResultGenJune2024/candidateswise-S01166.htm" TargetMode="External"/><Relationship Id="rId54" Type="http://schemas.openxmlformats.org/officeDocument/2006/relationships/hyperlink" Target="https://results.eci.gov.in/AcResultGenJune2024/candidateswise-S0177.htm" TargetMode="External"/><Relationship Id="rId75" Type="http://schemas.openxmlformats.org/officeDocument/2006/relationships/hyperlink" Target="https://results.eci.gov.in/AcResultGenJune2024/candidateswise-S01100.htm" TargetMode="External"/><Relationship Id="rId96" Type="http://schemas.openxmlformats.org/officeDocument/2006/relationships/hyperlink" Target="https://results.eci.gov.in/AcResultGenJune2024/candidateswise-S01123.htm" TargetMode="External"/><Relationship Id="rId140" Type="http://schemas.openxmlformats.org/officeDocument/2006/relationships/hyperlink" Target="https://results.eci.gov.in/AcResultGenJune2024/candidateswise-S0130.htm" TargetMode="External"/><Relationship Id="rId161" Type="http://schemas.openxmlformats.org/officeDocument/2006/relationships/hyperlink" Target="https://results.eci.gov.in/AcResultGenJune2024/candidateswise-S01103.htm" TargetMode="External"/><Relationship Id="rId6" Type="http://schemas.openxmlformats.org/officeDocument/2006/relationships/hyperlink" Target="https://results.eci.gov.in/AcResultGenJune2024/candidateswise-S015.htm" TargetMode="External"/><Relationship Id="rId23" Type="http://schemas.openxmlformats.org/officeDocument/2006/relationships/hyperlink" Target="https://results.eci.gov.in/AcResultGenJune2024/candidateswise-S0127.htm" TargetMode="External"/><Relationship Id="rId28" Type="http://schemas.openxmlformats.org/officeDocument/2006/relationships/hyperlink" Target="https://results.eci.gov.in/AcResultGenJune2024/candidateswise-S0139.htm" TargetMode="External"/><Relationship Id="rId49" Type="http://schemas.openxmlformats.org/officeDocument/2006/relationships/hyperlink" Target="https://results.eci.gov.in/AcResultGenJune2024/candidateswise-S0170.htm" TargetMode="External"/><Relationship Id="rId114" Type="http://schemas.openxmlformats.org/officeDocument/2006/relationships/hyperlink" Target="https://results.eci.gov.in/AcResultGenJune2024/candidateswise-S01148.htm" TargetMode="External"/><Relationship Id="rId119" Type="http://schemas.openxmlformats.org/officeDocument/2006/relationships/hyperlink" Target="https://results.eci.gov.in/AcResultGenJune2024/candidateswise-S01153.htm" TargetMode="External"/><Relationship Id="rId44" Type="http://schemas.openxmlformats.org/officeDocument/2006/relationships/hyperlink" Target="https://results.eci.gov.in/AcResultGenJune2024/candidateswise-S0164.htm" TargetMode="External"/><Relationship Id="rId60" Type="http://schemas.openxmlformats.org/officeDocument/2006/relationships/hyperlink" Target="https://results.eci.gov.in/AcResultGenJune2024/candidateswise-S0184.htm" TargetMode="External"/><Relationship Id="rId65" Type="http://schemas.openxmlformats.org/officeDocument/2006/relationships/hyperlink" Target="https://results.eci.gov.in/AcResultGenJune2024/candidateswise-S0189.htm" TargetMode="External"/><Relationship Id="rId81" Type="http://schemas.openxmlformats.org/officeDocument/2006/relationships/hyperlink" Target="https://results.eci.gov.in/AcResultGenJune2024/candidateswise-S01108.htm" TargetMode="External"/><Relationship Id="rId86" Type="http://schemas.openxmlformats.org/officeDocument/2006/relationships/hyperlink" Target="https://results.eci.gov.in/AcResultGenJune2024/candidateswise-S01113.htm" TargetMode="External"/><Relationship Id="rId130" Type="http://schemas.openxmlformats.org/officeDocument/2006/relationships/hyperlink" Target="https://results.eci.gov.in/AcResultGenJune2024/candidateswise-S01168.htm" TargetMode="External"/><Relationship Id="rId135" Type="http://schemas.openxmlformats.org/officeDocument/2006/relationships/hyperlink" Target="https://results.eci.gov.in/AcResultGenJune2024/candidateswise-S01173.htm" TargetMode="External"/><Relationship Id="rId151" Type="http://schemas.openxmlformats.org/officeDocument/2006/relationships/hyperlink" Target="https://results.eci.gov.in/AcResultGenJune2024/candidateswise-S0162.htm" TargetMode="External"/><Relationship Id="rId156" Type="http://schemas.openxmlformats.org/officeDocument/2006/relationships/hyperlink" Target="https://results.eci.gov.in/AcResultGenJune2024/candidateswise-S01127.htm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results.eci.gov.in/AcResultGenJune2024/candidateswise-S0173.htm" TargetMode="External"/><Relationship Id="rId13" Type="http://schemas.openxmlformats.org/officeDocument/2006/relationships/hyperlink" Target="https://results.eci.gov.in/AcResultGenJune2024/candidateswise-S0114.htm" TargetMode="External"/><Relationship Id="rId18" Type="http://schemas.openxmlformats.org/officeDocument/2006/relationships/hyperlink" Target="https://results.eci.gov.in/AcResultGenJune2024/candidateswise-S0120.htm" TargetMode="External"/><Relationship Id="rId39" Type="http://schemas.openxmlformats.org/officeDocument/2006/relationships/hyperlink" Target="https://results.eci.gov.in/AcResultGenJune2024/candidateswise-S0154.htm" TargetMode="External"/><Relationship Id="rId109" Type="http://schemas.openxmlformats.org/officeDocument/2006/relationships/hyperlink" Target="https://results.eci.gov.in/AcResultGenJune2024/candidateswise-S01140.htm" TargetMode="External"/><Relationship Id="rId34" Type="http://schemas.openxmlformats.org/officeDocument/2006/relationships/hyperlink" Target="https://results.eci.gov.in/AcResultGenJune2024/candidateswise-S0148.htm" TargetMode="External"/><Relationship Id="rId50" Type="http://schemas.openxmlformats.org/officeDocument/2006/relationships/hyperlink" Target="https://results.eci.gov.in/AcResultGenJune2024/candidateswise-S0171.htm" TargetMode="External"/><Relationship Id="rId55" Type="http://schemas.openxmlformats.org/officeDocument/2006/relationships/hyperlink" Target="https://results.eci.gov.in/AcResultGenJune2024/candidateswise-S0178.htm" TargetMode="External"/><Relationship Id="rId76" Type="http://schemas.openxmlformats.org/officeDocument/2006/relationships/hyperlink" Target="https://results.eci.gov.in/AcResultGenJune2024/candidateswise-S01101.htm" TargetMode="External"/><Relationship Id="rId97" Type="http://schemas.openxmlformats.org/officeDocument/2006/relationships/hyperlink" Target="https://results.eci.gov.in/AcResultGenJune2024/candidateswise-S01126.htm" TargetMode="External"/><Relationship Id="rId104" Type="http://schemas.openxmlformats.org/officeDocument/2006/relationships/hyperlink" Target="https://results.eci.gov.in/AcResultGenJune2024/candidateswise-S01136.htm" TargetMode="External"/><Relationship Id="rId120" Type="http://schemas.openxmlformats.org/officeDocument/2006/relationships/hyperlink" Target="https://results.eci.gov.in/AcResultGenJune2024/candidateswise-S01154.htm" TargetMode="External"/><Relationship Id="rId125" Type="http://schemas.openxmlformats.org/officeDocument/2006/relationships/hyperlink" Target="https://results.eci.gov.in/AcResultGenJune2024/candidateswise-S01159.htm" TargetMode="External"/><Relationship Id="rId141" Type="http://schemas.openxmlformats.org/officeDocument/2006/relationships/hyperlink" Target="https://results.eci.gov.in/AcResultGenJune2024/candidateswise-S0131.htm" TargetMode="External"/><Relationship Id="rId146" Type="http://schemas.openxmlformats.org/officeDocument/2006/relationships/hyperlink" Target="https://results.eci.gov.in/AcResultGenJune2024/candidateswise-S0146.htm" TargetMode="External"/><Relationship Id="rId167" Type="http://schemas.openxmlformats.org/officeDocument/2006/relationships/hyperlink" Target="https://results.eci.gov.in/AcResultGenJune2024/candidateswise-S01162.htm" TargetMode="External"/><Relationship Id="rId7" Type="http://schemas.openxmlformats.org/officeDocument/2006/relationships/hyperlink" Target="https://results.eci.gov.in/AcResultGenJune2024/candidateswise-S016.htm" TargetMode="External"/><Relationship Id="rId71" Type="http://schemas.openxmlformats.org/officeDocument/2006/relationships/hyperlink" Target="https://results.eci.gov.in/AcResultGenJune2024/candidateswise-S0196.htm" TargetMode="External"/><Relationship Id="rId92" Type="http://schemas.openxmlformats.org/officeDocument/2006/relationships/hyperlink" Target="https://results.eci.gov.in/AcResultGenJune2024/candidateswise-S01119.htm" TargetMode="External"/><Relationship Id="rId162" Type="http://schemas.openxmlformats.org/officeDocument/2006/relationships/hyperlink" Target="https://results.eci.gov.in/AcResultGenJune2024/candidateswise-S01124.htm" TargetMode="External"/><Relationship Id="rId2" Type="http://schemas.openxmlformats.org/officeDocument/2006/relationships/hyperlink" Target="https://results.eci.gov.in/AcResultGenJune2024/candidateswise-S011.htm" TargetMode="External"/><Relationship Id="rId29" Type="http://schemas.openxmlformats.org/officeDocument/2006/relationships/hyperlink" Target="https://results.eci.gov.in/AcResultGenJune2024/candidateswise-S0141.htm" TargetMode="External"/><Relationship Id="rId24" Type="http://schemas.openxmlformats.org/officeDocument/2006/relationships/hyperlink" Target="https://results.eci.gov.in/AcResultGenJune2024/candidateswise-S0133.htm" TargetMode="External"/><Relationship Id="rId40" Type="http://schemas.openxmlformats.org/officeDocument/2006/relationships/hyperlink" Target="https://results.eci.gov.in/AcResultGenJune2024/candidateswise-S0156.htm" TargetMode="External"/><Relationship Id="rId45" Type="http://schemas.openxmlformats.org/officeDocument/2006/relationships/hyperlink" Target="https://results.eci.gov.in/AcResultGenJune2024/candidateswise-S0165.htm" TargetMode="External"/><Relationship Id="rId66" Type="http://schemas.openxmlformats.org/officeDocument/2006/relationships/hyperlink" Target="https://results.eci.gov.in/AcResultGenJune2024/candidateswise-S0190.htm" TargetMode="External"/><Relationship Id="rId87" Type="http://schemas.openxmlformats.org/officeDocument/2006/relationships/hyperlink" Target="https://results.eci.gov.in/AcResultGenJune2024/candidateswise-S01114.htm" TargetMode="External"/><Relationship Id="rId110" Type="http://schemas.openxmlformats.org/officeDocument/2006/relationships/hyperlink" Target="https://results.eci.gov.in/AcResultGenJune2024/candidateswise-S01141.htm" TargetMode="External"/><Relationship Id="rId115" Type="http://schemas.openxmlformats.org/officeDocument/2006/relationships/hyperlink" Target="https://results.eci.gov.in/AcResultGenJune2024/candidateswise-S01149.htm" TargetMode="External"/><Relationship Id="rId131" Type="http://schemas.openxmlformats.org/officeDocument/2006/relationships/hyperlink" Target="https://results.eci.gov.in/AcResultGenJune2024/candidateswise-S01169.htm" TargetMode="External"/><Relationship Id="rId136" Type="http://schemas.openxmlformats.org/officeDocument/2006/relationships/hyperlink" Target="https://results.eci.gov.in/AcResultGenJune2024/candidateswise-S01175.htm" TargetMode="External"/><Relationship Id="rId157" Type="http://schemas.openxmlformats.org/officeDocument/2006/relationships/hyperlink" Target="https://results.eci.gov.in/AcResultGenJune2024/candidateswise-S01167.htm" TargetMode="External"/><Relationship Id="rId178" Type="http://schemas.openxmlformats.org/officeDocument/2006/relationships/table" Target="../tables/table1.xml"/><Relationship Id="rId61" Type="http://schemas.openxmlformats.org/officeDocument/2006/relationships/hyperlink" Target="https://results.eci.gov.in/AcResultGenJune2024/candidateswise-S0185.htm" TargetMode="External"/><Relationship Id="rId82" Type="http://schemas.openxmlformats.org/officeDocument/2006/relationships/hyperlink" Target="https://results.eci.gov.in/AcResultGenJune2024/candidateswise-S01109.htm" TargetMode="External"/><Relationship Id="rId152" Type="http://schemas.openxmlformats.org/officeDocument/2006/relationships/hyperlink" Target="https://results.eci.gov.in/AcResultGenJune2024/candidateswise-S0163.htm" TargetMode="External"/><Relationship Id="rId173" Type="http://schemas.openxmlformats.org/officeDocument/2006/relationships/hyperlink" Target="https://results.eci.gov.in/AcResultGenJune2024/candidateswise-S0179.htm" TargetMode="External"/><Relationship Id="rId19" Type="http://schemas.openxmlformats.org/officeDocument/2006/relationships/hyperlink" Target="https://results.eci.gov.in/AcResultGenJune2024/candidateswise-S0121.htm" TargetMode="External"/><Relationship Id="rId14" Type="http://schemas.openxmlformats.org/officeDocument/2006/relationships/hyperlink" Target="https://results.eci.gov.in/AcResultGenJune2024/candidateswise-S0115.htm" TargetMode="External"/><Relationship Id="rId30" Type="http://schemas.openxmlformats.org/officeDocument/2006/relationships/hyperlink" Target="https://results.eci.gov.in/AcResultGenJune2024/candidateswise-S0142.htm" TargetMode="External"/><Relationship Id="rId35" Type="http://schemas.openxmlformats.org/officeDocument/2006/relationships/hyperlink" Target="https://results.eci.gov.in/AcResultGenJune2024/candidateswise-S0150.htm" TargetMode="External"/><Relationship Id="rId56" Type="http://schemas.openxmlformats.org/officeDocument/2006/relationships/hyperlink" Target="https://results.eci.gov.in/AcResultGenJune2024/candidateswise-S0180.htm" TargetMode="External"/><Relationship Id="rId77" Type="http://schemas.openxmlformats.org/officeDocument/2006/relationships/hyperlink" Target="https://results.eci.gov.in/AcResultGenJune2024/candidateswise-S01104.htm" TargetMode="External"/><Relationship Id="rId100" Type="http://schemas.openxmlformats.org/officeDocument/2006/relationships/hyperlink" Target="https://results.eci.gov.in/AcResultGenJune2024/candidateswise-S01132.htm" TargetMode="External"/><Relationship Id="rId105" Type="http://schemas.openxmlformats.org/officeDocument/2006/relationships/hyperlink" Target="https://results.eci.gov.in/AcResultGenJune2024/candidateswise-S01137.htm" TargetMode="External"/><Relationship Id="rId126" Type="http://schemas.openxmlformats.org/officeDocument/2006/relationships/hyperlink" Target="https://results.eci.gov.in/AcResultGenJune2024/candidateswise-S01161.htm" TargetMode="External"/><Relationship Id="rId147" Type="http://schemas.openxmlformats.org/officeDocument/2006/relationships/hyperlink" Target="https://results.eci.gov.in/AcResultGenJune2024/candidateswise-S0149.htm" TargetMode="External"/><Relationship Id="rId168" Type="http://schemas.openxmlformats.org/officeDocument/2006/relationships/hyperlink" Target="https://results.eci.gov.in/AcResultGenJune2024/candidateswise-S01165.htm" TargetMode="External"/><Relationship Id="rId8" Type="http://schemas.openxmlformats.org/officeDocument/2006/relationships/hyperlink" Target="https://results.eci.gov.in/AcResultGenJune2024/candidateswise-S018.htm" TargetMode="External"/><Relationship Id="rId51" Type="http://schemas.openxmlformats.org/officeDocument/2006/relationships/hyperlink" Target="https://results.eci.gov.in/AcResultGenJune2024/candidateswise-S0172.htm" TargetMode="External"/><Relationship Id="rId72" Type="http://schemas.openxmlformats.org/officeDocument/2006/relationships/hyperlink" Target="https://results.eci.gov.in/AcResultGenJune2024/candidateswise-S0197.htm" TargetMode="External"/><Relationship Id="rId93" Type="http://schemas.openxmlformats.org/officeDocument/2006/relationships/hyperlink" Target="https://results.eci.gov.in/AcResultGenJune2024/candidateswise-S01120.htm" TargetMode="External"/><Relationship Id="rId98" Type="http://schemas.openxmlformats.org/officeDocument/2006/relationships/hyperlink" Target="https://results.eci.gov.in/AcResultGenJune2024/candidateswise-S01128.htm" TargetMode="External"/><Relationship Id="rId121" Type="http://schemas.openxmlformats.org/officeDocument/2006/relationships/hyperlink" Target="https://results.eci.gov.in/AcResultGenJune2024/candidateswise-S01155.htm" TargetMode="External"/><Relationship Id="rId142" Type="http://schemas.openxmlformats.org/officeDocument/2006/relationships/hyperlink" Target="https://results.eci.gov.in/AcResultGenJune2024/candidateswise-S0132.htm" TargetMode="External"/><Relationship Id="rId163" Type="http://schemas.openxmlformats.org/officeDocument/2006/relationships/hyperlink" Target="https://results.eci.gov.in/AcResultGenJune2024/candidateswise-S01125.htm" TargetMode="External"/><Relationship Id="rId3" Type="http://schemas.openxmlformats.org/officeDocument/2006/relationships/hyperlink" Target="https://results.eci.gov.in/AcResultGenJune2024/candidateswise-S012.htm" TargetMode="External"/><Relationship Id="rId25" Type="http://schemas.openxmlformats.org/officeDocument/2006/relationships/hyperlink" Target="https://results.eci.gov.in/AcResultGenJune2024/candidateswise-S0134.htm" TargetMode="External"/><Relationship Id="rId46" Type="http://schemas.openxmlformats.org/officeDocument/2006/relationships/hyperlink" Target="https://results.eci.gov.in/AcResultGenJune2024/candidateswise-S0166.htm" TargetMode="External"/><Relationship Id="rId67" Type="http://schemas.openxmlformats.org/officeDocument/2006/relationships/hyperlink" Target="https://results.eci.gov.in/AcResultGenJune2024/candidateswise-S0192.htm" TargetMode="External"/><Relationship Id="rId116" Type="http://schemas.openxmlformats.org/officeDocument/2006/relationships/hyperlink" Target="https://results.eci.gov.in/AcResultGenJune2024/candidateswise-S01150.htm" TargetMode="External"/><Relationship Id="rId137" Type="http://schemas.openxmlformats.org/officeDocument/2006/relationships/hyperlink" Target="https://results.eci.gov.in/AcResultGenJune2024/candidateswise-S0110.htm" TargetMode="External"/><Relationship Id="rId158" Type="http://schemas.openxmlformats.org/officeDocument/2006/relationships/hyperlink" Target="https://results.eci.gov.in/AcResultGenJune2024/candidateswise-S0128.htm" TargetMode="External"/><Relationship Id="rId20" Type="http://schemas.openxmlformats.org/officeDocument/2006/relationships/hyperlink" Target="https://results.eci.gov.in/AcResultGenJune2024/candidateswise-S0124.htm" TargetMode="External"/><Relationship Id="rId41" Type="http://schemas.openxmlformats.org/officeDocument/2006/relationships/hyperlink" Target="https://results.eci.gov.in/AcResultGenJune2024/candidateswise-S0157.htm" TargetMode="External"/><Relationship Id="rId62" Type="http://schemas.openxmlformats.org/officeDocument/2006/relationships/hyperlink" Target="https://results.eci.gov.in/AcResultGenJune2024/candidateswise-S0186.htm" TargetMode="External"/><Relationship Id="rId83" Type="http://schemas.openxmlformats.org/officeDocument/2006/relationships/hyperlink" Target="https://results.eci.gov.in/AcResultGenJune2024/candidateswise-S01110.htm" TargetMode="External"/><Relationship Id="rId88" Type="http://schemas.openxmlformats.org/officeDocument/2006/relationships/hyperlink" Target="https://results.eci.gov.in/AcResultGenJune2024/candidateswise-S01115.htm" TargetMode="External"/><Relationship Id="rId111" Type="http://schemas.openxmlformats.org/officeDocument/2006/relationships/hyperlink" Target="https://results.eci.gov.in/AcResultGenJune2024/candidateswise-S01142.htm" TargetMode="External"/><Relationship Id="rId132" Type="http://schemas.openxmlformats.org/officeDocument/2006/relationships/hyperlink" Target="https://results.eci.gov.in/AcResultGenJune2024/candidateswise-S01170.htm" TargetMode="External"/><Relationship Id="rId153" Type="http://schemas.openxmlformats.org/officeDocument/2006/relationships/hyperlink" Target="https://results.eci.gov.in/AcResultGenJune2024/candidateswise-S0167.htm" TargetMode="External"/><Relationship Id="rId174" Type="http://schemas.openxmlformats.org/officeDocument/2006/relationships/hyperlink" Target="https://results.eci.gov.in/AcResultGenJune2024/candidateswise-S01131.htm" TargetMode="External"/><Relationship Id="rId15" Type="http://schemas.openxmlformats.org/officeDocument/2006/relationships/hyperlink" Target="https://results.eci.gov.in/AcResultGenJune2024/candidateswise-S0116.htm" TargetMode="External"/><Relationship Id="rId36" Type="http://schemas.openxmlformats.org/officeDocument/2006/relationships/hyperlink" Target="https://results.eci.gov.in/AcResultGenJune2024/candidateswise-S0151.htm" TargetMode="External"/><Relationship Id="rId57" Type="http://schemas.openxmlformats.org/officeDocument/2006/relationships/hyperlink" Target="https://results.eci.gov.in/AcResultGenJune2024/candidateswise-S0181.htm" TargetMode="External"/><Relationship Id="rId106" Type="http://schemas.openxmlformats.org/officeDocument/2006/relationships/hyperlink" Target="http://a.md/" TargetMode="External"/><Relationship Id="rId127" Type="http://schemas.openxmlformats.org/officeDocument/2006/relationships/hyperlink" Target="https://results.eci.gov.in/AcResultGenJune2024/candidateswise-S01163.htm" TargetMode="External"/><Relationship Id="rId10" Type="http://schemas.openxmlformats.org/officeDocument/2006/relationships/hyperlink" Target="https://results.eci.gov.in/AcResultGenJune2024/candidateswise-S0111.htm" TargetMode="External"/><Relationship Id="rId31" Type="http://schemas.openxmlformats.org/officeDocument/2006/relationships/hyperlink" Target="https://results.eci.gov.in/AcResultGenJune2024/candidateswise-S0143.htm" TargetMode="External"/><Relationship Id="rId52" Type="http://schemas.openxmlformats.org/officeDocument/2006/relationships/hyperlink" Target="https://results.eci.gov.in/AcResultGenJune2024/candidateswise-S0174.htm" TargetMode="External"/><Relationship Id="rId73" Type="http://schemas.openxmlformats.org/officeDocument/2006/relationships/hyperlink" Target="https://results.eci.gov.in/AcResultGenJune2024/candidateswise-S0198.htm" TargetMode="External"/><Relationship Id="rId78" Type="http://schemas.openxmlformats.org/officeDocument/2006/relationships/hyperlink" Target="https://results.eci.gov.in/AcResultGenJune2024/candidateswise-S01105.htm" TargetMode="External"/><Relationship Id="rId94" Type="http://schemas.openxmlformats.org/officeDocument/2006/relationships/hyperlink" Target="https://results.eci.gov.in/AcResultGenJune2024/candidateswise-S01121.htm" TargetMode="External"/><Relationship Id="rId99" Type="http://schemas.openxmlformats.org/officeDocument/2006/relationships/hyperlink" Target="https://results.eci.gov.in/AcResultGenJune2024/candidateswise-S01130.htm" TargetMode="External"/><Relationship Id="rId101" Type="http://schemas.openxmlformats.org/officeDocument/2006/relationships/hyperlink" Target="https://results.eci.gov.in/AcResultGenJune2024/candidateswise-S01133.htm" TargetMode="External"/><Relationship Id="rId122" Type="http://schemas.openxmlformats.org/officeDocument/2006/relationships/hyperlink" Target="https://results.eci.gov.in/AcResultGenJune2024/candidateswise-S01156.htm" TargetMode="External"/><Relationship Id="rId143" Type="http://schemas.openxmlformats.org/officeDocument/2006/relationships/hyperlink" Target="https://results.eci.gov.in/AcResultGenJune2024/candidateswise-S0137.htm" TargetMode="External"/><Relationship Id="rId148" Type="http://schemas.openxmlformats.org/officeDocument/2006/relationships/hyperlink" Target="https://results.eci.gov.in/AcResultGenJune2024/candidateswise-S0155.htm" TargetMode="External"/><Relationship Id="rId164" Type="http://schemas.openxmlformats.org/officeDocument/2006/relationships/hyperlink" Target="https://results.eci.gov.in/AcResultGenJune2024/candidateswise-S01129.htm" TargetMode="External"/><Relationship Id="rId169" Type="http://schemas.openxmlformats.org/officeDocument/2006/relationships/hyperlink" Target="https://results.eci.gov.in/AcResultGenJune2024/candidateswise-S017.htm" TargetMode="External"/><Relationship Id="rId4" Type="http://schemas.openxmlformats.org/officeDocument/2006/relationships/hyperlink" Target="https://results.eci.gov.in/AcResultGenJune2024/candidateswise-S013.htm" TargetMode="External"/><Relationship Id="rId9" Type="http://schemas.openxmlformats.org/officeDocument/2006/relationships/hyperlink" Target="https://results.eci.gov.in/AcResultGenJune2024/candidateswise-S019.htm" TargetMode="External"/><Relationship Id="rId26" Type="http://schemas.openxmlformats.org/officeDocument/2006/relationships/hyperlink" Target="https://results.eci.gov.in/AcResultGenJune2024/candidateswise-S0135.htm" TargetMode="External"/><Relationship Id="rId47" Type="http://schemas.openxmlformats.org/officeDocument/2006/relationships/hyperlink" Target="https://results.eci.gov.in/AcResultGenJune2024/candidateswise-S0168.htm" TargetMode="External"/><Relationship Id="rId68" Type="http://schemas.openxmlformats.org/officeDocument/2006/relationships/hyperlink" Target="https://results.eci.gov.in/AcResultGenJune2024/candidateswise-S0193.htm" TargetMode="External"/><Relationship Id="rId89" Type="http://schemas.openxmlformats.org/officeDocument/2006/relationships/hyperlink" Target="https://results.eci.gov.in/AcResultGenJune2024/candidateswise-S01116.htm" TargetMode="External"/><Relationship Id="rId112" Type="http://schemas.openxmlformats.org/officeDocument/2006/relationships/hyperlink" Target="https://results.eci.gov.in/AcResultGenJune2024/candidateswise-S01143.htm" TargetMode="External"/><Relationship Id="rId133" Type="http://schemas.openxmlformats.org/officeDocument/2006/relationships/hyperlink" Target="https://results.eci.gov.in/AcResultGenJune2024/candidateswise-S01171.htm" TargetMode="External"/><Relationship Id="rId154" Type="http://schemas.openxmlformats.org/officeDocument/2006/relationships/hyperlink" Target="https://results.eci.gov.in/AcResultGenJune2024/candidateswise-S0176.htm" TargetMode="External"/><Relationship Id="rId175" Type="http://schemas.openxmlformats.org/officeDocument/2006/relationships/hyperlink" Target="https://results.eci.gov.in/AcResultGenJune2024/candidateswise-S01146.htm" TargetMode="External"/><Relationship Id="rId16" Type="http://schemas.openxmlformats.org/officeDocument/2006/relationships/hyperlink" Target="https://results.eci.gov.in/AcResultGenJune2024/candidateswise-S0118.htm" TargetMode="External"/><Relationship Id="rId37" Type="http://schemas.openxmlformats.org/officeDocument/2006/relationships/hyperlink" Target="https://results.eci.gov.in/AcResultGenJune2024/candidateswise-S0152.htm" TargetMode="External"/><Relationship Id="rId58" Type="http://schemas.openxmlformats.org/officeDocument/2006/relationships/hyperlink" Target="https://results.eci.gov.in/AcResultGenJune2024/candidateswise-S0182.htm" TargetMode="External"/><Relationship Id="rId79" Type="http://schemas.openxmlformats.org/officeDocument/2006/relationships/hyperlink" Target="https://results.eci.gov.in/AcResultGenJune2024/candidateswise-S01106.htm" TargetMode="External"/><Relationship Id="rId102" Type="http://schemas.openxmlformats.org/officeDocument/2006/relationships/hyperlink" Target="https://results.eci.gov.in/AcResultGenJune2024/candidateswise-S01134.htm" TargetMode="External"/><Relationship Id="rId123" Type="http://schemas.openxmlformats.org/officeDocument/2006/relationships/hyperlink" Target="https://results.eci.gov.in/AcResultGenJune2024/candidateswise-S01157.htm" TargetMode="External"/><Relationship Id="rId144" Type="http://schemas.openxmlformats.org/officeDocument/2006/relationships/hyperlink" Target="https://results.eci.gov.in/AcResultGenJune2024/candidateswise-S0138.htm" TargetMode="External"/><Relationship Id="rId90" Type="http://schemas.openxmlformats.org/officeDocument/2006/relationships/hyperlink" Target="https://results.eci.gov.in/AcResultGenJune2024/candidateswise-S01117.htm" TargetMode="External"/><Relationship Id="rId165" Type="http://schemas.openxmlformats.org/officeDocument/2006/relationships/hyperlink" Target="https://results.eci.gov.in/AcResultGenJune2024/candidateswise-S01145.htm" TargetMode="External"/><Relationship Id="rId27" Type="http://schemas.openxmlformats.org/officeDocument/2006/relationships/hyperlink" Target="https://results.eci.gov.in/AcResultGenJune2024/candidateswise-S0136.htm" TargetMode="External"/><Relationship Id="rId48" Type="http://schemas.openxmlformats.org/officeDocument/2006/relationships/hyperlink" Target="https://results.eci.gov.in/AcResultGenJune2024/candidateswise-S0169.htm" TargetMode="External"/><Relationship Id="rId69" Type="http://schemas.openxmlformats.org/officeDocument/2006/relationships/hyperlink" Target="https://results.eci.gov.in/AcResultGenJune2024/candidateswise-S0194.htm" TargetMode="External"/><Relationship Id="rId113" Type="http://schemas.openxmlformats.org/officeDocument/2006/relationships/hyperlink" Target="https://results.eci.gov.in/AcResultGenJune2024/candidateswise-S01144.htm" TargetMode="External"/><Relationship Id="rId134" Type="http://schemas.openxmlformats.org/officeDocument/2006/relationships/hyperlink" Target="https://results.eci.gov.in/AcResultGenJune2024/candidateswise-S01172.htm" TargetMode="External"/><Relationship Id="rId80" Type="http://schemas.openxmlformats.org/officeDocument/2006/relationships/hyperlink" Target="https://results.eci.gov.in/AcResultGenJune2024/candidateswise-S01107.htm" TargetMode="External"/><Relationship Id="rId155" Type="http://schemas.openxmlformats.org/officeDocument/2006/relationships/hyperlink" Target="https://results.eci.gov.in/AcResultGenJune2024/candidateswise-S0191.htm" TargetMode="External"/><Relationship Id="rId176" Type="http://schemas.openxmlformats.org/officeDocument/2006/relationships/hyperlink" Target="https://results.eci.gov.in/AcResultGenJune2024/candidateswise-S01160.htm" TargetMode="External"/><Relationship Id="rId17" Type="http://schemas.openxmlformats.org/officeDocument/2006/relationships/hyperlink" Target="https://results.eci.gov.in/AcResultGenJune2024/candidateswise-S0119.htm" TargetMode="External"/><Relationship Id="rId38" Type="http://schemas.openxmlformats.org/officeDocument/2006/relationships/hyperlink" Target="https://results.eci.gov.in/AcResultGenJune2024/candidateswise-S0153.htm" TargetMode="External"/><Relationship Id="rId59" Type="http://schemas.openxmlformats.org/officeDocument/2006/relationships/hyperlink" Target="https://results.eci.gov.in/AcResultGenJune2024/candidateswise-S0183.htm" TargetMode="External"/><Relationship Id="rId103" Type="http://schemas.openxmlformats.org/officeDocument/2006/relationships/hyperlink" Target="https://results.eci.gov.in/AcResultGenJune2024/candidateswise-S01135.htm" TargetMode="External"/><Relationship Id="rId124" Type="http://schemas.openxmlformats.org/officeDocument/2006/relationships/hyperlink" Target="https://results.eci.gov.in/AcResultGenJune2024/candidateswise-S01158.htm" TargetMode="External"/><Relationship Id="rId70" Type="http://schemas.openxmlformats.org/officeDocument/2006/relationships/hyperlink" Target="https://results.eci.gov.in/AcResultGenJune2024/candidateswise-S0195.htm" TargetMode="External"/><Relationship Id="rId91" Type="http://schemas.openxmlformats.org/officeDocument/2006/relationships/hyperlink" Target="https://results.eci.gov.in/AcResultGenJune2024/candidateswise-S01118.htm" TargetMode="External"/><Relationship Id="rId145" Type="http://schemas.openxmlformats.org/officeDocument/2006/relationships/hyperlink" Target="https://results.eci.gov.in/AcResultGenJune2024/candidateswise-S0145.htm" TargetMode="External"/><Relationship Id="rId166" Type="http://schemas.openxmlformats.org/officeDocument/2006/relationships/hyperlink" Target="https://results.eci.gov.in/AcResultGenJune2024/candidateswise-S01147.htm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Q30"/>
  <sheetViews>
    <sheetView workbookViewId="0">
      <selection activeCell="A3" sqref="A3"/>
    </sheetView>
  </sheetViews>
  <sheetFormatPr defaultRowHeight="13.2"/>
  <cols>
    <col min="1" max="1" width="18.44140625" bestFit="1" customWidth="1"/>
    <col min="2" max="2" width="16.21875" bestFit="1" customWidth="1"/>
    <col min="3" max="172" width="7" bestFit="1" customWidth="1"/>
    <col min="173" max="173" width="11.33203125" bestFit="1" customWidth="1"/>
  </cols>
  <sheetData>
    <row r="3" spans="1:173">
      <c r="A3" s="93" t="s">
        <v>577</v>
      </c>
      <c r="B3" s="93" t="s">
        <v>576</v>
      </c>
    </row>
    <row r="4" spans="1:173">
      <c r="A4" s="93" t="s">
        <v>574</v>
      </c>
      <c r="B4">
        <v>165987</v>
      </c>
      <c r="C4">
        <v>168122</v>
      </c>
      <c r="D4">
        <v>174229</v>
      </c>
      <c r="E4">
        <v>176409</v>
      </c>
      <c r="F4">
        <v>180834</v>
      </c>
      <c r="G4">
        <v>182333</v>
      </c>
      <c r="H4">
        <v>183830</v>
      </c>
      <c r="I4">
        <v>183917</v>
      </c>
      <c r="J4">
        <v>184506</v>
      </c>
      <c r="K4">
        <v>184794</v>
      </c>
      <c r="L4">
        <v>185791</v>
      </c>
      <c r="M4">
        <v>186819</v>
      </c>
      <c r="N4">
        <v>187011</v>
      </c>
      <c r="O4">
        <v>187744</v>
      </c>
      <c r="P4">
        <v>189258</v>
      </c>
      <c r="Q4">
        <v>190125</v>
      </c>
      <c r="R4">
        <v>190408</v>
      </c>
      <c r="S4">
        <v>190619</v>
      </c>
      <c r="T4">
        <v>192941</v>
      </c>
      <c r="U4">
        <v>193089</v>
      </c>
      <c r="V4">
        <v>193742</v>
      </c>
      <c r="W4">
        <v>194748</v>
      </c>
      <c r="X4">
        <v>195011</v>
      </c>
      <c r="Y4">
        <v>195686</v>
      </c>
      <c r="Z4">
        <v>197451</v>
      </c>
      <c r="AA4">
        <v>197474</v>
      </c>
      <c r="AB4">
        <v>197602</v>
      </c>
      <c r="AC4">
        <v>198832</v>
      </c>
      <c r="AD4">
        <v>199675</v>
      </c>
      <c r="AE4">
        <v>200033</v>
      </c>
      <c r="AF4">
        <v>200065</v>
      </c>
      <c r="AG4">
        <v>200379</v>
      </c>
      <c r="AH4">
        <v>200831</v>
      </c>
      <c r="AI4">
        <v>201201</v>
      </c>
      <c r="AJ4">
        <v>201824</v>
      </c>
      <c r="AK4">
        <v>201863</v>
      </c>
      <c r="AL4">
        <v>202274</v>
      </c>
      <c r="AM4">
        <v>202743</v>
      </c>
      <c r="AN4">
        <v>202771</v>
      </c>
      <c r="AO4">
        <v>203084</v>
      </c>
      <c r="AP4">
        <v>203404</v>
      </c>
      <c r="AQ4">
        <v>204109</v>
      </c>
      <c r="AR4">
        <v>204491</v>
      </c>
      <c r="AS4">
        <v>204618</v>
      </c>
      <c r="AT4">
        <v>204628</v>
      </c>
      <c r="AU4">
        <v>204699</v>
      </c>
      <c r="AV4">
        <v>205110</v>
      </c>
      <c r="AW4">
        <v>206538</v>
      </c>
      <c r="AX4">
        <v>207240</v>
      </c>
      <c r="AY4">
        <v>207957</v>
      </c>
      <c r="AZ4">
        <v>208305</v>
      </c>
      <c r="BA4">
        <v>208327</v>
      </c>
      <c r="BB4">
        <v>208469</v>
      </c>
      <c r="BC4">
        <v>208490</v>
      </c>
      <c r="BD4">
        <v>208990</v>
      </c>
      <c r="BE4">
        <v>209186</v>
      </c>
      <c r="BF4">
        <v>209753</v>
      </c>
      <c r="BG4">
        <v>209834</v>
      </c>
      <c r="BH4">
        <v>210275</v>
      </c>
      <c r="BI4">
        <v>210313</v>
      </c>
      <c r="BJ4">
        <v>211026</v>
      </c>
      <c r="BK4">
        <v>211326</v>
      </c>
      <c r="BL4">
        <v>212623</v>
      </c>
      <c r="BM4">
        <v>212900</v>
      </c>
      <c r="BN4">
        <v>213145</v>
      </c>
      <c r="BO4">
        <v>213472</v>
      </c>
      <c r="BP4">
        <v>214233</v>
      </c>
      <c r="BQ4">
        <v>214324</v>
      </c>
      <c r="BR4">
        <v>215183</v>
      </c>
      <c r="BS4">
        <v>215741</v>
      </c>
      <c r="BT4">
        <v>216090</v>
      </c>
      <c r="BU4">
        <v>216221</v>
      </c>
      <c r="BV4">
        <v>218859</v>
      </c>
      <c r="BW4">
        <v>219313</v>
      </c>
      <c r="BX4">
        <v>219488</v>
      </c>
      <c r="BY4">
        <v>219591</v>
      </c>
      <c r="BZ4">
        <v>219678</v>
      </c>
      <c r="CA4">
        <v>220017</v>
      </c>
      <c r="CB4">
        <v>220274</v>
      </c>
      <c r="CC4">
        <v>220383</v>
      </c>
      <c r="CD4">
        <v>220642</v>
      </c>
      <c r="CE4">
        <v>220773</v>
      </c>
      <c r="CF4">
        <v>221573</v>
      </c>
      <c r="CG4">
        <v>222222</v>
      </c>
      <c r="CH4">
        <v>222274</v>
      </c>
      <c r="CI4">
        <v>222675</v>
      </c>
      <c r="CJ4">
        <v>223407</v>
      </c>
      <c r="CK4">
        <v>223586</v>
      </c>
      <c r="CL4">
        <v>223809</v>
      </c>
      <c r="CM4">
        <v>227042</v>
      </c>
      <c r="CN4">
        <v>227253</v>
      </c>
      <c r="CO4">
        <v>228234</v>
      </c>
      <c r="CP4">
        <v>229261</v>
      </c>
      <c r="CQ4">
        <v>229317</v>
      </c>
      <c r="CR4">
        <v>229431</v>
      </c>
      <c r="CS4">
        <v>229591</v>
      </c>
      <c r="CT4">
        <v>229830</v>
      </c>
      <c r="CU4">
        <v>229896</v>
      </c>
      <c r="CV4">
        <v>230413</v>
      </c>
      <c r="CW4">
        <v>230650</v>
      </c>
      <c r="CX4">
        <v>230775</v>
      </c>
      <c r="CY4">
        <v>231202</v>
      </c>
      <c r="CZ4">
        <v>231279</v>
      </c>
      <c r="DA4">
        <v>231547</v>
      </c>
      <c r="DB4">
        <v>231554</v>
      </c>
      <c r="DC4">
        <v>231637</v>
      </c>
      <c r="DD4">
        <v>231638</v>
      </c>
      <c r="DE4">
        <v>231843</v>
      </c>
      <c r="DF4">
        <v>231881</v>
      </c>
      <c r="DG4">
        <v>231894</v>
      </c>
      <c r="DH4">
        <v>232058</v>
      </c>
      <c r="DI4">
        <v>232126</v>
      </c>
      <c r="DJ4">
        <v>232555</v>
      </c>
      <c r="DK4">
        <v>232920</v>
      </c>
      <c r="DL4">
        <v>233290</v>
      </c>
      <c r="DM4">
        <v>235064</v>
      </c>
      <c r="DN4">
        <v>236098</v>
      </c>
      <c r="DO4">
        <v>236310</v>
      </c>
      <c r="DP4">
        <v>236496</v>
      </c>
      <c r="DQ4">
        <v>236730</v>
      </c>
      <c r="DR4">
        <v>237577</v>
      </c>
      <c r="DS4">
        <v>237666</v>
      </c>
      <c r="DT4">
        <v>238807</v>
      </c>
      <c r="DU4">
        <v>239867</v>
      </c>
      <c r="DV4">
        <v>240253</v>
      </c>
      <c r="DW4">
        <v>240285</v>
      </c>
      <c r="DX4">
        <v>240323</v>
      </c>
      <c r="DY4">
        <v>241555</v>
      </c>
      <c r="DZ4">
        <v>245435</v>
      </c>
      <c r="EA4">
        <v>245483</v>
      </c>
      <c r="EB4">
        <v>246132</v>
      </c>
      <c r="EC4">
        <v>246228</v>
      </c>
      <c r="ED4">
        <v>246342</v>
      </c>
      <c r="EE4">
        <v>249011</v>
      </c>
      <c r="EF4">
        <v>249553</v>
      </c>
      <c r="EG4">
        <v>250330</v>
      </c>
      <c r="EH4">
        <v>252372</v>
      </c>
      <c r="EI4">
        <v>253087</v>
      </c>
      <c r="EJ4">
        <v>254339</v>
      </c>
      <c r="EK4">
        <v>254585</v>
      </c>
      <c r="EL4">
        <v>255177</v>
      </c>
      <c r="EM4">
        <v>255682</v>
      </c>
      <c r="EN4">
        <v>255716</v>
      </c>
      <c r="EO4">
        <v>255870</v>
      </c>
      <c r="EP4">
        <v>256573</v>
      </c>
      <c r="EQ4">
        <v>257640</v>
      </c>
      <c r="ER4">
        <v>258031</v>
      </c>
      <c r="ES4">
        <v>258815</v>
      </c>
      <c r="ET4">
        <v>260323</v>
      </c>
      <c r="EU4">
        <v>260516</v>
      </c>
      <c r="EV4">
        <v>262998</v>
      </c>
      <c r="EW4">
        <v>263337</v>
      </c>
      <c r="EX4">
        <v>264629</v>
      </c>
      <c r="EY4">
        <v>265135</v>
      </c>
      <c r="EZ4">
        <v>265154</v>
      </c>
      <c r="FA4">
        <v>267751</v>
      </c>
      <c r="FB4">
        <v>267888</v>
      </c>
      <c r="FC4">
        <v>268469</v>
      </c>
      <c r="FD4">
        <v>270311</v>
      </c>
      <c r="FE4">
        <v>270762</v>
      </c>
      <c r="FF4">
        <v>272215</v>
      </c>
      <c r="FG4">
        <v>277724</v>
      </c>
      <c r="FH4">
        <v>280151</v>
      </c>
      <c r="FI4">
        <v>280536</v>
      </c>
      <c r="FJ4">
        <v>288031</v>
      </c>
      <c r="FK4">
        <v>291734</v>
      </c>
      <c r="FL4">
        <v>292429</v>
      </c>
      <c r="FM4">
        <v>307056</v>
      </c>
      <c r="FN4">
        <v>310011</v>
      </c>
      <c r="FO4">
        <v>334741</v>
      </c>
      <c r="FP4">
        <v>363013</v>
      </c>
      <c r="FQ4" t="s">
        <v>575</v>
      </c>
    </row>
    <row r="5" spans="1:173">
      <c r="A5" s="94" t="s">
        <v>104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>
        <v>158840</v>
      </c>
      <c r="N5" s="95"/>
      <c r="O5" s="95"/>
      <c r="P5" s="95">
        <v>168202</v>
      </c>
      <c r="Q5" s="95"/>
      <c r="R5" s="95"/>
      <c r="S5" s="95"/>
      <c r="T5" s="95"/>
      <c r="U5" s="95"/>
      <c r="V5" s="95">
        <v>175388</v>
      </c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>
        <v>177636</v>
      </c>
      <c r="BK5" s="95"/>
      <c r="BL5" s="95"/>
      <c r="BM5" s="95"/>
      <c r="BN5" s="95"/>
      <c r="BO5" s="95"/>
      <c r="BP5" s="95"/>
      <c r="BQ5" s="95">
        <v>194046</v>
      </c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>
        <v>207321</v>
      </c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>
        <v>217629</v>
      </c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>
        <v>1299062</v>
      </c>
    </row>
    <row r="6" spans="1:173">
      <c r="A6" s="94" t="s">
        <v>78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>
        <v>165221</v>
      </c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>
        <v>179427</v>
      </c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>
        <v>172778</v>
      </c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>
        <v>182866</v>
      </c>
      <c r="BI6" s="95">
        <v>185741</v>
      </c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>
        <v>207486</v>
      </c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>
        <v>230144</v>
      </c>
      <c r="FN6" s="95"/>
      <c r="FO6" s="95"/>
      <c r="FP6" s="95"/>
      <c r="FQ6" s="95">
        <v>1323663</v>
      </c>
    </row>
    <row r="7" spans="1:173">
      <c r="A7" s="94" t="s">
        <v>369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>
        <v>194522</v>
      </c>
      <c r="BT7" s="95"/>
      <c r="BU7" s="95"/>
      <c r="BV7" s="95"/>
      <c r="BW7" s="95"/>
      <c r="BX7" s="95"/>
      <c r="BY7" s="95">
        <v>205841</v>
      </c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>
        <v>208233</v>
      </c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>
        <v>228267</v>
      </c>
      <c r="EG7" s="95"/>
      <c r="EH7" s="95">
        <v>206731</v>
      </c>
      <c r="EI7" s="95"/>
      <c r="EJ7" s="95"/>
      <c r="EK7" s="95"/>
      <c r="EL7" s="95"/>
      <c r="EM7" s="95">
        <v>189575</v>
      </c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>
        <v>207679</v>
      </c>
      <c r="FP7" s="95"/>
      <c r="FQ7" s="95">
        <v>1440848</v>
      </c>
    </row>
    <row r="8" spans="1:173">
      <c r="A8" s="94" t="s">
        <v>40</v>
      </c>
      <c r="B8" s="95"/>
      <c r="C8" s="95"/>
      <c r="D8" s="95"/>
      <c r="E8" s="95"/>
      <c r="F8" s="95"/>
      <c r="G8" s="95">
        <v>151633</v>
      </c>
      <c r="H8" s="95">
        <v>155291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>
        <v>158355</v>
      </c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>
        <v>148375</v>
      </c>
      <c r="CA8" s="95"/>
      <c r="CB8" s="95"/>
      <c r="CC8" s="95"/>
      <c r="CD8" s="95"/>
      <c r="CE8" s="95">
        <v>178852</v>
      </c>
      <c r="CF8" s="95"/>
      <c r="CG8" s="95"/>
      <c r="CH8" s="95"/>
      <c r="CI8" s="95"/>
      <c r="CJ8" s="95"/>
      <c r="CK8" s="95"/>
      <c r="CL8" s="95"/>
      <c r="CM8" s="95">
        <v>161160</v>
      </c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>
        <v>210508</v>
      </c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>
        <v>1164174</v>
      </c>
    </row>
    <row r="9" spans="1:173">
      <c r="A9" s="94" t="s">
        <v>217</v>
      </c>
      <c r="B9" s="95"/>
      <c r="C9" s="95"/>
      <c r="D9" s="95"/>
      <c r="E9" s="95"/>
      <c r="F9" s="95"/>
      <c r="G9" s="95"/>
      <c r="H9" s="95"/>
      <c r="I9" s="95">
        <v>161226</v>
      </c>
      <c r="J9" s="95"/>
      <c r="K9" s="95"/>
      <c r="L9" s="95"/>
      <c r="M9" s="95"/>
      <c r="N9" s="95"/>
      <c r="O9" s="95"/>
      <c r="P9" s="95"/>
      <c r="Q9" s="95"/>
      <c r="R9" s="95">
        <v>170328</v>
      </c>
      <c r="S9" s="95"/>
      <c r="T9" s="95"/>
      <c r="U9" s="95"/>
      <c r="V9" s="95"/>
      <c r="W9" s="95">
        <v>361683</v>
      </c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>
        <v>202274</v>
      </c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>
        <v>189916</v>
      </c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>
        <v>215518</v>
      </c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>
        <v>1300945</v>
      </c>
    </row>
    <row r="10" spans="1:173">
      <c r="A10" s="94" t="s">
        <v>416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>
        <v>167781</v>
      </c>
      <c r="V10" s="95"/>
      <c r="W10" s="95">
        <v>178530</v>
      </c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>
        <v>183221</v>
      </c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>
        <v>203367</v>
      </c>
      <c r="BO10" s="95"/>
      <c r="BP10" s="95"/>
      <c r="BQ10" s="95"/>
      <c r="BR10" s="95">
        <v>195018</v>
      </c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>
        <v>236556</v>
      </c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>
        <v>255249</v>
      </c>
      <c r="FL10" s="95"/>
      <c r="FM10" s="95"/>
      <c r="FN10" s="95"/>
      <c r="FO10" s="95"/>
      <c r="FP10" s="95"/>
      <c r="FQ10" s="95">
        <v>1419722</v>
      </c>
    </row>
    <row r="11" spans="1:173">
      <c r="A11" s="94" t="s">
        <v>149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>
        <v>182623</v>
      </c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>
        <v>180991</v>
      </c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>
        <v>194666</v>
      </c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>
        <v>211717</v>
      </c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>
        <v>166275</v>
      </c>
      <c r="DU11" s="95"/>
      <c r="DV11" s="95"/>
      <c r="DW11" s="95"/>
      <c r="DX11" s="95"/>
      <c r="DY11" s="95"/>
      <c r="DZ11" s="95"/>
      <c r="EA11" s="95">
        <v>218999</v>
      </c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>
        <v>225391</v>
      </c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>
        <v>1380662</v>
      </c>
    </row>
    <row r="12" spans="1:173">
      <c r="A12" s="94" t="s">
        <v>207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>
        <v>184100</v>
      </c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>
        <v>193875</v>
      </c>
      <c r="CP12" s="95"/>
      <c r="CQ12" s="95"/>
      <c r="CR12" s="95"/>
      <c r="CS12" s="95"/>
      <c r="CT12" s="95">
        <v>179491</v>
      </c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>
        <v>205996</v>
      </c>
      <c r="EW12" s="95"/>
      <c r="EX12" s="95"/>
      <c r="EY12" s="95">
        <v>188475</v>
      </c>
      <c r="EZ12" s="95"/>
      <c r="FA12" s="95"/>
      <c r="FB12" s="95">
        <v>221479</v>
      </c>
      <c r="FC12" s="95"/>
      <c r="FD12" s="95"/>
      <c r="FE12" s="95"/>
      <c r="FF12" s="95"/>
      <c r="FG12" s="95"/>
      <c r="FH12" s="95"/>
      <c r="FI12" s="95"/>
      <c r="FJ12" s="95"/>
      <c r="FK12" s="95"/>
      <c r="FL12" s="95">
        <v>253830</v>
      </c>
      <c r="FM12" s="95"/>
      <c r="FN12" s="95"/>
      <c r="FO12" s="95"/>
      <c r="FP12" s="95"/>
      <c r="FQ12" s="95">
        <v>1427246</v>
      </c>
    </row>
    <row r="13" spans="1:173">
      <c r="A13" s="94" t="s">
        <v>391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>
        <v>183975</v>
      </c>
      <c r="AE13" s="95"/>
      <c r="AF13" s="95"/>
      <c r="AG13" s="95"/>
      <c r="AH13" s="95"/>
      <c r="AI13" s="95"/>
      <c r="AJ13" s="95">
        <v>186138</v>
      </c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>
        <v>195961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>
        <v>207615</v>
      </c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>
        <v>209152</v>
      </c>
      <c r="DV13" s="95"/>
      <c r="DW13" s="95"/>
      <c r="DX13" s="95">
        <v>219848</v>
      </c>
      <c r="DY13" s="95"/>
      <c r="DZ13" s="95">
        <v>217157</v>
      </c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>
        <v>1419846</v>
      </c>
    </row>
    <row r="14" spans="1:173">
      <c r="A14" s="94" t="s">
        <v>317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>
        <v>172196</v>
      </c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>
        <v>174880</v>
      </c>
      <c r="AT14" s="95"/>
      <c r="AU14" s="95"/>
      <c r="AV14" s="95"/>
      <c r="AW14" s="95"/>
      <c r="AX14" s="95"/>
      <c r="AY14" s="95">
        <v>180740</v>
      </c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>
        <v>189492</v>
      </c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>
        <v>201284</v>
      </c>
      <c r="DR14" s="95">
        <v>213170</v>
      </c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>
        <v>190527</v>
      </c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>
        <v>1322289</v>
      </c>
    </row>
    <row r="15" spans="1:173">
      <c r="A15" s="94" t="s">
        <v>91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>
        <v>178849</v>
      </c>
      <c r="AL15" s="95"/>
      <c r="AM15" s="95">
        <v>176485</v>
      </c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>
        <v>189445</v>
      </c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>
        <v>207169</v>
      </c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>
        <v>193979</v>
      </c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>
        <v>206439</v>
      </c>
      <c r="EF15" s="95"/>
      <c r="EG15" s="95"/>
      <c r="EH15" s="95"/>
      <c r="EI15" s="95"/>
      <c r="EJ15" s="95"/>
      <c r="EK15" s="95"/>
      <c r="EL15" s="95"/>
      <c r="EM15" s="95"/>
      <c r="EN15" s="95">
        <v>177184</v>
      </c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>
        <v>1329550</v>
      </c>
    </row>
    <row r="16" spans="1:173">
      <c r="A16" s="94" t="s">
        <v>344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>
        <v>176324</v>
      </c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>
        <v>191631</v>
      </c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>
        <v>197533</v>
      </c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>
        <v>203089</v>
      </c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>
        <v>210429</v>
      </c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>
        <v>176133</v>
      </c>
      <c r="ER16" s="95"/>
      <c r="ES16" s="95">
        <v>178594</v>
      </c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>
        <v>1333733</v>
      </c>
    </row>
    <row r="17" spans="1:173">
      <c r="A17" s="94" t="s">
        <v>169</v>
      </c>
      <c r="B17" s="95">
        <v>149961</v>
      </c>
      <c r="C17" s="95"/>
      <c r="D17" s="95"/>
      <c r="E17" s="95"/>
      <c r="F17" s="95">
        <v>164869</v>
      </c>
      <c r="G17" s="95"/>
      <c r="H17" s="95"/>
      <c r="I17" s="95"/>
      <c r="J17" s="95">
        <v>164839</v>
      </c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>
        <v>186445</v>
      </c>
      <c r="AY17" s="95"/>
      <c r="AZ17" s="95">
        <v>171604</v>
      </c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>
        <v>239525</v>
      </c>
      <c r="ES17" s="95"/>
      <c r="ET17" s="95"/>
      <c r="EU17" s="95"/>
      <c r="EV17" s="95"/>
      <c r="EW17" s="95"/>
      <c r="EX17" s="95"/>
      <c r="EY17" s="95"/>
      <c r="EZ17" s="95"/>
      <c r="FA17" s="95">
        <v>236539</v>
      </c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>
        <v>1313782</v>
      </c>
    </row>
    <row r="18" spans="1:173">
      <c r="A18" s="94" t="s">
        <v>334</v>
      </c>
      <c r="B18" s="95"/>
      <c r="C18" s="95"/>
      <c r="D18" s="95"/>
      <c r="E18" s="95"/>
      <c r="F18" s="95"/>
      <c r="G18" s="95"/>
      <c r="H18" s="95"/>
      <c r="I18" s="95"/>
      <c r="J18" s="95"/>
      <c r="K18" s="95">
        <v>164580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>
        <v>186853</v>
      </c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>
        <v>190120</v>
      </c>
      <c r="CA18" s="95"/>
      <c r="CB18" s="95"/>
      <c r="CC18" s="95"/>
      <c r="CD18" s="95">
        <v>198052</v>
      </c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>
        <v>205740</v>
      </c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>
        <v>208578</v>
      </c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>
        <v>250276</v>
      </c>
      <c r="FK18" s="95"/>
      <c r="FL18" s="95"/>
      <c r="FM18" s="95"/>
      <c r="FN18" s="95"/>
      <c r="FO18" s="95"/>
      <c r="FP18" s="95"/>
      <c r="FQ18" s="95">
        <v>1404199</v>
      </c>
    </row>
    <row r="19" spans="1:173">
      <c r="A19" s="94" t="s">
        <v>136</v>
      </c>
      <c r="B19" s="95"/>
      <c r="C19" s="95">
        <v>145418</v>
      </c>
      <c r="D19" s="95">
        <v>150541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>
        <v>163213</v>
      </c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>
        <v>178049</v>
      </c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>
        <v>195472</v>
      </c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>
        <v>194768</v>
      </c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>
        <v>203983</v>
      </c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>
        <v>1231444</v>
      </c>
    </row>
    <row r="20" spans="1:173">
      <c r="A20" s="94" t="s">
        <v>203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>
        <v>191117</v>
      </c>
      <c r="CG20" s="95"/>
      <c r="CH20" s="95"/>
      <c r="CI20" s="95">
        <v>209298</v>
      </c>
      <c r="CJ20" s="95"/>
      <c r="CK20" s="95"/>
      <c r="CL20" s="95">
        <v>195400</v>
      </c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>
        <v>212568</v>
      </c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>
        <v>220099</v>
      </c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>
        <v>238697</v>
      </c>
      <c r="EV20" s="95"/>
      <c r="EW20" s="95"/>
      <c r="EX20" s="95"/>
      <c r="EY20" s="95"/>
      <c r="EZ20" s="95"/>
      <c r="FA20" s="95"/>
      <c r="FB20" s="95"/>
      <c r="FC20" s="95">
        <v>233046</v>
      </c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>
        <v>1500225</v>
      </c>
    </row>
    <row r="21" spans="1:173">
      <c r="A21" s="94" t="s">
        <v>270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>
        <v>174738</v>
      </c>
      <c r="BC21" s="95"/>
      <c r="BD21" s="95">
        <v>182893</v>
      </c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>
        <v>206773</v>
      </c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>
        <v>199982</v>
      </c>
      <c r="CV21" s="95"/>
      <c r="CW21" s="95"/>
      <c r="CX21" s="95"/>
      <c r="CY21" s="95">
        <v>200892</v>
      </c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>
        <v>194542</v>
      </c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>
        <v>215254</v>
      </c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>
        <v>1375074</v>
      </c>
    </row>
    <row r="22" spans="1:173">
      <c r="A22" s="94" t="s">
        <v>266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>
        <v>185725</v>
      </c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>
        <v>190930</v>
      </c>
      <c r="BG22" s="95"/>
      <c r="BH22" s="95"/>
      <c r="BI22" s="95"/>
      <c r="BJ22" s="95"/>
      <c r="BK22" s="95"/>
      <c r="BL22" s="95"/>
      <c r="BM22" s="95"/>
      <c r="BN22" s="95"/>
      <c r="BO22" s="95"/>
      <c r="BP22" s="95">
        <v>207106</v>
      </c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>
        <v>209303</v>
      </c>
      <c r="CR22" s="95"/>
      <c r="CS22" s="95"/>
      <c r="CT22" s="95"/>
      <c r="CU22" s="95"/>
      <c r="CV22" s="95"/>
      <c r="CW22" s="95"/>
      <c r="CX22" s="95"/>
      <c r="CY22" s="95"/>
      <c r="CZ22" s="95"/>
      <c r="DA22" s="95">
        <v>213944</v>
      </c>
      <c r="DB22" s="95"/>
      <c r="DC22" s="95"/>
      <c r="DD22" s="95"/>
      <c r="DE22" s="95"/>
      <c r="DF22" s="95">
        <v>206147</v>
      </c>
      <c r="DG22" s="95"/>
      <c r="DH22" s="95"/>
      <c r="DI22" s="95"/>
      <c r="DJ22" s="95"/>
      <c r="DK22" s="95">
        <v>206869</v>
      </c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>
        <v>1420024</v>
      </c>
    </row>
    <row r="23" spans="1:173">
      <c r="A23" s="94" t="s">
        <v>120</v>
      </c>
      <c r="B23" s="95"/>
      <c r="C23" s="95"/>
      <c r="D23" s="95"/>
      <c r="E23" s="95">
        <v>159111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>
        <v>190938</v>
      </c>
      <c r="AJ23" s="95"/>
      <c r="AK23" s="95"/>
      <c r="AL23" s="95"/>
      <c r="AM23" s="95"/>
      <c r="AN23" s="95"/>
      <c r="AO23" s="95">
        <v>182503</v>
      </c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>
        <v>196754</v>
      </c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>
        <v>211659</v>
      </c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>
        <v>182151</v>
      </c>
      <c r="EJ23" s="95">
        <v>202058</v>
      </c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>
        <v>1325174</v>
      </c>
    </row>
    <row r="24" spans="1:173">
      <c r="A24" s="94" t="s">
        <v>321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>
        <v>153805</v>
      </c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>
        <v>187866</v>
      </c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>
        <v>184557</v>
      </c>
      <c r="CI24" s="95"/>
      <c r="CJ24" s="95"/>
      <c r="CK24" s="95">
        <v>193741</v>
      </c>
      <c r="CL24" s="95"/>
      <c r="CM24" s="95"/>
      <c r="CN24" s="95"/>
      <c r="CO24" s="95"/>
      <c r="CP24" s="95">
        <v>209674</v>
      </c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>
        <v>199901</v>
      </c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>
        <v>202871</v>
      </c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>
        <v>1332415</v>
      </c>
    </row>
    <row r="25" spans="1:173">
      <c r="A25" s="94" t="s">
        <v>12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>
        <v>158707</v>
      </c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>
        <v>168035</v>
      </c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>
        <v>177376</v>
      </c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>
        <v>163335</v>
      </c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>
        <v>193713</v>
      </c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>
        <v>188815</v>
      </c>
      <c r="ED25" s="95"/>
      <c r="EE25" s="95"/>
      <c r="EF25" s="95"/>
      <c r="EG25" s="95"/>
      <c r="EH25" s="95"/>
      <c r="EI25" s="95"/>
      <c r="EJ25" s="95"/>
      <c r="EK25" s="95"/>
      <c r="EL25" s="95">
        <v>192168</v>
      </c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>
        <v>1242149</v>
      </c>
    </row>
    <row r="26" spans="1:173">
      <c r="A26" s="94" t="s">
        <v>301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>
        <v>184522</v>
      </c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>
        <v>195716</v>
      </c>
      <c r="CW26" s="95"/>
      <c r="CX26" s="95"/>
      <c r="CY26" s="95"/>
      <c r="CZ26" s="95"/>
      <c r="DA26" s="95"/>
      <c r="DB26" s="95"/>
      <c r="DC26" s="95"/>
      <c r="DD26" s="95">
        <v>203138</v>
      </c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>
        <v>194565</v>
      </c>
      <c r="DQ26" s="95"/>
      <c r="DR26" s="95"/>
      <c r="DS26" s="95">
        <v>209316</v>
      </c>
      <c r="DT26" s="95"/>
      <c r="DU26" s="95"/>
      <c r="DV26" s="95">
        <v>199565</v>
      </c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>
        <v>193742</v>
      </c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>
        <v>1380564</v>
      </c>
    </row>
    <row r="27" spans="1:173">
      <c r="A27" s="94" t="s">
        <v>162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>
        <v>181991</v>
      </c>
      <c r="Y27" s="95">
        <v>185887</v>
      </c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>
        <v>183420</v>
      </c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>
        <v>171843</v>
      </c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>
        <v>195906</v>
      </c>
      <c r="FE27" s="95"/>
      <c r="FF27" s="95"/>
      <c r="FG27" s="95">
        <v>204717</v>
      </c>
      <c r="FH27" s="95"/>
      <c r="FI27" s="95">
        <v>242597</v>
      </c>
      <c r="FJ27" s="95"/>
      <c r="FK27" s="95"/>
      <c r="FL27" s="95"/>
      <c r="FM27" s="95"/>
      <c r="FN27" s="95"/>
      <c r="FO27" s="95"/>
      <c r="FP27" s="95"/>
      <c r="FQ27" s="95">
        <v>1366361</v>
      </c>
    </row>
    <row r="28" spans="1:173">
      <c r="A28" s="94" t="s">
        <v>62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>
        <v>139328</v>
      </c>
      <c r="BF28" s="95"/>
      <c r="BG28" s="95"/>
      <c r="BH28" s="95"/>
      <c r="BI28" s="95"/>
      <c r="BJ28" s="95"/>
      <c r="BK28" s="95"/>
      <c r="BL28" s="95">
        <v>190254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>
        <v>151008</v>
      </c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>
        <v>203494</v>
      </c>
      <c r="FG28" s="95"/>
      <c r="FH28" s="95">
        <v>188208</v>
      </c>
      <c r="FI28" s="95"/>
      <c r="FJ28" s="95"/>
      <c r="FK28" s="95"/>
      <c r="FL28" s="95"/>
      <c r="FM28" s="95"/>
      <c r="FN28" s="95">
        <v>234329</v>
      </c>
      <c r="FO28" s="95"/>
      <c r="FP28" s="95">
        <v>278235</v>
      </c>
      <c r="FQ28" s="95">
        <v>1384856</v>
      </c>
    </row>
    <row r="29" spans="1:173">
      <c r="A29" s="94" t="s">
        <v>36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>
        <v>178313</v>
      </c>
      <c r="AB29" s="95"/>
      <c r="AC29" s="95">
        <v>173055</v>
      </c>
      <c r="AD29" s="95"/>
      <c r="AE29" s="95"/>
      <c r="AF29" s="95"/>
      <c r="AG29" s="95"/>
      <c r="AH29" s="95">
        <v>190314</v>
      </c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>
        <v>176494</v>
      </c>
      <c r="BX29" s="95"/>
      <c r="BY29" s="95"/>
      <c r="BZ29" s="95"/>
      <c r="CA29" s="95">
        <v>189024</v>
      </c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>
        <v>206562</v>
      </c>
      <c r="DA29" s="95"/>
      <c r="DB29" s="95">
        <v>188807</v>
      </c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>
        <v>1302569</v>
      </c>
    </row>
    <row r="30" spans="1:173">
      <c r="A30" s="94" t="s">
        <v>575</v>
      </c>
      <c r="B30" s="95">
        <v>149961</v>
      </c>
      <c r="C30" s="95">
        <v>145418</v>
      </c>
      <c r="D30" s="95">
        <v>150541</v>
      </c>
      <c r="E30" s="95">
        <v>159111</v>
      </c>
      <c r="F30" s="95">
        <v>164869</v>
      </c>
      <c r="G30" s="95">
        <v>151633</v>
      </c>
      <c r="H30" s="95">
        <v>155291</v>
      </c>
      <c r="I30" s="95">
        <v>161226</v>
      </c>
      <c r="J30" s="95">
        <v>164839</v>
      </c>
      <c r="K30" s="95">
        <v>164580</v>
      </c>
      <c r="L30" s="95">
        <v>165221</v>
      </c>
      <c r="M30" s="95">
        <v>158840</v>
      </c>
      <c r="N30" s="95">
        <v>176324</v>
      </c>
      <c r="O30" s="95">
        <v>158707</v>
      </c>
      <c r="P30" s="95">
        <v>168202</v>
      </c>
      <c r="Q30" s="95">
        <v>163213</v>
      </c>
      <c r="R30" s="95">
        <v>170328</v>
      </c>
      <c r="S30" s="95">
        <v>158355</v>
      </c>
      <c r="T30" s="95">
        <v>172196</v>
      </c>
      <c r="U30" s="95">
        <v>167781</v>
      </c>
      <c r="V30" s="95">
        <v>175388</v>
      </c>
      <c r="W30" s="95">
        <v>540213</v>
      </c>
      <c r="X30" s="95">
        <v>181991</v>
      </c>
      <c r="Y30" s="95">
        <v>185887</v>
      </c>
      <c r="Z30" s="95">
        <v>186853</v>
      </c>
      <c r="AA30" s="95">
        <v>178313</v>
      </c>
      <c r="AB30" s="95">
        <v>179427</v>
      </c>
      <c r="AC30" s="95">
        <v>173055</v>
      </c>
      <c r="AD30" s="95">
        <v>183975</v>
      </c>
      <c r="AE30" s="95">
        <v>182623</v>
      </c>
      <c r="AF30" s="95">
        <v>184100</v>
      </c>
      <c r="AG30" s="95">
        <v>185725</v>
      </c>
      <c r="AH30" s="95">
        <v>190314</v>
      </c>
      <c r="AI30" s="95">
        <v>190938</v>
      </c>
      <c r="AJ30" s="95">
        <v>186138</v>
      </c>
      <c r="AK30" s="95">
        <v>178849</v>
      </c>
      <c r="AL30" s="95">
        <v>202274</v>
      </c>
      <c r="AM30" s="95">
        <v>176485</v>
      </c>
      <c r="AN30" s="95">
        <v>184522</v>
      </c>
      <c r="AO30" s="95">
        <v>182503</v>
      </c>
      <c r="AP30" s="95">
        <v>183420</v>
      </c>
      <c r="AQ30" s="95">
        <v>168035</v>
      </c>
      <c r="AR30" s="95">
        <v>153805</v>
      </c>
      <c r="AS30" s="95">
        <v>174880</v>
      </c>
      <c r="AT30" s="95">
        <v>180991</v>
      </c>
      <c r="AU30" s="95">
        <v>172778</v>
      </c>
      <c r="AV30" s="95">
        <v>183221</v>
      </c>
      <c r="AW30" s="95">
        <v>191631</v>
      </c>
      <c r="AX30" s="95">
        <v>186445</v>
      </c>
      <c r="AY30" s="95">
        <v>180740</v>
      </c>
      <c r="AZ30" s="95">
        <v>171604</v>
      </c>
      <c r="BA30" s="95">
        <v>195961</v>
      </c>
      <c r="BB30" s="95">
        <v>352114</v>
      </c>
      <c r="BC30" s="95">
        <v>178049</v>
      </c>
      <c r="BD30" s="95">
        <v>182893</v>
      </c>
      <c r="BE30" s="95">
        <v>139328</v>
      </c>
      <c r="BF30" s="95">
        <v>190930</v>
      </c>
      <c r="BG30" s="95">
        <v>187866</v>
      </c>
      <c r="BH30" s="95">
        <v>182866</v>
      </c>
      <c r="BI30" s="95">
        <v>185741</v>
      </c>
      <c r="BJ30" s="95">
        <v>177636</v>
      </c>
      <c r="BK30" s="95">
        <v>189916</v>
      </c>
      <c r="BL30" s="95">
        <v>190254</v>
      </c>
      <c r="BM30" s="95">
        <v>189445</v>
      </c>
      <c r="BN30" s="95">
        <v>203367</v>
      </c>
      <c r="BO30" s="95">
        <v>196754</v>
      </c>
      <c r="BP30" s="95">
        <v>207106</v>
      </c>
      <c r="BQ30" s="95">
        <v>194046</v>
      </c>
      <c r="BR30" s="95">
        <v>195018</v>
      </c>
      <c r="BS30" s="95">
        <v>194522</v>
      </c>
      <c r="BT30" s="95">
        <v>197533</v>
      </c>
      <c r="BU30" s="95">
        <v>163335</v>
      </c>
      <c r="BV30" s="95">
        <v>206773</v>
      </c>
      <c r="BW30" s="95">
        <v>176494</v>
      </c>
      <c r="BX30" s="95">
        <v>195472</v>
      </c>
      <c r="BY30" s="95">
        <v>205841</v>
      </c>
      <c r="BZ30" s="95">
        <v>338495</v>
      </c>
      <c r="CA30" s="95">
        <v>189024</v>
      </c>
      <c r="CB30" s="95">
        <v>194666</v>
      </c>
      <c r="CC30" s="95">
        <v>207615</v>
      </c>
      <c r="CD30" s="95">
        <v>198052</v>
      </c>
      <c r="CE30" s="95">
        <v>178852</v>
      </c>
      <c r="CF30" s="95">
        <v>191117</v>
      </c>
      <c r="CG30" s="95">
        <v>193713</v>
      </c>
      <c r="CH30" s="95">
        <v>184557</v>
      </c>
      <c r="CI30" s="95">
        <v>209298</v>
      </c>
      <c r="CJ30" s="95">
        <v>189492</v>
      </c>
      <c r="CK30" s="95">
        <v>193741</v>
      </c>
      <c r="CL30" s="95">
        <v>195400</v>
      </c>
      <c r="CM30" s="95">
        <v>161160</v>
      </c>
      <c r="CN30" s="95">
        <v>203089</v>
      </c>
      <c r="CO30" s="95">
        <v>193875</v>
      </c>
      <c r="CP30" s="95">
        <v>209674</v>
      </c>
      <c r="CQ30" s="95">
        <v>209303</v>
      </c>
      <c r="CR30" s="95">
        <v>207321</v>
      </c>
      <c r="CS30" s="95">
        <v>207169</v>
      </c>
      <c r="CT30" s="95">
        <v>179491</v>
      </c>
      <c r="CU30" s="95">
        <v>199982</v>
      </c>
      <c r="CV30" s="95">
        <v>195716</v>
      </c>
      <c r="CW30" s="95">
        <v>211717</v>
      </c>
      <c r="CX30" s="95">
        <v>212568</v>
      </c>
      <c r="CY30" s="95">
        <v>200892</v>
      </c>
      <c r="CZ30" s="95">
        <v>206562</v>
      </c>
      <c r="DA30" s="95">
        <v>213944</v>
      </c>
      <c r="DB30" s="95">
        <v>188807</v>
      </c>
      <c r="DC30" s="95">
        <v>199901</v>
      </c>
      <c r="DD30" s="95">
        <v>203138</v>
      </c>
      <c r="DE30" s="95">
        <v>215518</v>
      </c>
      <c r="DF30" s="95">
        <v>206147</v>
      </c>
      <c r="DG30" s="95">
        <v>193979</v>
      </c>
      <c r="DH30" s="95">
        <v>211659</v>
      </c>
      <c r="DI30" s="95">
        <v>194768</v>
      </c>
      <c r="DJ30" s="95">
        <v>171843</v>
      </c>
      <c r="DK30" s="95">
        <v>206869</v>
      </c>
      <c r="DL30" s="95">
        <v>205740</v>
      </c>
      <c r="DM30" s="95">
        <v>208233</v>
      </c>
      <c r="DN30" s="95">
        <v>210429</v>
      </c>
      <c r="DO30" s="95">
        <v>151008</v>
      </c>
      <c r="DP30" s="95">
        <v>194565</v>
      </c>
      <c r="DQ30" s="95">
        <v>201284</v>
      </c>
      <c r="DR30" s="95">
        <v>213170</v>
      </c>
      <c r="DS30" s="95">
        <v>209316</v>
      </c>
      <c r="DT30" s="95">
        <v>166275</v>
      </c>
      <c r="DU30" s="95">
        <v>209152</v>
      </c>
      <c r="DV30" s="95">
        <v>199565</v>
      </c>
      <c r="DW30" s="95">
        <v>207486</v>
      </c>
      <c r="DX30" s="95">
        <v>219848</v>
      </c>
      <c r="DY30" s="95">
        <v>217629</v>
      </c>
      <c r="DZ30" s="95">
        <v>217157</v>
      </c>
      <c r="EA30" s="95">
        <v>218999</v>
      </c>
      <c r="EB30" s="95">
        <v>202871</v>
      </c>
      <c r="EC30" s="95">
        <v>188815</v>
      </c>
      <c r="ED30" s="95">
        <v>203983</v>
      </c>
      <c r="EE30" s="95">
        <v>206439</v>
      </c>
      <c r="EF30" s="95">
        <v>228267</v>
      </c>
      <c r="EG30" s="95">
        <v>220099</v>
      </c>
      <c r="EH30" s="95">
        <v>206731</v>
      </c>
      <c r="EI30" s="95">
        <v>182151</v>
      </c>
      <c r="EJ30" s="95">
        <v>202058</v>
      </c>
      <c r="EK30" s="95">
        <v>194542</v>
      </c>
      <c r="EL30" s="95">
        <v>192168</v>
      </c>
      <c r="EM30" s="95">
        <v>189575</v>
      </c>
      <c r="EN30" s="95">
        <v>177184</v>
      </c>
      <c r="EO30" s="95">
        <v>236556</v>
      </c>
      <c r="EP30" s="95">
        <v>208578</v>
      </c>
      <c r="EQ30" s="95">
        <v>176133</v>
      </c>
      <c r="ER30" s="95">
        <v>239525</v>
      </c>
      <c r="ES30" s="95">
        <v>178594</v>
      </c>
      <c r="ET30" s="95">
        <v>210508</v>
      </c>
      <c r="EU30" s="95">
        <v>238697</v>
      </c>
      <c r="EV30" s="95">
        <v>205996</v>
      </c>
      <c r="EW30" s="95">
        <v>225391</v>
      </c>
      <c r="EX30" s="95">
        <v>215254</v>
      </c>
      <c r="EY30" s="95">
        <v>188475</v>
      </c>
      <c r="EZ30" s="95">
        <v>190527</v>
      </c>
      <c r="FA30" s="95">
        <v>236539</v>
      </c>
      <c r="FB30" s="95">
        <v>221479</v>
      </c>
      <c r="FC30" s="95">
        <v>233046</v>
      </c>
      <c r="FD30" s="95">
        <v>195906</v>
      </c>
      <c r="FE30" s="95">
        <v>193742</v>
      </c>
      <c r="FF30" s="95">
        <v>203494</v>
      </c>
      <c r="FG30" s="95">
        <v>204717</v>
      </c>
      <c r="FH30" s="95">
        <v>188208</v>
      </c>
      <c r="FI30" s="95">
        <v>242597</v>
      </c>
      <c r="FJ30" s="95">
        <v>250276</v>
      </c>
      <c r="FK30" s="95">
        <v>255249</v>
      </c>
      <c r="FL30" s="95">
        <v>253830</v>
      </c>
      <c r="FM30" s="95">
        <v>230144</v>
      </c>
      <c r="FN30" s="95">
        <v>234329</v>
      </c>
      <c r="FO30" s="95">
        <v>207679</v>
      </c>
      <c r="FP30" s="95">
        <v>278235</v>
      </c>
      <c r="FQ30" s="95">
        <v>33740576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zoomScale="63" workbookViewId="0">
      <pane ySplit="1" topLeftCell="A2" activePane="bottomLeft" state="frozen"/>
      <selection pane="bottomLeft" activeCell="D9" sqref="D9"/>
    </sheetView>
  </sheetViews>
  <sheetFormatPr defaultColWidth="12.6640625" defaultRowHeight="15.75" customHeight="1"/>
  <cols>
    <col min="1" max="1" width="12.6640625" style="29"/>
    <col min="2" max="2" width="29.44140625" style="29" customWidth="1"/>
    <col min="3" max="3" width="10.6640625" style="29" customWidth="1"/>
    <col min="4" max="4" width="23.109375" customWidth="1"/>
    <col min="5" max="5" width="23.109375" style="29" customWidth="1"/>
    <col min="6" max="6" width="13.109375" style="29" customWidth="1"/>
    <col min="7" max="7" width="13.6640625" style="29" customWidth="1"/>
    <col min="8" max="8" width="51" style="29" customWidth="1"/>
    <col min="9" max="9" width="27.44140625" style="29" customWidth="1"/>
    <col min="10" max="10" width="46.88671875" style="29" bestFit="1" customWidth="1"/>
    <col min="11" max="11" width="34.6640625" style="29" customWidth="1"/>
    <col min="12" max="12" width="12.6640625" style="29"/>
    <col min="13" max="13" width="48.6640625" style="29" customWidth="1"/>
    <col min="14" max="14" width="42.109375" style="29" customWidth="1"/>
    <col min="15" max="15" width="23.88671875" style="29" bestFit="1" customWidth="1"/>
    <col min="16" max="16" width="21.5546875" style="29" customWidth="1"/>
    <col min="17" max="17" width="7.5546875" style="29" bestFit="1" customWidth="1"/>
    <col min="18" max="18" width="12.6640625" style="29"/>
  </cols>
  <sheetData>
    <row r="1" spans="1:31" ht="20.399999999999999" customHeight="1">
      <c r="A1" s="4" t="s">
        <v>0</v>
      </c>
      <c r="B1" s="5" t="s">
        <v>1</v>
      </c>
      <c r="C1" s="6" t="s">
        <v>2</v>
      </c>
      <c r="D1" s="7" t="s">
        <v>3</v>
      </c>
      <c r="E1" s="7" t="s">
        <v>572</v>
      </c>
      <c r="F1" s="90" t="s">
        <v>571</v>
      </c>
      <c r="G1" s="91" t="s">
        <v>573</v>
      </c>
      <c r="H1" s="7" t="s">
        <v>4</v>
      </c>
      <c r="I1" s="7" t="s">
        <v>5</v>
      </c>
      <c r="J1" s="8" t="s">
        <v>6</v>
      </c>
      <c r="K1" s="8" t="s">
        <v>568</v>
      </c>
      <c r="L1" s="7" t="s">
        <v>7</v>
      </c>
      <c r="M1" s="9" t="s">
        <v>8</v>
      </c>
      <c r="N1" s="7" t="s">
        <v>9</v>
      </c>
      <c r="O1" s="10" t="s">
        <v>10</v>
      </c>
      <c r="P1" s="12" t="s">
        <v>569</v>
      </c>
      <c r="Q1" s="12" t="s">
        <v>570</v>
      </c>
      <c r="R1" s="11" t="s">
        <v>11</v>
      </c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</row>
    <row r="2" spans="1:31" ht="15.75" customHeight="1">
      <c r="A2" s="86">
        <v>1</v>
      </c>
      <c r="B2" s="86" t="s">
        <v>12</v>
      </c>
      <c r="C2" s="84">
        <v>2024</v>
      </c>
      <c r="D2" s="1" t="s">
        <v>13</v>
      </c>
      <c r="E2" s="17">
        <v>246228</v>
      </c>
      <c r="F2" s="30">
        <v>188815</v>
      </c>
      <c r="G2" s="40">
        <f>Table4[[#This Row],[votes polled]]/Table4[[#This Row],[Total voters]]*100</f>
        <v>76.682992998359239</v>
      </c>
      <c r="H2" s="43" t="s">
        <v>14</v>
      </c>
      <c r="I2" s="48">
        <v>110612</v>
      </c>
      <c r="J2" s="53" t="s">
        <v>15</v>
      </c>
      <c r="K2" s="56">
        <f>Table4[[#This Row],[winning candidate votes]]/Table4[[#This Row],[votes polled]]*100</f>
        <v>58.582210099833162</v>
      </c>
      <c r="L2" s="48">
        <v>39783</v>
      </c>
      <c r="M2" s="61" t="s">
        <v>16</v>
      </c>
      <c r="N2" s="53" t="s">
        <v>17</v>
      </c>
      <c r="O2" s="73">
        <v>70829</v>
      </c>
      <c r="P2" s="77">
        <f>Table4[[#This Row],[Losing candidate votes]]/Table4[[#This Row],[votes polled]]*100</f>
        <v>37.512379842703176</v>
      </c>
      <c r="Q2" s="77">
        <f>100-Table4[[#This Row],[losing %]]-Table4[[#This Row],[winning %]]</f>
        <v>3.9054100574636621</v>
      </c>
      <c r="R2" s="80">
        <v>4374</v>
      </c>
    </row>
    <row r="3" spans="1:31" ht="15.75" customHeight="1">
      <c r="A3" s="87">
        <v>2</v>
      </c>
      <c r="B3" s="86" t="s">
        <v>12</v>
      </c>
      <c r="C3" s="84">
        <v>2024</v>
      </c>
      <c r="D3" s="2" t="s">
        <v>18</v>
      </c>
      <c r="E3" s="17">
        <v>204109</v>
      </c>
      <c r="F3" s="31">
        <v>168035</v>
      </c>
      <c r="G3" s="40">
        <f>Table4[[#This Row],[votes polled]]/Table4[[#This Row],[Total voters]]*100</f>
        <v>82.326110068639792</v>
      </c>
      <c r="H3" s="44" t="s">
        <v>19</v>
      </c>
      <c r="I3" s="49">
        <v>101560</v>
      </c>
      <c r="J3" s="54" t="s">
        <v>15</v>
      </c>
      <c r="K3" s="57">
        <f>Table4[[#This Row],[winning candidate votes]]/Table4[[#This Row],[votes polled]]*100</f>
        <v>60.439789329603954</v>
      </c>
      <c r="L3" s="49">
        <v>40350</v>
      </c>
      <c r="M3" s="62" t="s">
        <v>20</v>
      </c>
      <c r="N3" s="53" t="s">
        <v>17</v>
      </c>
      <c r="O3" s="74">
        <v>61210</v>
      </c>
      <c r="P3" s="78">
        <f>Table4[[#This Row],[Losing candidate votes]]/Table4[[#This Row],[votes polled]]*100</f>
        <v>36.426934864760319</v>
      </c>
      <c r="Q3" s="78">
        <f>100-Table4[[#This Row],[losing %]]-Table4[[#This Row],[winning %]]</f>
        <v>3.1332758056357264</v>
      </c>
      <c r="R3" s="81">
        <v>2762</v>
      </c>
    </row>
    <row r="4" spans="1:31" ht="15.75" customHeight="1">
      <c r="A4" s="86">
        <v>3</v>
      </c>
      <c r="B4" s="86" t="s">
        <v>12</v>
      </c>
      <c r="C4" s="84">
        <v>2024</v>
      </c>
      <c r="D4" s="1" t="s">
        <v>21</v>
      </c>
      <c r="E4" s="17">
        <v>222222</v>
      </c>
      <c r="F4" s="32">
        <v>193713</v>
      </c>
      <c r="G4" s="40">
        <f>Table4[[#This Row],[votes polled]]/Table4[[#This Row],[Total voters]]*100</f>
        <v>87.170937170937165</v>
      </c>
      <c r="H4" s="43" t="s">
        <v>22</v>
      </c>
      <c r="I4" s="48">
        <v>107923</v>
      </c>
      <c r="J4" s="53" t="s">
        <v>15</v>
      </c>
      <c r="K4" s="56">
        <f>Table4[[#This Row],[winning candidate votes]]/Table4[[#This Row],[votes polled]]*100</f>
        <v>55.712832902283274</v>
      </c>
      <c r="L4" s="48">
        <v>34435</v>
      </c>
      <c r="M4" s="63" t="s">
        <v>23</v>
      </c>
      <c r="N4" s="53" t="s">
        <v>17</v>
      </c>
      <c r="O4" s="74">
        <v>73488</v>
      </c>
      <c r="P4" s="78">
        <f>Table4[[#This Row],[Losing candidate votes]]/Table4[[#This Row],[votes polled]]*100</f>
        <v>37.936534977002061</v>
      </c>
      <c r="Q4" s="78">
        <f>100-Table4[[#This Row],[losing %]]-Table4[[#This Row],[winning %]]</f>
        <v>6.3506321207146641</v>
      </c>
      <c r="R4" s="82">
        <v>7342</v>
      </c>
    </row>
    <row r="5" spans="1:31" ht="15.75" customHeight="1">
      <c r="A5" s="87">
        <v>4</v>
      </c>
      <c r="B5" s="86" t="s">
        <v>12</v>
      </c>
      <c r="C5" s="84">
        <v>2024</v>
      </c>
      <c r="D5" s="2" t="s">
        <v>24</v>
      </c>
      <c r="E5" s="17">
        <v>216221</v>
      </c>
      <c r="F5" s="32">
        <v>163335</v>
      </c>
      <c r="G5" s="40">
        <f>Table4[[#This Row],[votes polled]]/Table4[[#This Row],[Total voters]]*100</f>
        <v>75.540766160548699</v>
      </c>
      <c r="H5" s="44" t="s">
        <v>25</v>
      </c>
      <c r="I5" s="49">
        <v>89452</v>
      </c>
      <c r="J5" s="54" t="s">
        <v>15</v>
      </c>
      <c r="K5" s="57">
        <f>Table4[[#This Row],[winning candidate votes]]/Table4[[#This Row],[votes polled]]*100</f>
        <v>54.765971775798207</v>
      </c>
      <c r="L5" s="49">
        <v>26527</v>
      </c>
      <c r="M5" s="63" t="s">
        <v>26</v>
      </c>
      <c r="N5" s="53" t="s">
        <v>17</v>
      </c>
      <c r="O5" s="74">
        <v>62925</v>
      </c>
      <c r="P5" s="78">
        <f>Table4[[#This Row],[Losing candidate votes]]/Table4[[#This Row],[votes polled]]*100</f>
        <v>38.525117090641928</v>
      </c>
      <c r="Q5" s="78">
        <f>100-Table4[[#This Row],[losing %]]-Table4[[#This Row],[winning %]]</f>
        <v>6.7089111335598659</v>
      </c>
      <c r="R5" s="81">
        <v>3604</v>
      </c>
    </row>
    <row r="6" spans="1:31" ht="15.75" customHeight="1">
      <c r="A6" s="86">
        <v>5</v>
      </c>
      <c r="B6" s="86" t="s">
        <v>12</v>
      </c>
      <c r="C6" s="84">
        <v>2024</v>
      </c>
      <c r="D6" s="1" t="s">
        <v>27</v>
      </c>
      <c r="E6" s="17">
        <v>255177</v>
      </c>
      <c r="F6" s="31">
        <v>192168</v>
      </c>
      <c r="G6" s="40">
        <f>Table4[[#This Row],[votes polled]]/Table4[[#This Row],[Total voters]]*100</f>
        <v>75.307727577328677</v>
      </c>
      <c r="H6" s="43" t="s">
        <v>28</v>
      </c>
      <c r="I6" s="48">
        <v>117091</v>
      </c>
      <c r="J6" s="53" t="s">
        <v>15</v>
      </c>
      <c r="K6" s="56">
        <f>Table4[[#This Row],[winning candidate votes]]/Table4[[#This Row],[votes polled]]*100</f>
        <v>60.931580700220643</v>
      </c>
      <c r="L6" s="48">
        <v>52521</v>
      </c>
      <c r="M6" s="63" t="s">
        <v>29</v>
      </c>
      <c r="N6" s="53" t="s">
        <v>17</v>
      </c>
      <c r="O6" s="74">
        <v>64570</v>
      </c>
      <c r="P6" s="78">
        <f>Table4[[#This Row],[Losing candidate votes]]/Table4[[#This Row],[votes polled]]*100</f>
        <v>33.600807626660007</v>
      </c>
      <c r="Q6" s="78">
        <f>100-Table4[[#This Row],[losing %]]-Table4[[#This Row],[winning %]]</f>
        <v>5.4676116731193432</v>
      </c>
      <c r="R6" s="82">
        <v>3373</v>
      </c>
    </row>
    <row r="7" spans="1:31" ht="15.75" customHeight="1">
      <c r="A7" s="87">
        <v>6</v>
      </c>
      <c r="B7" s="86" t="s">
        <v>12</v>
      </c>
      <c r="C7" s="84">
        <v>2024</v>
      </c>
      <c r="D7" s="2" t="s">
        <v>30</v>
      </c>
      <c r="E7" s="17">
        <v>187744</v>
      </c>
      <c r="F7" s="32">
        <v>158707</v>
      </c>
      <c r="G7" s="40">
        <f>Table4[[#This Row],[votes polled]]/Table4[[#This Row],[Total voters]]*100</f>
        <v>84.533726776887676</v>
      </c>
      <c r="H7" s="44" t="s">
        <v>31</v>
      </c>
      <c r="I7" s="49">
        <v>88003</v>
      </c>
      <c r="J7" s="54" t="s">
        <v>15</v>
      </c>
      <c r="K7" s="57">
        <f>Table4[[#This Row],[winning candidate votes]]/Table4[[#This Row],[votes polled]]*100</f>
        <v>55.449980152104196</v>
      </c>
      <c r="L7" s="49">
        <v>35032</v>
      </c>
      <c r="M7" s="63" t="s">
        <v>32</v>
      </c>
      <c r="N7" s="53" t="s">
        <v>17</v>
      </c>
      <c r="O7" s="74">
        <v>52971</v>
      </c>
      <c r="P7" s="78">
        <f>Table4[[#This Row],[Losing candidate votes]]/Table4[[#This Row],[votes polled]]*100</f>
        <v>33.376599645888334</v>
      </c>
      <c r="Q7" s="78">
        <f>100-Table4[[#This Row],[losing %]]-Table4[[#This Row],[winning %]]</f>
        <v>11.17342020200747</v>
      </c>
      <c r="R7" s="81">
        <v>2300</v>
      </c>
    </row>
    <row r="8" spans="1:31" ht="15.75" customHeight="1">
      <c r="A8" s="86">
        <v>7</v>
      </c>
      <c r="B8" s="86" t="s">
        <v>12</v>
      </c>
      <c r="C8" s="84">
        <v>2024</v>
      </c>
      <c r="D8" s="1" t="s">
        <v>33</v>
      </c>
      <c r="E8" s="17">
        <v>208469</v>
      </c>
      <c r="F8" s="31">
        <v>177376</v>
      </c>
      <c r="G8" s="40">
        <f>Table4[[#This Row],[votes polled]]/Table4[[#This Row],[Total voters]]*100</f>
        <v>85.085072600722413</v>
      </c>
      <c r="H8" s="43" t="s">
        <v>34</v>
      </c>
      <c r="I8" s="48">
        <v>99951</v>
      </c>
      <c r="J8" s="53" t="s">
        <v>15</v>
      </c>
      <c r="K8" s="56">
        <f>Table4[[#This Row],[winning candidate votes]]/Table4[[#This Row],[votes polled]]*100</f>
        <v>56.349788020927292</v>
      </c>
      <c r="L8" s="48">
        <v>29371</v>
      </c>
      <c r="M8" s="63" t="s">
        <v>35</v>
      </c>
      <c r="N8" s="53" t="s">
        <v>17</v>
      </c>
      <c r="O8" s="74">
        <v>70580</v>
      </c>
      <c r="P8" s="78">
        <f>Table4[[#This Row],[Losing candidate votes]]/Table4[[#This Row],[votes polled]]*100</f>
        <v>39.791178062421075</v>
      </c>
      <c r="Q8" s="78">
        <f>100-Table4[[#This Row],[losing %]]-Table4[[#This Row],[winning %]]</f>
        <v>3.859033916651633</v>
      </c>
      <c r="R8" s="82">
        <v>3300</v>
      </c>
    </row>
    <row r="9" spans="1:31" ht="15.75" customHeight="1" thickBot="1">
      <c r="A9" s="87">
        <v>8</v>
      </c>
      <c r="B9" s="87" t="s">
        <v>36</v>
      </c>
      <c r="C9" s="84">
        <v>2024</v>
      </c>
      <c r="D9" s="2" t="s">
        <v>37</v>
      </c>
      <c r="E9" s="17">
        <v>219313</v>
      </c>
      <c r="F9" s="32">
        <v>176494</v>
      </c>
      <c r="G9" s="40">
        <f>Table4[[#This Row],[votes polled]]/Table4[[#This Row],[Total voters]]*100</f>
        <v>80.475849584839935</v>
      </c>
      <c r="H9" s="44" t="s">
        <v>38</v>
      </c>
      <c r="I9" s="49">
        <v>94385</v>
      </c>
      <c r="J9" s="54" t="s">
        <v>15</v>
      </c>
      <c r="K9" s="57">
        <f>Table4[[#This Row],[winning candidate votes]]/Table4[[#This Row],[votes polled]]*100</f>
        <v>53.477738620009738</v>
      </c>
      <c r="L9" s="49">
        <v>20722</v>
      </c>
      <c r="M9" s="63" t="s">
        <v>39</v>
      </c>
      <c r="N9" s="53" t="s">
        <v>17</v>
      </c>
      <c r="O9" s="74">
        <v>73663</v>
      </c>
      <c r="P9" s="78">
        <f>Table4[[#This Row],[Losing candidate votes]]/Table4[[#This Row],[votes polled]]*100</f>
        <v>41.736829580608976</v>
      </c>
      <c r="Q9" s="78">
        <f>100-Table4[[#This Row],[losing %]]-Table4[[#This Row],[winning %]]</f>
        <v>4.7854317993812856</v>
      </c>
      <c r="R9" s="81">
        <v>2536</v>
      </c>
    </row>
    <row r="10" spans="1:31" ht="15.75" customHeight="1" thickBot="1">
      <c r="A10" s="86">
        <v>9</v>
      </c>
      <c r="B10" s="86" t="s">
        <v>40</v>
      </c>
      <c r="C10" s="84">
        <v>2024</v>
      </c>
      <c r="D10" s="1" t="s">
        <v>41</v>
      </c>
      <c r="E10" s="41">
        <v>183830</v>
      </c>
      <c r="F10" s="32">
        <v>155291</v>
      </c>
      <c r="G10" s="40">
        <f>Table4[[#This Row],[votes polled]]/Table4[[#This Row],[Total voters]]*100</f>
        <v>84.475330468367517</v>
      </c>
      <c r="H10" s="43" t="s">
        <v>42</v>
      </c>
      <c r="I10" s="48">
        <v>83355</v>
      </c>
      <c r="J10" s="53" t="s">
        <v>15</v>
      </c>
      <c r="K10" s="56">
        <f>Table4[[#This Row],[winning candidate votes]]/Table4[[#This Row],[votes polled]]*100</f>
        <v>53.676645781146362</v>
      </c>
      <c r="L10" s="48">
        <v>23500</v>
      </c>
      <c r="M10" s="63" t="s">
        <v>43</v>
      </c>
      <c r="N10" s="53" t="s">
        <v>17</v>
      </c>
      <c r="O10" s="74">
        <v>59855</v>
      </c>
      <c r="P10" s="78">
        <f>Table4[[#This Row],[Losing candidate votes]]/Table4[[#This Row],[votes polled]]*100</f>
        <v>38.543766219549106</v>
      </c>
      <c r="Q10" s="78">
        <f>100-Table4[[#This Row],[losing %]]-Table4[[#This Row],[winning %]]</f>
        <v>7.7795879993045318</v>
      </c>
      <c r="R10" s="82">
        <v>4761</v>
      </c>
    </row>
    <row r="11" spans="1:31" ht="15.75" customHeight="1" thickBot="1">
      <c r="A11" s="87">
        <v>10</v>
      </c>
      <c r="B11" s="86" t="s">
        <v>40</v>
      </c>
      <c r="C11" s="84">
        <v>2024</v>
      </c>
      <c r="D11" s="2" t="s">
        <v>44</v>
      </c>
      <c r="E11" s="16">
        <v>182333</v>
      </c>
      <c r="F11" s="32">
        <v>151633</v>
      </c>
      <c r="G11" s="40">
        <f>Table4[[#This Row],[votes polled]]/Table4[[#This Row],[Total voters]]*100</f>
        <v>83.162674886060117</v>
      </c>
      <c r="H11" s="44" t="s">
        <v>45</v>
      </c>
      <c r="I11" s="49">
        <v>83905</v>
      </c>
      <c r="J11" s="54" t="s">
        <v>15</v>
      </c>
      <c r="K11" s="57">
        <f>Table4[[#This Row],[winning candidate votes]]/Table4[[#This Row],[votes polled]]*100</f>
        <v>55.334261011785038</v>
      </c>
      <c r="L11" s="49">
        <v>24414</v>
      </c>
      <c r="M11" s="63" t="s">
        <v>46</v>
      </c>
      <c r="N11" s="53" t="s">
        <v>17</v>
      </c>
      <c r="O11" s="74">
        <v>59491</v>
      </c>
      <c r="P11" s="78">
        <f>Table4[[#This Row],[Losing candidate votes]]/Table4[[#This Row],[votes polled]]*100</f>
        <v>39.233544149360625</v>
      </c>
      <c r="Q11" s="78">
        <f>100-Table4[[#This Row],[losing %]]-Table4[[#This Row],[winning %]]</f>
        <v>5.4321948388543362</v>
      </c>
      <c r="R11" s="81">
        <v>3465</v>
      </c>
    </row>
    <row r="12" spans="1:31" ht="15.75" customHeight="1" thickBot="1">
      <c r="A12" s="86">
        <v>11</v>
      </c>
      <c r="B12" s="86" t="s">
        <v>40</v>
      </c>
      <c r="C12" s="84">
        <v>2024</v>
      </c>
      <c r="D12" s="1" t="s">
        <v>47</v>
      </c>
      <c r="E12" s="16">
        <v>190619</v>
      </c>
      <c r="F12" s="31">
        <v>158355</v>
      </c>
      <c r="G12" s="40">
        <f>Table4[[#This Row],[votes polled]]/Table4[[#This Row],[Total voters]]*100</f>
        <v>83.074090200871893</v>
      </c>
      <c r="H12" s="43" t="s">
        <v>48</v>
      </c>
      <c r="I12" s="48">
        <v>80211</v>
      </c>
      <c r="J12" s="53" t="s">
        <v>15</v>
      </c>
      <c r="K12" s="56">
        <f>Table4[[#This Row],[winning candidate votes]]/Table4[[#This Row],[votes polled]]*100</f>
        <v>50.652647532442927</v>
      </c>
      <c r="L12" s="48">
        <v>13733</v>
      </c>
      <c r="M12" s="64" t="s">
        <v>49</v>
      </c>
      <c r="N12" s="53" t="s">
        <v>17</v>
      </c>
      <c r="O12" s="74">
        <v>66478</v>
      </c>
      <c r="P12" s="78">
        <f>Table4[[#This Row],[Losing candidate votes]]/Table4[[#This Row],[votes polled]]*100</f>
        <v>41.980360582236116</v>
      </c>
      <c r="Q12" s="78">
        <f>100-Table4[[#This Row],[losing %]]-Table4[[#This Row],[winning %]]</f>
        <v>7.3669918853209566</v>
      </c>
      <c r="R12" s="82">
        <v>5743</v>
      </c>
    </row>
    <row r="13" spans="1:31" ht="15.75" customHeight="1" thickBot="1">
      <c r="A13" s="87">
        <v>12</v>
      </c>
      <c r="B13" s="87" t="s">
        <v>36</v>
      </c>
      <c r="C13" s="84">
        <v>2024</v>
      </c>
      <c r="D13" s="2" t="s">
        <v>50</v>
      </c>
      <c r="E13" s="16">
        <v>220017</v>
      </c>
      <c r="F13" s="31">
        <v>189024</v>
      </c>
      <c r="G13" s="40">
        <f>Table4[[#This Row],[votes polled]]/Table4[[#This Row],[Total voters]]*100</f>
        <v>85.91336124026779</v>
      </c>
      <c r="H13" s="44" t="s">
        <v>51</v>
      </c>
      <c r="I13" s="49">
        <v>112366</v>
      </c>
      <c r="J13" s="54" t="s">
        <v>15</v>
      </c>
      <c r="K13" s="57">
        <f>Table4[[#This Row],[winning candidate votes]]/Table4[[#This Row],[votes polled]]*100</f>
        <v>59.4453614355849</v>
      </c>
      <c r="L13" s="49">
        <v>44648</v>
      </c>
      <c r="M13" s="62" t="s">
        <v>52</v>
      </c>
      <c r="N13" s="53" t="s">
        <v>17</v>
      </c>
      <c r="O13" s="75">
        <v>67718</v>
      </c>
      <c r="P13" s="78">
        <f>Table4[[#This Row],[Losing candidate votes]]/Table4[[#This Row],[votes polled]]*100</f>
        <v>35.825080413069237</v>
      </c>
      <c r="Q13" s="78">
        <f>100-Table4[[#This Row],[losing %]]-Table4[[#This Row],[winning %]]</f>
        <v>4.72955815134587</v>
      </c>
      <c r="R13" s="81">
        <v>2561</v>
      </c>
    </row>
    <row r="14" spans="1:31" ht="15.75" customHeight="1" thickBot="1">
      <c r="A14" s="86">
        <v>13</v>
      </c>
      <c r="B14" s="87" t="s">
        <v>36</v>
      </c>
      <c r="C14" s="84">
        <v>2024</v>
      </c>
      <c r="D14" s="1" t="s">
        <v>53</v>
      </c>
      <c r="E14" s="16">
        <v>198832</v>
      </c>
      <c r="F14" s="32">
        <v>173055</v>
      </c>
      <c r="G14" s="40">
        <f>Table4[[#This Row],[votes polled]]/Table4[[#This Row],[Total voters]]*100</f>
        <v>87.03578900780559</v>
      </c>
      <c r="H14" s="43" t="s">
        <v>54</v>
      </c>
      <c r="I14" s="48">
        <v>88225</v>
      </c>
      <c r="J14" s="53" t="s">
        <v>15</v>
      </c>
      <c r="K14" s="56">
        <f>Table4[[#This Row],[winning candidate votes]]/Table4[[#This Row],[votes polled]]*100</f>
        <v>50.980902025367655</v>
      </c>
      <c r="L14" s="48">
        <v>11971</v>
      </c>
      <c r="M14" s="63" t="s">
        <v>55</v>
      </c>
      <c r="N14" s="53" t="s">
        <v>17</v>
      </c>
      <c r="O14" s="74">
        <v>76254</v>
      </c>
      <c r="P14" s="78">
        <f>Table4[[#This Row],[Losing candidate votes]]/Table4[[#This Row],[votes polled]]*100</f>
        <v>44.063448036751325</v>
      </c>
      <c r="Q14" s="78">
        <f>100-Table4[[#This Row],[losing %]]-Table4[[#This Row],[winning %]]</f>
        <v>4.9556499378810202</v>
      </c>
      <c r="R14" s="82">
        <v>2855</v>
      </c>
    </row>
    <row r="15" spans="1:31" ht="15.75" customHeight="1" thickBot="1">
      <c r="A15" s="87">
        <v>14</v>
      </c>
      <c r="B15" s="87" t="s">
        <v>36</v>
      </c>
      <c r="C15" s="84">
        <v>2024</v>
      </c>
      <c r="D15" s="2" t="s">
        <v>56</v>
      </c>
      <c r="E15" s="16">
        <v>197474</v>
      </c>
      <c r="F15" s="31">
        <v>178313</v>
      </c>
      <c r="G15" s="40">
        <f>Table4[[#This Row],[votes polled]]/Table4[[#This Row],[Total voters]]*100</f>
        <v>90.296950484620766</v>
      </c>
      <c r="H15" s="44" t="s">
        <v>57</v>
      </c>
      <c r="I15" s="49">
        <v>98051</v>
      </c>
      <c r="J15" s="54" t="s">
        <v>15</v>
      </c>
      <c r="K15" s="57">
        <f>Table4[[#This Row],[winning candidate votes]]/Table4[[#This Row],[votes polled]]*100</f>
        <v>54.988138834521315</v>
      </c>
      <c r="L15" s="49">
        <v>25301</v>
      </c>
      <c r="M15" s="63" t="s">
        <v>58</v>
      </c>
      <c r="N15" s="53" t="s">
        <v>17</v>
      </c>
      <c r="O15" s="74">
        <v>72750</v>
      </c>
      <c r="P15" s="78">
        <f>Table4[[#This Row],[Losing candidate votes]]/Table4[[#This Row],[votes polled]]*100</f>
        <v>40.799044377022426</v>
      </c>
      <c r="Q15" s="78">
        <f>100-Table4[[#This Row],[losing %]]-Table4[[#This Row],[winning %]]</f>
        <v>4.2128167884562586</v>
      </c>
      <c r="R15" s="81">
        <v>3729</v>
      </c>
    </row>
    <row r="16" spans="1:31" ht="21" customHeight="1" thickBot="1">
      <c r="A16" s="86">
        <v>15</v>
      </c>
      <c r="B16" s="87" t="s">
        <v>36</v>
      </c>
      <c r="C16" s="84">
        <v>2024</v>
      </c>
      <c r="D16" s="1" t="s">
        <v>59</v>
      </c>
      <c r="E16" s="16">
        <v>231554</v>
      </c>
      <c r="F16" s="32">
        <v>188807</v>
      </c>
      <c r="G16" s="40">
        <f>Table4[[#This Row],[votes polled]]/Table4[[#This Row],[Total voters]]*100</f>
        <v>81.539079437193919</v>
      </c>
      <c r="H16" s="43" t="s">
        <v>60</v>
      </c>
      <c r="I16" s="48">
        <v>121241</v>
      </c>
      <c r="J16" s="53" t="s">
        <v>15</v>
      </c>
      <c r="K16" s="56">
        <f>Table4[[#This Row],[winning candidate votes]]/Table4[[#This Row],[votes polled]]*100</f>
        <v>64.214250530965487</v>
      </c>
      <c r="L16" s="48">
        <v>60609</v>
      </c>
      <c r="M16" s="63" t="s">
        <v>61</v>
      </c>
      <c r="N16" s="53" t="s">
        <v>17</v>
      </c>
      <c r="O16" s="74">
        <v>60632</v>
      </c>
      <c r="P16" s="78">
        <f>Table4[[#This Row],[Losing candidate votes]]/Table4[[#This Row],[votes polled]]*100</f>
        <v>32.113216141350691</v>
      </c>
      <c r="Q16" s="78">
        <f>100-Table4[[#This Row],[losing %]]-Table4[[#This Row],[winning %]]</f>
        <v>3.6725333276838228</v>
      </c>
      <c r="R16" s="82">
        <v>1365</v>
      </c>
    </row>
    <row r="17" spans="1:18" ht="15.75" customHeight="1" thickBot="1">
      <c r="A17" s="87">
        <v>16</v>
      </c>
      <c r="B17" s="86" t="s">
        <v>62</v>
      </c>
      <c r="C17" s="84">
        <v>2024</v>
      </c>
      <c r="D17" s="2" t="s">
        <v>63</v>
      </c>
      <c r="E17" s="16">
        <v>212623</v>
      </c>
      <c r="F17" s="32">
        <v>190254</v>
      </c>
      <c r="G17" s="40">
        <f>Table4[[#This Row],[votes polled]]/Table4[[#This Row],[Total voters]]*100</f>
        <v>89.479501276907953</v>
      </c>
      <c r="H17" s="44" t="s">
        <v>64</v>
      </c>
      <c r="I17" s="49">
        <v>111026</v>
      </c>
      <c r="J17" s="54" t="s">
        <v>15</v>
      </c>
      <c r="K17" s="57">
        <f>Table4[[#This Row],[winning candidate votes]]/Table4[[#This Row],[votes polled]]*100</f>
        <v>58.356723117516587</v>
      </c>
      <c r="L17" s="49">
        <v>38790</v>
      </c>
      <c r="M17" s="63" t="s">
        <v>65</v>
      </c>
      <c r="N17" s="53" t="s">
        <v>17</v>
      </c>
      <c r="O17" s="74">
        <v>72236</v>
      </c>
      <c r="P17" s="78">
        <f>Table4[[#This Row],[Losing candidate votes]]/Table4[[#This Row],[votes polled]]*100</f>
        <v>37.968189893510775</v>
      </c>
      <c r="Q17" s="78">
        <f>100-Table4[[#This Row],[losing %]]-Table4[[#This Row],[winning %]]</f>
        <v>3.6750869889726374</v>
      </c>
      <c r="R17" s="81">
        <v>1969</v>
      </c>
    </row>
    <row r="18" spans="1:18" ht="15.75" customHeight="1" thickBot="1">
      <c r="A18" s="86">
        <v>17</v>
      </c>
      <c r="B18" s="86" t="s">
        <v>62</v>
      </c>
      <c r="C18" s="84">
        <v>2024</v>
      </c>
      <c r="D18" s="1" t="s">
        <v>66</v>
      </c>
      <c r="E18" s="16">
        <v>363013</v>
      </c>
      <c r="F18" s="31">
        <v>278235</v>
      </c>
      <c r="G18" s="40">
        <f>Table4[[#This Row],[votes polled]]/Table4[[#This Row],[Total voters]]*100</f>
        <v>76.646015431954226</v>
      </c>
      <c r="H18" s="43" t="s">
        <v>67</v>
      </c>
      <c r="I18" s="48">
        <v>176230</v>
      </c>
      <c r="J18" s="53" t="s">
        <v>15</v>
      </c>
      <c r="K18" s="56">
        <f>Table4[[#This Row],[winning candidate votes]]/Table4[[#This Row],[votes polled]]*100</f>
        <v>63.338544755332727</v>
      </c>
      <c r="L18" s="48">
        <v>92401</v>
      </c>
      <c r="M18" s="63" t="s">
        <v>68</v>
      </c>
      <c r="N18" s="53" t="s">
        <v>17</v>
      </c>
      <c r="O18" s="74">
        <v>83829</v>
      </c>
      <c r="P18" s="78">
        <f>Table4[[#This Row],[Losing candidate votes]]/Table4[[#This Row],[votes polled]]*100</f>
        <v>30.128847916329722</v>
      </c>
      <c r="Q18" s="78">
        <f>100-Table4[[#This Row],[losing %]]-Table4[[#This Row],[winning %]]</f>
        <v>6.532607328337555</v>
      </c>
      <c r="R18" s="82">
        <v>3061</v>
      </c>
    </row>
    <row r="19" spans="1:18" ht="15.75" customHeight="1" thickBot="1">
      <c r="A19" s="87">
        <v>18</v>
      </c>
      <c r="B19" s="86" t="s">
        <v>62</v>
      </c>
      <c r="C19" s="84">
        <v>2024</v>
      </c>
      <c r="D19" s="2" t="s">
        <v>69</v>
      </c>
      <c r="E19" s="16">
        <v>272215</v>
      </c>
      <c r="F19" s="31">
        <v>203494</v>
      </c>
      <c r="G19" s="40">
        <f>Table4[[#This Row],[votes polled]]/Table4[[#This Row],[Total voters]]*100</f>
        <v>74.754881251951574</v>
      </c>
      <c r="H19" s="44" t="s">
        <v>70</v>
      </c>
      <c r="I19" s="49">
        <v>132047</v>
      </c>
      <c r="J19" s="54" t="s">
        <v>15</v>
      </c>
      <c r="K19" s="57">
        <f>Table4[[#This Row],[winning candidate votes]]/Table4[[#This Row],[votes polled]]*100</f>
        <v>64.889873902916051</v>
      </c>
      <c r="L19" s="49">
        <v>70877</v>
      </c>
      <c r="M19" s="63" t="s">
        <v>71</v>
      </c>
      <c r="N19" s="53" t="s">
        <v>17</v>
      </c>
      <c r="O19" s="74">
        <v>61170</v>
      </c>
      <c r="P19" s="78">
        <f>Table4[[#This Row],[Losing candidate votes]]/Table4[[#This Row],[votes polled]]*100</f>
        <v>30.059854344599842</v>
      </c>
      <c r="Q19" s="78">
        <f>100-Table4[[#This Row],[losing %]]-Table4[[#This Row],[winning %]]</f>
        <v>5.0502717524841074</v>
      </c>
      <c r="R19" s="81">
        <v>1508</v>
      </c>
    </row>
    <row r="20" spans="1:18" ht="15.75" customHeight="1" thickBot="1">
      <c r="A20" s="86">
        <v>19</v>
      </c>
      <c r="B20" s="86" t="s">
        <v>62</v>
      </c>
      <c r="C20" s="84">
        <v>2024</v>
      </c>
      <c r="D20" s="1" t="s">
        <v>72</v>
      </c>
      <c r="E20" s="16">
        <v>236310</v>
      </c>
      <c r="F20" s="32">
        <v>151008</v>
      </c>
      <c r="G20" s="40">
        <f>Table4[[#This Row],[votes polled]]/Table4[[#This Row],[Total voters]]*100</f>
        <v>63.902500952139142</v>
      </c>
      <c r="H20" s="43" t="s">
        <v>73</v>
      </c>
      <c r="I20" s="48">
        <v>90805</v>
      </c>
      <c r="J20" s="53" t="s">
        <v>15</v>
      </c>
      <c r="K20" s="56">
        <f>Table4[[#This Row],[winning candidate votes]]/Table4[[#This Row],[votes polled]]*100</f>
        <v>60.132575757575758</v>
      </c>
      <c r="L20" s="48">
        <v>35184</v>
      </c>
      <c r="M20" s="63" t="s">
        <v>74</v>
      </c>
      <c r="N20" s="53" t="s">
        <v>17</v>
      </c>
      <c r="O20" s="74">
        <v>55621</v>
      </c>
      <c r="P20" s="78">
        <f>Table4[[#This Row],[Losing candidate votes]]/Table4[[#This Row],[votes polled]]*100</f>
        <v>36.833147912693363</v>
      </c>
      <c r="Q20" s="78">
        <f>100-Table4[[#This Row],[losing %]]-Table4[[#This Row],[winning %]]</f>
        <v>3.0342763297308792</v>
      </c>
      <c r="R20" s="82">
        <v>1002</v>
      </c>
    </row>
    <row r="21" spans="1:18" ht="15.75" customHeight="1" thickBot="1">
      <c r="A21" s="87">
        <v>20</v>
      </c>
      <c r="B21" s="86" t="s">
        <v>62</v>
      </c>
      <c r="C21" s="84">
        <v>2024</v>
      </c>
      <c r="D21" s="2" t="s">
        <v>75</v>
      </c>
      <c r="E21" s="16">
        <v>310011</v>
      </c>
      <c r="F21" s="32">
        <v>234329</v>
      </c>
      <c r="G21" s="40">
        <f>Table4[[#This Row],[votes polled]]/Table4[[#This Row],[Total voters]]*100</f>
        <v>75.587317869365918</v>
      </c>
      <c r="H21" s="44" t="s">
        <v>76</v>
      </c>
      <c r="I21" s="49">
        <v>157703</v>
      </c>
      <c r="J21" s="54" t="s">
        <v>15</v>
      </c>
      <c r="K21" s="57">
        <f>Table4[[#This Row],[winning candidate votes]]/Table4[[#This Row],[votes polled]]*100</f>
        <v>67.29982204507337</v>
      </c>
      <c r="L21" s="49">
        <v>95235</v>
      </c>
      <c r="M21" s="63" t="s">
        <v>77</v>
      </c>
      <c r="N21" s="53" t="s">
        <v>17</v>
      </c>
      <c r="O21" s="74">
        <v>62468</v>
      </c>
      <c r="P21" s="78">
        <f>Table4[[#This Row],[Losing candidate votes]]/Table4[[#This Row],[votes polled]]*100</f>
        <v>26.658245458308617</v>
      </c>
      <c r="Q21" s="78">
        <f>100-Table4[[#This Row],[losing %]]-Table4[[#This Row],[winning %]]</f>
        <v>6.041932496618017</v>
      </c>
      <c r="R21" s="81">
        <v>1518</v>
      </c>
    </row>
    <row r="22" spans="1:18" ht="15.75" customHeight="1" thickBot="1">
      <c r="A22" s="86">
        <v>21</v>
      </c>
      <c r="B22" s="86" t="s">
        <v>78</v>
      </c>
      <c r="C22" s="84">
        <v>2024</v>
      </c>
      <c r="D22" s="1" t="s">
        <v>79</v>
      </c>
      <c r="E22" s="16">
        <v>210313</v>
      </c>
      <c r="F22" s="31">
        <v>185741</v>
      </c>
      <c r="G22" s="40">
        <f>Table4[[#This Row],[votes polled]]/Table4[[#This Row],[Total voters]]*100</f>
        <v>88.3164616547717</v>
      </c>
      <c r="H22" s="43" t="s">
        <v>80</v>
      </c>
      <c r="I22" s="48">
        <v>109651</v>
      </c>
      <c r="J22" s="53" t="s">
        <v>15</v>
      </c>
      <c r="K22" s="56">
        <f>Table4[[#This Row],[winning candidate votes]]/Table4[[#This Row],[votes polled]]*100</f>
        <v>59.034354289036884</v>
      </c>
      <c r="L22" s="48">
        <v>42189</v>
      </c>
      <c r="M22" s="63" t="s">
        <v>81</v>
      </c>
      <c r="N22" s="53" t="s">
        <v>17</v>
      </c>
      <c r="O22" s="74">
        <v>67462</v>
      </c>
      <c r="P22" s="78">
        <f>Table4[[#This Row],[Losing candidate votes]]/Table4[[#This Row],[votes polled]]*100</f>
        <v>36.320467748100846</v>
      </c>
      <c r="Q22" s="78">
        <f>100-Table4[[#This Row],[losing %]]-Table4[[#This Row],[winning %]]</f>
        <v>4.6451779628622702</v>
      </c>
      <c r="R22" s="82">
        <v>3849</v>
      </c>
    </row>
    <row r="23" spans="1:18" ht="15.75" customHeight="1" thickBot="1">
      <c r="A23" s="87">
        <v>22</v>
      </c>
      <c r="B23" s="86" t="s">
        <v>78</v>
      </c>
      <c r="C23" s="84">
        <v>2024</v>
      </c>
      <c r="D23" s="2" t="s">
        <v>82</v>
      </c>
      <c r="E23" s="16">
        <v>185791</v>
      </c>
      <c r="F23" s="32">
        <v>165221</v>
      </c>
      <c r="G23" s="40">
        <f>Table4[[#This Row],[votes polled]]/Table4[[#This Row],[Total voters]]*100</f>
        <v>88.928419568224513</v>
      </c>
      <c r="H23" s="44" t="s">
        <v>83</v>
      </c>
      <c r="I23" s="49">
        <v>91869</v>
      </c>
      <c r="J23" s="54" t="s">
        <v>15</v>
      </c>
      <c r="K23" s="57">
        <f>Table4[[#This Row],[winning candidate votes]]/Table4[[#This Row],[votes polled]]*100</f>
        <v>55.603706550620082</v>
      </c>
      <c r="L23" s="49">
        <v>28026</v>
      </c>
      <c r="M23" s="63" t="s">
        <v>84</v>
      </c>
      <c r="N23" s="53" t="s">
        <v>17</v>
      </c>
      <c r="O23" s="74">
        <v>63843</v>
      </c>
      <c r="P23" s="78">
        <f>Table4[[#This Row],[Losing candidate votes]]/Table4[[#This Row],[votes polled]]*100</f>
        <v>38.640971789300394</v>
      </c>
      <c r="Q23" s="78">
        <f>100-Table4[[#This Row],[losing %]]-Table4[[#This Row],[winning %]]</f>
        <v>5.7553216600795238</v>
      </c>
      <c r="R23" s="81">
        <v>4070</v>
      </c>
    </row>
    <row r="24" spans="1:18" ht="15.75" customHeight="1" thickBot="1">
      <c r="A24" s="86">
        <v>23</v>
      </c>
      <c r="B24" s="86" t="s">
        <v>78</v>
      </c>
      <c r="C24" s="84">
        <v>2024</v>
      </c>
      <c r="D24" s="1" t="s">
        <v>85</v>
      </c>
      <c r="E24" s="16">
        <v>240285</v>
      </c>
      <c r="F24" s="31">
        <v>207486</v>
      </c>
      <c r="G24" s="40">
        <f>Table4[[#This Row],[votes polled]]/Table4[[#This Row],[Total voters]]*100</f>
        <v>86.34995942318497</v>
      </c>
      <c r="H24" s="43" t="s">
        <v>86</v>
      </c>
      <c r="I24" s="48">
        <v>120042</v>
      </c>
      <c r="J24" s="53" t="s">
        <v>15</v>
      </c>
      <c r="K24" s="56">
        <f>Table4[[#This Row],[winning candidate votes]]/Table4[[#This Row],[votes polled]]*100</f>
        <v>57.855469766634862</v>
      </c>
      <c r="L24" s="48">
        <v>43727</v>
      </c>
      <c r="M24" s="62" t="s">
        <v>87</v>
      </c>
      <c r="N24" s="53" t="s">
        <v>17</v>
      </c>
      <c r="O24" s="74">
        <v>76315</v>
      </c>
      <c r="P24" s="78">
        <f>Table4[[#This Row],[Losing candidate votes]]/Table4[[#This Row],[votes polled]]*100</f>
        <v>36.78079484880908</v>
      </c>
      <c r="Q24" s="78">
        <f>100-Table4[[#This Row],[losing %]]-Table4[[#This Row],[winning %]]</f>
        <v>5.3637353845560582</v>
      </c>
      <c r="R24" s="82">
        <v>4107</v>
      </c>
    </row>
    <row r="25" spans="1:18" ht="15.75" customHeight="1" thickBot="1">
      <c r="A25" s="87">
        <v>24</v>
      </c>
      <c r="B25" s="86" t="s">
        <v>78</v>
      </c>
      <c r="C25" s="84">
        <v>2024</v>
      </c>
      <c r="D25" s="2" t="s">
        <v>88</v>
      </c>
      <c r="E25" s="16">
        <v>210275</v>
      </c>
      <c r="F25" s="32">
        <v>182866</v>
      </c>
      <c r="G25" s="40">
        <f>Table4[[#This Row],[votes polled]]/Table4[[#This Row],[Total voters]]*100</f>
        <v>86.965164665319222</v>
      </c>
      <c r="H25" s="44" t="s">
        <v>89</v>
      </c>
      <c r="I25" s="49">
        <v>99849</v>
      </c>
      <c r="J25" s="54" t="s">
        <v>15</v>
      </c>
      <c r="K25" s="57">
        <f>Table4[[#This Row],[winning candidate votes]]/Table4[[#This Row],[votes polled]]*100</f>
        <v>54.602277077204079</v>
      </c>
      <c r="L25" s="49">
        <v>24676</v>
      </c>
      <c r="M25" s="64" t="s">
        <v>90</v>
      </c>
      <c r="N25" s="53" t="s">
        <v>17</v>
      </c>
      <c r="O25" s="74">
        <v>75173</v>
      </c>
      <c r="P25" s="78">
        <f>Table4[[#This Row],[Losing candidate votes]]/Table4[[#This Row],[votes polled]]*100</f>
        <v>41.108243194470269</v>
      </c>
      <c r="Q25" s="78">
        <f>100-Table4[[#This Row],[losing %]]-Table4[[#This Row],[winning %]]</f>
        <v>4.2894797283256523</v>
      </c>
      <c r="R25" s="81">
        <v>3824</v>
      </c>
    </row>
    <row r="26" spans="1:18" ht="15.75" customHeight="1" thickBot="1">
      <c r="A26" s="86">
        <v>25</v>
      </c>
      <c r="B26" s="86" t="s">
        <v>91</v>
      </c>
      <c r="C26" s="84">
        <v>2024</v>
      </c>
      <c r="D26" s="1" t="s">
        <v>92</v>
      </c>
      <c r="E26" s="16">
        <v>212900</v>
      </c>
      <c r="F26" s="31">
        <v>189445</v>
      </c>
      <c r="G26" s="40">
        <f>Table4[[#This Row],[votes polled]]/Table4[[#This Row],[Total voters]]*100</f>
        <v>88.983090652888691</v>
      </c>
      <c r="H26" s="43" t="s">
        <v>93</v>
      </c>
      <c r="I26" s="48">
        <v>97206</v>
      </c>
      <c r="J26" s="53" t="s">
        <v>15</v>
      </c>
      <c r="K26" s="56">
        <f>Table4[[#This Row],[winning candidate votes]]/Table4[[#This Row],[votes polled]]*100</f>
        <v>51.310934572039379</v>
      </c>
      <c r="L26" s="48">
        <v>15177</v>
      </c>
      <c r="M26" s="62" t="s">
        <v>94</v>
      </c>
      <c r="N26" s="53" t="s">
        <v>17</v>
      </c>
      <c r="O26" s="75">
        <v>82029</v>
      </c>
      <c r="P26" s="78">
        <f>Table4[[#This Row],[Losing candidate votes]]/Table4[[#This Row],[votes polled]]*100</f>
        <v>43.299638417482647</v>
      </c>
      <c r="Q26" s="78">
        <f>100-Table4[[#This Row],[losing %]]-Table4[[#This Row],[winning %]]</f>
        <v>5.3894270104779736</v>
      </c>
      <c r="R26" s="82">
        <v>3434</v>
      </c>
    </row>
    <row r="27" spans="1:18" ht="15" thickBot="1">
      <c r="A27" s="87">
        <v>26</v>
      </c>
      <c r="B27" s="86" t="s">
        <v>91</v>
      </c>
      <c r="C27" s="84">
        <v>2024</v>
      </c>
      <c r="D27" s="2" t="s">
        <v>95</v>
      </c>
      <c r="E27" s="16">
        <v>202743</v>
      </c>
      <c r="F27" s="32">
        <v>176485</v>
      </c>
      <c r="G27" s="40">
        <f>Table4[[#This Row],[votes polled]]/Table4[[#This Row],[Total voters]]*100</f>
        <v>87.048628066073803</v>
      </c>
      <c r="H27" s="44" t="s">
        <v>96</v>
      </c>
      <c r="I27" s="49">
        <v>103002</v>
      </c>
      <c r="J27" s="54" t="s">
        <v>15</v>
      </c>
      <c r="K27" s="57">
        <f>Table4[[#This Row],[winning candidate votes]]/Table4[[#This Row],[votes polled]]*100</f>
        <v>58.363033685582344</v>
      </c>
      <c r="L27" s="49">
        <v>38768</v>
      </c>
      <c r="M27" s="64" t="s">
        <v>97</v>
      </c>
      <c r="N27" s="53" t="s">
        <v>17</v>
      </c>
      <c r="O27" s="75">
        <v>64234</v>
      </c>
      <c r="P27" s="78">
        <f>Table4[[#This Row],[Losing candidate votes]]/Table4[[#This Row],[votes polled]]*100</f>
        <v>36.396294302631951</v>
      </c>
      <c r="Q27" s="78">
        <f>100-Table4[[#This Row],[losing %]]-Table4[[#This Row],[winning %]]</f>
        <v>5.2406720117857049</v>
      </c>
      <c r="R27" s="81">
        <v>2582</v>
      </c>
    </row>
    <row r="28" spans="1:18" ht="21" customHeight="1" thickBot="1">
      <c r="A28" s="86">
        <v>27</v>
      </c>
      <c r="B28" s="86" t="s">
        <v>91</v>
      </c>
      <c r="C28" s="84">
        <v>2024</v>
      </c>
      <c r="D28" s="1" t="s">
        <v>98</v>
      </c>
      <c r="E28" s="16">
        <v>201863</v>
      </c>
      <c r="F28" s="32">
        <v>178849</v>
      </c>
      <c r="G28" s="40">
        <f>Table4[[#This Row],[votes polled]]/Table4[[#This Row],[Total voters]]*100</f>
        <v>88.599198466286538</v>
      </c>
      <c r="H28" s="43" t="s">
        <v>99</v>
      </c>
      <c r="I28" s="48">
        <v>105685</v>
      </c>
      <c r="J28" s="53" t="s">
        <v>15</v>
      </c>
      <c r="K28" s="56">
        <f>Table4[[#This Row],[winning candidate votes]]/Table4[[#This Row],[votes polled]]*100</f>
        <v>59.091747787239512</v>
      </c>
      <c r="L28" s="48">
        <v>40451</v>
      </c>
      <c r="M28" s="64" t="s">
        <v>100</v>
      </c>
      <c r="N28" s="53" t="s">
        <v>17</v>
      </c>
      <c r="O28" s="75">
        <v>65234</v>
      </c>
      <c r="P28" s="78">
        <f>Table4[[#This Row],[Losing candidate votes]]/Table4[[#This Row],[votes polled]]*100</f>
        <v>36.474344279252328</v>
      </c>
      <c r="Q28" s="78">
        <f>100-Table4[[#This Row],[losing %]]-Table4[[#This Row],[winning %]]</f>
        <v>4.4339079335081593</v>
      </c>
      <c r="R28" s="82">
        <v>2020</v>
      </c>
    </row>
    <row r="29" spans="1:18" ht="15" thickBot="1">
      <c r="A29" s="87">
        <v>28</v>
      </c>
      <c r="B29" s="86" t="s">
        <v>91</v>
      </c>
      <c r="C29" s="84">
        <v>2024</v>
      </c>
      <c r="D29" s="2" t="s">
        <v>101</v>
      </c>
      <c r="E29" s="16">
        <v>255716</v>
      </c>
      <c r="F29" s="32">
        <v>177184</v>
      </c>
      <c r="G29" s="40">
        <f>Table4[[#This Row],[votes polled]]/Table4[[#This Row],[Total voters]]*100</f>
        <v>69.289367892505751</v>
      </c>
      <c r="H29" s="44" t="s">
        <v>102</v>
      </c>
      <c r="I29" s="49">
        <v>113014</v>
      </c>
      <c r="J29" s="54" t="s">
        <v>15</v>
      </c>
      <c r="K29" s="57">
        <f>Table4[[#This Row],[winning candidate votes]]/Table4[[#This Row],[votes polled]]*100</f>
        <v>63.783411594726388</v>
      </c>
      <c r="L29" s="49">
        <v>56572</v>
      </c>
      <c r="M29" s="62" t="s">
        <v>103</v>
      </c>
      <c r="N29" s="53" t="s">
        <v>17</v>
      </c>
      <c r="O29" s="75">
        <v>56442</v>
      </c>
      <c r="P29" s="78">
        <f>Table4[[#This Row],[Losing candidate votes]]/Table4[[#This Row],[votes polled]]*100</f>
        <v>31.855020769369695</v>
      </c>
      <c r="Q29" s="78">
        <f>100-Table4[[#This Row],[losing %]]-Table4[[#This Row],[winning %]]</f>
        <v>4.3615676359039099</v>
      </c>
      <c r="R29" s="81">
        <v>1446</v>
      </c>
    </row>
    <row r="30" spans="1:18" ht="21" customHeight="1" thickBot="1">
      <c r="A30" s="86">
        <v>29</v>
      </c>
      <c r="B30" s="86" t="s">
        <v>104</v>
      </c>
      <c r="C30" s="84">
        <v>2024</v>
      </c>
      <c r="D30" s="1" t="s">
        <v>105</v>
      </c>
      <c r="E30" s="16">
        <v>193742</v>
      </c>
      <c r="F30" s="32">
        <v>175388</v>
      </c>
      <c r="G30" s="40">
        <f>Table4[[#This Row],[votes polled]]/Table4[[#This Row],[Total voters]]*100</f>
        <v>90.526576581226578</v>
      </c>
      <c r="H30" s="43" t="s">
        <v>106</v>
      </c>
      <c r="I30" s="48">
        <v>97652</v>
      </c>
      <c r="J30" s="53" t="s">
        <v>15</v>
      </c>
      <c r="K30" s="56">
        <f>Table4[[#This Row],[winning candidate votes]]/Table4[[#This Row],[votes polled]]*100</f>
        <v>55.677697447943984</v>
      </c>
      <c r="L30" s="48">
        <v>26291</v>
      </c>
      <c r="M30" s="64" t="s">
        <v>107</v>
      </c>
      <c r="N30" s="53" t="s">
        <v>17</v>
      </c>
      <c r="O30" s="74">
        <v>71361</v>
      </c>
      <c r="P30" s="78">
        <f>Table4[[#This Row],[Losing candidate votes]]/Table4[[#This Row],[votes polled]]*100</f>
        <v>40.68750427623327</v>
      </c>
      <c r="Q30" s="78">
        <f>100-Table4[[#This Row],[losing %]]-Table4[[#This Row],[winning %]]</f>
        <v>3.6347982758227459</v>
      </c>
      <c r="R30" s="82">
        <v>1608</v>
      </c>
    </row>
    <row r="31" spans="1:18" ht="21" customHeight="1" thickBot="1">
      <c r="A31" s="87">
        <v>30</v>
      </c>
      <c r="B31" s="87" t="s">
        <v>104</v>
      </c>
      <c r="C31" s="84">
        <v>2024</v>
      </c>
      <c r="D31" s="2" t="s">
        <v>108</v>
      </c>
      <c r="E31" s="18">
        <v>229431</v>
      </c>
      <c r="F31" s="32">
        <v>207321</v>
      </c>
      <c r="G31" s="40">
        <f>Table4[[#This Row],[votes polled]]/Table4[[#This Row],[Total voters]]*100</f>
        <v>90.363115707990644</v>
      </c>
      <c r="H31" s="44" t="s">
        <v>109</v>
      </c>
      <c r="I31" s="49">
        <v>118687</v>
      </c>
      <c r="J31" s="54" t="s">
        <v>15</v>
      </c>
      <c r="K31" s="57">
        <f>Table4[[#This Row],[winning candidate votes]]/Table4[[#This Row],[votes polled]]*100</f>
        <v>57.247939186093063</v>
      </c>
      <c r="L31" s="49">
        <v>38736</v>
      </c>
      <c r="M31" s="62" t="s">
        <v>110</v>
      </c>
      <c r="N31" s="53" t="s">
        <v>17</v>
      </c>
      <c r="O31" s="75">
        <v>79951</v>
      </c>
      <c r="P31" s="78">
        <f>Table4[[#This Row],[Losing candidate votes]]/Table4[[#This Row],[votes polled]]*100</f>
        <v>38.56386955494137</v>
      </c>
      <c r="Q31" s="78">
        <f>100-Table4[[#This Row],[losing %]]-Table4[[#This Row],[winning %]]</f>
        <v>4.188191258965567</v>
      </c>
      <c r="R31" s="81">
        <v>1865</v>
      </c>
    </row>
    <row r="32" spans="1:18" ht="15" thickBot="1">
      <c r="A32" s="86">
        <v>31</v>
      </c>
      <c r="B32" s="86" t="s">
        <v>104</v>
      </c>
      <c r="C32" s="84">
        <v>2024</v>
      </c>
      <c r="D32" s="1" t="s">
        <v>111</v>
      </c>
      <c r="E32" s="42">
        <v>211026</v>
      </c>
      <c r="F32" s="31">
        <v>177636</v>
      </c>
      <c r="G32" s="40">
        <f>Table4[[#This Row],[votes polled]]/Table4[[#This Row],[Total voters]]*100</f>
        <v>84.177305166188049</v>
      </c>
      <c r="H32" s="43" t="s">
        <v>112</v>
      </c>
      <c r="I32" s="48">
        <v>104022</v>
      </c>
      <c r="J32" s="53" t="s">
        <v>15</v>
      </c>
      <c r="K32" s="56">
        <f>Table4[[#This Row],[winning candidate votes]]/Table4[[#This Row],[votes polled]]*100</f>
        <v>58.559075863000743</v>
      </c>
      <c r="L32" s="48">
        <v>38628</v>
      </c>
      <c r="M32" s="64" t="s">
        <v>113</v>
      </c>
      <c r="N32" s="53" t="s">
        <v>17</v>
      </c>
      <c r="O32" s="74">
        <v>65394</v>
      </c>
      <c r="P32" s="78">
        <f>Table4[[#This Row],[Losing candidate votes]]/Table4[[#This Row],[votes polled]]*100</f>
        <v>36.813483753293255</v>
      </c>
      <c r="Q32" s="78">
        <f>100-Table4[[#This Row],[losing %]]-Table4[[#This Row],[winning %]]</f>
        <v>4.6274403837060021</v>
      </c>
      <c r="R32" s="82">
        <v>2133</v>
      </c>
    </row>
    <row r="33" spans="1:18" ht="21" customHeight="1" thickBot="1">
      <c r="A33" s="87">
        <v>32</v>
      </c>
      <c r="B33" s="87" t="s">
        <v>104</v>
      </c>
      <c r="C33" s="84">
        <v>2024</v>
      </c>
      <c r="D33" s="2" t="s">
        <v>114</v>
      </c>
      <c r="E33" s="16">
        <v>241555</v>
      </c>
      <c r="F33" s="32">
        <v>217629</v>
      </c>
      <c r="G33" s="40">
        <f>Table4[[#This Row],[votes polled]]/Table4[[#This Row],[Total voters]]*100</f>
        <v>90.09500941814494</v>
      </c>
      <c r="H33" s="44" t="s">
        <v>115</v>
      </c>
      <c r="I33" s="49">
        <v>134286</v>
      </c>
      <c r="J33" s="54" t="s">
        <v>15</v>
      </c>
      <c r="K33" s="57">
        <f>Table4[[#This Row],[winning candidate votes]]/Table4[[#This Row],[votes polled]]*100</f>
        <v>61.704092744992622</v>
      </c>
      <c r="L33" s="49">
        <v>56479</v>
      </c>
      <c r="M33" s="62" t="s">
        <v>116</v>
      </c>
      <c r="N33" s="53" t="s">
        <v>17</v>
      </c>
      <c r="O33" s="74">
        <v>77807</v>
      </c>
      <c r="P33" s="78">
        <f>Table4[[#This Row],[Losing candidate votes]]/Table4[[#This Row],[votes polled]]*100</f>
        <v>35.752128622564086</v>
      </c>
      <c r="Q33" s="78">
        <f>100-Table4[[#This Row],[losing %]]-Table4[[#This Row],[winning %]]</f>
        <v>2.5437786324432921</v>
      </c>
      <c r="R33" s="81">
        <v>1575</v>
      </c>
    </row>
    <row r="34" spans="1:18" ht="15" thickBot="1">
      <c r="A34" s="86">
        <v>33</v>
      </c>
      <c r="B34" s="86" t="s">
        <v>104</v>
      </c>
      <c r="C34" s="84">
        <v>2024</v>
      </c>
      <c r="D34" s="1" t="s">
        <v>117</v>
      </c>
      <c r="E34" s="16">
        <v>214324</v>
      </c>
      <c r="F34" s="31">
        <v>194046</v>
      </c>
      <c r="G34" s="40">
        <f>Table4[[#This Row],[votes polled]]/Table4[[#This Row],[Total voters]]*100</f>
        <v>90.538623765887166</v>
      </c>
      <c r="H34" s="43" t="s">
        <v>118</v>
      </c>
      <c r="I34" s="48">
        <v>116309</v>
      </c>
      <c r="J34" s="53" t="s">
        <v>15</v>
      </c>
      <c r="K34" s="56">
        <f>Table4[[#This Row],[winning candidate votes]]/Table4[[#This Row],[votes polled]]*100</f>
        <v>59.938880471640744</v>
      </c>
      <c r="L34" s="48">
        <v>44435</v>
      </c>
      <c r="M34" s="64" t="s">
        <v>119</v>
      </c>
      <c r="N34" s="53" t="s">
        <v>17</v>
      </c>
      <c r="O34" s="74">
        <v>71874</v>
      </c>
      <c r="P34" s="78">
        <f>Table4[[#This Row],[Losing candidate votes]]/Table4[[#This Row],[votes polled]]*100</f>
        <v>37.039671005843978</v>
      </c>
      <c r="Q34" s="78">
        <f>100-Table4[[#This Row],[losing %]]-Table4[[#This Row],[winning %]]</f>
        <v>3.0214485225152785</v>
      </c>
      <c r="R34" s="82">
        <v>1568</v>
      </c>
    </row>
    <row r="35" spans="1:18" ht="15" thickBot="1">
      <c r="A35" s="87">
        <v>34</v>
      </c>
      <c r="B35" s="87" t="s">
        <v>120</v>
      </c>
      <c r="C35" s="84">
        <v>2024</v>
      </c>
      <c r="D35" s="2" t="s">
        <v>121</v>
      </c>
      <c r="E35" s="16">
        <v>253087</v>
      </c>
      <c r="F35" s="32">
        <v>182151</v>
      </c>
      <c r="G35" s="40">
        <f>Table4[[#This Row],[votes polled]]/Table4[[#This Row],[Total voters]]*100</f>
        <v>71.9716935283124</v>
      </c>
      <c r="H35" s="44" t="s">
        <v>122</v>
      </c>
      <c r="I35" s="49">
        <v>123291</v>
      </c>
      <c r="J35" s="54" t="s">
        <v>15</v>
      </c>
      <c r="K35" s="57">
        <f>Table4[[#This Row],[winning candidate votes]]/Table4[[#This Row],[votes polled]]*100</f>
        <v>67.686150501506987</v>
      </c>
      <c r="L35" s="49">
        <v>71404</v>
      </c>
      <c r="M35" s="62" t="s">
        <v>123</v>
      </c>
      <c r="N35" s="53" t="s">
        <v>17</v>
      </c>
      <c r="O35" s="75">
        <v>51887</v>
      </c>
      <c r="P35" s="78">
        <f>Table4[[#This Row],[Losing candidate votes]]/Table4[[#This Row],[votes polled]]*100</f>
        <v>28.485706913494845</v>
      </c>
      <c r="Q35" s="78">
        <f>100-Table4[[#This Row],[losing %]]-Table4[[#This Row],[winning %]]</f>
        <v>3.8281425849981616</v>
      </c>
      <c r="R35" s="81">
        <v>1569</v>
      </c>
    </row>
    <row r="36" spans="1:18" ht="21" customHeight="1" thickBot="1">
      <c r="A36" s="86">
        <v>35</v>
      </c>
      <c r="B36" s="87" t="s">
        <v>120</v>
      </c>
      <c r="C36" s="84">
        <v>2024</v>
      </c>
      <c r="D36" s="1" t="s">
        <v>124</v>
      </c>
      <c r="E36" s="16">
        <v>254339</v>
      </c>
      <c r="F36" s="32">
        <v>202058</v>
      </c>
      <c r="G36" s="40">
        <f>Table4[[#This Row],[votes polled]]/Table4[[#This Row],[Total voters]]*100</f>
        <v>79.444363624925785</v>
      </c>
      <c r="H36" s="43" t="s">
        <v>125</v>
      </c>
      <c r="I36" s="48">
        <v>129060</v>
      </c>
      <c r="J36" s="53" t="s">
        <v>15</v>
      </c>
      <c r="K36" s="56">
        <f>Table4[[#This Row],[winning candidate votes]]/Table4[[#This Row],[votes polled]]*100</f>
        <v>63.872749408585648</v>
      </c>
      <c r="L36" s="48">
        <v>64090</v>
      </c>
      <c r="M36" s="64" t="s">
        <v>126</v>
      </c>
      <c r="N36" s="53" t="s">
        <v>17</v>
      </c>
      <c r="O36" s="75">
        <v>64970</v>
      </c>
      <c r="P36" s="78">
        <f>Table4[[#This Row],[Losing candidate votes]]/Table4[[#This Row],[votes polled]]*100</f>
        <v>32.154133961535798</v>
      </c>
      <c r="Q36" s="78">
        <f>100-Table4[[#This Row],[losing %]]-Table4[[#This Row],[winning %]]</f>
        <v>3.973116629878561</v>
      </c>
      <c r="R36" s="82">
        <v>2699</v>
      </c>
    </row>
    <row r="37" spans="1:18" ht="15" thickBot="1">
      <c r="A37" s="87">
        <v>36</v>
      </c>
      <c r="B37" s="87" t="s">
        <v>91</v>
      </c>
      <c r="C37" s="84">
        <v>2024</v>
      </c>
      <c r="D37" s="2" t="s">
        <v>127</v>
      </c>
      <c r="E37" s="16">
        <v>231894</v>
      </c>
      <c r="F37" s="32">
        <v>193979</v>
      </c>
      <c r="G37" s="40">
        <f>Table4[[#This Row],[votes polled]]/Table4[[#This Row],[Total voters]]*100</f>
        <v>83.649857262369878</v>
      </c>
      <c r="H37" s="44" t="s">
        <v>128</v>
      </c>
      <c r="I37" s="49">
        <v>113593</v>
      </c>
      <c r="J37" s="54" t="s">
        <v>15</v>
      </c>
      <c r="K37" s="57">
        <f>Table4[[#This Row],[winning candidate votes]]/Table4[[#This Row],[votes polled]]*100</f>
        <v>58.559431691059338</v>
      </c>
      <c r="L37" s="49">
        <v>52676</v>
      </c>
      <c r="M37" s="62" t="s">
        <v>129</v>
      </c>
      <c r="N37" s="53" t="s">
        <v>17</v>
      </c>
      <c r="O37" s="74">
        <v>60917</v>
      </c>
      <c r="P37" s="78">
        <f>Table4[[#This Row],[Losing candidate votes]]/Table4[[#This Row],[votes polled]]*100</f>
        <v>31.403914856762842</v>
      </c>
      <c r="Q37" s="78">
        <f>100-Table4[[#This Row],[losing %]]-Table4[[#This Row],[winning %]]</f>
        <v>10.036653452177823</v>
      </c>
      <c r="R37" s="81">
        <v>1928</v>
      </c>
    </row>
    <row r="38" spans="1:18" ht="21" customHeight="1" thickBot="1">
      <c r="A38" s="86">
        <v>37</v>
      </c>
      <c r="B38" s="86" t="s">
        <v>40</v>
      </c>
      <c r="C38" s="84">
        <v>2024</v>
      </c>
      <c r="D38" s="1" t="s">
        <v>130</v>
      </c>
      <c r="E38" s="16">
        <v>260323</v>
      </c>
      <c r="F38" s="31">
        <v>210508</v>
      </c>
      <c r="G38" s="40">
        <f>Table4[[#This Row],[votes polled]]/Table4[[#This Row],[Total voters]]*100</f>
        <v>80.864157220068904</v>
      </c>
      <c r="H38" s="43" t="s">
        <v>131</v>
      </c>
      <c r="I38" s="48">
        <v>90087</v>
      </c>
      <c r="J38" s="53" t="s">
        <v>15</v>
      </c>
      <c r="K38" s="56">
        <f>Table4[[#This Row],[winning candidate votes]]/Table4[[#This Row],[votes polled]]*100</f>
        <v>42.795048169190721</v>
      </c>
      <c r="L38" s="48">
        <v>9139</v>
      </c>
      <c r="M38" s="64" t="s">
        <v>132</v>
      </c>
      <c r="N38" s="53" t="s">
        <v>17</v>
      </c>
      <c r="O38" s="75">
        <v>80948</v>
      </c>
      <c r="P38" s="78">
        <f>Table4[[#This Row],[Losing candidate votes]]/Table4[[#This Row],[votes polled]]*100</f>
        <v>38.453645467155646</v>
      </c>
      <c r="Q38" s="78">
        <f>100-Table4[[#This Row],[losing %]]-Table4[[#This Row],[winning %]]</f>
        <v>18.751306363653633</v>
      </c>
      <c r="R38" s="82">
        <v>7269</v>
      </c>
    </row>
    <row r="39" spans="1:18" ht="15" thickBot="1">
      <c r="A39" s="87">
        <v>38</v>
      </c>
      <c r="B39" s="87" t="s">
        <v>120</v>
      </c>
      <c r="C39" s="84">
        <v>2024</v>
      </c>
      <c r="D39" s="2" t="s">
        <v>133</v>
      </c>
      <c r="E39" s="16">
        <v>176409</v>
      </c>
      <c r="F39" s="32">
        <v>159111</v>
      </c>
      <c r="G39" s="40">
        <f>Table4[[#This Row],[votes polled]]/Table4[[#This Row],[Total voters]]*100</f>
        <v>90.194377837865417</v>
      </c>
      <c r="H39" s="44" t="s">
        <v>134</v>
      </c>
      <c r="I39" s="49">
        <v>92743</v>
      </c>
      <c r="J39" s="54" t="s">
        <v>15</v>
      </c>
      <c r="K39" s="57">
        <f>Table4[[#This Row],[winning candidate votes]]/Table4[[#This Row],[votes polled]]*100</f>
        <v>58.288239028099873</v>
      </c>
      <c r="L39" s="49">
        <v>33946</v>
      </c>
      <c r="M39" s="64" t="s">
        <v>135</v>
      </c>
      <c r="N39" s="53" t="s">
        <v>17</v>
      </c>
      <c r="O39" s="75">
        <v>58797</v>
      </c>
      <c r="P39" s="78">
        <f>Table4[[#This Row],[Losing candidate votes]]/Table4[[#This Row],[votes polled]]*100</f>
        <v>36.953447593189658</v>
      </c>
      <c r="Q39" s="78">
        <f>100-Table4[[#This Row],[losing %]]-Table4[[#This Row],[winning %]]</f>
        <v>4.7583133787104686</v>
      </c>
      <c r="R39" s="81">
        <v>2465</v>
      </c>
    </row>
    <row r="40" spans="1:18" ht="15" thickBot="1">
      <c r="A40" s="86">
        <v>39</v>
      </c>
      <c r="B40" s="86" t="s">
        <v>136</v>
      </c>
      <c r="C40" s="84">
        <v>2024</v>
      </c>
      <c r="D40" s="1" t="s">
        <v>137</v>
      </c>
      <c r="E40" s="16">
        <v>174229</v>
      </c>
      <c r="F40" s="32">
        <v>150541</v>
      </c>
      <c r="G40" s="40">
        <f>Table4[[#This Row],[votes polled]]/Table4[[#This Row],[Total voters]]*100</f>
        <v>86.404100350687884</v>
      </c>
      <c r="H40" s="43" t="s">
        <v>138</v>
      </c>
      <c r="I40" s="48">
        <v>85402</v>
      </c>
      <c r="J40" s="53" t="s">
        <v>15</v>
      </c>
      <c r="K40" s="56">
        <f>Table4[[#This Row],[winning candidate votes]]/Table4[[#This Row],[votes polled]]*100</f>
        <v>56.730060249367284</v>
      </c>
      <c r="L40" s="48">
        <v>26554</v>
      </c>
      <c r="M40" s="64" t="s">
        <v>139</v>
      </c>
      <c r="N40" s="53" t="s">
        <v>17</v>
      </c>
      <c r="O40" s="75">
        <v>58848</v>
      </c>
      <c r="P40" s="78">
        <f>Table4[[#This Row],[Losing candidate votes]]/Table4[[#This Row],[votes polled]]*100</f>
        <v>39.091011750951566</v>
      </c>
      <c r="Q40" s="78">
        <f>100-Table4[[#This Row],[losing %]]-Table4[[#This Row],[winning %]]</f>
        <v>4.1789279996811501</v>
      </c>
      <c r="R40" s="82">
        <v>1673</v>
      </c>
    </row>
    <row r="41" spans="1:18" ht="15" thickBot="1">
      <c r="A41" s="87">
        <v>40</v>
      </c>
      <c r="B41" s="87" t="s">
        <v>136</v>
      </c>
      <c r="C41" s="84">
        <v>2024</v>
      </c>
      <c r="D41" s="2" t="s">
        <v>140</v>
      </c>
      <c r="E41" s="16">
        <v>190125</v>
      </c>
      <c r="F41" s="32">
        <v>163213</v>
      </c>
      <c r="G41" s="40">
        <f>Table4[[#This Row],[votes polled]]/Table4[[#This Row],[Total voters]]*100</f>
        <v>85.845101906640366</v>
      </c>
      <c r="H41" s="44" t="s">
        <v>141</v>
      </c>
      <c r="I41" s="49">
        <v>113114</v>
      </c>
      <c r="J41" s="54" t="s">
        <v>15</v>
      </c>
      <c r="K41" s="57">
        <f>Table4[[#This Row],[winning candidate votes]]/Table4[[#This Row],[votes polled]]*100</f>
        <v>69.304528438298419</v>
      </c>
      <c r="L41" s="49">
        <v>67945</v>
      </c>
      <c r="M41" s="62" t="s">
        <v>142</v>
      </c>
      <c r="N41" s="53" t="s">
        <v>17</v>
      </c>
      <c r="O41" s="75">
        <v>45169</v>
      </c>
      <c r="P41" s="78">
        <f>Table4[[#This Row],[Losing candidate votes]]/Table4[[#This Row],[votes polled]]*100</f>
        <v>27.674878839308143</v>
      </c>
      <c r="Q41" s="78">
        <f>100-Table4[[#This Row],[losing %]]-Table4[[#This Row],[winning %]]</f>
        <v>3.020592722393431</v>
      </c>
      <c r="R41" s="81">
        <v>919</v>
      </c>
    </row>
    <row r="42" spans="1:18" ht="15" thickBot="1">
      <c r="A42" s="86">
        <v>41</v>
      </c>
      <c r="B42" s="87" t="s">
        <v>136</v>
      </c>
      <c r="C42" s="84">
        <v>2024</v>
      </c>
      <c r="D42" s="1" t="s">
        <v>143</v>
      </c>
      <c r="E42" s="16">
        <v>219488</v>
      </c>
      <c r="F42" s="32">
        <v>195472</v>
      </c>
      <c r="G42" s="40">
        <f>Table4[[#This Row],[votes polled]]/Table4[[#This Row],[Total voters]]*100</f>
        <v>89.058171745152364</v>
      </c>
      <c r="H42" s="43" t="s">
        <v>144</v>
      </c>
      <c r="I42" s="48">
        <v>116902</v>
      </c>
      <c r="J42" s="53" t="s">
        <v>15</v>
      </c>
      <c r="K42" s="56">
        <f>Table4[[#This Row],[winning candidate votes]]/Table4[[#This Row],[votes polled]]*100</f>
        <v>59.804984857166247</v>
      </c>
      <c r="L42" s="48">
        <v>56777</v>
      </c>
      <c r="M42" s="64" t="s">
        <v>145</v>
      </c>
      <c r="N42" s="53" t="s">
        <v>17</v>
      </c>
      <c r="O42" s="74">
        <v>60125</v>
      </c>
      <c r="P42" s="78">
        <f>Table4[[#This Row],[Losing candidate votes]]/Table4[[#This Row],[votes polled]]*100</f>
        <v>30.758881067365145</v>
      </c>
      <c r="Q42" s="78">
        <f>100-Table4[[#This Row],[losing %]]-Table4[[#This Row],[winning %]]</f>
        <v>9.4361340754686154</v>
      </c>
      <c r="R42" s="82">
        <v>1607</v>
      </c>
    </row>
    <row r="43" spans="1:18" ht="21" customHeight="1" thickBot="1">
      <c r="A43" s="87">
        <v>42</v>
      </c>
      <c r="B43" s="87" t="s">
        <v>136</v>
      </c>
      <c r="C43" s="84">
        <v>2024</v>
      </c>
      <c r="D43" s="2" t="s">
        <v>146</v>
      </c>
      <c r="E43" s="16">
        <v>232126</v>
      </c>
      <c r="F43" s="32">
        <v>194768</v>
      </c>
      <c r="G43" s="40">
        <f>Table4[[#This Row],[votes polled]]/Table4[[#This Row],[Total voters]]*100</f>
        <v>83.906154416136076</v>
      </c>
      <c r="H43" s="44" t="s">
        <v>147</v>
      </c>
      <c r="I43" s="49">
        <v>129547</v>
      </c>
      <c r="J43" s="54" t="s">
        <v>15</v>
      </c>
      <c r="K43" s="57">
        <f>Table4[[#This Row],[winning candidate votes]]/Table4[[#This Row],[votes polled]]*100</f>
        <v>66.513492976258931</v>
      </c>
      <c r="L43" s="49">
        <v>72121</v>
      </c>
      <c r="M43" s="64" t="s">
        <v>148</v>
      </c>
      <c r="N43" s="53" t="s">
        <v>17</v>
      </c>
      <c r="O43" s="74">
        <v>57426</v>
      </c>
      <c r="P43" s="78">
        <f>Table4[[#This Row],[Losing candidate votes]]/Table4[[#This Row],[votes polled]]*100</f>
        <v>29.484309537501023</v>
      </c>
      <c r="Q43" s="78">
        <f>100-Table4[[#This Row],[losing %]]-Table4[[#This Row],[winning %]]</f>
        <v>4.0021974862400498</v>
      </c>
      <c r="R43" s="81">
        <v>1722</v>
      </c>
    </row>
    <row r="44" spans="1:18" ht="15" thickBot="1">
      <c r="A44" s="86">
        <v>43</v>
      </c>
      <c r="B44" s="87" t="s">
        <v>149</v>
      </c>
      <c r="C44" s="84">
        <v>2024</v>
      </c>
      <c r="D44" s="1" t="s">
        <v>150</v>
      </c>
      <c r="E44" s="16">
        <v>220274</v>
      </c>
      <c r="F44" s="32">
        <v>194666</v>
      </c>
      <c r="G44" s="40">
        <f>Table4[[#This Row],[votes polled]]/Table4[[#This Row],[Total voters]]*100</f>
        <v>88.374479057900615</v>
      </c>
      <c r="H44" s="43" t="s">
        <v>151</v>
      </c>
      <c r="I44" s="48">
        <v>107287</v>
      </c>
      <c r="J44" s="53" t="s">
        <v>15</v>
      </c>
      <c r="K44" s="56">
        <f>Table4[[#This Row],[winning candidate votes]]/Table4[[#This Row],[votes polled]]*100</f>
        <v>55.113373675937247</v>
      </c>
      <c r="L44" s="48">
        <v>26266</v>
      </c>
      <c r="M44" s="62" t="s">
        <v>152</v>
      </c>
      <c r="N44" s="53" t="s">
        <v>17</v>
      </c>
      <c r="O44" s="74">
        <v>81021</v>
      </c>
      <c r="P44" s="78">
        <f>Table4[[#This Row],[Losing candidate votes]]/Table4[[#This Row],[votes polled]]*100</f>
        <v>41.620519248353588</v>
      </c>
      <c r="Q44" s="78">
        <f>100-Table4[[#This Row],[losing %]]-Table4[[#This Row],[winning %]]</f>
        <v>3.266107075709165</v>
      </c>
      <c r="R44" s="82">
        <v>1920</v>
      </c>
    </row>
    <row r="45" spans="1:18" ht="15" thickBot="1">
      <c r="A45" s="87">
        <v>44</v>
      </c>
      <c r="B45" s="87" t="s">
        <v>149</v>
      </c>
      <c r="C45" s="84">
        <v>2024</v>
      </c>
      <c r="D45" s="2" t="s">
        <v>153</v>
      </c>
      <c r="E45" s="16">
        <v>238807</v>
      </c>
      <c r="F45" s="32">
        <v>166275</v>
      </c>
      <c r="G45" s="40">
        <f>Table4[[#This Row],[votes polled]]/Table4[[#This Row],[Total voters]]*100</f>
        <v>69.627355982027325</v>
      </c>
      <c r="H45" s="44" t="s">
        <v>154</v>
      </c>
      <c r="I45" s="49">
        <v>111562</v>
      </c>
      <c r="J45" s="54" t="s">
        <v>15</v>
      </c>
      <c r="K45" s="57">
        <f>Table4[[#This Row],[winning candidate votes]]/Table4[[#This Row],[votes polled]]*100</f>
        <v>67.094872951435875</v>
      </c>
      <c r="L45" s="49">
        <v>62388</v>
      </c>
      <c r="M45" s="62" t="s">
        <v>155</v>
      </c>
      <c r="N45" s="53" t="s">
        <v>17</v>
      </c>
      <c r="O45" s="74">
        <v>49174</v>
      </c>
      <c r="P45" s="78">
        <f>Table4[[#This Row],[Losing candidate votes]]/Table4[[#This Row],[votes polled]]*100</f>
        <v>29.57389866185536</v>
      </c>
      <c r="Q45" s="78">
        <f>100-Table4[[#This Row],[losing %]]-Table4[[#This Row],[winning %]]</f>
        <v>3.3312283867087586</v>
      </c>
      <c r="R45" s="81">
        <v>1256</v>
      </c>
    </row>
    <row r="46" spans="1:18" ht="15" thickBot="1">
      <c r="A46" s="86">
        <v>45</v>
      </c>
      <c r="B46" s="86" t="s">
        <v>120</v>
      </c>
      <c r="C46" s="84">
        <v>2024</v>
      </c>
      <c r="D46" s="1" t="s">
        <v>156</v>
      </c>
      <c r="E46" s="16">
        <v>232058</v>
      </c>
      <c r="F46" s="31">
        <v>211659</v>
      </c>
      <c r="G46" s="40">
        <f>Table4[[#This Row],[votes polled]]/Table4[[#This Row],[Total voters]]*100</f>
        <v>91.209525204905674</v>
      </c>
      <c r="H46" s="43" t="s">
        <v>157</v>
      </c>
      <c r="I46" s="48">
        <v>114420</v>
      </c>
      <c r="J46" s="53" t="s">
        <v>15</v>
      </c>
      <c r="K46" s="56">
        <f>Table4[[#This Row],[winning candidate votes]]/Table4[[#This Row],[votes polled]]*100</f>
        <v>54.058650943262506</v>
      </c>
      <c r="L46" s="48">
        <v>26784</v>
      </c>
      <c r="M46" s="62" t="s">
        <v>158</v>
      </c>
      <c r="N46" s="53" t="s">
        <v>17</v>
      </c>
      <c r="O46" s="74">
        <v>87636</v>
      </c>
      <c r="P46" s="78">
        <f>Table4[[#This Row],[Losing candidate votes]]/Table4[[#This Row],[votes polled]]*100</f>
        <v>41.404334330219832</v>
      </c>
      <c r="Q46" s="78">
        <f>100-Table4[[#This Row],[losing %]]-Table4[[#This Row],[winning %]]</f>
        <v>4.5370147265176612</v>
      </c>
      <c r="R46" s="82">
        <v>4500</v>
      </c>
    </row>
    <row r="47" spans="1:18" ht="21" customHeight="1" thickBot="1">
      <c r="A47" s="87">
        <v>46</v>
      </c>
      <c r="B47" s="87" t="s">
        <v>149</v>
      </c>
      <c r="C47" s="84">
        <v>2024</v>
      </c>
      <c r="D47" s="2" t="s">
        <v>159</v>
      </c>
      <c r="E47" s="16">
        <v>263337</v>
      </c>
      <c r="F47" s="32">
        <v>225391</v>
      </c>
      <c r="G47" s="40">
        <f>Table4[[#This Row],[votes polled]]/Table4[[#This Row],[Total voters]]*100</f>
        <v>85.590327223291823</v>
      </c>
      <c r="H47" s="44" t="s">
        <v>160</v>
      </c>
      <c r="I47" s="49">
        <v>120126</v>
      </c>
      <c r="J47" s="54" t="s">
        <v>15</v>
      </c>
      <c r="K47" s="57">
        <f>Table4[[#This Row],[winning candidate votes]]/Table4[[#This Row],[votes polled]]*100</f>
        <v>53.29671548553403</v>
      </c>
      <c r="L47" s="49">
        <v>27766</v>
      </c>
      <c r="M47" s="64" t="s">
        <v>161</v>
      </c>
      <c r="N47" s="53" t="s">
        <v>17</v>
      </c>
      <c r="O47" s="75">
        <v>92360</v>
      </c>
      <c r="P47" s="78">
        <f>Table4[[#This Row],[Losing candidate votes]]/Table4[[#This Row],[votes polled]]*100</f>
        <v>40.977678789303923</v>
      </c>
      <c r="Q47" s="78">
        <f>100-Table4[[#This Row],[losing %]]-Table4[[#This Row],[winning %]]</f>
        <v>5.7256057251620476</v>
      </c>
      <c r="R47" s="81">
        <v>4121</v>
      </c>
    </row>
    <row r="48" spans="1:18" ht="21" customHeight="1" thickBot="1">
      <c r="A48" s="86">
        <v>47</v>
      </c>
      <c r="B48" s="86" t="s">
        <v>162</v>
      </c>
      <c r="C48" s="84">
        <v>2024</v>
      </c>
      <c r="D48" s="1" t="s">
        <v>163</v>
      </c>
      <c r="E48" s="16">
        <v>203404</v>
      </c>
      <c r="F48" s="32">
        <v>183420</v>
      </c>
      <c r="G48" s="40">
        <f>Table4[[#This Row],[votes polled]]/Table4[[#This Row],[Total voters]]*100</f>
        <v>90.175217793160414</v>
      </c>
      <c r="H48" s="43" t="s">
        <v>164</v>
      </c>
      <c r="I48" s="48">
        <v>100719</v>
      </c>
      <c r="J48" s="53" t="s">
        <v>15</v>
      </c>
      <c r="K48" s="56">
        <f>Table4[[#This Row],[winning candidate votes]]/Table4[[#This Row],[votes polled]]*100</f>
        <v>54.911678115799802</v>
      </c>
      <c r="L48" s="48">
        <v>21874</v>
      </c>
      <c r="M48" s="65" t="s">
        <v>165</v>
      </c>
      <c r="N48" s="53" t="s">
        <v>17</v>
      </c>
      <c r="O48" s="75">
        <v>78845</v>
      </c>
      <c r="P48" s="78">
        <f>Table4[[#This Row],[Losing candidate votes]]/Table4[[#This Row],[votes polled]]*100</f>
        <v>42.986042961509099</v>
      </c>
      <c r="Q48" s="78">
        <f>100-Table4[[#This Row],[losing %]]-Table4[[#This Row],[winning %]]</f>
        <v>2.1022789226910987</v>
      </c>
      <c r="R48" s="82">
        <v>1184</v>
      </c>
    </row>
    <row r="49" spans="1:18" ht="15" thickBot="1">
      <c r="A49" s="87">
        <v>48</v>
      </c>
      <c r="B49" s="87" t="s">
        <v>149</v>
      </c>
      <c r="C49" s="84">
        <v>2024</v>
      </c>
      <c r="D49" s="2" t="s">
        <v>166</v>
      </c>
      <c r="E49" s="16">
        <v>230650</v>
      </c>
      <c r="F49" s="32">
        <v>211717</v>
      </c>
      <c r="G49" s="40">
        <f>Table4[[#This Row],[votes polled]]/Table4[[#This Row],[Total voters]]*100</f>
        <v>91.791458920442224</v>
      </c>
      <c r="H49" s="44" t="s">
        <v>167</v>
      </c>
      <c r="I49" s="49">
        <v>108229</v>
      </c>
      <c r="J49" s="54" t="s">
        <v>15</v>
      </c>
      <c r="K49" s="57">
        <f>Table4[[#This Row],[winning candidate votes]]/Table4[[#This Row],[votes polled]]*100</f>
        <v>51.119655011170572</v>
      </c>
      <c r="L49" s="49">
        <v>12378</v>
      </c>
      <c r="M49" s="64" t="s">
        <v>168</v>
      </c>
      <c r="N49" s="53" t="s">
        <v>17</v>
      </c>
      <c r="O49" s="74">
        <v>95251</v>
      </c>
      <c r="P49" s="78">
        <f>Table4[[#This Row],[Losing candidate votes]]/Table4[[#This Row],[votes polled]]*100</f>
        <v>44.989774085217533</v>
      </c>
      <c r="Q49" s="78">
        <f>100-Table4[[#This Row],[losing %]]-Table4[[#This Row],[winning %]]</f>
        <v>3.8905709036118949</v>
      </c>
      <c r="R49" s="81">
        <v>2771</v>
      </c>
    </row>
    <row r="50" spans="1:18" ht="15" thickBot="1">
      <c r="A50" s="86">
        <v>49</v>
      </c>
      <c r="B50" s="86" t="s">
        <v>169</v>
      </c>
      <c r="C50" s="84">
        <v>2024</v>
      </c>
      <c r="D50" s="1" t="s">
        <v>170</v>
      </c>
      <c r="E50" s="16">
        <v>258031</v>
      </c>
      <c r="F50" s="31">
        <v>239525</v>
      </c>
      <c r="G50" s="40">
        <f>Table4[[#This Row],[votes polled]]/Table4[[#This Row],[Total voters]]*100</f>
        <v>92.827993535660454</v>
      </c>
      <c r="H50" s="43" t="s">
        <v>171</v>
      </c>
      <c r="I50" s="48">
        <v>135552</v>
      </c>
      <c r="J50" s="53" t="s">
        <v>15</v>
      </c>
      <c r="K50" s="56">
        <f>Table4[[#This Row],[winning candidate votes]]/Table4[[#This Row],[votes polled]]*100</f>
        <v>56.592005009915461</v>
      </c>
      <c r="L50" s="48">
        <v>37628</v>
      </c>
      <c r="M50" s="62" t="s">
        <v>172</v>
      </c>
      <c r="N50" s="53" t="s">
        <v>17</v>
      </c>
      <c r="O50" s="75">
        <v>97924</v>
      </c>
      <c r="P50" s="78">
        <f>Table4[[#This Row],[Losing candidate votes]]/Table4[[#This Row],[votes polled]]*100</f>
        <v>40.882580106460701</v>
      </c>
      <c r="Q50" s="78">
        <f>100-Table4[[#This Row],[losing %]]-Table4[[#This Row],[winning %]]</f>
        <v>2.5254148836238386</v>
      </c>
      <c r="R50" s="82">
        <v>1731</v>
      </c>
    </row>
    <row r="51" spans="1:18" ht="21" customHeight="1" thickBot="1">
      <c r="A51" s="87">
        <v>50</v>
      </c>
      <c r="B51" s="86" t="s">
        <v>169</v>
      </c>
      <c r="C51" s="84">
        <v>2024</v>
      </c>
      <c r="D51" s="2" t="s">
        <v>173</v>
      </c>
      <c r="E51" s="16">
        <v>208305</v>
      </c>
      <c r="F51" s="31">
        <v>171604</v>
      </c>
      <c r="G51" s="40">
        <f>Table4[[#This Row],[votes polled]]/Table4[[#This Row],[Total voters]]*100</f>
        <v>82.381123832841268</v>
      </c>
      <c r="H51" s="44" t="s">
        <v>174</v>
      </c>
      <c r="I51" s="49">
        <v>109980</v>
      </c>
      <c r="J51" s="54" t="s">
        <v>15</v>
      </c>
      <c r="K51" s="57">
        <f>Table4[[#This Row],[winning candidate votes]]/Table4[[#This Row],[votes polled]]*100</f>
        <v>64.08941516514767</v>
      </c>
      <c r="L51" s="49">
        <v>53040</v>
      </c>
      <c r="M51" s="62" t="s">
        <v>175</v>
      </c>
      <c r="N51" s="53" t="s">
        <v>17</v>
      </c>
      <c r="O51" s="75">
        <v>56940</v>
      </c>
      <c r="P51" s="78">
        <f>Table4[[#This Row],[Losing candidate votes]]/Table4[[#This Row],[votes polled]]*100</f>
        <v>33.181044730892054</v>
      </c>
      <c r="Q51" s="78">
        <f>100-Table4[[#This Row],[losing %]]-Table4[[#This Row],[winning %]]</f>
        <v>2.7295401039602751</v>
      </c>
      <c r="R51" s="81">
        <v>999</v>
      </c>
    </row>
    <row r="52" spans="1:18" ht="15" thickBot="1">
      <c r="A52" s="86">
        <v>51</v>
      </c>
      <c r="B52" s="86" t="s">
        <v>169</v>
      </c>
      <c r="C52" s="84">
        <v>2024</v>
      </c>
      <c r="D52" s="1" t="s">
        <v>176</v>
      </c>
      <c r="E52" s="16">
        <v>165987</v>
      </c>
      <c r="F52" s="32">
        <v>149961</v>
      </c>
      <c r="G52" s="40">
        <f>Table4[[#This Row],[votes polled]]/Table4[[#This Row],[Total voters]]*100</f>
        <v>90.345027020188326</v>
      </c>
      <c r="H52" s="43" t="s">
        <v>177</v>
      </c>
      <c r="I52" s="48">
        <v>91394</v>
      </c>
      <c r="J52" s="53" t="s">
        <v>15</v>
      </c>
      <c r="K52" s="56">
        <f>Table4[[#This Row],[winning candidate votes]]/Table4[[#This Row],[votes polled]]*100</f>
        <v>60.94517907989411</v>
      </c>
      <c r="L52" s="48">
        <v>38123</v>
      </c>
      <c r="M52" s="64" t="s">
        <v>178</v>
      </c>
      <c r="N52" s="53" t="s">
        <v>17</v>
      </c>
      <c r="O52" s="74">
        <v>53271</v>
      </c>
      <c r="P52" s="78">
        <f>Table4[[#This Row],[Losing candidate votes]]/Table4[[#This Row],[votes polled]]*100</f>
        <v>35.523236041370751</v>
      </c>
      <c r="Q52" s="78">
        <f>100-Table4[[#This Row],[losing %]]-Table4[[#This Row],[winning %]]</f>
        <v>3.5315848787351385</v>
      </c>
      <c r="R52" s="82">
        <v>1349</v>
      </c>
    </row>
    <row r="53" spans="1:18" ht="21" customHeight="1" thickBot="1">
      <c r="A53" s="87">
        <v>52</v>
      </c>
      <c r="B53" s="87" t="s">
        <v>169</v>
      </c>
      <c r="C53" s="84">
        <v>2024</v>
      </c>
      <c r="D53" s="2" t="s">
        <v>179</v>
      </c>
      <c r="E53" s="16">
        <v>184506</v>
      </c>
      <c r="F53" s="33">
        <v>164839</v>
      </c>
      <c r="G53" s="40">
        <f>Table4[[#This Row],[votes polled]]/Table4[[#This Row],[Total voters]]*100</f>
        <v>89.340726046849426</v>
      </c>
      <c r="H53" s="44" t="s">
        <v>180</v>
      </c>
      <c r="I53" s="49">
        <v>105044</v>
      </c>
      <c r="J53" s="54" t="s">
        <v>15</v>
      </c>
      <c r="K53" s="57">
        <f>Table4[[#This Row],[winning candidate votes]]/Table4[[#This Row],[votes polled]]*100</f>
        <v>63.725210660098639</v>
      </c>
      <c r="L53" s="49">
        <v>50242</v>
      </c>
      <c r="M53" s="62" t="s">
        <v>181</v>
      </c>
      <c r="N53" s="53" t="s">
        <v>17</v>
      </c>
      <c r="O53" s="74">
        <v>54802</v>
      </c>
      <c r="P53" s="78">
        <f>Table4[[#This Row],[Losing candidate votes]]/Table4[[#This Row],[votes polled]]*100</f>
        <v>33.245773148344746</v>
      </c>
      <c r="Q53" s="78">
        <f>100-Table4[[#This Row],[losing %]]-Table4[[#This Row],[winning %]]</f>
        <v>3.0290161915566216</v>
      </c>
      <c r="R53" s="81">
        <v>1027</v>
      </c>
    </row>
    <row r="54" spans="1:18" ht="21" customHeight="1" thickBot="1">
      <c r="A54" s="86">
        <v>53</v>
      </c>
      <c r="B54" s="86" t="s">
        <v>169</v>
      </c>
      <c r="C54" s="84">
        <v>2024</v>
      </c>
      <c r="D54" s="1" t="s">
        <v>182</v>
      </c>
      <c r="E54" s="16">
        <v>180834</v>
      </c>
      <c r="F54" s="32">
        <v>164869</v>
      </c>
      <c r="G54" s="40">
        <f>Table4[[#This Row],[votes polled]]/Table4[[#This Row],[Total voters]]*100</f>
        <v>91.171461119037346</v>
      </c>
      <c r="H54" s="43" t="s">
        <v>183</v>
      </c>
      <c r="I54" s="48">
        <v>94189</v>
      </c>
      <c r="J54" s="53" t="s">
        <v>15</v>
      </c>
      <c r="K54" s="56">
        <f>Table4[[#This Row],[winning candidate votes]]/Table4[[#This Row],[votes polled]]*100</f>
        <v>57.129599864134548</v>
      </c>
      <c r="L54" s="48">
        <v>29690</v>
      </c>
      <c r="M54" s="62" t="s">
        <v>184</v>
      </c>
      <c r="N54" s="53" t="s">
        <v>17</v>
      </c>
      <c r="O54" s="74">
        <v>64499</v>
      </c>
      <c r="P54" s="78">
        <f>Table4[[#This Row],[Losing candidate votes]]/Table4[[#This Row],[votes polled]]*100</f>
        <v>39.121363021550444</v>
      </c>
      <c r="Q54" s="78">
        <f>100-Table4[[#This Row],[losing %]]-Table4[[#This Row],[winning %]]</f>
        <v>3.7490371143150085</v>
      </c>
      <c r="R54" s="82">
        <v>1733</v>
      </c>
    </row>
    <row r="55" spans="1:18" ht="15" thickBot="1">
      <c r="A55" s="87">
        <v>54</v>
      </c>
      <c r="B55" s="87" t="s">
        <v>169</v>
      </c>
      <c r="C55" s="84">
        <v>2024</v>
      </c>
      <c r="D55" s="2" t="s">
        <v>185</v>
      </c>
      <c r="E55" s="16">
        <v>267751</v>
      </c>
      <c r="F55" s="32">
        <v>236539</v>
      </c>
      <c r="G55" s="40">
        <f>Table4[[#This Row],[votes polled]]/Table4[[#This Row],[Total voters]]*100</f>
        <v>88.342900680109508</v>
      </c>
      <c r="H55" s="44" t="s">
        <v>186</v>
      </c>
      <c r="I55" s="49">
        <v>144912</v>
      </c>
      <c r="J55" s="54" t="s">
        <v>15</v>
      </c>
      <c r="K55" s="57">
        <f>Table4[[#This Row],[winning candidate votes]]/Table4[[#This Row],[votes polled]]*100</f>
        <v>61.263470294539168</v>
      </c>
      <c r="L55" s="49">
        <v>59915</v>
      </c>
      <c r="M55" s="64" t="s">
        <v>187</v>
      </c>
      <c r="N55" s="53" t="s">
        <v>17</v>
      </c>
      <c r="O55" s="75">
        <v>84997</v>
      </c>
      <c r="P55" s="78">
        <f>Table4[[#This Row],[Losing candidate votes]]/Table4[[#This Row],[votes polled]]*100</f>
        <v>35.933609256824454</v>
      </c>
      <c r="Q55" s="78">
        <f>100-Table4[[#This Row],[losing %]]-Table4[[#This Row],[winning %]]</f>
        <v>2.8029204486363781</v>
      </c>
      <c r="R55" s="81">
        <v>1510</v>
      </c>
    </row>
    <row r="56" spans="1:18" ht="21" customHeight="1" thickBot="1">
      <c r="A56" s="86">
        <v>55</v>
      </c>
      <c r="B56" s="86" t="s">
        <v>162</v>
      </c>
      <c r="C56" s="84">
        <v>2024</v>
      </c>
      <c r="D56" s="1" t="s">
        <v>188</v>
      </c>
      <c r="E56" s="16">
        <v>277724</v>
      </c>
      <c r="F56" s="31">
        <v>204717</v>
      </c>
      <c r="G56" s="40">
        <f>Table4[[#This Row],[votes polled]]/Table4[[#This Row],[Total voters]]*100</f>
        <v>73.712390718843167</v>
      </c>
      <c r="H56" s="43" t="s">
        <v>189</v>
      </c>
      <c r="I56" s="48">
        <v>130034</v>
      </c>
      <c r="J56" s="53" t="s">
        <v>15</v>
      </c>
      <c r="K56" s="56">
        <f>Table4[[#This Row],[winning candidate votes]]/Table4[[#This Row],[votes polled]]*100</f>
        <v>63.518906588119208</v>
      </c>
      <c r="L56" s="48">
        <v>68886</v>
      </c>
      <c r="M56" s="64" t="s">
        <v>190</v>
      </c>
      <c r="N56" s="53" t="s">
        <v>17</v>
      </c>
      <c r="O56" s="74">
        <v>61148</v>
      </c>
      <c r="P56" s="78">
        <f>Table4[[#This Row],[Losing candidate votes]]/Table4[[#This Row],[votes polled]]*100</f>
        <v>29.869527200965234</v>
      </c>
      <c r="Q56" s="78">
        <f>100-Table4[[#This Row],[losing %]]-Table4[[#This Row],[winning %]]</f>
        <v>6.6115662109155551</v>
      </c>
      <c r="R56" s="82">
        <v>951</v>
      </c>
    </row>
    <row r="57" spans="1:18" ht="21" customHeight="1" thickBot="1">
      <c r="A57" s="87">
        <v>56</v>
      </c>
      <c r="B57" s="87" t="s">
        <v>162</v>
      </c>
      <c r="C57" s="84">
        <v>2024</v>
      </c>
      <c r="D57" s="2" t="s">
        <v>191</v>
      </c>
      <c r="E57" s="16">
        <v>270311</v>
      </c>
      <c r="F57" s="32">
        <v>195906</v>
      </c>
      <c r="G57" s="40">
        <f>Table4[[#This Row],[votes polled]]/Table4[[#This Row],[Total voters]]*100</f>
        <v>72.474298123272817</v>
      </c>
      <c r="H57" s="44" t="s">
        <v>192</v>
      </c>
      <c r="I57" s="49">
        <v>118841</v>
      </c>
      <c r="J57" s="54" t="s">
        <v>15</v>
      </c>
      <c r="K57" s="57">
        <f>Table4[[#This Row],[winning candidate votes]]/Table4[[#This Row],[votes polled]]*100</f>
        <v>60.662256388267842</v>
      </c>
      <c r="L57" s="49">
        <v>49640</v>
      </c>
      <c r="M57" s="62" t="s">
        <v>193</v>
      </c>
      <c r="N57" s="53" t="s">
        <v>17</v>
      </c>
      <c r="O57" s="74">
        <v>69201</v>
      </c>
      <c r="P57" s="78">
        <f>Table4[[#This Row],[Losing candidate votes]]/Table4[[#This Row],[votes polled]]*100</f>
        <v>35.323573550580377</v>
      </c>
      <c r="Q57" s="78">
        <f>100-Table4[[#This Row],[losing %]]-Table4[[#This Row],[winning %]]</f>
        <v>4.0141700611517805</v>
      </c>
      <c r="R57" s="81">
        <v>1049</v>
      </c>
    </row>
    <row r="58" spans="1:18" ht="21" customHeight="1" thickBot="1">
      <c r="A58" s="86">
        <v>57</v>
      </c>
      <c r="B58" s="86" t="s">
        <v>162</v>
      </c>
      <c r="C58" s="84">
        <v>2024</v>
      </c>
      <c r="D58" s="1" t="s">
        <v>194</v>
      </c>
      <c r="E58" s="16">
        <v>280536</v>
      </c>
      <c r="F58" s="32">
        <v>242597</v>
      </c>
      <c r="G58" s="40">
        <f>Table4[[#This Row],[votes polled]]/Table4[[#This Row],[Total voters]]*100</f>
        <v>86.476245472951774</v>
      </c>
      <c r="H58" s="43" t="s">
        <v>195</v>
      </c>
      <c r="I58" s="48">
        <v>137338</v>
      </c>
      <c r="J58" s="53" t="s">
        <v>15</v>
      </c>
      <c r="K58" s="56">
        <f>Table4[[#This Row],[winning candidate votes]]/Table4[[#This Row],[votes polled]]*100</f>
        <v>56.611582171255215</v>
      </c>
      <c r="L58" s="48">
        <v>42829</v>
      </c>
      <c r="M58" s="62" t="s">
        <v>196</v>
      </c>
      <c r="N58" s="53" t="s">
        <v>17</v>
      </c>
      <c r="O58" s="75">
        <v>94509</v>
      </c>
      <c r="P58" s="78">
        <f>Table4[[#This Row],[Losing candidate votes]]/Table4[[#This Row],[votes polled]]*100</f>
        <v>38.957200624904672</v>
      </c>
      <c r="Q58" s="78">
        <f>100-Table4[[#This Row],[losing %]]-Table4[[#This Row],[winning %]]</f>
        <v>4.431217203840113</v>
      </c>
      <c r="R58" s="82">
        <v>1598</v>
      </c>
    </row>
    <row r="59" spans="1:18" ht="15" thickBot="1">
      <c r="A59" s="87">
        <v>58</v>
      </c>
      <c r="B59" s="87" t="s">
        <v>162</v>
      </c>
      <c r="C59" s="84">
        <v>2024</v>
      </c>
      <c r="D59" s="2" t="s">
        <v>197</v>
      </c>
      <c r="E59" s="16">
        <v>195011</v>
      </c>
      <c r="F59" s="32">
        <v>181991</v>
      </c>
      <c r="G59" s="40">
        <f>Table4[[#This Row],[votes polled]]/Table4[[#This Row],[Total voters]]*100</f>
        <v>93.323453548774168</v>
      </c>
      <c r="H59" s="44" t="s">
        <v>198</v>
      </c>
      <c r="I59" s="49">
        <v>102201</v>
      </c>
      <c r="J59" s="54" t="s">
        <v>15</v>
      </c>
      <c r="K59" s="57">
        <f>Table4[[#This Row],[winning candidate votes]]/Table4[[#This Row],[votes polled]]*100</f>
        <v>56.157172607436635</v>
      </c>
      <c r="L59" s="49">
        <v>27395</v>
      </c>
      <c r="M59" s="62" t="s">
        <v>199</v>
      </c>
      <c r="N59" s="53" t="s">
        <v>17</v>
      </c>
      <c r="O59" s="74">
        <v>74806</v>
      </c>
      <c r="P59" s="78">
        <f>Table4[[#This Row],[Losing candidate votes]]/Table4[[#This Row],[votes polled]]*100</f>
        <v>41.104230428977253</v>
      </c>
      <c r="Q59" s="78">
        <f>100-Table4[[#This Row],[losing %]]-Table4[[#This Row],[winning %]]</f>
        <v>2.7385969635861116</v>
      </c>
      <c r="R59" s="81">
        <v>928</v>
      </c>
    </row>
    <row r="60" spans="1:18" ht="15" thickBot="1">
      <c r="A60" s="86">
        <v>59</v>
      </c>
      <c r="B60" s="86" t="s">
        <v>162</v>
      </c>
      <c r="C60" s="84">
        <v>2024</v>
      </c>
      <c r="D60" s="1" t="s">
        <v>200</v>
      </c>
      <c r="E60" s="16">
        <v>195686</v>
      </c>
      <c r="F60" s="32">
        <v>185887</v>
      </c>
      <c r="G60" s="40">
        <f>Table4[[#This Row],[votes polled]]/Table4[[#This Row],[Total voters]]*100</f>
        <v>94.992487965413972</v>
      </c>
      <c r="H60" s="43" t="s">
        <v>201</v>
      </c>
      <c r="I60" s="48">
        <v>98479</v>
      </c>
      <c r="J60" s="53" t="s">
        <v>15</v>
      </c>
      <c r="K60" s="56">
        <f>Table4[[#This Row],[winning candidate votes]]/Table4[[#This Row],[votes polled]]*100</f>
        <v>52.977884413649157</v>
      </c>
      <c r="L60" s="48">
        <v>15977</v>
      </c>
      <c r="M60" s="64" t="s">
        <v>202</v>
      </c>
      <c r="N60" s="53" t="s">
        <v>17</v>
      </c>
      <c r="O60" s="74">
        <v>82502</v>
      </c>
      <c r="P60" s="78">
        <f>Table4[[#This Row],[Losing candidate votes]]/Table4[[#This Row],[votes polled]]*100</f>
        <v>44.382877769827907</v>
      </c>
      <c r="Q60" s="78">
        <f>100-Table4[[#This Row],[losing %]]-Table4[[#This Row],[winning %]]</f>
        <v>2.639237816522936</v>
      </c>
      <c r="R60" s="82">
        <v>773</v>
      </c>
    </row>
    <row r="61" spans="1:18" ht="15" thickBot="1">
      <c r="A61" s="87">
        <v>60</v>
      </c>
      <c r="B61" s="87" t="s">
        <v>203</v>
      </c>
      <c r="C61" s="84">
        <v>2024</v>
      </c>
      <c r="D61" s="2" t="s">
        <v>204</v>
      </c>
      <c r="E61" s="16">
        <v>222675</v>
      </c>
      <c r="F61" s="32">
        <v>209298</v>
      </c>
      <c r="G61" s="40">
        <f>Table4[[#This Row],[votes polled]]/Table4[[#This Row],[Total voters]]*100</f>
        <v>93.992590097675986</v>
      </c>
      <c r="H61" s="44" t="s">
        <v>205</v>
      </c>
      <c r="I61" s="49">
        <v>112957</v>
      </c>
      <c r="J61" s="54" t="s">
        <v>15</v>
      </c>
      <c r="K61" s="57">
        <f>Table4[[#This Row],[winning candidate votes]]/Table4[[#This Row],[votes polled]]*100</f>
        <v>53.969459813280587</v>
      </c>
      <c r="L61" s="49">
        <v>21089</v>
      </c>
      <c r="M61" s="62" t="s">
        <v>206</v>
      </c>
      <c r="N61" s="53" t="s">
        <v>17</v>
      </c>
      <c r="O61" s="74">
        <v>91868</v>
      </c>
      <c r="P61" s="78">
        <f>Table4[[#This Row],[Losing candidate votes]]/Table4[[#This Row],[votes polled]]*100</f>
        <v>43.893396019073286</v>
      </c>
      <c r="Q61" s="78">
        <f>100-Table4[[#This Row],[losing %]]-Table4[[#This Row],[winning %]]</f>
        <v>2.1371441676461274</v>
      </c>
      <c r="R61" s="81">
        <v>1184</v>
      </c>
    </row>
    <row r="62" spans="1:18" ht="21" customHeight="1" thickBot="1">
      <c r="A62" s="86">
        <v>61</v>
      </c>
      <c r="B62" s="86" t="s">
        <v>207</v>
      </c>
      <c r="C62" s="84">
        <v>2024</v>
      </c>
      <c r="D62" s="1" t="s">
        <v>208</v>
      </c>
      <c r="E62" s="16">
        <v>200065</v>
      </c>
      <c r="F62" s="32">
        <v>184100</v>
      </c>
      <c r="G62" s="40">
        <f>Table4[[#This Row],[votes polled]]/Table4[[#This Row],[Total voters]]*100</f>
        <v>92.020093469622381</v>
      </c>
      <c r="H62" s="43" t="s">
        <v>209</v>
      </c>
      <c r="I62" s="48">
        <v>109585</v>
      </c>
      <c r="J62" s="53" t="s">
        <v>15</v>
      </c>
      <c r="K62" s="56">
        <f>Table4[[#This Row],[winning candidate votes]]/Table4[[#This Row],[votes polled]]*100</f>
        <v>59.524714828897338</v>
      </c>
      <c r="L62" s="48">
        <v>39606</v>
      </c>
      <c r="M62" s="64" t="s">
        <v>210</v>
      </c>
      <c r="N62" s="53" t="s">
        <v>17</v>
      </c>
      <c r="O62" s="74">
        <v>69979</v>
      </c>
      <c r="P62" s="78">
        <f>Table4[[#This Row],[Losing candidate votes]]/Table4[[#This Row],[votes polled]]*100</f>
        <v>38.011406844106467</v>
      </c>
      <c r="Q62" s="78">
        <f>100-Table4[[#This Row],[losing %]]-Table4[[#This Row],[winning %]]</f>
        <v>2.4638783269961948</v>
      </c>
      <c r="R62" s="82">
        <v>995</v>
      </c>
    </row>
    <row r="63" spans="1:18" ht="21" customHeight="1" thickBot="1">
      <c r="A63" s="87">
        <v>62</v>
      </c>
      <c r="B63" s="87" t="s">
        <v>207</v>
      </c>
      <c r="C63" s="84">
        <v>2024</v>
      </c>
      <c r="D63" s="2" t="s">
        <v>211</v>
      </c>
      <c r="E63" s="16">
        <v>292429</v>
      </c>
      <c r="F63" s="32">
        <v>253830</v>
      </c>
      <c r="G63" s="40">
        <f>Table4[[#This Row],[votes polled]]/Table4[[#This Row],[Total voters]]*100</f>
        <v>86.800556716331144</v>
      </c>
      <c r="H63" s="44" t="s">
        <v>212</v>
      </c>
      <c r="I63" s="49">
        <v>167710</v>
      </c>
      <c r="J63" s="54" t="s">
        <v>15</v>
      </c>
      <c r="K63" s="57">
        <f>Table4[[#This Row],[winning candidate votes]]/Table4[[#This Row],[votes polled]]*100</f>
        <v>66.07178032541465</v>
      </c>
      <c r="L63" s="49">
        <v>91413</v>
      </c>
      <c r="M63" s="64" t="s">
        <v>213</v>
      </c>
      <c r="N63" s="53" t="s">
        <v>17</v>
      </c>
      <c r="O63" s="74">
        <v>76297</v>
      </c>
      <c r="P63" s="78">
        <f>Table4[[#This Row],[Losing candidate votes]]/Table4[[#This Row],[votes polled]]*100</f>
        <v>30.058306740731989</v>
      </c>
      <c r="Q63" s="78">
        <f>100-Table4[[#This Row],[losing %]]-Table4[[#This Row],[winning %]]</f>
        <v>3.8699129338533567</v>
      </c>
      <c r="R63" s="81">
        <v>890</v>
      </c>
    </row>
    <row r="64" spans="1:18" ht="15" thickBot="1">
      <c r="A64" s="86">
        <v>63</v>
      </c>
      <c r="B64" s="86" t="s">
        <v>207</v>
      </c>
      <c r="C64" s="84">
        <v>2024</v>
      </c>
      <c r="D64" s="1" t="s">
        <v>214</v>
      </c>
      <c r="E64" s="16">
        <v>228234</v>
      </c>
      <c r="F64" s="32">
        <v>193875</v>
      </c>
      <c r="G64" s="40">
        <f>Table4[[#This Row],[votes polled]]/Table4[[#This Row],[Total voters]]*100</f>
        <v>84.94571360971635</v>
      </c>
      <c r="H64" s="43" t="s">
        <v>215</v>
      </c>
      <c r="I64" s="48">
        <v>110410</v>
      </c>
      <c r="J64" s="53" t="s">
        <v>15</v>
      </c>
      <c r="K64" s="56">
        <f>Table4[[#This Row],[winning candidate votes]]/Table4[[#This Row],[votes polled]]*100</f>
        <v>56.94906511927789</v>
      </c>
      <c r="L64" s="48">
        <v>32915</v>
      </c>
      <c r="M64" s="62" t="s">
        <v>216</v>
      </c>
      <c r="N64" s="53" t="s">
        <v>17</v>
      </c>
      <c r="O64" s="75">
        <v>77495</v>
      </c>
      <c r="P64" s="78">
        <f>Table4[[#This Row],[Losing candidate votes]]/Table4[[#This Row],[votes polled]]*100</f>
        <v>39.971631205673759</v>
      </c>
      <c r="Q64" s="78">
        <f>100-Table4[[#This Row],[losing %]]-Table4[[#This Row],[winning %]]</f>
        <v>3.0793036750483509</v>
      </c>
      <c r="R64" s="82">
        <v>1248</v>
      </c>
    </row>
    <row r="65" spans="1:18" ht="15" thickBot="1">
      <c r="A65" s="87">
        <v>64</v>
      </c>
      <c r="B65" s="87" t="s">
        <v>217</v>
      </c>
      <c r="C65" s="84">
        <v>2024</v>
      </c>
      <c r="D65" s="2" t="s">
        <v>218</v>
      </c>
      <c r="E65" s="16">
        <v>194748</v>
      </c>
      <c r="F65" s="32">
        <v>172851</v>
      </c>
      <c r="G65" s="40">
        <f>Table4[[#This Row],[votes polled]]/Table4[[#This Row],[Total voters]]*100</f>
        <v>88.756238831720992</v>
      </c>
      <c r="H65" s="44" t="s">
        <v>219</v>
      </c>
      <c r="I65" s="49">
        <v>94922</v>
      </c>
      <c r="J65" s="54" t="s">
        <v>15</v>
      </c>
      <c r="K65" s="57">
        <f>Table4[[#This Row],[winning candidate votes]]/Table4[[#This Row],[votes polled]]*100</f>
        <v>54.915505261757232</v>
      </c>
      <c r="L65" s="49">
        <v>22021</v>
      </c>
      <c r="M65" s="64" t="s">
        <v>220</v>
      </c>
      <c r="N65" s="53" t="s">
        <v>17</v>
      </c>
      <c r="O65" s="74">
        <v>72901</v>
      </c>
      <c r="P65" s="78">
        <f>Table4[[#This Row],[Losing candidate votes]]/Table4[[#This Row],[votes polled]]*100</f>
        <v>42.175631034821897</v>
      </c>
      <c r="Q65" s="78">
        <f>100-Table4[[#This Row],[losing %]]-Table4[[#This Row],[winning %]]</f>
        <v>2.9088637034208702</v>
      </c>
      <c r="R65" s="81">
        <v>1763</v>
      </c>
    </row>
    <row r="66" spans="1:18" ht="15" thickBot="1">
      <c r="A66" s="86">
        <v>65</v>
      </c>
      <c r="B66" s="86" t="s">
        <v>217</v>
      </c>
      <c r="C66" s="84">
        <v>2024</v>
      </c>
      <c r="D66" s="1" t="s">
        <v>221</v>
      </c>
      <c r="E66" s="16">
        <v>194748</v>
      </c>
      <c r="F66" s="32">
        <v>188832</v>
      </c>
      <c r="G66" s="40">
        <f>Table4[[#This Row],[votes polled]]/Table4[[#This Row],[Total voters]]*100</f>
        <v>96.962228110173143</v>
      </c>
      <c r="H66" s="43" t="s">
        <v>222</v>
      </c>
      <c r="I66" s="48">
        <v>111129</v>
      </c>
      <c r="J66" s="53" t="s">
        <v>15</v>
      </c>
      <c r="K66" s="56">
        <f>Table4[[#This Row],[winning candidate votes]]/Table4[[#This Row],[votes polled]]*100</f>
        <v>58.850724453482464</v>
      </c>
      <c r="L66" s="48">
        <v>39947</v>
      </c>
      <c r="M66" s="65" t="s">
        <v>223</v>
      </c>
      <c r="N66" s="53" t="s">
        <v>17</v>
      </c>
      <c r="O66" s="73">
        <v>71182</v>
      </c>
      <c r="P66" s="77">
        <f>Table4[[#This Row],[Losing candidate votes]]/Table4[[#This Row],[votes polled]]*100</f>
        <v>37.695941365870191</v>
      </c>
      <c r="Q66" s="77">
        <f>100-Table4[[#This Row],[losing %]]-Table4[[#This Row],[winning %]]</f>
        <v>3.4533341806473459</v>
      </c>
      <c r="R66" s="82">
        <v>1891</v>
      </c>
    </row>
    <row r="67" spans="1:18" ht="15" thickBot="1">
      <c r="A67" s="87">
        <v>66</v>
      </c>
      <c r="B67" s="87" t="s">
        <v>217</v>
      </c>
      <c r="C67" s="84">
        <v>2024</v>
      </c>
      <c r="D67" s="2" t="s">
        <v>224</v>
      </c>
      <c r="E67" s="16">
        <v>183917</v>
      </c>
      <c r="F67" s="31">
        <v>161226</v>
      </c>
      <c r="G67" s="40">
        <f>Table4[[#This Row],[votes polled]]/Table4[[#This Row],[Total voters]]*100</f>
        <v>87.662369438387969</v>
      </c>
      <c r="H67" s="44" t="s">
        <v>225</v>
      </c>
      <c r="I67" s="49">
        <v>90626</v>
      </c>
      <c r="J67" s="54" t="s">
        <v>15</v>
      </c>
      <c r="K67" s="57">
        <f>Table4[[#This Row],[winning candidate votes]]/Table4[[#This Row],[votes polled]]*100</f>
        <v>56.210536762060713</v>
      </c>
      <c r="L67" s="49">
        <v>27768</v>
      </c>
      <c r="M67" s="64" t="s">
        <v>226</v>
      </c>
      <c r="N67" s="53" t="s">
        <v>17</v>
      </c>
      <c r="O67" s="75">
        <v>62858</v>
      </c>
      <c r="P67" s="78">
        <f>Table4[[#This Row],[Losing candidate votes]]/Table4[[#This Row],[votes polled]]*100</f>
        <v>38.987508218277448</v>
      </c>
      <c r="Q67" s="78">
        <f>100-Table4[[#This Row],[losing %]]-Table4[[#This Row],[winning %]]</f>
        <v>4.8019550196618397</v>
      </c>
      <c r="R67" s="81">
        <v>1128</v>
      </c>
    </row>
    <row r="68" spans="1:18" ht="21" customHeight="1" thickBot="1">
      <c r="A68" s="86">
        <v>67</v>
      </c>
      <c r="B68" s="86" t="s">
        <v>207</v>
      </c>
      <c r="C68" s="84">
        <v>2024</v>
      </c>
      <c r="D68" s="1" t="s">
        <v>227</v>
      </c>
      <c r="E68" s="16">
        <v>267888</v>
      </c>
      <c r="F68" s="32">
        <v>221479</v>
      </c>
      <c r="G68" s="40">
        <f>Table4[[#This Row],[votes polled]]/Table4[[#This Row],[Total voters]]*100</f>
        <v>82.67596906169743</v>
      </c>
      <c r="H68" s="43" t="s">
        <v>228</v>
      </c>
      <c r="I68" s="48">
        <v>128665</v>
      </c>
      <c r="J68" s="53" t="s">
        <v>15</v>
      </c>
      <c r="K68" s="56">
        <f>Table4[[#This Row],[winning candidate votes]]/Table4[[#This Row],[votes polled]]*100</f>
        <v>58.093543857431172</v>
      </c>
      <c r="L68" s="48">
        <v>42015</v>
      </c>
      <c r="M68" s="64" t="s">
        <v>229</v>
      </c>
      <c r="N68" s="53" t="s">
        <v>17</v>
      </c>
      <c r="O68" s="74">
        <v>86650</v>
      </c>
      <c r="P68" s="78">
        <f>Table4[[#This Row],[Losing candidate votes]]/Table4[[#This Row],[votes polled]]*100</f>
        <v>39.123348037511455</v>
      </c>
      <c r="Q68" s="78">
        <f>100-Table4[[#This Row],[losing %]]-Table4[[#This Row],[winning %]]</f>
        <v>2.7831081050573729</v>
      </c>
      <c r="R68" s="82">
        <v>1389</v>
      </c>
    </row>
    <row r="69" spans="1:18" ht="21" customHeight="1" thickBot="1">
      <c r="A69" s="87">
        <v>68</v>
      </c>
      <c r="B69" s="86" t="s">
        <v>207</v>
      </c>
      <c r="C69" s="84">
        <v>2024</v>
      </c>
      <c r="D69" s="2" t="s">
        <v>230</v>
      </c>
      <c r="E69" s="16">
        <v>265135</v>
      </c>
      <c r="F69" s="31">
        <v>188475</v>
      </c>
      <c r="G69" s="40">
        <f>Table4[[#This Row],[votes polled]]/Table4[[#This Row],[Total voters]]*100</f>
        <v>71.086427668923378</v>
      </c>
      <c r="H69" s="44" t="s">
        <v>231</v>
      </c>
      <c r="I69" s="49">
        <v>116067</v>
      </c>
      <c r="J69" s="54" t="s">
        <v>15</v>
      </c>
      <c r="K69" s="57">
        <f>Table4[[#This Row],[winning candidate votes]]/Table4[[#This Row],[votes polled]]*100</f>
        <v>61.582172701949858</v>
      </c>
      <c r="L69" s="49">
        <v>51150</v>
      </c>
      <c r="M69" s="62" t="s">
        <v>232</v>
      </c>
      <c r="N69" s="53" t="s">
        <v>17</v>
      </c>
      <c r="O69" s="74">
        <v>64917</v>
      </c>
      <c r="P69" s="78">
        <f>Table4[[#This Row],[Losing candidate votes]]/Table4[[#This Row],[votes polled]]*100</f>
        <v>34.443294866693194</v>
      </c>
      <c r="Q69" s="78">
        <f>100-Table4[[#This Row],[losing %]]-Table4[[#This Row],[winning %]]</f>
        <v>3.9745324313569483</v>
      </c>
      <c r="R69" s="81">
        <v>1055</v>
      </c>
    </row>
    <row r="70" spans="1:18" ht="15" thickBot="1">
      <c r="A70" s="86">
        <v>69</v>
      </c>
      <c r="B70" s="86" t="s">
        <v>207</v>
      </c>
      <c r="C70" s="84">
        <v>2024</v>
      </c>
      <c r="D70" s="1" t="s">
        <v>233</v>
      </c>
      <c r="E70" s="16">
        <v>229830</v>
      </c>
      <c r="F70" s="32">
        <v>179491</v>
      </c>
      <c r="G70" s="40">
        <f>Table4[[#This Row],[votes polled]]/Table4[[#This Row],[Total voters]]*100</f>
        <v>78.097289300787537</v>
      </c>
      <c r="H70" s="43" t="s">
        <v>234</v>
      </c>
      <c r="I70" s="48">
        <v>100815</v>
      </c>
      <c r="J70" s="53" t="s">
        <v>15</v>
      </c>
      <c r="K70" s="56">
        <f>Table4[[#This Row],[winning candidate votes]]/Table4[[#This Row],[votes polled]]*100</f>
        <v>56.167161584703408</v>
      </c>
      <c r="L70" s="48">
        <v>31962</v>
      </c>
      <c r="M70" s="64" t="s">
        <v>235</v>
      </c>
      <c r="N70" s="53" t="s">
        <v>17</v>
      </c>
      <c r="O70" s="75">
        <v>68853</v>
      </c>
      <c r="P70" s="78">
        <f>Table4[[#This Row],[Losing candidate votes]]/Table4[[#This Row],[votes polled]]*100</f>
        <v>38.360140619863948</v>
      </c>
      <c r="Q70" s="78">
        <f>100-Table4[[#This Row],[losing %]]-Table4[[#This Row],[winning %]]</f>
        <v>5.4726977954326443</v>
      </c>
      <c r="R70" s="82">
        <v>1215</v>
      </c>
    </row>
    <row r="71" spans="1:18" ht="15" thickBot="1">
      <c r="A71" s="87">
        <v>70</v>
      </c>
      <c r="B71" s="87" t="s">
        <v>203</v>
      </c>
      <c r="C71" s="84">
        <v>2024</v>
      </c>
      <c r="D71" s="2" t="s">
        <v>236</v>
      </c>
      <c r="E71" s="16">
        <v>223809</v>
      </c>
      <c r="F71" s="32">
        <v>195400</v>
      </c>
      <c r="G71" s="40">
        <f>Table4[[#This Row],[votes polled]]/Table4[[#This Row],[Total voters]]*100</f>
        <v>87.306587313289455</v>
      </c>
      <c r="H71" s="44" t="s">
        <v>237</v>
      </c>
      <c r="I71" s="49">
        <v>111062</v>
      </c>
      <c r="J71" s="54" t="s">
        <v>15</v>
      </c>
      <c r="K71" s="57">
        <f>Table4[[#This Row],[winning candidate votes]]/Table4[[#This Row],[votes polled]]*100</f>
        <v>56.838280450358234</v>
      </c>
      <c r="L71" s="49">
        <v>33262</v>
      </c>
      <c r="M71" s="62" t="s">
        <v>238</v>
      </c>
      <c r="N71" s="53" t="s">
        <v>17</v>
      </c>
      <c r="O71" s="75">
        <v>77800</v>
      </c>
      <c r="P71" s="78">
        <f>Table4[[#This Row],[Losing candidate votes]]/Table4[[#This Row],[votes polled]]*100</f>
        <v>39.815762538382806</v>
      </c>
      <c r="Q71" s="78">
        <f>100-Table4[[#This Row],[losing %]]-Table4[[#This Row],[winning %]]</f>
        <v>3.3459570112589603</v>
      </c>
      <c r="R71" s="81">
        <v>788</v>
      </c>
    </row>
    <row r="72" spans="1:18" ht="15" thickBot="1">
      <c r="A72" s="86">
        <v>71</v>
      </c>
      <c r="B72" s="86" t="s">
        <v>203</v>
      </c>
      <c r="C72" s="84">
        <v>2024</v>
      </c>
      <c r="D72" s="1" t="s">
        <v>239</v>
      </c>
      <c r="E72" s="16">
        <v>221573</v>
      </c>
      <c r="F72" s="32">
        <v>191117</v>
      </c>
      <c r="G72" s="40">
        <f>Table4[[#This Row],[votes polled]]/Table4[[#This Row],[Total voters]]*100</f>
        <v>86.254642939347306</v>
      </c>
      <c r="H72" s="43" t="s">
        <v>240</v>
      </c>
      <c r="I72" s="48">
        <v>103167</v>
      </c>
      <c r="J72" s="53" t="s">
        <v>15</v>
      </c>
      <c r="K72" s="56">
        <f>Table4[[#This Row],[winning candidate votes]]/Table4[[#This Row],[votes polled]]*100</f>
        <v>53.981069187984318</v>
      </c>
      <c r="L72" s="48">
        <v>19705</v>
      </c>
      <c r="M72" s="64" t="s">
        <v>241</v>
      </c>
      <c r="N72" s="53" t="s">
        <v>17</v>
      </c>
      <c r="O72" s="75">
        <v>83462</v>
      </c>
      <c r="P72" s="78">
        <f>Table4[[#This Row],[Losing candidate votes]]/Table4[[#This Row],[votes polled]]*100</f>
        <v>43.670631079391157</v>
      </c>
      <c r="Q72" s="78">
        <f>100-Table4[[#This Row],[losing %]]-Table4[[#This Row],[winning %]]</f>
        <v>2.3482997326245254</v>
      </c>
      <c r="R72" s="82">
        <v>1052</v>
      </c>
    </row>
    <row r="73" spans="1:18" ht="21" customHeight="1" thickBot="1">
      <c r="A73" s="87">
        <v>72</v>
      </c>
      <c r="B73" s="87" t="s">
        <v>203</v>
      </c>
      <c r="C73" s="84">
        <v>2024</v>
      </c>
      <c r="D73" s="2" t="s">
        <v>242</v>
      </c>
      <c r="E73" s="16">
        <v>230775</v>
      </c>
      <c r="F73" s="32">
        <v>212568</v>
      </c>
      <c r="G73" s="40">
        <f>Table4[[#This Row],[votes polled]]/Table4[[#This Row],[Total voters]]*100</f>
        <v>92.110497237569049</v>
      </c>
      <c r="H73" s="44" t="s">
        <v>243</v>
      </c>
      <c r="I73" s="49">
        <v>117965</v>
      </c>
      <c r="J73" s="54" t="s">
        <v>15</v>
      </c>
      <c r="K73" s="57">
        <f>Table4[[#This Row],[winning candidate votes]]/Table4[[#This Row],[votes polled]]*100</f>
        <v>55.495182718000827</v>
      </c>
      <c r="L73" s="49">
        <v>27836</v>
      </c>
      <c r="M73" s="62" t="s">
        <v>244</v>
      </c>
      <c r="N73" s="53" t="s">
        <v>17</v>
      </c>
      <c r="O73" s="74">
        <v>90129</v>
      </c>
      <c r="P73" s="78">
        <f>Table4[[#This Row],[Losing candidate votes]]/Table4[[#This Row],[votes polled]]*100</f>
        <v>42.400079033532798</v>
      </c>
      <c r="Q73" s="78">
        <f>100-Table4[[#This Row],[losing %]]-Table4[[#This Row],[winning %]]</f>
        <v>2.1047382484663757</v>
      </c>
      <c r="R73" s="81">
        <v>1140</v>
      </c>
    </row>
    <row r="74" spans="1:18" ht="21" customHeight="1" thickBot="1">
      <c r="A74" s="86">
        <v>73</v>
      </c>
      <c r="B74" s="86" t="s">
        <v>203</v>
      </c>
      <c r="C74" s="84">
        <v>2024</v>
      </c>
      <c r="D74" s="1" t="s">
        <v>245</v>
      </c>
      <c r="E74" s="16">
        <v>260516</v>
      </c>
      <c r="F74" s="32">
        <v>238697</v>
      </c>
      <c r="G74" s="40">
        <f>Table4[[#This Row],[votes polled]]/Table4[[#This Row],[Total voters]]*100</f>
        <v>91.624698674937434</v>
      </c>
      <c r="H74" s="43" t="s">
        <v>246</v>
      </c>
      <c r="I74" s="48">
        <v>131438</v>
      </c>
      <c r="J74" s="53" t="s">
        <v>15</v>
      </c>
      <c r="K74" s="56">
        <f>Table4[[#This Row],[winning candidate votes]]/Table4[[#This Row],[votes polled]]*100</f>
        <v>55.064789251645394</v>
      </c>
      <c r="L74" s="48">
        <v>30267</v>
      </c>
      <c r="M74" s="62" t="s">
        <v>247</v>
      </c>
      <c r="N74" s="53" t="s">
        <v>17</v>
      </c>
      <c r="O74" s="74">
        <v>101171</v>
      </c>
      <c r="P74" s="78">
        <f>Table4[[#This Row],[Losing candidate votes]]/Table4[[#This Row],[votes polled]]*100</f>
        <v>42.384696917011944</v>
      </c>
      <c r="Q74" s="78">
        <f>100-Table4[[#This Row],[losing %]]-Table4[[#This Row],[winning %]]</f>
        <v>2.5505138313426627</v>
      </c>
      <c r="R74" s="82">
        <v>1694</v>
      </c>
    </row>
    <row r="75" spans="1:18" ht="15" thickBot="1">
      <c r="A75" s="87">
        <v>74</v>
      </c>
      <c r="B75" s="86" t="s">
        <v>203</v>
      </c>
      <c r="C75" s="84">
        <v>2024</v>
      </c>
      <c r="D75" s="2" t="s">
        <v>248</v>
      </c>
      <c r="E75" s="16">
        <v>268469</v>
      </c>
      <c r="F75" s="32">
        <v>233046</v>
      </c>
      <c r="G75" s="40">
        <f>Table4[[#This Row],[votes polled]]/Table4[[#This Row],[Total voters]]*100</f>
        <v>86.805552968871638</v>
      </c>
      <c r="H75" s="44" t="s">
        <v>249</v>
      </c>
      <c r="I75" s="49">
        <v>128201</v>
      </c>
      <c r="J75" s="54" t="s">
        <v>15</v>
      </c>
      <c r="K75" s="57">
        <f>Table4[[#This Row],[winning candidate votes]]/Table4[[#This Row],[votes polled]]*100</f>
        <v>55.011027865743245</v>
      </c>
      <c r="L75" s="49">
        <v>29486</v>
      </c>
      <c r="M75" s="66" t="s">
        <v>250</v>
      </c>
      <c r="N75" s="53" t="s">
        <v>17</v>
      </c>
      <c r="O75" s="74">
        <v>98715</v>
      </c>
      <c r="P75" s="78">
        <f>Table4[[#This Row],[Losing candidate votes]]/Table4[[#This Row],[votes polled]]*100</f>
        <v>42.358590149584202</v>
      </c>
      <c r="Q75" s="78">
        <f>100-Table4[[#This Row],[losing %]]-Table4[[#This Row],[winning %]]</f>
        <v>2.6303819846725531</v>
      </c>
      <c r="R75" s="81">
        <v>1888</v>
      </c>
    </row>
    <row r="76" spans="1:18" ht="15" thickBot="1">
      <c r="A76" s="86">
        <v>75</v>
      </c>
      <c r="B76" s="86" t="s">
        <v>203</v>
      </c>
      <c r="C76" s="84">
        <v>2024</v>
      </c>
      <c r="D76" s="1" t="s">
        <v>251</v>
      </c>
      <c r="E76" s="16">
        <v>250330</v>
      </c>
      <c r="F76" s="31">
        <v>220099</v>
      </c>
      <c r="G76" s="40">
        <f>Table4[[#This Row],[votes polled]]/Table4[[#This Row],[Total voters]]*100</f>
        <v>87.923540925977704</v>
      </c>
      <c r="H76" s="43" t="s">
        <v>252</v>
      </c>
      <c r="I76" s="48">
        <v>122413</v>
      </c>
      <c r="J76" s="53" t="s">
        <v>15</v>
      </c>
      <c r="K76" s="56">
        <f>Table4[[#This Row],[winning candidate votes]]/Table4[[#This Row],[votes polled]]*100</f>
        <v>55.617244967037557</v>
      </c>
      <c r="L76" s="48">
        <v>33318</v>
      </c>
      <c r="M76" s="62" t="s">
        <v>253</v>
      </c>
      <c r="N76" s="53" t="s">
        <v>17</v>
      </c>
      <c r="O76" s="75">
        <v>89095</v>
      </c>
      <c r="P76" s="78">
        <f>Table4[[#This Row],[Losing candidate votes]]/Table4[[#This Row],[votes polled]]*100</f>
        <v>40.479511492555623</v>
      </c>
      <c r="Q76" s="78">
        <f>100-Table4[[#This Row],[losing %]]-Table4[[#This Row],[winning %]]</f>
        <v>3.9032435404068195</v>
      </c>
      <c r="R76" s="82">
        <v>1746</v>
      </c>
    </row>
    <row r="77" spans="1:18" ht="15" thickBot="1">
      <c r="A77" s="87">
        <v>76</v>
      </c>
      <c r="B77" s="87" t="s">
        <v>217</v>
      </c>
      <c r="C77" s="84">
        <v>2024</v>
      </c>
      <c r="D77" s="2" t="s">
        <v>254</v>
      </c>
      <c r="E77" s="16">
        <v>202274</v>
      </c>
      <c r="F77" s="32">
        <v>202274</v>
      </c>
      <c r="G77" s="40">
        <f>Table4[[#This Row],[votes polled]]/Table4[[#This Row],[Total voters]]*100</f>
        <v>100</v>
      </c>
      <c r="H77" s="44" t="s">
        <v>255</v>
      </c>
      <c r="I77" s="49">
        <v>110575</v>
      </c>
      <c r="J77" s="54" t="s">
        <v>15</v>
      </c>
      <c r="K77" s="57">
        <f>Table4[[#This Row],[winning candidate votes]]/Table4[[#This Row],[votes polled]]*100</f>
        <v>54.665948169314895</v>
      </c>
      <c r="L77" s="49">
        <v>24013</v>
      </c>
      <c r="M77" s="66" t="s">
        <v>256</v>
      </c>
      <c r="N77" s="53" t="s">
        <v>17</v>
      </c>
      <c r="O77" s="74">
        <v>86562</v>
      </c>
      <c r="P77" s="78">
        <f>Table4[[#This Row],[Losing candidate votes]]/Table4[[#This Row],[votes polled]]*100</f>
        <v>42.794427360906496</v>
      </c>
      <c r="Q77" s="78">
        <f>100-Table4[[#This Row],[losing %]]-Table4[[#This Row],[winning %]]</f>
        <v>2.5396244697786088</v>
      </c>
      <c r="R77" s="81">
        <v>1289</v>
      </c>
    </row>
    <row r="78" spans="1:18" ht="21" customHeight="1" thickBot="1">
      <c r="A78" s="86">
        <v>77</v>
      </c>
      <c r="B78" s="86" t="s">
        <v>217</v>
      </c>
      <c r="C78" s="84">
        <v>2024</v>
      </c>
      <c r="D78" s="1" t="s">
        <v>257</v>
      </c>
      <c r="E78" s="16">
        <v>231843</v>
      </c>
      <c r="F78" s="32">
        <v>215518</v>
      </c>
      <c r="G78" s="40">
        <f>Table4[[#This Row],[votes polled]]/Table4[[#This Row],[Total voters]]*100</f>
        <v>92.95859698157804</v>
      </c>
      <c r="H78" s="43" t="s">
        <v>258</v>
      </c>
      <c r="I78" s="48">
        <v>116418</v>
      </c>
      <c r="J78" s="53" t="s">
        <v>15</v>
      </c>
      <c r="K78" s="56">
        <f>Table4[[#This Row],[winning candidate votes]]/Table4[[#This Row],[votes polled]]*100</f>
        <v>54.017761857478263</v>
      </c>
      <c r="L78" s="48">
        <v>24890</v>
      </c>
      <c r="M78" s="62" t="s">
        <v>259</v>
      </c>
      <c r="N78" s="53" t="s">
        <v>17</v>
      </c>
      <c r="O78" s="74">
        <v>91528</v>
      </c>
      <c r="P78" s="78">
        <f>Table4[[#This Row],[Losing candidate votes]]/Table4[[#This Row],[votes polled]]*100</f>
        <v>42.468842509674367</v>
      </c>
      <c r="Q78" s="78">
        <f>100-Table4[[#This Row],[losing %]]-Table4[[#This Row],[winning %]]</f>
        <v>3.5133956328473701</v>
      </c>
      <c r="R78" s="82">
        <v>1600</v>
      </c>
    </row>
    <row r="79" spans="1:18" ht="15" thickBot="1">
      <c r="A79" s="87">
        <v>78</v>
      </c>
      <c r="B79" s="87" t="s">
        <v>217</v>
      </c>
      <c r="C79" s="84">
        <v>2024</v>
      </c>
      <c r="D79" s="2" t="s">
        <v>260</v>
      </c>
      <c r="E79" s="16">
        <v>190408</v>
      </c>
      <c r="F79" s="32">
        <v>170328</v>
      </c>
      <c r="G79" s="40">
        <f>Table4[[#This Row],[votes polled]]/Table4[[#This Row],[Total voters]]*100</f>
        <v>89.454224612411252</v>
      </c>
      <c r="H79" s="44" t="s">
        <v>261</v>
      </c>
      <c r="I79" s="49">
        <v>72700</v>
      </c>
      <c r="J79" s="54" t="s">
        <v>15</v>
      </c>
      <c r="K79" s="57">
        <f>Table4[[#This Row],[winning candidate votes]]/Table4[[#This Row],[votes polled]]*100</f>
        <v>42.68235404631065</v>
      </c>
      <c r="L79" s="49">
        <v>20984</v>
      </c>
      <c r="M79" s="65" t="s">
        <v>262</v>
      </c>
      <c r="N79" s="53" t="s">
        <v>17</v>
      </c>
      <c r="O79" s="74">
        <v>51716</v>
      </c>
      <c r="P79" s="78">
        <f>Table4[[#This Row],[Losing candidate votes]]/Table4[[#This Row],[votes polled]]*100</f>
        <v>30.362594523507585</v>
      </c>
      <c r="Q79" s="78">
        <f>100-Table4[[#This Row],[losing %]]-Table4[[#This Row],[winning %]]</f>
        <v>26.955051430181769</v>
      </c>
      <c r="R79" s="81">
        <v>1255</v>
      </c>
    </row>
    <row r="80" spans="1:18" ht="15" thickBot="1">
      <c r="A80" s="86">
        <v>79</v>
      </c>
      <c r="B80" s="86" t="s">
        <v>217</v>
      </c>
      <c r="C80" s="84">
        <v>2024</v>
      </c>
      <c r="D80" s="1" t="s">
        <v>263</v>
      </c>
      <c r="E80" s="16">
        <v>211326</v>
      </c>
      <c r="F80" s="32">
        <v>189916</v>
      </c>
      <c r="G80" s="40">
        <f>Table4[[#This Row],[votes polled]]/Table4[[#This Row],[Total voters]]*100</f>
        <v>89.868733615362046</v>
      </c>
      <c r="H80" s="43" t="s">
        <v>264</v>
      </c>
      <c r="I80" s="48">
        <v>105757</v>
      </c>
      <c r="J80" s="53" t="s">
        <v>15</v>
      </c>
      <c r="K80" s="56">
        <f>Table4[[#This Row],[winning candidate votes]]/Table4[[#This Row],[votes polled]]*100</f>
        <v>55.686198108637505</v>
      </c>
      <c r="L80" s="48">
        <v>30385</v>
      </c>
      <c r="M80" s="65" t="s">
        <v>265</v>
      </c>
      <c r="N80" s="53" t="s">
        <v>17</v>
      </c>
      <c r="O80" s="75">
        <v>75372</v>
      </c>
      <c r="P80" s="78">
        <f>Table4[[#This Row],[Losing candidate votes]]/Table4[[#This Row],[votes polled]]*100</f>
        <v>39.687019524421324</v>
      </c>
      <c r="Q80" s="78">
        <f>100-Table4[[#This Row],[losing %]]-Table4[[#This Row],[winning %]]</f>
        <v>4.6267823669411712</v>
      </c>
      <c r="R80" s="82">
        <v>1725</v>
      </c>
    </row>
    <row r="81" spans="1:18" ht="21" customHeight="1" thickBot="1">
      <c r="A81" s="87">
        <v>80</v>
      </c>
      <c r="B81" s="87" t="s">
        <v>266</v>
      </c>
      <c r="C81" s="84">
        <v>2024</v>
      </c>
      <c r="D81" s="2" t="s">
        <v>267</v>
      </c>
      <c r="E81" s="16">
        <v>229317</v>
      </c>
      <c r="F81" s="32">
        <v>209303</v>
      </c>
      <c r="G81" s="40">
        <f>Table4[[#This Row],[votes polled]]/Table4[[#This Row],[Total voters]]*100</f>
        <v>91.272343524466137</v>
      </c>
      <c r="H81" s="44" t="s">
        <v>268</v>
      </c>
      <c r="I81" s="49">
        <v>118800</v>
      </c>
      <c r="J81" s="54" t="s">
        <v>15</v>
      </c>
      <c r="K81" s="57">
        <f>Table4[[#This Row],[winning candidate votes]]/Table4[[#This Row],[votes polled]]*100</f>
        <v>56.759817107255984</v>
      </c>
      <c r="L81" s="49">
        <v>34026</v>
      </c>
      <c r="M81" s="65" t="s">
        <v>269</v>
      </c>
      <c r="N81" s="53" t="s">
        <v>17</v>
      </c>
      <c r="O81" s="74">
        <v>84774</v>
      </c>
      <c r="P81" s="78">
        <f>Table4[[#This Row],[Losing candidate votes]]/Table4[[#This Row],[votes polled]]*100</f>
        <v>40.503002823657567</v>
      </c>
      <c r="Q81" s="78">
        <f>100-Table4[[#This Row],[losing %]]-Table4[[#This Row],[winning %]]</f>
        <v>2.737180069086449</v>
      </c>
      <c r="R81" s="81">
        <v>1310</v>
      </c>
    </row>
    <row r="82" spans="1:18" ht="15" thickBot="1">
      <c r="A82" s="86">
        <v>81</v>
      </c>
      <c r="B82" s="86" t="s">
        <v>270</v>
      </c>
      <c r="C82" s="84">
        <v>2024</v>
      </c>
      <c r="D82" s="1" t="s">
        <v>271</v>
      </c>
      <c r="E82" s="16">
        <v>218859</v>
      </c>
      <c r="F82" s="31">
        <v>206773</v>
      </c>
      <c r="G82" s="40">
        <f>Table4[[#This Row],[votes polled]]/Table4[[#This Row],[Total voters]]*100</f>
        <v>94.477723100260903</v>
      </c>
      <c r="H82" s="43" t="s">
        <v>272</v>
      </c>
      <c r="I82" s="48">
        <v>109173</v>
      </c>
      <c r="J82" s="53" t="s">
        <v>15</v>
      </c>
      <c r="K82" s="56">
        <f>Table4[[#This Row],[winning candidate votes]]/Table4[[#This Row],[votes polled]]*100</f>
        <v>52.798479492003302</v>
      </c>
      <c r="L82" s="48">
        <v>18558</v>
      </c>
      <c r="M82" s="62" t="s">
        <v>273</v>
      </c>
      <c r="N82" s="53" t="s">
        <v>17</v>
      </c>
      <c r="O82" s="74">
        <v>90615</v>
      </c>
      <c r="P82" s="78">
        <f>Table4[[#This Row],[Losing candidate votes]]/Table4[[#This Row],[votes polled]]*100</f>
        <v>43.823419885575007</v>
      </c>
      <c r="Q82" s="78">
        <f>100-Table4[[#This Row],[losing %]]-Table4[[#This Row],[winning %]]</f>
        <v>3.378100622421691</v>
      </c>
      <c r="R82" s="82">
        <v>1025</v>
      </c>
    </row>
    <row r="83" spans="1:18" ht="21" customHeight="1" thickBot="1">
      <c r="A83" s="87">
        <v>82</v>
      </c>
      <c r="B83" s="87" t="s">
        <v>266</v>
      </c>
      <c r="C83" s="84">
        <v>2024</v>
      </c>
      <c r="D83" s="2" t="s">
        <v>274</v>
      </c>
      <c r="E83" s="16">
        <v>231547</v>
      </c>
      <c r="F83" s="32">
        <v>213944</v>
      </c>
      <c r="G83" s="40">
        <f>Table4[[#This Row],[votes polled]]/Table4[[#This Row],[Total voters]]*100</f>
        <v>92.397655767511566</v>
      </c>
      <c r="H83" s="44" t="s">
        <v>275</v>
      </c>
      <c r="I83" s="49">
        <v>116674</v>
      </c>
      <c r="J83" s="54" t="s">
        <v>15</v>
      </c>
      <c r="K83" s="57">
        <f>Table4[[#This Row],[winning candidate votes]]/Table4[[#This Row],[votes polled]]*100</f>
        <v>54.534831544703287</v>
      </c>
      <c r="L83" s="49">
        <v>24756</v>
      </c>
      <c r="M83" s="62" t="s">
        <v>276</v>
      </c>
      <c r="N83" s="53" t="s">
        <v>17</v>
      </c>
      <c r="O83" s="74">
        <v>91918</v>
      </c>
      <c r="P83" s="78">
        <f>Table4[[#This Row],[Losing candidate votes]]/Table4[[#This Row],[votes polled]]*100</f>
        <v>42.963579254384328</v>
      </c>
      <c r="Q83" s="78">
        <f>100-Table4[[#This Row],[losing %]]-Table4[[#This Row],[winning %]]</f>
        <v>2.5015892009123846</v>
      </c>
      <c r="R83" s="81">
        <v>1612</v>
      </c>
    </row>
    <row r="84" spans="1:18" ht="15" thickBot="1">
      <c r="A84" s="86">
        <v>83</v>
      </c>
      <c r="B84" s="86" t="s">
        <v>266</v>
      </c>
      <c r="C84" s="84">
        <v>2024</v>
      </c>
      <c r="D84" s="1" t="s">
        <v>277</v>
      </c>
      <c r="E84" s="16">
        <v>209753</v>
      </c>
      <c r="F84" s="32">
        <v>190930</v>
      </c>
      <c r="G84" s="40">
        <f>Table4[[#This Row],[votes polled]]/Table4[[#This Row],[Total voters]]*100</f>
        <v>91.026111664672257</v>
      </c>
      <c r="H84" s="43" t="s">
        <v>278</v>
      </c>
      <c r="I84" s="48">
        <v>99005</v>
      </c>
      <c r="J84" s="53" t="s">
        <v>15</v>
      </c>
      <c r="K84" s="56">
        <f>Table4[[#This Row],[winning candidate votes]]/Table4[[#This Row],[votes polled]]*100</f>
        <v>51.854082648090923</v>
      </c>
      <c r="L84" s="48">
        <v>13979</v>
      </c>
      <c r="M84" s="62" t="s">
        <v>279</v>
      </c>
      <c r="N84" s="53" t="s">
        <v>17</v>
      </c>
      <c r="O84" s="75">
        <v>85026</v>
      </c>
      <c r="P84" s="78">
        <f>Table4[[#This Row],[Losing candidate votes]]/Table4[[#This Row],[votes polled]]*100</f>
        <v>44.532551196773682</v>
      </c>
      <c r="Q84" s="78">
        <f>100-Table4[[#This Row],[losing %]]-Table4[[#This Row],[winning %]]</f>
        <v>3.6133661551353953</v>
      </c>
      <c r="R84" s="82">
        <v>1327</v>
      </c>
    </row>
    <row r="85" spans="1:18" ht="21" customHeight="1" thickBot="1">
      <c r="A85" s="87">
        <v>84</v>
      </c>
      <c r="B85" s="87" t="s">
        <v>266</v>
      </c>
      <c r="C85" s="84">
        <v>2024</v>
      </c>
      <c r="D85" s="2" t="s">
        <v>280</v>
      </c>
      <c r="E85" s="16">
        <v>232920</v>
      </c>
      <c r="F85" s="31">
        <v>206869</v>
      </c>
      <c r="G85" s="40">
        <f>Table4[[#This Row],[votes polled]]/Table4[[#This Row],[Total voters]]*100</f>
        <v>88.815473123819331</v>
      </c>
      <c r="H85" s="44" t="s">
        <v>281</v>
      </c>
      <c r="I85" s="49">
        <v>98463</v>
      </c>
      <c r="J85" s="54" t="s">
        <v>15</v>
      </c>
      <c r="K85" s="57">
        <f>Table4[[#This Row],[winning candidate votes]]/Table4[[#This Row],[votes polled]]*100</f>
        <v>47.596788305642704</v>
      </c>
      <c r="L85" s="49">
        <v>973</v>
      </c>
      <c r="M85" s="62" t="s">
        <v>282</v>
      </c>
      <c r="N85" s="53" t="s">
        <v>17</v>
      </c>
      <c r="O85" s="74">
        <v>97490</v>
      </c>
      <c r="P85" s="78">
        <f>Table4[[#This Row],[Losing candidate votes]]/Table4[[#This Row],[votes polled]]*100</f>
        <v>47.126442337904663</v>
      </c>
      <c r="Q85" s="78">
        <f>100-Table4[[#This Row],[losing %]]-Table4[[#This Row],[winning %]]</f>
        <v>5.2767693564526326</v>
      </c>
      <c r="R85" s="81">
        <v>2251</v>
      </c>
    </row>
    <row r="86" spans="1:18" ht="21" customHeight="1" thickBot="1">
      <c r="A86" s="86">
        <v>85</v>
      </c>
      <c r="B86" s="86" t="s">
        <v>266</v>
      </c>
      <c r="C86" s="84">
        <v>2024</v>
      </c>
      <c r="D86" s="1" t="s">
        <v>283</v>
      </c>
      <c r="E86" s="16">
        <v>231881</v>
      </c>
      <c r="F86" s="32">
        <v>206147</v>
      </c>
      <c r="G86" s="40">
        <f>Table4[[#This Row],[votes polled]]/Table4[[#This Row],[Total voters]]*100</f>
        <v>88.90206614599731</v>
      </c>
      <c r="H86" s="43" t="s">
        <v>284</v>
      </c>
      <c r="I86" s="48">
        <v>107045</v>
      </c>
      <c r="J86" s="53" t="s">
        <v>15</v>
      </c>
      <c r="K86" s="56">
        <f>Table4[[#This Row],[winning candidate votes]]/Table4[[#This Row],[votes polled]]*100</f>
        <v>51.926537858906507</v>
      </c>
      <c r="L86" s="48">
        <v>14604</v>
      </c>
      <c r="M86" s="62" t="s">
        <v>285</v>
      </c>
      <c r="N86" s="53" t="s">
        <v>17</v>
      </c>
      <c r="O86" s="74">
        <v>92441</v>
      </c>
      <c r="P86" s="78">
        <f>Table4[[#This Row],[Losing candidate votes]]/Table4[[#This Row],[votes polled]]*100</f>
        <v>44.842272747117349</v>
      </c>
      <c r="Q86" s="78">
        <f>100-Table4[[#This Row],[losing %]]-Table4[[#This Row],[winning %]]</f>
        <v>3.2311893939761447</v>
      </c>
      <c r="R86" s="82">
        <v>2217</v>
      </c>
    </row>
    <row r="87" spans="1:18" ht="15" thickBot="1">
      <c r="A87" s="87">
        <v>86</v>
      </c>
      <c r="B87" s="87" t="s">
        <v>270</v>
      </c>
      <c r="C87" s="84">
        <v>2024</v>
      </c>
      <c r="D87" s="2" t="s">
        <v>286</v>
      </c>
      <c r="E87" s="16">
        <v>229896</v>
      </c>
      <c r="F87" s="32">
        <v>199982</v>
      </c>
      <c r="G87" s="40">
        <f>Table4[[#This Row],[votes polled]]/Table4[[#This Row],[Total voters]]*100</f>
        <v>86.988029369802007</v>
      </c>
      <c r="H87" s="44" t="s">
        <v>287</v>
      </c>
      <c r="I87" s="49">
        <v>106536</v>
      </c>
      <c r="J87" s="54" t="s">
        <v>15</v>
      </c>
      <c r="K87" s="57">
        <f>Table4[[#This Row],[winning candidate votes]]/Table4[[#This Row],[votes polled]]*100</f>
        <v>53.272794551509641</v>
      </c>
      <c r="L87" s="49">
        <v>30948</v>
      </c>
      <c r="M87" s="64" t="s">
        <v>288</v>
      </c>
      <c r="N87" s="53" t="s">
        <v>17</v>
      </c>
      <c r="O87" s="74">
        <v>75588</v>
      </c>
      <c r="P87" s="78">
        <f>Table4[[#This Row],[Losing candidate votes]]/Table4[[#This Row],[votes polled]]*100</f>
        <v>37.797401766158956</v>
      </c>
      <c r="Q87" s="78">
        <f>100-Table4[[#This Row],[losing %]]-Table4[[#This Row],[winning %]]</f>
        <v>8.9298036823314035</v>
      </c>
      <c r="R87" s="81">
        <v>2030</v>
      </c>
    </row>
    <row r="88" spans="1:18" ht="21" customHeight="1" thickBot="1">
      <c r="A88" s="86">
        <v>87</v>
      </c>
      <c r="B88" s="86" t="s">
        <v>270</v>
      </c>
      <c r="C88" s="84">
        <v>2024</v>
      </c>
      <c r="D88" s="1" t="s">
        <v>289</v>
      </c>
      <c r="E88" s="16">
        <v>208990</v>
      </c>
      <c r="F88" s="32">
        <v>182893</v>
      </c>
      <c r="G88" s="40">
        <f>Table4[[#This Row],[votes polled]]/Table4[[#This Row],[Total voters]]*100</f>
        <v>87.512799655485907</v>
      </c>
      <c r="H88" s="43" t="s">
        <v>290</v>
      </c>
      <c r="I88" s="48">
        <v>91165</v>
      </c>
      <c r="J88" s="53" t="s">
        <v>15</v>
      </c>
      <c r="K88" s="56">
        <f>Table4[[#This Row],[winning candidate votes]]/Table4[[#This Row],[votes polled]]*100</f>
        <v>49.846084869295161</v>
      </c>
      <c r="L88" s="48">
        <v>7576</v>
      </c>
      <c r="M88" s="64" t="s">
        <v>291</v>
      </c>
      <c r="N88" s="53" t="s">
        <v>17</v>
      </c>
      <c r="O88" s="74">
        <v>83589</v>
      </c>
      <c r="P88" s="78">
        <f>Table4[[#This Row],[Losing candidate votes]]/Table4[[#This Row],[votes polled]]*100</f>
        <v>45.70377215092978</v>
      </c>
      <c r="Q88" s="78">
        <f>100-Table4[[#This Row],[losing %]]-Table4[[#This Row],[winning %]]</f>
        <v>4.4501429797750589</v>
      </c>
      <c r="R88" s="82">
        <v>2347</v>
      </c>
    </row>
    <row r="89" spans="1:18" ht="15" thickBot="1">
      <c r="A89" s="87">
        <v>88</v>
      </c>
      <c r="B89" s="87" t="s">
        <v>270</v>
      </c>
      <c r="C89" s="84">
        <v>2024</v>
      </c>
      <c r="D89" s="2" t="s">
        <v>292</v>
      </c>
      <c r="E89" s="16">
        <v>264629</v>
      </c>
      <c r="F89" s="32">
        <v>215254</v>
      </c>
      <c r="G89" s="40">
        <f>Table4[[#This Row],[votes polled]]/Table4[[#This Row],[Total voters]]*100</f>
        <v>81.341803052575486</v>
      </c>
      <c r="H89" s="44" t="s">
        <v>293</v>
      </c>
      <c r="I89" s="49">
        <v>130623</v>
      </c>
      <c r="J89" s="54" t="s">
        <v>15</v>
      </c>
      <c r="K89" s="57">
        <f>Table4[[#This Row],[winning candidate votes]]/Table4[[#This Row],[votes polled]]*100</f>
        <v>60.683192879110258</v>
      </c>
      <c r="L89" s="49">
        <v>54583</v>
      </c>
      <c r="M89" s="62" t="s">
        <v>294</v>
      </c>
      <c r="N89" s="53" t="s">
        <v>17</v>
      </c>
      <c r="O89" s="74">
        <v>76040</v>
      </c>
      <c r="P89" s="78">
        <f>Table4[[#This Row],[Losing candidate votes]]/Table4[[#This Row],[votes polled]]*100</f>
        <v>35.325708233064198</v>
      </c>
      <c r="Q89" s="78">
        <f>100-Table4[[#This Row],[losing %]]-Table4[[#This Row],[winning %]]</f>
        <v>3.9910988878255367</v>
      </c>
      <c r="R89" s="81">
        <v>2377</v>
      </c>
    </row>
    <row r="90" spans="1:18" ht="15" thickBot="1">
      <c r="A90" s="86">
        <v>89</v>
      </c>
      <c r="B90" s="86" t="s">
        <v>270</v>
      </c>
      <c r="C90" s="84">
        <v>2024</v>
      </c>
      <c r="D90" s="1" t="s">
        <v>295</v>
      </c>
      <c r="E90" s="16">
        <v>208469</v>
      </c>
      <c r="F90" s="32">
        <v>174738</v>
      </c>
      <c r="G90" s="40">
        <f>Table4[[#This Row],[votes polled]]/Table4[[#This Row],[Total voters]]*100</f>
        <v>83.819656639596303</v>
      </c>
      <c r="H90" s="43" t="s">
        <v>296</v>
      </c>
      <c r="I90" s="48">
        <v>120551</v>
      </c>
      <c r="J90" s="53" t="s">
        <v>15</v>
      </c>
      <c r="K90" s="56">
        <f>Table4[[#This Row],[winning candidate votes]]/Table4[[#This Row],[votes polled]]*100</f>
        <v>68.989572960661107</v>
      </c>
      <c r="L90" s="48">
        <v>72489</v>
      </c>
      <c r="M90" s="62" t="s">
        <v>297</v>
      </c>
      <c r="N90" s="53" t="s">
        <v>17</v>
      </c>
      <c r="O90" s="74">
        <v>48062</v>
      </c>
      <c r="P90" s="78">
        <f>Table4[[#This Row],[Losing candidate votes]]/Table4[[#This Row],[votes polled]]*100</f>
        <v>27.505179182547586</v>
      </c>
      <c r="Q90" s="78">
        <f>100-Table4[[#This Row],[losing %]]-Table4[[#This Row],[winning %]]</f>
        <v>3.5052478567913141</v>
      </c>
      <c r="R90" s="82">
        <v>967</v>
      </c>
    </row>
    <row r="91" spans="1:18" ht="21" customHeight="1" thickBot="1">
      <c r="A91" s="87">
        <v>90</v>
      </c>
      <c r="B91" s="87" t="s">
        <v>270</v>
      </c>
      <c r="C91" s="84">
        <v>2024</v>
      </c>
      <c r="D91" s="2" t="s">
        <v>298</v>
      </c>
      <c r="E91" s="16">
        <v>254585</v>
      </c>
      <c r="F91" s="32">
        <v>194542</v>
      </c>
      <c r="G91" s="40">
        <f>Table4[[#This Row],[votes polled]]/Table4[[#This Row],[Total voters]]*100</f>
        <v>76.415342616414947</v>
      </c>
      <c r="H91" s="44" t="s">
        <v>299</v>
      </c>
      <c r="I91" s="49">
        <v>109975</v>
      </c>
      <c r="J91" s="54" t="s">
        <v>15</v>
      </c>
      <c r="K91" s="57">
        <f>Table4[[#This Row],[winning candidate votes]]/Table4[[#This Row],[votes polled]]*100</f>
        <v>56.530209414933537</v>
      </c>
      <c r="L91" s="49">
        <v>34480</v>
      </c>
      <c r="M91" s="62" t="s">
        <v>300</v>
      </c>
      <c r="N91" s="53" t="s">
        <v>17</v>
      </c>
      <c r="O91" s="74">
        <v>75495</v>
      </c>
      <c r="P91" s="78">
        <f>Table4[[#This Row],[Losing candidate votes]]/Table4[[#This Row],[votes polled]]*100</f>
        <v>38.806530209414937</v>
      </c>
      <c r="Q91" s="78">
        <f>100-Table4[[#This Row],[losing %]]-Table4[[#This Row],[winning %]]</f>
        <v>4.6632603756515252</v>
      </c>
      <c r="R91" s="81">
        <v>2016</v>
      </c>
    </row>
    <row r="92" spans="1:18" ht="15" thickBot="1">
      <c r="A92" s="86">
        <v>91</v>
      </c>
      <c r="B92" s="86" t="s">
        <v>301</v>
      </c>
      <c r="C92" s="84">
        <v>2024</v>
      </c>
      <c r="D92" s="1" t="s">
        <v>302</v>
      </c>
      <c r="E92" s="16">
        <v>230413</v>
      </c>
      <c r="F92" s="32">
        <v>195716</v>
      </c>
      <c r="G92" s="40">
        <f>Table4[[#This Row],[votes polled]]/Table4[[#This Row],[Total voters]]*100</f>
        <v>84.941387855719938</v>
      </c>
      <c r="H92" s="43" t="s">
        <v>303</v>
      </c>
      <c r="I92" s="48">
        <v>103278</v>
      </c>
      <c r="J92" s="53" t="s">
        <v>15</v>
      </c>
      <c r="K92" s="56">
        <f>Table4[[#This Row],[winning candidate votes]]/Table4[[#This Row],[votes polled]]*100</f>
        <v>52.769318808886347</v>
      </c>
      <c r="L92" s="48">
        <v>16288</v>
      </c>
      <c r="M92" s="62" t="s">
        <v>304</v>
      </c>
      <c r="N92" s="53" t="s">
        <v>17</v>
      </c>
      <c r="O92" s="74">
        <v>86990</v>
      </c>
      <c r="P92" s="78">
        <f>Table4[[#This Row],[Losing candidate votes]]/Table4[[#This Row],[votes polled]]*100</f>
        <v>44.447055938196165</v>
      </c>
      <c r="Q92" s="78">
        <f>100-Table4[[#This Row],[losing %]]-Table4[[#This Row],[winning %]]</f>
        <v>2.7836252529174885</v>
      </c>
      <c r="R92" s="82">
        <v>2057</v>
      </c>
    </row>
    <row r="93" spans="1:18" ht="15" thickBot="1">
      <c r="A93" s="87">
        <v>92</v>
      </c>
      <c r="B93" s="87" t="s">
        <v>301</v>
      </c>
      <c r="C93" s="84">
        <v>2024</v>
      </c>
      <c r="D93" s="2" t="s">
        <v>305</v>
      </c>
      <c r="E93" s="16">
        <v>236496</v>
      </c>
      <c r="F93" s="31">
        <v>194565</v>
      </c>
      <c r="G93" s="40">
        <f>Table4[[#This Row],[votes polled]]/Table4[[#This Row],[Total voters]]*100</f>
        <v>82.269890399837635</v>
      </c>
      <c r="H93" s="44" t="s">
        <v>306</v>
      </c>
      <c r="I93" s="49">
        <v>102675</v>
      </c>
      <c r="J93" s="54" t="s">
        <v>15</v>
      </c>
      <c r="K93" s="57">
        <f>Table4[[#This Row],[winning candidate votes]]/Table4[[#This Row],[votes polled]]*100</f>
        <v>52.771567342533345</v>
      </c>
      <c r="L93" s="49">
        <v>21192</v>
      </c>
      <c r="M93" s="64" t="s">
        <v>307</v>
      </c>
      <c r="N93" s="53" t="s">
        <v>17</v>
      </c>
      <c r="O93" s="74">
        <v>81483</v>
      </c>
      <c r="P93" s="78">
        <f>Table4[[#This Row],[Losing candidate votes]]/Table4[[#This Row],[votes polled]]*100</f>
        <v>41.879577519081032</v>
      </c>
      <c r="Q93" s="78">
        <f>100-Table4[[#This Row],[losing %]]-Table4[[#This Row],[winning %]]</f>
        <v>5.3488551383856233</v>
      </c>
      <c r="R93" s="81">
        <v>3129</v>
      </c>
    </row>
    <row r="94" spans="1:18" ht="21" customHeight="1" thickBot="1">
      <c r="A94" s="86">
        <v>93</v>
      </c>
      <c r="B94" s="86" t="s">
        <v>301</v>
      </c>
      <c r="C94" s="84">
        <v>2024</v>
      </c>
      <c r="D94" s="1" t="s">
        <v>308</v>
      </c>
      <c r="E94" s="16">
        <v>231638</v>
      </c>
      <c r="F94" s="32">
        <v>203138</v>
      </c>
      <c r="G94" s="40">
        <f>Table4[[#This Row],[votes polled]]/Table4[[#This Row],[Total voters]]*100</f>
        <v>87.696319256771332</v>
      </c>
      <c r="H94" s="43" t="s">
        <v>309</v>
      </c>
      <c r="I94" s="48">
        <v>111048</v>
      </c>
      <c r="J94" s="53" t="s">
        <v>15</v>
      </c>
      <c r="K94" s="56">
        <f>Table4[[#This Row],[winning candidate votes]]/Table4[[#This Row],[votes polled]]*100</f>
        <v>54.666285973082339</v>
      </c>
      <c r="L94" s="48">
        <v>29115</v>
      </c>
      <c r="M94" s="62" t="s">
        <v>310</v>
      </c>
      <c r="N94" s="53" t="s">
        <v>17</v>
      </c>
      <c r="O94" s="75">
        <v>81933</v>
      </c>
      <c r="P94" s="78">
        <f>Table4[[#This Row],[Losing candidate votes]]/Table4[[#This Row],[votes polled]]*100</f>
        <v>40.333664799298994</v>
      </c>
      <c r="Q94" s="78">
        <f>100-Table4[[#This Row],[losing %]]-Table4[[#This Row],[winning %]]</f>
        <v>5.0000492276186677</v>
      </c>
      <c r="R94" s="82">
        <v>3423</v>
      </c>
    </row>
    <row r="95" spans="1:18" ht="15" thickBot="1">
      <c r="A95" s="87">
        <v>94</v>
      </c>
      <c r="B95" s="87" t="s">
        <v>301</v>
      </c>
      <c r="C95" s="84">
        <v>2024</v>
      </c>
      <c r="D95" s="2" t="s">
        <v>311</v>
      </c>
      <c r="E95" s="16">
        <v>240253</v>
      </c>
      <c r="F95" s="31">
        <v>199565</v>
      </c>
      <c r="G95" s="40">
        <f>Table4[[#This Row],[votes polled]]/Table4[[#This Row],[Total voters]]*100</f>
        <v>83.064519485708814</v>
      </c>
      <c r="H95" s="44" t="s">
        <v>312</v>
      </c>
      <c r="I95" s="49">
        <v>104398</v>
      </c>
      <c r="J95" s="54" t="s">
        <v>15</v>
      </c>
      <c r="K95" s="57">
        <f>Table4[[#This Row],[winning candidate votes]]/Table4[[#This Row],[votes polled]]*100</f>
        <v>52.31278029714629</v>
      </c>
      <c r="L95" s="49">
        <v>16294</v>
      </c>
      <c r="M95" s="65" t="s">
        <v>313</v>
      </c>
      <c r="N95" s="53" t="s">
        <v>17</v>
      </c>
      <c r="O95" s="75">
        <v>88104</v>
      </c>
      <c r="P95" s="78">
        <f>Table4[[#This Row],[Losing candidate votes]]/Table4[[#This Row],[votes polled]]*100</f>
        <v>44.148021947736325</v>
      </c>
      <c r="Q95" s="78">
        <f>100-Table4[[#This Row],[losing %]]-Table4[[#This Row],[winning %]]</f>
        <v>3.5391977551173852</v>
      </c>
      <c r="R95" s="81">
        <v>3037</v>
      </c>
    </row>
    <row r="96" spans="1:18" ht="15" thickBot="1">
      <c r="A96" s="86">
        <v>95</v>
      </c>
      <c r="B96" s="86" t="s">
        <v>270</v>
      </c>
      <c r="C96" s="84">
        <v>2024</v>
      </c>
      <c r="D96" s="1" t="s">
        <v>314</v>
      </c>
      <c r="E96" s="16">
        <v>231202</v>
      </c>
      <c r="F96" s="32">
        <v>200892</v>
      </c>
      <c r="G96" s="40">
        <f>Table4[[#This Row],[votes polled]]/Table4[[#This Row],[Total voters]]*100</f>
        <v>86.89025181443067</v>
      </c>
      <c r="H96" s="43" t="s">
        <v>315</v>
      </c>
      <c r="I96" s="48">
        <v>101537</v>
      </c>
      <c r="J96" s="53" t="s">
        <v>15</v>
      </c>
      <c r="K96" s="56">
        <f>Table4[[#This Row],[winning candidate votes]]/Table4[[#This Row],[votes polled]]*100</f>
        <v>50.543077872687817</v>
      </c>
      <c r="L96" s="48">
        <v>9621</v>
      </c>
      <c r="M96" s="64" t="s">
        <v>316</v>
      </c>
      <c r="N96" s="53" t="s">
        <v>17</v>
      </c>
      <c r="O96" s="75">
        <v>91916</v>
      </c>
      <c r="P96" s="78">
        <f>Table4[[#This Row],[Losing candidate votes]]/Table4[[#This Row],[votes polled]]*100</f>
        <v>45.753937439021961</v>
      </c>
      <c r="Q96" s="78">
        <f>100-Table4[[#This Row],[losing %]]-Table4[[#This Row],[winning %]]</f>
        <v>3.702984688290222</v>
      </c>
      <c r="R96" s="82">
        <v>2072</v>
      </c>
    </row>
    <row r="97" spans="1:18" ht="21" customHeight="1" thickBot="1">
      <c r="A97" s="87">
        <v>96</v>
      </c>
      <c r="B97" s="87" t="s">
        <v>317</v>
      </c>
      <c r="C97" s="84">
        <v>2024</v>
      </c>
      <c r="D97" s="2" t="s">
        <v>318</v>
      </c>
      <c r="E97" s="16">
        <v>265154</v>
      </c>
      <c r="F97" s="31">
        <v>190527</v>
      </c>
      <c r="G97" s="40">
        <f>Table4[[#This Row],[votes polled]]/Table4[[#This Row],[Total voters]]*100</f>
        <v>71.855223756760225</v>
      </c>
      <c r="H97" s="44" t="s">
        <v>319</v>
      </c>
      <c r="I97" s="49">
        <v>90988</v>
      </c>
      <c r="J97" s="54" t="s">
        <v>15</v>
      </c>
      <c r="K97" s="57">
        <f>Table4[[#This Row],[winning candidate votes]]/Table4[[#This Row],[votes polled]]*100</f>
        <v>47.755961097377273</v>
      </c>
      <c r="L97" s="49">
        <v>18860</v>
      </c>
      <c r="M97" s="64" t="s">
        <v>320</v>
      </c>
      <c r="N97" s="53" t="s">
        <v>17</v>
      </c>
      <c r="O97" s="75">
        <v>72128</v>
      </c>
      <c r="P97" s="78">
        <f>Table4[[#This Row],[Losing candidate votes]]/Table4[[#This Row],[votes polled]]*100</f>
        <v>37.857101618143361</v>
      </c>
      <c r="Q97" s="78">
        <f>100-Table4[[#This Row],[losing %]]-Table4[[#This Row],[winning %]]</f>
        <v>14.386937284479366</v>
      </c>
      <c r="R97" s="81">
        <v>1444</v>
      </c>
    </row>
    <row r="98" spans="1:18" ht="21" customHeight="1" thickBot="1">
      <c r="A98" s="86">
        <v>97</v>
      </c>
      <c r="B98" s="86" t="s">
        <v>321</v>
      </c>
      <c r="C98" s="84">
        <v>2024</v>
      </c>
      <c r="D98" s="1" t="s">
        <v>322</v>
      </c>
      <c r="E98" s="19">
        <v>231637</v>
      </c>
      <c r="F98" s="34">
        <v>199901</v>
      </c>
      <c r="G98" s="40">
        <f>Table4[[#This Row],[votes polled]]/Table4[[#This Row],[Total voters]]*100</f>
        <v>86.299252710059278</v>
      </c>
      <c r="H98" s="43" t="s">
        <v>323</v>
      </c>
      <c r="I98" s="48">
        <v>95925</v>
      </c>
      <c r="J98" s="53" t="s">
        <v>15</v>
      </c>
      <c r="K98" s="56">
        <f>Table4[[#This Row],[winning candidate votes]]/Table4[[#This Row],[votes polled]]*100</f>
        <v>47.986253195331692</v>
      </c>
      <c r="L98" s="48">
        <v>2495</v>
      </c>
      <c r="M98" s="67" t="s">
        <v>324</v>
      </c>
      <c r="N98" s="53" t="s">
        <v>17</v>
      </c>
      <c r="O98" s="74">
        <v>93430</v>
      </c>
      <c r="P98" s="78">
        <f>Table4[[#This Row],[Losing candidate votes]]/Table4[[#This Row],[votes polled]]*100</f>
        <v>46.738135377011616</v>
      </c>
      <c r="Q98" s="78">
        <f>100-Table4[[#This Row],[losing %]]-Table4[[#This Row],[winning %]]</f>
        <v>5.2756114276566919</v>
      </c>
      <c r="R98" s="82">
        <v>1592</v>
      </c>
    </row>
    <row r="99" spans="1:18" ht="18.600000000000001" thickBot="1">
      <c r="A99" s="87">
        <v>98</v>
      </c>
      <c r="B99" s="87" t="s">
        <v>317</v>
      </c>
      <c r="C99" s="84">
        <v>2024</v>
      </c>
      <c r="D99" s="2" t="s">
        <v>325</v>
      </c>
      <c r="E99" s="19">
        <v>192941</v>
      </c>
      <c r="F99" s="35">
        <v>172196</v>
      </c>
      <c r="G99" s="40">
        <f>Table4[[#This Row],[votes polled]]/Table4[[#This Row],[Total voters]]*100</f>
        <v>89.248008458544319</v>
      </c>
      <c r="H99" s="44" t="s">
        <v>326</v>
      </c>
      <c r="I99" s="49">
        <v>95207</v>
      </c>
      <c r="J99" s="54" t="s">
        <v>15</v>
      </c>
      <c r="K99" s="57">
        <f>Table4[[#This Row],[winning candidate votes]]/Table4[[#This Row],[votes polled]]*100</f>
        <v>55.289902204464681</v>
      </c>
      <c r="L99" s="49">
        <v>25357</v>
      </c>
      <c r="M99" s="68" t="s">
        <v>327</v>
      </c>
      <c r="N99" s="53" t="s">
        <v>17</v>
      </c>
      <c r="O99" s="73">
        <v>69850</v>
      </c>
      <c r="P99" s="77">
        <f>Table4[[#This Row],[Losing candidate votes]]/Table4[[#This Row],[votes polled]]*100</f>
        <v>40.564240748914024</v>
      </c>
      <c r="Q99" s="77">
        <f>100-Table4[[#This Row],[losing %]]-Table4[[#This Row],[winning %]]</f>
        <v>4.1458570466212947</v>
      </c>
      <c r="R99" s="81">
        <v>2128</v>
      </c>
    </row>
    <row r="100" spans="1:18" ht="18.600000000000001" thickBot="1">
      <c r="A100" s="86">
        <v>99</v>
      </c>
      <c r="B100" s="86" t="s">
        <v>317</v>
      </c>
      <c r="C100" s="84">
        <v>2024</v>
      </c>
      <c r="D100" s="1" t="s">
        <v>328</v>
      </c>
      <c r="E100" s="19">
        <v>236730</v>
      </c>
      <c r="F100" s="36">
        <v>201284</v>
      </c>
      <c r="G100" s="40">
        <f>Table4[[#This Row],[votes polled]]/Table4[[#This Row],[Total voters]]*100</f>
        <v>85.026823807713427</v>
      </c>
      <c r="H100" s="43" t="s">
        <v>329</v>
      </c>
      <c r="I100" s="48">
        <v>106712</v>
      </c>
      <c r="J100" s="53" t="s">
        <v>15</v>
      </c>
      <c r="K100" s="56">
        <f>Table4[[#This Row],[winning candidate votes]]/Table4[[#This Row],[votes polled]]*100</f>
        <v>53.015639593807748</v>
      </c>
      <c r="L100" s="48">
        <v>22744</v>
      </c>
      <c r="M100" s="67" t="s">
        <v>330</v>
      </c>
      <c r="N100" s="53" t="s">
        <v>17</v>
      </c>
      <c r="O100" s="73">
        <v>83968</v>
      </c>
      <c r="P100" s="77">
        <f>Table4[[#This Row],[Losing candidate votes]]/Table4[[#This Row],[votes polled]]*100</f>
        <v>41.716182110848351</v>
      </c>
      <c r="Q100" s="77">
        <f>100-Table4[[#This Row],[losing %]]-Table4[[#This Row],[winning %]]</f>
        <v>5.2681782953439011</v>
      </c>
      <c r="R100" s="82">
        <v>1740</v>
      </c>
    </row>
    <row r="101" spans="1:18" ht="18.600000000000001" customHeight="1" thickBot="1">
      <c r="A101" s="87">
        <v>100</v>
      </c>
      <c r="B101" s="87" t="s">
        <v>317</v>
      </c>
      <c r="C101" s="84">
        <v>2024</v>
      </c>
      <c r="D101" s="2" t="s">
        <v>331</v>
      </c>
      <c r="E101" s="19">
        <v>207957</v>
      </c>
      <c r="F101" s="35">
        <v>180740</v>
      </c>
      <c r="G101" s="40">
        <f>Table4[[#This Row],[votes polled]]/Table4[[#This Row],[Total voters]]*100</f>
        <v>86.912198194819126</v>
      </c>
      <c r="H101" s="44" t="s">
        <v>332</v>
      </c>
      <c r="I101" s="49">
        <v>96181</v>
      </c>
      <c r="J101" s="54" t="s">
        <v>15</v>
      </c>
      <c r="K101" s="57">
        <f>Table4[[#This Row],[winning candidate votes]]/Table4[[#This Row],[votes polled]]*100</f>
        <v>53.215115635719826</v>
      </c>
      <c r="L101" s="49">
        <v>20950</v>
      </c>
      <c r="M101" s="68" t="s">
        <v>333</v>
      </c>
      <c r="N101" s="53" t="s">
        <v>17</v>
      </c>
      <c r="O101" s="73">
        <v>75231</v>
      </c>
      <c r="P101" s="77">
        <f>Table4[[#This Row],[Losing candidate votes]]/Table4[[#This Row],[votes polled]]*100</f>
        <v>41.623879606063959</v>
      </c>
      <c r="Q101" s="77">
        <f>100-Table4[[#This Row],[losing %]]-Table4[[#This Row],[winning %]]</f>
        <v>5.1610047582162153</v>
      </c>
      <c r="R101" s="81">
        <v>1564</v>
      </c>
    </row>
    <row r="102" spans="1:18" ht="18.600000000000001" customHeight="1" thickBot="1">
      <c r="A102" s="86">
        <v>101</v>
      </c>
      <c r="B102" s="86" t="s">
        <v>334</v>
      </c>
      <c r="C102" s="84">
        <v>2024</v>
      </c>
      <c r="D102" s="1" t="s">
        <v>335</v>
      </c>
      <c r="E102" s="19">
        <v>220642</v>
      </c>
      <c r="F102" s="36">
        <v>198052</v>
      </c>
      <c r="G102" s="40">
        <f>Table4[[#This Row],[votes polled]]/Table4[[#This Row],[Total voters]]*100</f>
        <v>89.761695416103919</v>
      </c>
      <c r="H102" s="43" t="s">
        <v>336</v>
      </c>
      <c r="I102" s="48">
        <v>98881</v>
      </c>
      <c r="J102" s="53" t="s">
        <v>15</v>
      </c>
      <c r="K102" s="56">
        <f>Table4[[#This Row],[winning candidate votes]]/Table4[[#This Row],[votes polled]]*100</f>
        <v>49.926786904449337</v>
      </c>
      <c r="L102" s="48">
        <v>12037</v>
      </c>
      <c r="M102" s="67" t="s">
        <v>337</v>
      </c>
      <c r="N102" s="53" t="s">
        <v>17</v>
      </c>
      <c r="O102" s="73">
        <v>86844</v>
      </c>
      <c r="P102" s="77">
        <f>Table4[[#This Row],[Losing candidate votes]]/Table4[[#This Row],[votes polled]]*100</f>
        <v>43.84909013794357</v>
      </c>
      <c r="Q102" s="77">
        <f>100-Table4[[#This Row],[losing %]]-Table4[[#This Row],[winning %]]</f>
        <v>6.2241229576070936</v>
      </c>
      <c r="R102" s="82">
        <v>1582</v>
      </c>
    </row>
    <row r="103" spans="1:18" ht="18.600000000000001" thickBot="1">
      <c r="A103" s="87">
        <v>102</v>
      </c>
      <c r="B103" s="87" t="s">
        <v>334</v>
      </c>
      <c r="C103" s="84">
        <v>2024</v>
      </c>
      <c r="D103" s="2" t="s">
        <v>338</v>
      </c>
      <c r="E103" s="19">
        <v>184794</v>
      </c>
      <c r="F103" s="35">
        <v>164580</v>
      </c>
      <c r="G103" s="40">
        <f>Table4[[#This Row],[votes polled]]/Table4[[#This Row],[Total voters]]*100</f>
        <v>89.061333160167536</v>
      </c>
      <c r="H103" s="44" t="s">
        <v>339</v>
      </c>
      <c r="I103" s="49">
        <v>81699</v>
      </c>
      <c r="J103" s="54" t="s">
        <v>15</v>
      </c>
      <c r="K103" s="57">
        <f>Table4[[#This Row],[winning candidate votes]]/Table4[[#This Row],[votes polled]]*100</f>
        <v>49.640904119577108</v>
      </c>
      <c r="L103" s="49">
        <v>6385</v>
      </c>
      <c r="M103" s="68" t="s">
        <v>340</v>
      </c>
      <c r="N103" s="53" t="s">
        <v>17</v>
      </c>
      <c r="O103" s="73">
        <v>75314</v>
      </c>
      <c r="P103" s="77">
        <f>Table4[[#This Row],[Losing candidate votes]]/Table4[[#This Row],[votes polled]]*100</f>
        <v>45.761331875075953</v>
      </c>
      <c r="Q103" s="77">
        <f>100-Table4[[#This Row],[losing %]]-Table4[[#This Row],[winning %]]</f>
        <v>4.5977640053469386</v>
      </c>
      <c r="R103" s="81">
        <v>1077</v>
      </c>
    </row>
    <row r="104" spans="1:18" ht="18.600000000000001" customHeight="1" thickBot="1">
      <c r="A104" s="86">
        <v>103</v>
      </c>
      <c r="B104" s="86" t="s">
        <v>334</v>
      </c>
      <c r="C104" s="84">
        <v>2024</v>
      </c>
      <c r="D104" s="1" t="s">
        <v>341</v>
      </c>
      <c r="E104" s="19">
        <v>197451</v>
      </c>
      <c r="F104" s="36">
        <v>186853</v>
      </c>
      <c r="G104" s="40">
        <f>Table4[[#This Row],[votes polled]]/Table4[[#This Row],[Total voters]]*100</f>
        <v>94.632592390010686</v>
      </c>
      <c r="H104" s="43" t="s">
        <v>342</v>
      </c>
      <c r="I104" s="48">
        <v>92004</v>
      </c>
      <c r="J104" s="53" t="s">
        <v>15</v>
      </c>
      <c r="K104" s="56">
        <f>Table4[[#This Row],[winning candidate votes]]/Table4[[#This Row],[votes polled]]*100</f>
        <v>49.23870636275575</v>
      </c>
      <c r="L104" s="48">
        <v>9792</v>
      </c>
      <c r="M104" s="67" t="s">
        <v>343</v>
      </c>
      <c r="N104" s="53" t="s">
        <v>17</v>
      </c>
      <c r="O104" s="73">
        <v>82212</v>
      </c>
      <c r="P104" s="77">
        <f>Table4[[#This Row],[Losing candidate votes]]/Table4[[#This Row],[votes polled]]*100</f>
        <v>43.998223202196378</v>
      </c>
      <c r="Q104" s="77">
        <f>100-Table4[[#This Row],[losing %]]-Table4[[#This Row],[winning %]]</f>
        <v>6.7630704350478723</v>
      </c>
      <c r="R104" s="82">
        <v>1274</v>
      </c>
    </row>
    <row r="105" spans="1:18" ht="18.600000000000001" customHeight="1" thickBot="1">
      <c r="A105" s="87">
        <v>104</v>
      </c>
      <c r="B105" s="87" t="s">
        <v>344</v>
      </c>
      <c r="C105" s="84">
        <v>2024</v>
      </c>
      <c r="D105" s="2" t="s">
        <v>345</v>
      </c>
      <c r="E105" s="19">
        <v>258815</v>
      </c>
      <c r="F105" s="35">
        <v>178594</v>
      </c>
      <c r="G105" s="40">
        <f>Table4[[#This Row],[votes polled]]/Table4[[#This Row],[Total voters]]*100</f>
        <v>69.004501284701419</v>
      </c>
      <c r="H105" s="44" t="s">
        <v>346</v>
      </c>
      <c r="I105" s="49">
        <v>91690</v>
      </c>
      <c r="J105" s="54" t="s">
        <v>15</v>
      </c>
      <c r="K105" s="57">
        <f>Table4[[#This Row],[winning candidate votes]]/Table4[[#This Row],[votes polled]]*100</f>
        <v>51.339910635295695</v>
      </c>
      <c r="L105" s="49">
        <v>18876</v>
      </c>
      <c r="M105" s="69" t="s">
        <v>347</v>
      </c>
      <c r="N105" s="53" t="s">
        <v>17</v>
      </c>
      <c r="O105" s="73">
        <v>71814</v>
      </c>
      <c r="P105" s="77">
        <f>Table4[[#This Row],[Losing candidate votes]]/Table4[[#This Row],[votes polled]]*100</f>
        <v>40.21075736026966</v>
      </c>
      <c r="Q105" s="77">
        <f>100-Table4[[#This Row],[losing %]]-Table4[[#This Row],[winning %]]</f>
        <v>8.4493320044346447</v>
      </c>
      <c r="R105" s="81">
        <v>718</v>
      </c>
    </row>
    <row r="106" spans="1:18" ht="18.600000000000001" customHeight="1" thickBot="1">
      <c r="A106" s="86">
        <v>105</v>
      </c>
      <c r="B106" s="86" t="s">
        <v>334</v>
      </c>
      <c r="C106" s="84">
        <v>2024</v>
      </c>
      <c r="D106" s="1" t="s">
        <v>348</v>
      </c>
      <c r="E106" s="19">
        <v>288031</v>
      </c>
      <c r="F106" s="36">
        <v>250276</v>
      </c>
      <c r="G106" s="40">
        <f>Table4[[#This Row],[votes polled]]/Table4[[#This Row],[Total voters]]*100</f>
        <v>86.89203592668845</v>
      </c>
      <c r="H106" s="43" t="s">
        <v>349</v>
      </c>
      <c r="I106" s="48">
        <v>141272</v>
      </c>
      <c r="J106" s="53" t="s">
        <v>15</v>
      </c>
      <c r="K106" s="56">
        <f>Table4[[#This Row],[winning candidate votes]]/Table4[[#This Row],[votes polled]]*100</f>
        <v>56.446483082676721</v>
      </c>
      <c r="L106" s="48">
        <v>40591</v>
      </c>
      <c r="M106" s="67" t="s">
        <v>350</v>
      </c>
      <c r="N106" s="53" t="s">
        <v>17</v>
      </c>
      <c r="O106" s="73">
        <v>100681</v>
      </c>
      <c r="P106" s="77">
        <f>Table4[[#This Row],[Losing candidate votes]]/Table4[[#This Row],[votes polled]]*100</f>
        <v>40.22798830091579</v>
      </c>
      <c r="Q106" s="77">
        <f>100-Table4[[#This Row],[losing %]]-Table4[[#This Row],[winning %]]</f>
        <v>3.3255286164074889</v>
      </c>
      <c r="R106" s="82">
        <v>2663</v>
      </c>
    </row>
    <row r="107" spans="1:18" ht="18.600000000000001" thickBot="1">
      <c r="A107" s="87">
        <v>106</v>
      </c>
      <c r="B107" s="87" t="s">
        <v>334</v>
      </c>
      <c r="C107" s="84">
        <v>2024</v>
      </c>
      <c r="D107" s="2" t="s">
        <v>351</v>
      </c>
      <c r="E107" s="19">
        <v>256573</v>
      </c>
      <c r="F107" s="35">
        <v>208578</v>
      </c>
      <c r="G107" s="40">
        <f>Table4[[#This Row],[votes polled]]/Table4[[#This Row],[Total voters]]*100</f>
        <v>81.293822810662078</v>
      </c>
      <c r="H107" s="44" t="s">
        <v>352</v>
      </c>
      <c r="I107" s="49">
        <v>103075</v>
      </c>
      <c r="J107" s="54" t="s">
        <v>15</v>
      </c>
      <c r="K107" s="57">
        <f>Table4[[#This Row],[winning candidate votes]]/Table4[[#This Row],[votes polled]]*100</f>
        <v>49.417963543614377</v>
      </c>
      <c r="L107" s="49">
        <v>12333</v>
      </c>
      <c r="M107" s="68" t="s">
        <v>353</v>
      </c>
      <c r="N107" s="53" t="s">
        <v>17</v>
      </c>
      <c r="O107" s="73">
        <v>90742</v>
      </c>
      <c r="P107" s="77">
        <f>Table4[[#This Row],[Losing candidate votes]]/Table4[[#This Row],[votes polled]]*100</f>
        <v>43.505067648553542</v>
      </c>
      <c r="Q107" s="77">
        <f>100-Table4[[#This Row],[losing %]]-Table4[[#This Row],[winning %]]</f>
        <v>7.0769688078320812</v>
      </c>
      <c r="R107" s="81">
        <v>1518</v>
      </c>
    </row>
    <row r="108" spans="1:18" ht="18.600000000000001" customHeight="1" thickBot="1">
      <c r="A108" s="86">
        <v>107</v>
      </c>
      <c r="B108" s="86" t="s">
        <v>334</v>
      </c>
      <c r="C108" s="84">
        <v>2024</v>
      </c>
      <c r="D108" s="1" t="s">
        <v>354</v>
      </c>
      <c r="E108" s="19">
        <v>233290</v>
      </c>
      <c r="F108" s="36">
        <v>205740</v>
      </c>
      <c r="G108" s="40">
        <f>Table4[[#This Row],[votes polled]]/Table4[[#This Row],[Total voters]]*100</f>
        <v>88.190663980453508</v>
      </c>
      <c r="H108" s="43" t="s">
        <v>355</v>
      </c>
      <c r="I108" s="48">
        <v>110603</v>
      </c>
      <c r="J108" s="53" t="s">
        <v>15</v>
      </c>
      <c r="K108" s="56">
        <f>Table4[[#This Row],[winning candidate votes]]/Table4[[#This Row],[votes polled]]*100</f>
        <v>53.758627393797994</v>
      </c>
      <c r="L108" s="48">
        <v>25566</v>
      </c>
      <c r="M108" s="67" t="s">
        <v>356</v>
      </c>
      <c r="N108" s="53" t="s">
        <v>17</v>
      </c>
      <c r="O108" s="73">
        <v>85037</v>
      </c>
      <c r="P108" s="77">
        <f>Table4[[#This Row],[Losing candidate votes]]/Table4[[#This Row],[votes polled]]*100</f>
        <v>41.332264022552735</v>
      </c>
      <c r="Q108" s="77">
        <f>100-Table4[[#This Row],[losing %]]-Table4[[#This Row],[winning %]]</f>
        <v>4.9091085836492709</v>
      </c>
      <c r="R108" s="82">
        <v>1528</v>
      </c>
    </row>
    <row r="109" spans="1:18" ht="18.600000000000001" customHeight="1" thickBot="1">
      <c r="A109" s="87">
        <v>108</v>
      </c>
      <c r="B109" s="87" t="s">
        <v>334</v>
      </c>
      <c r="C109" s="84">
        <v>2024</v>
      </c>
      <c r="D109" s="2" t="s">
        <v>357</v>
      </c>
      <c r="E109" s="19">
        <v>219678</v>
      </c>
      <c r="F109" s="35">
        <v>190120</v>
      </c>
      <c r="G109" s="40">
        <f>Table4[[#This Row],[votes polled]]/Table4[[#This Row],[Total voters]]*100</f>
        <v>86.544852010670155</v>
      </c>
      <c r="H109" s="44" t="s">
        <v>358</v>
      </c>
      <c r="I109" s="49">
        <v>93523</v>
      </c>
      <c r="J109" s="54" t="s">
        <v>15</v>
      </c>
      <c r="K109" s="57">
        <f>Table4[[#This Row],[winning candidate votes]]/Table4[[#This Row],[votes polled]]*100</f>
        <v>49.191563223227433</v>
      </c>
      <c r="L109" s="49">
        <v>6049</v>
      </c>
      <c r="M109" s="68" t="s">
        <v>359</v>
      </c>
      <c r="N109" s="53" t="s">
        <v>17</v>
      </c>
      <c r="O109" s="73">
        <v>87474</v>
      </c>
      <c r="P109" s="77">
        <f>Table4[[#This Row],[Losing candidate votes]]/Table4[[#This Row],[votes polled]]*100</f>
        <v>46.009888491479067</v>
      </c>
      <c r="Q109" s="77">
        <f>100-Table4[[#This Row],[losing %]]-Table4[[#This Row],[winning %]]</f>
        <v>4.7985482852934993</v>
      </c>
      <c r="R109" s="81">
        <v>1362</v>
      </c>
    </row>
    <row r="110" spans="1:18" ht="18.600000000000001" customHeight="1" thickBot="1">
      <c r="A110" s="86">
        <v>109</v>
      </c>
      <c r="B110" s="86" t="s">
        <v>344</v>
      </c>
      <c r="C110" s="84">
        <v>2024</v>
      </c>
      <c r="D110" s="1" t="s">
        <v>360</v>
      </c>
      <c r="E110" s="20">
        <v>206538</v>
      </c>
      <c r="F110" s="36">
        <v>191631</v>
      </c>
      <c r="G110" s="40">
        <f>Table4[[#This Row],[votes polled]]/Table4[[#This Row],[Total voters]]*100</f>
        <v>92.782441971937374</v>
      </c>
      <c r="H110" s="43" t="s">
        <v>361</v>
      </c>
      <c r="I110" s="48">
        <v>98849</v>
      </c>
      <c r="J110" s="53" t="s">
        <v>15</v>
      </c>
      <c r="K110" s="56">
        <f>Table4[[#This Row],[winning candidate votes]]/Table4[[#This Row],[votes polled]]*100</f>
        <v>51.582990226007276</v>
      </c>
      <c r="L110" s="48">
        <v>14211</v>
      </c>
      <c r="M110" s="67" t="s">
        <v>362</v>
      </c>
      <c r="N110" s="53" t="s">
        <v>17</v>
      </c>
      <c r="O110" s="73">
        <v>84638</v>
      </c>
      <c r="P110" s="77">
        <f>Table4[[#This Row],[Losing candidate votes]]/Table4[[#This Row],[votes polled]]*100</f>
        <v>44.167175456998088</v>
      </c>
      <c r="Q110" s="77">
        <f>100-Table4[[#This Row],[losing %]]-Table4[[#This Row],[winning %]]</f>
        <v>4.2498343169946367</v>
      </c>
      <c r="R110" s="82">
        <v>2072</v>
      </c>
    </row>
    <row r="111" spans="1:18" ht="18.600000000000001" customHeight="1" thickBot="1">
      <c r="A111" s="87">
        <v>110</v>
      </c>
      <c r="B111" s="87" t="s">
        <v>344</v>
      </c>
      <c r="C111" s="84">
        <v>2024</v>
      </c>
      <c r="D111" s="2" t="s">
        <v>363</v>
      </c>
      <c r="E111" s="21">
        <v>216090</v>
      </c>
      <c r="F111" s="35">
        <v>197533</v>
      </c>
      <c r="G111" s="40">
        <f>Table4[[#This Row],[votes polled]]/Table4[[#This Row],[Total voters]]*100</f>
        <v>91.412374473598973</v>
      </c>
      <c r="H111" s="44" t="s">
        <v>364</v>
      </c>
      <c r="I111" s="49">
        <v>101703</v>
      </c>
      <c r="J111" s="54" t="s">
        <v>15</v>
      </c>
      <c r="K111" s="57">
        <f>Table4[[#This Row],[winning candidate votes]]/Table4[[#This Row],[votes polled]]*100</f>
        <v>51.48658705127751</v>
      </c>
      <c r="L111" s="49">
        <v>21583</v>
      </c>
      <c r="M111" s="68" t="s">
        <v>365</v>
      </c>
      <c r="N111" s="53" t="s">
        <v>17</v>
      </c>
      <c r="O111" s="73">
        <v>80120</v>
      </c>
      <c r="P111" s="77">
        <f>Table4[[#This Row],[Losing candidate votes]]/Table4[[#This Row],[votes polled]]*100</f>
        <v>40.560311441632535</v>
      </c>
      <c r="Q111" s="77">
        <f>100-Table4[[#This Row],[losing %]]-Table4[[#This Row],[winning %]]</f>
        <v>7.9531015070899542</v>
      </c>
      <c r="R111" s="81">
        <v>2169</v>
      </c>
    </row>
    <row r="112" spans="1:18" ht="18.600000000000001" customHeight="1" thickBot="1">
      <c r="A112" s="86">
        <v>111</v>
      </c>
      <c r="B112" s="86" t="s">
        <v>344</v>
      </c>
      <c r="C112" s="84">
        <v>2024</v>
      </c>
      <c r="D112" s="1" t="s">
        <v>366</v>
      </c>
      <c r="E112" s="21">
        <v>227253</v>
      </c>
      <c r="F112" s="36">
        <v>203089</v>
      </c>
      <c r="G112" s="40">
        <f>Table4[[#This Row],[votes polled]]/Table4[[#This Row],[Total voters]]*100</f>
        <v>89.366917048399799</v>
      </c>
      <c r="H112" s="43" t="s">
        <v>367</v>
      </c>
      <c r="I112" s="48">
        <v>103089</v>
      </c>
      <c r="J112" s="53" t="s">
        <v>15</v>
      </c>
      <c r="K112" s="56">
        <f>Table4[[#This Row],[winning candidate votes]]/Table4[[#This Row],[votes polled]]*100</f>
        <v>50.760504015480898</v>
      </c>
      <c r="L112" s="48">
        <v>15837</v>
      </c>
      <c r="M112" s="67" t="s">
        <v>368</v>
      </c>
      <c r="N112" s="53" t="s">
        <v>17</v>
      </c>
      <c r="O112" s="73">
        <v>87252</v>
      </c>
      <c r="P112" s="77">
        <f>Table4[[#This Row],[Losing candidate votes]]/Table4[[#This Row],[votes polled]]*100</f>
        <v>42.962445036412603</v>
      </c>
      <c r="Q112" s="77">
        <f>100-Table4[[#This Row],[losing %]]-Table4[[#This Row],[winning %]]</f>
        <v>6.2770509481064991</v>
      </c>
      <c r="R112" s="82">
        <v>2380</v>
      </c>
    </row>
    <row r="113" spans="1:18" ht="18.600000000000001" thickBot="1">
      <c r="A113" s="87">
        <v>112</v>
      </c>
      <c r="B113" s="87" t="s">
        <v>369</v>
      </c>
      <c r="C113" s="84">
        <v>2024</v>
      </c>
      <c r="D113" s="2" t="s">
        <v>370</v>
      </c>
      <c r="E113" s="21">
        <v>249553</v>
      </c>
      <c r="F113" s="35">
        <v>228267</v>
      </c>
      <c r="G113" s="40">
        <f>Table4[[#This Row],[votes polled]]/Table4[[#This Row],[Total voters]]*100</f>
        <v>91.470348983983357</v>
      </c>
      <c r="H113" s="44" t="s">
        <v>371</v>
      </c>
      <c r="I113" s="49">
        <v>130309</v>
      </c>
      <c r="J113" s="54" t="s">
        <v>15</v>
      </c>
      <c r="K113" s="57">
        <f>Table4[[#This Row],[winning candidate votes]]/Table4[[#This Row],[votes polled]]*100</f>
        <v>57.086219208207936</v>
      </c>
      <c r="L113" s="49">
        <v>41659</v>
      </c>
      <c r="M113" s="68" t="s">
        <v>372</v>
      </c>
      <c r="N113" s="53" t="s">
        <v>17</v>
      </c>
      <c r="O113" s="73">
        <v>88650</v>
      </c>
      <c r="P113" s="77">
        <f>Table4[[#This Row],[Losing candidate votes]]/Table4[[#This Row],[votes polled]]*100</f>
        <v>38.836099830461698</v>
      </c>
      <c r="Q113" s="77">
        <f>100-Table4[[#This Row],[losing %]]-Table4[[#This Row],[winning %]]</f>
        <v>4.0776809613303655</v>
      </c>
      <c r="R113" s="81">
        <v>2370</v>
      </c>
    </row>
    <row r="114" spans="1:18" ht="18.600000000000001" thickBot="1">
      <c r="A114" s="86">
        <v>113</v>
      </c>
      <c r="B114" s="86" t="s">
        <v>369</v>
      </c>
      <c r="C114" s="84">
        <v>2024</v>
      </c>
      <c r="D114" s="1" t="s">
        <v>373</v>
      </c>
      <c r="E114" s="21">
        <v>215741</v>
      </c>
      <c r="F114" s="36">
        <v>194522</v>
      </c>
      <c r="G114" s="40">
        <f>Table4[[#This Row],[votes polled]]/Table4[[#This Row],[Total voters]]*100</f>
        <v>90.16459551035733</v>
      </c>
      <c r="H114" s="43" t="s">
        <v>374</v>
      </c>
      <c r="I114" s="48">
        <v>102046</v>
      </c>
      <c r="J114" s="53" t="s">
        <v>15</v>
      </c>
      <c r="K114" s="56">
        <f>Table4[[#This Row],[winning candidate votes]]/Table4[[#This Row],[votes polled]]*100</f>
        <v>52.459876003742508</v>
      </c>
      <c r="L114" s="48">
        <v>21704</v>
      </c>
      <c r="M114" s="67" t="s">
        <v>375</v>
      </c>
      <c r="N114" s="53" t="s">
        <v>17</v>
      </c>
      <c r="O114" s="73">
        <v>80342</v>
      </c>
      <c r="P114" s="77">
        <f>Table4[[#This Row],[Losing candidate votes]]/Table4[[#This Row],[votes polled]]*100</f>
        <v>41.302269152075347</v>
      </c>
      <c r="Q114" s="77">
        <f>100-Table4[[#This Row],[losing %]]-Table4[[#This Row],[winning %]]</f>
        <v>6.2378548441821451</v>
      </c>
      <c r="R114" s="82">
        <v>1915</v>
      </c>
    </row>
    <row r="115" spans="1:18" ht="18.600000000000001" thickBot="1">
      <c r="A115" s="87">
        <v>114</v>
      </c>
      <c r="B115" s="87" t="s">
        <v>369</v>
      </c>
      <c r="C115" s="84">
        <v>2024</v>
      </c>
      <c r="D115" s="2" t="s">
        <v>376</v>
      </c>
      <c r="E115" s="21">
        <v>252372</v>
      </c>
      <c r="F115" s="35">
        <v>206731</v>
      </c>
      <c r="G115" s="40">
        <f>Table4[[#This Row],[votes polled]]/Table4[[#This Row],[Total voters]]*100</f>
        <v>81.915188689712011</v>
      </c>
      <c r="H115" s="44" t="s">
        <v>377</v>
      </c>
      <c r="I115" s="49">
        <v>101700</v>
      </c>
      <c r="J115" s="54" t="s">
        <v>15</v>
      </c>
      <c r="K115" s="57">
        <f>Table4[[#This Row],[winning candidate votes]]/Table4[[#This Row],[votes polled]]*100</f>
        <v>49.194363690012629</v>
      </c>
      <c r="L115" s="49">
        <v>6826</v>
      </c>
      <c r="M115" s="68" t="s">
        <v>378</v>
      </c>
      <c r="N115" s="53" t="s">
        <v>17</v>
      </c>
      <c r="O115" s="73">
        <v>94874</v>
      </c>
      <c r="P115" s="77">
        <f>Table4[[#This Row],[Losing candidate votes]]/Table4[[#This Row],[votes polled]]*100</f>
        <v>45.892488306059562</v>
      </c>
      <c r="Q115" s="77">
        <f>100-Table4[[#This Row],[losing %]]-Table4[[#This Row],[winning %]]</f>
        <v>4.9131480039278088</v>
      </c>
      <c r="R115" s="81">
        <v>1743</v>
      </c>
    </row>
    <row r="116" spans="1:18" ht="18.600000000000001" thickBot="1">
      <c r="A116" s="86">
        <v>115</v>
      </c>
      <c r="B116" s="86" t="s">
        <v>369</v>
      </c>
      <c r="C116" s="84">
        <v>2024</v>
      </c>
      <c r="D116" s="1" t="s">
        <v>379</v>
      </c>
      <c r="E116" s="20">
        <v>334741</v>
      </c>
      <c r="F116" s="36">
        <v>207679</v>
      </c>
      <c r="G116" s="40">
        <f>Table4[[#This Row],[votes polled]]/Table4[[#This Row],[Total voters]]*100</f>
        <v>62.041697909727219</v>
      </c>
      <c r="H116" s="43" t="s">
        <v>380</v>
      </c>
      <c r="I116" s="48">
        <v>113755</v>
      </c>
      <c r="J116" s="53" t="s">
        <v>15</v>
      </c>
      <c r="K116" s="56">
        <f>Table4[[#This Row],[winning candidate votes]]/Table4[[#This Row],[votes polled]]*100</f>
        <v>54.774435547166547</v>
      </c>
      <c r="L116" s="48">
        <v>27731</v>
      </c>
      <c r="M116" s="67" t="s">
        <v>381</v>
      </c>
      <c r="N116" s="53" t="s">
        <v>17</v>
      </c>
      <c r="O116" s="73">
        <v>86024</v>
      </c>
      <c r="P116" s="77">
        <f>Table4[[#This Row],[Losing candidate votes]]/Table4[[#This Row],[votes polled]]*100</f>
        <v>41.421617014719828</v>
      </c>
      <c r="Q116" s="77">
        <f>100-Table4[[#This Row],[losing %]]-Table4[[#This Row],[winning %]]</f>
        <v>3.8039474381136245</v>
      </c>
      <c r="R116" s="82">
        <v>1000</v>
      </c>
    </row>
    <row r="117" spans="1:18" ht="18.600000000000001" thickBot="1">
      <c r="A117" s="87">
        <v>116</v>
      </c>
      <c r="B117" s="87" t="s">
        <v>369</v>
      </c>
      <c r="C117" s="84">
        <v>2024</v>
      </c>
      <c r="D117" s="2" t="s">
        <v>382</v>
      </c>
      <c r="E117" s="21">
        <v>235064</v>
      </c>
      <c r="F117" s="35">
        <v>208233</v>
      </c>
      <c r="G117" s="40">
        <f>Table4[[#This Row],[votes polled]]/Table4[[#This Row],[Total voters]]*100</f>
        <v>88.585661777218121</v>
      </c>
      <c r="H117" s="44" t="s">
        <v>383</v>
      </c>
      <c r="I117" s="49">
        <v>102957</v>
      </c>
      <c r="J117" s="54" t="s">
        <v>15</v>
      </c>
      <c r="K117" s="57">
        <f>Table4[[#This Row],[winning candidate votes]]/Table4[[#This Row],[votes polled]]*100</f>
        <v>49.443171831554075</v>
      </c>
      <c r="L117" s="49">
        <v>8788</v>
      </c>
      <c r="M117" s="68" t="s">
        <v>384</v>
      </c>
      <c r="N117" s="53" t="s">
        <v>17</v>
      </c>
      <c r="O117" s="73">
        <v>94169</v>
      </c>
      <c r="P117" s="77">
        <f>Table4[[#This Row],[Losing candidate votes]]/Table4[[#This Row],[votes polled]]*100</f>
        <v>45.222899348326159</v>
      </c>
      <c r="Q117" s="77">
        <f>100-Table4[[#This Row],[losing %]]-Table4[[#This Row],[winning %]]</f>
        <v>5.3339288201197661</v>
      </c>
      <c r="R117" s="81">
        <v>1906</v>
      </c>
    </row>
    <row r="118" spans="1:18" ht="18.600000000000001" customHeight="1" thickBot="1">
      <c r="A118" s="86">
        <v>117</v>
      </c>
      <c r="B118" s="86" t="s">
        <v>369</v>
      </c>
      <c r="C118" s="84">
        <v>2024</v>
      </c>
      <c r="D118" s="1" t="s">
        <v>385</v>
      </c>
      <c r="E118" s="21">
        <v>255682</v>
      </c>
      <c r="F118" s="36">
        <v>189575</v>
      </c>
      <c r="G118" s="40">
        <f>Table4[[#This Row],[votes polled]]/Table4[[#This Row],[Total voters]]*100</f>
        <v>74.144836163672053</v>
      </c>
      <c r="H118" s="43" t="s">
        <v>386</v>
      </c>
      <c r="I118" s="48">
        <v>103334</v>
      </c>
      <c r="J118" s="53" t="s">
        <v>15</v>
      </c>
      <c r="K118" s="56">
        <f>Table4[[#This Row],[winning candidate votes]]/Table4[[#This Row],[votes polled]]*100</f>
        <v>54.508242120532771</v>
      </c>
      <c r="L118" s="48">
        <v>23023</v>
      </c>
      <c r="M118" s="67" t="s">
        <v>387</v>
      </c>
      <c r="N118" s="53" t="s">
        <v>17</v>
      </c>
      <c r="O118" s="73">
        <v>80311</v>
      </c>
      <c r="P118" s="77">
        <f>Table4[[#This Row],[Losing candidate votes]]/Table4[[#This Row],[votes polled]]*100</f>
        <v>42.363708294870108</v>
      </c>
      <c r="Q118" s="77">
        <f>100-Table4[[#This Row],[losing %]]-Table4[[#This Row],[winning %]]</f>
        <v>3.1280495845971217</v>
      </c>
      <c r="R118" s="82">
        <v>1379</v>
      </c>
    </row>
    <row r="119" spans="1:18" ht="18.600000000000001" customHeight="1" thickBot="1">
      <c r="A119" s="87">
        <v>118</v>
      </c>
      <c r="B119" s="87" t="s">
        <v>369</v>
      </c>
      <c r="C119" s="84">
        <v>2024</v>
      </c>
      <c r="D119" s="2" t="s">
        <v>388</v>
      </c>
      <c r="E119" s="20">
        <v>219591</v>
      </c>
      <c r="F119" s="35">
        <v>205841</v>
      </c>
      <c r="G119" s="40">
        <f>Table4[[#This Row],[votes polled]]/Table4[[#This Row],[Total voters]]*100</f>
        <v>93.73835904021567</v>
      </c>
      <c r="H119" s="44" t="s">
        <v>389</v>
      </c>
      <c r="I119" s="49">
        <v>118878</v>
      </c>
      <c r="J119" s="54" t="s">
        <v>15</v>
      </c>
      <c r="K119" s="57">
        <f>Table4[[#This Row],[winning candidate votes]]/Table4[[#This Row],[votes polled]]*100</f>
        <v>57.752342827716539</v>
      </c>
      <c r="L119" s="49">
        <v>37734</v>
      </c>
      <c r="M119" s="68" t="s">
        <v>390</v>
      </c>
      <c r="N119" s="53" t="s">
        <v>17</v>
      </c>
      <c r="O119" s="73">
        <v>81144</v>
      </c>
      <c r="P119" s="77">
        <f>Table4[[#This Row],[Losing candidate votes]]/Table4[[#This Row],[votes polled]]*100</f>
        <v>39.42071793277335</v>
      </c>
      <c r="Q119" s="77">
        <f>100-Table4[[#This Row],[losing %]]-Table4[[#This Row],[winning %]]</f>
        <v>2.8269392395101107</v>
      </c>
      <c r="R119" s="81">
        <v>1450</v>
      </c>
    </row>
    <row r="120" spans="1:18" ht="18.600000000000001" customHeight="1" thickBot="1">
      <c r="A120" s="86">
        <v>119</v>
      </c>
      <c r="B120" s="86" t="s">
        <v>391</v>
      </c>
      <c r="C120" s="84">
        <v>2024</v>
      </c>
      <c r="D120" s="1" t="s">
        <v>392</v>
      </c>
      <c r="E120" s="21">
        <v>245435</v>
      </c>
      <c r="F120" s="36">
        <v>217157</v>
      </c>
      <c r="G120" s="40">
        <f>Table4[[#This Row],[votes polled]]/Table4[[#This Row],[Total voters]]*100</f>
        <v>88.478415873856619</v>
      </c>
      <c r="H120" s="43" t="s">
        <v>393</v>
      </c>
      <c r="I120" s="48">
        <v>116140</v>
      </c>
      <c r="J120" s="53" t="s">
        <v>15</v>
      </c>
      <c r="K120" s="56">
        <f>Table4[[#This Row],[winning candidate votes]]/Table4[[#This Row],[votes polled]]*100</f>
        <v>53.482042945887073</v>
      </c>
      <c r="L120" s="48">
        <v>23329</v>
      </c>
      <c r="M120" s="67" t="s">
        <v>394</v>
      </c>
      <c r="N120" s="53" t="s">
        <v>17</v>
      </c>
      <c r="O120" s="73">
        <v>92811</v>
      </c>
      <c r="P120" s="77">
        <f>Table4[[#This Row],[Losing candidate votes]]/Table4[[#This Row],[votes polled]]*100</f>
        <v>42.73912422809304</v>
      </c>
      <c r="Q120" s="77">
        <f>100-Table4[[#This Row],[losing %]]-Table4[[#This Row],[winning %]]</f>
        <v>3.7788328260198867</v>
      </c>
      <c r="R120" s="82">
        <v>1706</v>
      </c>
    </row>
    <row r="121" spans="1:18" ht="18.600000000000001" thickBot="1">
      <c r="A121" s="87">
        <v>120</v>
      </c>
      <c r="B121" s="87" t="s">
        <v>391</v>
      </c>
      <c r="C121" s="84">
        <v>2024</v>
      </c>
      <c r="D121" s="2" t="s">
        <v>395</v>
      </c>
      <c r="E121" s="20">
        <v>201824</v>
      </c>
      <c r="F121" s="35">
        <v>186138</v>
      </c>
      <c r="G121" s="40">
        <f>Table4[[#This Row],[votes polled]]/Table4[[#This Row],[Total voters]]*100</f>
        <v>92.227881718725229</v>
      </c>
      <c r="H121" s="44" t="s">
        <v>396</v>
      </c>
      <c r="I121" s="49">
        <v>79983</v>
      </c>
      <c r="J121" s="54" t="s">
        <v>15</v>
      </c>
      <c r="K121" s="57">
        <f>Table4[[#This Row],[winning candidate votes]]/Table4[[#This Row],[votes polled]]*100</f>
        <v>42.969732134222994</v>
      </c>
      <c r="L121" s="49">
        <v>351</v>
      </c>
      <c r="M121" s="70" t="s">
        <v>397</v>
      </c>
      <c r="N121" s="53" t="s">
        <v>17</v>
      </c>
      <c r="O121" s="73">
        <v>79632</v>
      </c>
      <c r="P121" s="77">
        <f>Table4[[#This Row],[Losing candidate votes]]/Table4[[#This Row],[votes polled]]*100</f>
        <v>42.781162363407795</v>
      </c>
      <c r="Q121" s="77">
        <f>100-Table4[[#This Row],[losing %]]-Table4[[#This Row],[winning %]]</f>
        <v>14.249105502369211</v>
      </c>
      <c r="R121" s="81">
        <v>2728</v>
      </c>
    </row>
    <row r="122" spans="1:18" ht="18.600000000000001" thickBot="1">
      <c r="A122" s="86">
        <v>121</v>
      </c>
      <c r="B122" s="86" t="s">
        <v>391</v>
      </c>
      <c r="C122" s="84">
        <v>2024</v>
      </c>
      <c r="D122" s="1" t="s">
        <v>398</v>
      </c>
      <c r="E122" s="20">
        <v>208327</v>
      </c>
      <c r="F122" s="36">
        <v>195961</v>
      </c>
      <c r="G122" s="40">
        <f>Table4[[#This Row],[votes polled]]/Table4[[#This Row],[Total voters]]*100</f>
        <v>94.064139549842324</v>
      </c>
      <c r="H122" s="43" t="s">
        <v>399</v>
      </c>
      <c r="I122" s="48">
        <v>107250</v>
      </c>
      <c r="J122" s="53" t="s">
        <v>15</v>
      </c>
      <c r="K122" s="56">
        <f>Table4[[#This Row],[winning candidate votes]]/Table4[[#This Row],[votes polled]]*100</f>
        <v>54.730277963472332</v>
      </c>
      <c r="L122" s="48">
        <v>32597</v>
      </c>
      <c r="M122" s="67" t="s">
        <v>400</v>
      </c>
      <c r="N122" s="53" t="s">
        <v>17</v>
      </c>
      <c r="O122" s="73">
        <v>74653</v>
      </c>
      <c r="P122" s="77">
        <f>Table4[[#This Row],[Losing candidate votes]]/Table4[[#This Row],[votes polled]]*100</f>
        <v>38.095845601930996</v>
      </c>
      <c r="Q122" s="77">
        <f>100-Table4[[#This Row],[losing %]]-Table4[[#This Row],[winning %]]</f>
        <v>7.1738764345966715</v>
      </c>
      <c r="R122" s="82">
        <v>1686</v>
      </c>
    </row>
    <row r="123" spans="1:18" ht="18.600000000000001" thickBot="1">
      <c r="A123" s="87">
        <v>122</v>
      </c>
      <c r="B123" s="87" t="s">
        <v>391</v>
      </c>
      <c r="C123" s="84">
        <v>2024</v>
      </c>
      <c r="D123" s="2" t="s">
        <v>401</v>
      </c>
      <c r="E123" s="21">
        <v>220383</v>
      </c>
      <c r="F123" s="35">
        <v>207615</v>
      </c>
      <c r="G123" s="40">
        <f>Table4[[#This Row],[votes polled]]/Table4[[#This Row],[Total voters]]*100</f>
        <v>94.206449680782995</v>
      </c>
      <c r="H123" s="44" t="s">
        <v>402</v>
      </c>
      <c r="I123" s="49">
        <v>113832</v>
      </c>
      <c r="J123" s="54" t="s">
        <v>15</v>
      </c>
      <c r="K123" s="57">
        <f>Table4[[#This Row],[winning candidate votes]]/Table4[[#This Row],[votes polled]]*100</f>
        <v>54.828408351997695</v>
      </c>
      <c r="L123" s="49">
        <v>33388</v>
      </c>
      <c r="M123" s="68" t="s">
        <v>403</v>
      </c>
      <c r="N123" s="53" t="s">
        <v>17</v>
      </c>
      <c r="O123" s="73">
        <v>80444</v>
      </c>
      <c r="P123" s="77">
        <f>Table4[[#This Row],[Losing candidate votes]]/Table4[[#This Row],[votes polled]]*100</f>
        <v>38.746718686029432</v>
      </c>
      <c r="Q123" s="77">
        <f>100-Table4[[#This Row],[losing %]]-Table4[[#This Row],[winning %]]</f>
        <v>6.4248729619728735</v>
      </c>
      <c r="R123" s="81">
        <v>1972</v>
      </c>
    </row>
    <row r="124" spans="1:18" ht="18.600000000000001" thickBot="1">
      <c r="A124" s="86">
        <v>123</v>
      </c>
      <c r="B124" s="86" t="s">
        <v>391</v>
      </c>
      <c r="C124" s="84">
        <v>2024</v>
      </c>
      <c r="D124" s="1" t="s">
        <v>404</v>
      </c>
      <c r="E124" s="20">
        <v>199675</v>
      </c>
      <c r="F124" s="36">
        <v>183975</v>
      </c>
      <c r="G124" s="40">
        <f>Table4[[#This Row],[votes polled]]/Table4[[#This Row],[Total voters]]*100</f>
        <v>92.137222987354448</v>
      </c>
      <c r="H124" s="43" t="s">
        <v>405</v>
      </c>
      <c r="I124" s="48">
        <v>91741</v>
      </c>
      <c r="J124" s="53" t="s">
        <v>15</v>
      </c>
      <c r="K124" s="56">
        <f>Table4[[#This Row],[winning candidate votes]]/Table4[[#This Row],[votes polled]]*100</f>
        <v>49.866014404131001</v>
      </c>
      <c r="L124" s="48">
        <v>8760</v>
      </c>
      <c r="M124" s="67" t="s">
        <v>406</v>
      </c>
      <c r="N124" s="53" t="s">
        <v>17</v>
      </c>
      <c r="O124" s="73">
        <v>82981</v>
      </c>
      <c r="P124" s="77">
        <f>Table4[[#This Row],[Losing candidate votes]]/Table4[[#This Row],[votes polled]]*100</f>
        <v>45.104497893735562</v>
      </c>
      <c r="Q124" s="77">
        <f>100-Table4[[#This Row],[losing %]]-Table4[[#This Row],[winning %]]</f>
        <v>5.0294877021334372</v>
      </c>
      <c r="R124" s="82">
        <v>1382</v>
      </c>
    </row>
    <row r="125" spans="1:18" ht="18.600000000000001" thickBot="1">
      <c r="A125" s="87">
        <v>124</v>
      </c>
      <c r="B125" s="87" t="s">
        <v>391</v>
      </c>
      <c r="C125" s="84">
        <v>2024</v>
      </c>
      <c r="D125" s="2" t="s">
        <v>407</v>
      </c>
      <c r="E125" s="20">
        <v>239867</v>
      </c>
      <c r="F125" s="35">
        <v>209152</v>
      </c>
      <c r="G125" s="40">
        <f>Table4[[#This Row],[votes polled]]/Table4[[#This Row],[Total voters]]*100</f>
        <v>87.194987222085572</v>
      </c>
      <c r="H125" s="44" t="s">
        <v>408</v>
      </c>
      <c r="I125" s="49">
        <v>103610</v>
      </c>
      <c r="J125" s="54" t="s">
        <v>15</v>
      </c>
      <c r="K125" s="57">
        <f>Table4[[#This Row],[winning candidate votes]]/Table4[[#This Row],[votes polled]]*100</f>
        <v>49.538134944920444</v>
      </c>
      <c r="L125" s="49">
        <v>6265</v>
      </c>
      <c r="M125" s="68" t="s">
        <v>409</v>
      </c>
      <c r="N125" s="53" t="s">
        <v>17</v>
      </c>
      <c r="O125" s="73">
        <v>97345</v>
      </c>
      <c r="P125" s="77">
        <f>Table4[[#This Row],[Losing candidate votes]]/Table4[[#This Row],[votes polled]]*100</f>
        <v>46.542705783353732</v>
      </c>
      <c r="Q125" s="77">
        <f>100-Table4[[#This Row],[losing %]]-Table4[[#This Row],[winning %]]</f>
        <v>3.9191592717258246</v>
      </c>
      <c r="R125" s="81">
        <v>2519</v>
      </c>
    </row>
    <row r="126" spans="1:18" ht="18.600000000000001" customHeight="1" thickBot="1">
      <c r="A126" s="86">
        <v>125</v>
      </c>
      <c r="B126" s="86" t="s">
        <v>321</v>
      </c>
      <c r="C126" s="84">
        <v>2024</v>
      </c>
      <c r="D126" s="1" t="s">
        <v>410</v>
      </c>
      <c r="E126" s="21">
        <v>223586</v>
      </c>
      <c r="F126" s="36">
        <v>193741</v>
      </c>
      <c r="G126" s="40">
        <f>Table4[[#This Row],[votes polled]]/Table4[[#This Row],[Total voters]]*100</f>
        <v>86.651668709132053</v>
      </c>
      <c r="H126" s="43" t="s">
        <v>411</v>
      </c>
      <c r="I126" s="48">
        <v>105582</v>
      </c>
      <c r="J126" s="53" t="s">
        <v>15</v>
      </c>
      <c r="K126" s="56">
        <f>Table4[[#This Row],[winning candidate votes]]/Table4[[#This Row],[votes polled]]*100</f>
        <v>54.496466932657519</v>
      </c>
      <c r="L126" s="48">
        <v>25081</v>
      </c>
      <c r="M126" s="67" t="s">
        <v>412</v>
      </c>
      <c r="N126" s="53" t="s">
        <v>17</v>
      </c>
      <c r="O126" s="73">
        <v>80501</v>
      </c>
      <c r="P126" s="77">
        <f>Table4[[#This Row],[Losing candidate votes]]/Table4[[#This Row],[votes polled]]*100</f>
        <v>41.550833329032059</v>
      </c>
      <c r="Q126" s="77">
        <f>100-Table4[[#This Row],[losing %]]-Table4[[#This Row],[winning %]]</f>
        <v>3.9526997383104217</v>
      </c>
      <c r="R126" s="82">
        <v>1869</v>
      </c>
    </row>
    <row r="127" spans="1:18" ht="18.600000000000001" customHeight="1" thickBot="1">
      <c r="A127" s="87">
        <v>126</v>
      </c>
      <c r="B127" s="87" t="s">
        <v>321</v>
      </c>
      <c r="C127" s="84">
        <v>2024</v>
      </c>
      <c r="D127" s="2" t="s">
        <v>413</v>
      </c>
      <c r="E127" s="21">
        <v>246132</v>
      </c>
      <c r="F127" s="35">
        <v>202871</v>
      </c>
      <c r="G127" s="40">
        <f>Table4[[#This Row],[votes polled]]/Table4[[#This Row],[Total voters]]*100</f>
        <v>82.423658849722912</v>
      </c>
      <c r="H127" s="44" t="s">
        <v>414</v>
      </c>
      <c r="I127" s="49">
        <v>97980</v>
      </c>
      <c r="J127" s="54" t="s">
        <v>15</v>
      </c>
      <c r="K127" s="57">
        <f>Table4[[#This Row],[winning candidate votes]]/Table4[[#This Row],[votes polled]]*100</f>
        <v>48.296700859166663</v>
      </c>
      <c r="L127" s="49">
        <v>5509</v>
      </c>
      <c r="M127" s="68" t="s">
        <v>415</v>
      </c>
      <c r="N127" s="53" t="s">
        <v>17</v>
      </c>
      <c r="O127" s="73">
        <v>92471</v>
      </c>
      <c r="P127" s="77">
        <f>Table4[[#This Row],[Losing candidate votes]]/Table4[[#This Row],[votes polled]]*100</f>
        <v>45.581182130516432</v>
      </c>
      <c r="Q127" s="77">
        <f>100-Table4[[#This Row],[losing %]]-Table4[[#This Row],[winning %]]</f>
        <v>6.1221170103169058</v>
      </c>
      <c r="R127" s="81">
        <v>1759</v>
      </c>
    </row>
    <row r="128" spans="1:18" ht="18.600000000000001" customHeight="1" thickBot="1">
      <c r="A128" s="86">
        <v>127</v>
      </c>
      <c r="B128" s="86" t="s">
        <v>416</v>
      </c>
      <c r="C128" s="84">
        <v>2024</v>
      </c>
      <c r="D128" s="1" t="s">
        <v>417</v>
      </c>
      <c r="E128" s="21">
        <v>291734</v>
      </c>
      <c r="F128" s="36">
        <v>255249</v>
      </c>
      <c r="G128" s="40">
        <f>Table4[[#This Row],[votes polled]]/Table4[[#This Row],[Total voters]]*100</f>
        <v>87.493744301315573</v>
      </c>
      <c r="H128" s="43" t="s">
        <v>418</v>
      </c>
      <c r="I128" s="48">
        <v>143667</v>
      </c>
      <c r="J128" s="53" t="s">
        <v>15</v>
      </c>
      <c r="K128" s="56">
        <f>Table4[[#This Row],[winning candidate votes]]/Table4[[#This Row],[votes polled]]*100</f>
        <v>56.285039314551675</v>
      </c>
      <c r="L128" s="48">
        <v>43852</v>
      </c>
      <c r="M128" s="71" t="s">
        <v>419</v>
      </c>
      <c r="N128" s="53" t="s">
        <v>17</v>
      </c>
      <c r="O128" s="73">
        <v>99815</v>
      </c>
      <c r="P128" s="77">
        <f>Table4[[#This Row],[Losing candidate votes]]/Table4[[#This Row],[votes polled]]*100</f>
        <v>39.104952419010459</v>
      </c>
      <c r="Q128" s="77">
        <f>100-Table4[[#This Row],[losing %]]-Table4[[#This Row],[winning %]]</f>
        <v>4.6100082664378661</v>
      </c>
      <c r="R128" s="82">
        <v>1700</v>
      </c>
    </row>
    <row r="129" spans="1:18" ht="18.600000000000001" thickBot="1">
      <c r="A129" s="87">
        <v>128</v>
      </c>
      <c r="B129" s="87" t="s">
        <v>301</v>
      </c>
      <c r="C129" s="84">
        <v>2024</v>
      </c>
      <c r="D129" s="2" t="s">
        <v>420</v>
      </c>
      <c r="E129" s="20">
        <v>237666</v>
      </c>
      <c r="F129" s="35">
        <v>209316</v>
      </c>
      <c r="G129" s="40">
        <f>Table4[[#This Row],[votes polled]]/Table4[[#This Row],[Total voters]]*100</f>
        <v>88.071495291711898</v>
      </c>
      <c r="H129" s="44" t="s">
        <v>421</v>
      </c>
      <c r="I129" s="49">
        <v>121565</v>
      </c>
      <c r="J129" s="54" t="s">
        <v>15</v>
      </c>
      <c r="K129" s="57">
        <f>Table4[[#This Row],[winning candidate votes]]/Table4[[#This Row],[votes polled]]*100</f>
        <v>58.077261174492158</v>
      </c>
      <c r="L129" s="49">
        <v>43304</v>
      </c>
      <c r="M129" s="68" t="s">
        <v>422</v>
      </c>
      <c r="N129" s="53" t="s">
        <v>17</v>
      </c>
      <c r="O129" s="73">
        <v>78261</v>
      </c>
      <c r="P129" s="77">
        <f>Table4[[#This Row],[Losing candidate votes]]/Table4[[#This Row],[votes polled]]*100</f>
        <v>37.388923923636987</v>
      </c>
      <c r="Q129" s="77">
        <f>100-Table4[[#This Row],[losing %]]-Table4[[#This Row],[winning %]]</f>
        <v>4.5338149018708549</v>
      </c>
      <c r="R129" s="81">
        <v>1975</v>
      </c>
    </row>
    <row r="130" spans="1:18" ht="18.600000000000001" thickBot="1">
      <c r="A130" s="86">
        <v>129</v>
      </c>
      <c r="B130" s="86" t="s">
        <v>301</v>
      </c>
      <c r="C130" s="84">
        <v>2024</v>
      </c>
      <c r="D130" s="1" t="s">
        <v>423</v>
      </c>
      <c r="E130" s="21">
        <v>202771</v>
      </c>
      <c r="F130" s="36">
        <v>184522</v>
      </c>
      <c r="G130" s="40">
        <f>Table4[[#This Row],[votes polled]]/Table4[[#This Row],[Total voters]]*100</f>
        <v>91.000192335195862</v>
      </c>
      <c r="H130" s="43" t="s">
        <v>424</v>
      </c>
      <c r="I130" s="48">
        <v>85471</v>
      </c>
      <c r="J130" s="53" t="s">
        <v>15</v>
      </c>
      <c r="K130" s="56">
        <f>Table4[[#This Row],[winning candidate votes]]/Table4[[#This Row],[votes polled]]*100</f>
        <v>46.320221978951018</v>
      </c>
      <c r="L130" s="48">
        <v>3739</v>
      </c>
      <c r="M130" s="67" t="s">
        <v>425</v>
      </c>
      <c r="N130" s="53" t="s">
        <v>17</v>
      </c>
      <c r="O130" s="73">
        <v>81732</v>
      </c>
      <c r="P130" s="77">
        <f>Table4[[#This Row],[Losing candidate votes]]/Table4[[#This Row],[votes polled]]*100</f>
        <v>44.293905333781339</v>
      </c>
      <c r="Q130" s="77">
        <f>100-Table4[[#This Row],[losing %]]-Table4[[#This Row],[winning %]]</f>
        <v>9.3858726872676428</v>
      </c>
      <c r="R130" s="82">
        <v>2764</v>
      </c>
    </row>
    <row r="131" spans="1:18" ht="18.600000000000001" customHeight="1" thickBot="1">
      <c r="A131" s="87">
        <v>130</v>
      </c>
      <c r="B131" s="87" t="s">
        <v>416</v>
      </c>
      <c r="C131" s="84">
        <v>2024</v>
      </c>
      <c r="D131" s="2" t="s">
        <v>426</v>
      </c>
      <c r="E131" s="21">
        <v>194748</v>
      </c>
      <c r="F131" s="35">
        <v>178530</v>
      </c>
      <c r="G131" s="40">
        <f>Table4[[#This Row],[votes polled]]/Table4[[#This Row],[Total voters]]*100</f>
        <v>91.67231499168156</v>
      </c>
      <c r="H131" s="44" t="s">
        <v>427</v>
      </c>
      <c r="I131" s="49">
        <v>107797</v>
      </c>
      <c r="J131" s="54" t="s">
        <v>15</v>
      </c>
      <c r="K131" s="57">
        <f>Table4[[#This Row],[winning candidate votes]]/Table4[[#This Row],[votes polled]]*100</f>
        <v>60.380328236150781</v>
      </c>
      <c r="L131" s="49">
        <v>45004</v>
      </c>
      <c r="M131" s="68" t="s">
        <v>428</v>
      </c>
      <c r="N131" s="53" t="s">
        <v>17</v>
      </c>
      <c r="O131" s="73">
        <v>62793</v>
      </c>
      <c r="P131" s="77">
        <f>Table4[[#This Row],[Losing candidate votes]]/Table4[[#This Row],[votes polled]]*100</f>
        <v>35.172239959670641</v>
      </c>
      <c r="Q131" s="77">
        <f>100-Table4[[#This Row],[losing %]]-Table4[[#This Row],[winning %]]</f>
        <v>4.447431804178585</v>
      </c>
      <c r="R131" s="81">
        <v>1744</v>
      </c>
    </row>
    <row r="132" spans="1:18" ht="18.600000000000001" customHeight="1" thickBot="1">
      <c r="A132" s="86">
        <v>131</v>
      </c>
      <c r="B132" s="86" t="s">
        <v>416</v>
      </c>
      <c r="C132" s="84">
        <v>2024</v>
      </c>
      <c r="D132" s="1" t="s">
        <v>429</v>
      </c>
      <c r="E132" s="21">
        <v>205110</v>
      </c>
      <c r="F132" s="36">
        <v>183221</v>
      </c>
      <c r="G132" s="40">
        <f>Table4[[#This Row],[votes polled]]/Table4[[#This Row],[Total voters]]*100</f>
        <v>89.328165374676999</v>
      </c>
      <c r="H132" s="43" t="s">
        <v>430</v>
      </c>
      <c r="I132" s="48">
        <v>101176</v>
      </c>
      <c r="J132" s="53" t="s">
        <v>15</v>
      </c>
      <c r="K132" s="56">
        <f>Table4[[#This Row],[winning candidate votes]]/Table4[[#This Row],[votes polled]]*100</f>
        <v>55.220744346990791</v>
      </c>
      <c r="L132" s="48">
        <v>26011</v>
      </c>
      <c r="M132" s="67" t="s">
        <v>431</v>
      </c>
      <c r="N132" s="53" t="s">
        <v>17</v>
      </c>
      <c r="O132" s="73">
        <v>75165</v>
      </c>
      <c r="P132" s="77">
        <f>Table4[[#This Row],[Losing candidate votes]]/Table4[[#This Row],[votes polled]]*100</f>
        <v>41.024227572166943</v>
      </c>
      <c r="Q132" s="77">
        <f>100-Table4[[#This Row],[losing %]]-Table4[[#This Row],[winning %]]</f>
        <v>3.7550280808422656</v>
      </c>
      <c r="R132" s="82">
        <v>2125</v>
      </c>
    </row>
    <row r="133" spans="1:18" ht="18.600000000000001" thickBot="1">
      <c r="A133" s="87">
        <v>132</v>
      </c>
      <c r="B133" s="87" t="s">
        <v>416</v>
      </c>
      <c r="C133" s="84">
        <v>2024</v>
      </c>
      <c r="D133" s="2" t="s">
        <v>432</v>
      </c>
      <c r="E133" s="20">
        <v>193089</v>
      </c>
      <c r="F133" s="35">
        <v>167781</v>
      </c>
      <c r="G133" s="40">
        <f>Table4[[#This Row],[votes polled]]/Table4[[#This Row],[Total voters]]*100</f>
        <v>86.893090750897244</v>
      </c>
      <c r="H133" s="44" t="s">
        <v>433</v>
      </c>
      <c r="I133" s="49">
        <v>88066</v>
      </c>
      <c r="J133" s="54" t="s">
        <v>15</v>
      </c>
      <c r="K133" s="57">
        <f>Table4[[#This Row],[winning candidate votes]]/Table4[[#This Row],[votes polled]]*100</f>
        <v>52.488660813798937</v>
      </c>
      <c r="L133" s="49">
        <v>14604</v>
      </c>
      <c r="M133" s="68" t="s">
        <v>434</v>
      </c>
      <c r="N133" s="53" t="s">
        <v>17</v>
      </c>
      <c r="O133" s="73">
        <v>73462</v>
      </c>
      <c r="P133" s="77">
        <f>Table4[[#This Row],[Losing candidate votes]]/Table4[[#This Row],[votes polled]]*100</f>
        <v>43.784457119697699</v>
      </c>
      <c r="Q133" s="77">
        <f>100-Table4[[#This Row],[losing %]]-Table4[[#This Row],[winning %]]</f>
        <v>3.7268820665033644</v>
      </c>
      <c r="R133" s="81">
        <v>1096</v>
      </c>
    </row>
    <row r="134" spans="1:18" ht="18.600000000000001" customHeight="1" thickBot="1">
      <c r="A134" s="86">
        <v>133</v>
      </c>
      <c r="B134" s="86" t="s">
        <v>416</v>
      </c>
      <c r="C134" s="84">
        <v>2024</v>
      </c>
      <c r="D134" s="1" t="s">
        <v>435</v>
      </c>
      <c r="E134" s="20">
        <v>215183</v>
      </c>
      <c r="F134" s="36">
        <v>195018</v>
      </c>
      <c r="G134" s="40">
        <f>Table4[[#This Row],[votes polled]]/Table4[[#This Row],[Total voters]]*100</f>
        <v>90.628906558603603</v>
      </c>
      <c r="H134" s="43" t="s">
        <v>436</v>
      </c>
      <c r="I134" s="48">
        <v>102137</v>
      </c>
      <c r="J134" s="53" t="s">
        <v>15</v>
      </c>
      <c r="K134" s="56">
        <f>Table4[[#This Row],[winning candidate votes]]/Table4[[#This Row],[votes polled]]*100</f>
        <v>52.373114276630872</v>
      </c>
      <c r="L134" s="48">
        <v>15634</v>
      </c>
      <c r="M134" s="67" t="s">
        <v>437</v>
      </c>
      <c r="N134" s="53" t="s">
        <v>17</v>
      </c>
      <c r="O134" s="73">
        <v>86503</v>
      </c>
      <c r="P134" s="77">
        <f>Table4[[#This Row],[Losing candidate votes]]/Table4[[#This Row],[votes polled]]*100</f>
        <v>44.356418381892951</v>
      </c>
      <c r="Q134" s="77">
        <f>100-Table4[[#This Row],[losing %]]-Table4[[#This Row],[winning %]]</f>
        <v>3.2704673414761771</v>
      </c>
      <c r="R134" s="82">
        <v>1420</v>
      </c>
    </row>
    <row r="135" spans="1:18" ht="18.600000000000001" thickBot="1">
      <c r="A135" s="87">
        <v>134</v>
      </c>
      <c r="B135" s="87" t="s">
        <v>416</v>
      </c>
      <c r="C135" s="84">
        <v>2024</v>
      </c>
      <c r="D135" s="2" t="s">
        <v>438</v>
      </c>
      <c r="E135" s="20">
        <v>255870</v>
      </c>
      <c r="F135" s="35">
        <v>236556</v>
      </c>
      <c r="G135" s="40">
        <f>Table4[[#This Row],[votes polled]]/Table4[[#This Row],[Total voters]]*100</f>
        <v>92.4516355962012</v>
      </c>
      <c r="H135" s="44" t="s">
        <v>439</v>
      </c>
      <c r="I135" s="49">
        <v>123232</v>
      </c>
      <c r="J135" s="54" t="s">
        <v>15</v>
      </c>
      <c r="K135" s="57">
        <f>Table4[[#This Row],[winning candidate votes]]/Table4[[#This Row],[votes polled]]*100</f>
        <v>52.094218705084629</v>
      </c>
      <c r="L135" s="49">
        <v>20122</v>
      </c>
      <c r="M135" s="68" t="s">
        <v>440</v>
      </c>
      <c r="N135" s="53" t="s">
        <v>17</v>
      </c>
      <c r="O135" s="73">
        <v>103110</v>
      </c>
      <c r="P135" s="77">
        <f>Table4[[#This Row],[Losing candidate votes]]/Table4[[#This Row],[votes polled]]*100</f>
        <v>43.587987622381171</v>
      </c>
      <c r="Q135" s="77">
        <f>100-Table4[[#This Row],[losing %]]-Table4[[#This Row],[winning %]]</f>
        <v>4.3177936725342008</v>
      </c>
      <c r="R135" s="81">
        <v>2344</v>
      </c>
    </row>
    <row r="136" spans="1:18" ht="18.600000000000001" thickBot="1">
      <c r="A136" s="89">
        <v>135</v>
      </c>
      <c r="B136" s="67" t="s">
        <v>416</v>
      </c>
      <c r="C136" s="84">
        <v>2024</v>
      </c>
      <c r="D136" s="13" t="s">
        <v>441</v>
      </c>
      <c r="E136" s="22">
        <v>213145</v>
      </c>
      <c r="F136" s="37">
        <v>203367</v>
      </c>
      <c r="G136" s="40">
        <f>Table4[[#This Row],[votes polled]]/Table4[[#This Row],[Total voters]]*100</f>
        <v>95.412512608787452</v>
      </c>
      <c r="H136" s="45" t="s">
        <v>442</v>
      </c>
      <c r="I136" s="50">
        <v>121929</v>
      </c>
      <c r="J136" s="53" t="s">
        <v>15</v>
      </c>
      <c r="K136" s="56">
        <f>Table4[[#This Row],[winning candidate votes]]/Table4[[#This Row],[votes polled]]*100</f>
        <v>59.955154966144953</v>
      </c>
      <c r="L136" s="50">
        <v>48006</v>
      </c>
      <c r="M136" s="67" t="s">
        <v>443</v>
      </c>
      <c r="N136" s="53" t="s">
        <v>17</v>
      </c>
      <c r="O136" s="73">
        <v>73923</v>
      </c>
      <c r="P136" s="77">
        <f>Table4[[#This Row],[Losing candidate votes]]/Table4[[#This Row],[votes polled]]*100</f>
        <v>36.349555237575423</v>
      </c>
      <c r="Q136" s="77">
        <f>100-Table4[[#This Row],[losing %]]-Table4[[#This Row],[winning %]]</f>
        <v>3.6952897962796243</v>
      </c>
      <c r="R136" s="82">
        <v>2115</v>
      </c>
    </row>
    <row r="137" spans="1:18" ht="18.600000000000001" customHeight="1" thickBot="1">
      <c r="A137" s="86">
        <v>136</v>
      </c>
      <c r="B137" s="86" t="s">
        <v>40</v>
      </c>
      <c r="C137" s="84">
        <v>2024</v>
      </c>
      <c r="D137" s="14" t="s">
        <v>444</v>
      </c>
      <c r="E137" s="21">
        <v>219678</v>
      </c>
      <c r="F137" s="38">
        <v>148375</v>
      </c>
      <c r="G137" s="40">
        <f>Table4[[#This Row],[votes polled]]/Table4[[#This Row],[Total voters]]*100</f>
        <v>67.542038802246935</v>
      </c>
      <c r="H137" s="46" t="s">
        <v>445</v>
      </c>
      <c r="I137" s="51">
        <v>75208</v>
      </c>
      <c r="J137" s="54" t="s">
        <v>446</v>
      </c>
      <c r="K137" s="58">
        <f>Table4[[#This Row],[winning candidate votes]]/Table4[[#This Row],[votes polled]]*100</f>
        <v>50.687784330244313</v>
      </c>
      <c r="L137" s="51">
        <v>13291</v>
      </c>
      <c r="M137" s="67" t="s">
        <v>447</v>
      </c>
      <c r="N137" s="53" t="s">
        <v>17</v>
      </c>
      <c r="O137" s="73">
        <v>61917</v>
      </c>
      <c r="P137" s="77">
        <f>Table4[[#This Row],[Losing candidate votes]]/Table4[[#This Row],[votes polled]]*100</f>
        <v>41.730075821398479</v>
      </c>
      <c r="Q137" s="77">
        <f>100-Table4[[#This Row],[losing %]]-Table4[[#This Row],[winning %]]</f>
        <v>7.5821398483572082</v>
      </c>
      <c r="R137" s="82">
        <v>4260</v>
      </c>
    </row>
    <row r="138" spans="1:18" ht="18.600000000000001" customHeight="1" thickBot="1">
      <c r="A138" s="87">
        <v>137</v>
      </c>
      <c r="B138" s="87" t="s">
        <v>36</v>
      </c>
      <c r="C138" s="84">
        <v>2024</v>
      </c>
      <c r="D138" s="2" t="s">
        <v>448</v>
      </c>
      <c r="E138" s="20">
        <v>200831</v>
      </c>
      <c r="F138" s="35">
        <v>190314</v>
      </c>
      <c r="G138" s="40">
        <f>Table4[[#This Row],[votes polled]]/Table4[[#This Row],[Total voters]]*100</f>
        <v>94.763258660266587</v>
      </c>
      <c r="H138" s="44" t="s">
        <v>449</v>
      </c>
      <c r="I138" s="49">
        <v>109915</v>
      </c>
      <c r="J138" s="53" t="s">
        <v>446</v>
      </c>
      <c r="K138" s="56">
        <f>Table4[[#This Row],[winning candidate votes]]/Table4[[#This Row],[votes polled]]*100</f>
        <v>57.754553001881106</v>
      </c>
      <c r="L138" s="49">
        <v>39829</v>
      </c>
      <c r="M138" s="68" t="s">
        <v>450</v>
      </c>
      <c r="N138" s="53" t="s">
        <v>17</v>
      </c>
      <c r="O138" s="73">
        <v>70086</v>
      </c>
      <c r="P138" s="77">
        <f>Table4[[#This Row],[Losing candidate votes]]/Table4[[#This Row],[votes polled]]*100</f>
        <v>36.826507771367318</v>
      </c>
      <c r="Q138" s="77">
        <f>100-Table4[[#This Row],[losing %]]-Table4[[#This Row],[winning %]]</f>
        <v>5.4189392267515757</v>
      </c>
      <c r="R138" s="81">
        <v>3305</v>
      </c>
    </row>
    <row r="139" spans="1:18" ht="18.600000000000001" customHeight="1" thickBot="1">
      <c r="A139" s="89">
        <v>138</v>
      </c>
      <c r="B139" s="67" t="s">
        <v>62</v>
      </c>
      <c r="C139" s="84">
        <v>2024</v>
      </c>
      <c r="D139" s="1" t="s">
        <v>451</v>
      </c>
      <c r="E139" s="20">
        <v>209186</v>
      </c>
      <c r="F139" s="36">
        <v>139328</v>
      </c>
      <c r="G139" s="40">
        <f>Table4[[#This Row],[votes polled]]/Table4[[#This Row],[Total voters]]*100</f>
        <v>66.604839712026617</v>
      </c>
      <c r="H139" s="43" t="s">
        <v>452</v>
      </c>
      <c r="I139" s="48">
        <v>97868</v>
      </c>
      <c r="J139" s="54" t="s">
        <v>446</v>
      </c>
      <c r="K139" s="57">
        <f>Table4[[#This Row],[winning candidate votes]]/Table4[[#This Row],[votes polled]]*100</f>
        <v>70.242880110243462</v>
      </c>
      <c r="L139" s="48">
        <v>64594</v>
      </c>
      <c r="M139" s="67" t="s">
        <v>453</v>
      </c>
      <c r="N139" s="53" t="s">
        <v>17</v>
      </c>
      <c r="O139" s="73">
        <v>33274</v>
      </c>
      <c r="P139" s="77">
        <f>Table4[[#This Row],[Losing candidate votes]]/Table4[[#This Row],[votes polled]]*100</f>
        <v>23.881775378961876</v>
      </c>
      <c r="Q139" s="77">
        <f>100-Table4[[#This Row],[losing %]]-Table4[[#This Row],[winning %]]</f>
        <v>5.8753445107946618</v>
      </c>
      <c r="R139" s="82">
        <v>631</v>
      </c>
    </row>
    <row r="140" spans="1:18" ht="18.600000000000001" customHeight="1" thickBot="1">
      <c r="A140" s="86">
        <v>139</v>
      </c>
      <c r="B140" s="86" t="s">
        <v>78</v>
      </c>
      <c r="C140" s="84">
        <v>2024</v>
      </c>
      <c r="D140" s="2" t="s">
        <v>454</v>
      </c>
      <c r="E140" s="21">
        <v>204699</v>
      </c>
      <c r="F140" s="35">
        <v>172778</v>
      </c>
      <c r="G140" s="40">
        <f>Table4[[#This Row],[votes polled]]/Table4[[#This Row],[Total voters]]*100</f>
        <v>84.405883761034488</v>
      </c>
      <c r="H140" s="44" t="s">
        <v>455</v>
      </c>
      <c r="I140" s="49">
        <v>115126</v>
      </c>
      <c r="J140" s="53" t="s">
        <v>446</v>
      </c>
      <c r="K140" s="56">
        <f>Table4[[#This Row],[winning candidate votes]]/Table4[[#This Row],[votes polled]]*100</f>
        <v>66.63232587482203</v>
      </c>
      <c r="L140" s="49">
        <v>65764</v>
      </c>
      <c r="M140" s="68" t="s">
        <v>456</v>
      </c>
      <c r="N140" s="53" t="s">
        <v>17</v>
      </c>
      <c r="O140" s="73">
        <v>49362</v>
      </c>
      <c r="P140" s="77">
        <f>Table4[[#This Row],[Losing candidate votes]]/Table4[[#This Row],[votes polled]]*100</f>
        <v>28.569609556772274</v>
      </c>
      <c r="Q140" s="77">
        <f>100-Table4[[#This Row],[losing %]]-Table4[[#This Row],[winning %]]</f>
        <v>4.7980645684056924</v>
      </c>
      <c r="R140" s="81">
        <v>1853</v>
      </c>
    </row>
    <row r="141" spans="1:18" ht="18.600000000000001" customHeight="1" thickBot="1">
      <c r="A141" s="87">
        <v>140</v>
      </c>
      <c r="B141" s="86" t="s">
        <v>78</v>
      </c>
      <c r="C141" s="84">
        <v>2024</v>
      </c>
      <c r="D141" s="1" t="s">
        <v>457</v>
      </c>
      <c r="E141" s="20">
        <v>307056</v>
      </c>
      <c r="F141" s="36">
        <v>230144</v>
      </c>
      <c r="G141" s="40">
        <f>Table4[[#This Row],[votes polled]]/Table4[[#This Row],[Total voters]]*100</f>
        <v>74.951800323068113</v>
      </c>
      <c r="H141" s="43" t="s">
        <v>458</v>
      </c>
      <c r="I141" s="48">
        <v>149611</v>
      </c>
      <c r="J141" s="54" t="s">
        <v>446</v>
      </c>
      <c r="K141" s="57">
        <f>Table4[[#This Row],[winning candidate votes]]/Table4[[#This Row],[votes polled]]*100</f>
        <v>65.007560483870961</v>
      </c>
      <c r="L141" s="48">
        <v>81870</v>
      </c>
      <c r="M141" s="67" t="s">
        <v>459</v>
      </c>
      <c r="N141" s="53" t="s">
        <v>17</v>
      </c>
      <c r="O141" s="73">
        <v>67741</v>
      </c>
      <c r="P141" s="77">
        <f>Table4[[#This Row],[Losing candidate votes]]/Table4[[#This Row],[votes polled]]*100</f>
        <v>29.434180339265854</v>
      </c>
      <c r="Q141" s="77">
        <f>100-Table4[[#This Row],[losing %]]-Table4[[#This Row],[winning %]]</f>
        <v>5.5582591768631886</v>
      </c>
      <c r="R141" s="82">
        <v>2834</v>
      </c>
    </row>
    <row r="142" spans="1:18" ht="18.600000000000001" thickBot="1">
      <c r="A142" s="89">
        <v>141</v>
      </c>
      <c r="B142" s="86" t="s">
        <v>78</v>
      </c>
      <c r="C142" s="84">
        <v>2024</v>
      </c>
      <c r="D142" s="2" t="s">
        <v>460</v>
      </c>
      <c r="E142" s="21">
        <v>197602</v>
      </c>
      <c r="F142" s="35">
        <v>179427</v>
      </c>
      <c r="G142" s="40">
        <f>Table4[[#This Row],[votes polled]]/Table4[[#This Row],[Total voters]]*100</f>
        <v>90.802218601026311</v>
      </c>
      <c r="H142" s="44" t="s">
        <v>461</v>
      </c>
      <c r="I142" s="49">
        <v>109443</v>
      </c>
      <c r="J142" s="53" t="s">
        <v>446</v>
      </c>
      <c r="K142" s="56">
        <f>Table4[[#This Row],[winning candidate votes]]/Table4[[#This Row],[votes polled]]*100</f>
        <v>60.995836746977886</v>
      </c>
      <c r="L142" s="49">
        <v>48956</v>
      </c>
      <c r="M142" s="68" t="s">
        <v>462</v>
      </c>
      <c r="N142" s="53" t="s">
        <v>17</v>
      </c>
      <c r="O142" s="73">
        <v>60487</v>
      </c>
      <c r="P142" s="77">
        <f>Table4[[#This Row],[Losing candidate votes]]/Table4[[#This Row],[votes polled]]*100</f>
        <v>33.71120288473864</v>
      </c>
      <c r="Q142" s="77">
        <f>100-Table4[[#This Row],[losing %]]-Table4[[#This Row],[winning %]]</f>
        <v>5.2929603682834738</v>
      </c>
      <c r="R142" s="81">
        <v>2409</v>
      </c>
    </row>
    <row r="143" spans="1:18" ht="18.600000000000001" thickBot="1">
      <c r="A143" s="86">
        <v>142</v>
      </c>
      <c r="B143" s="86" t="s">
        <v>91</v>
      </c>
      <c r="C143" s="84">
        <v>2024</v>
      </c>
      <c r="D143" s="1" t="s">
        <v>463</v>
      </c>
      <c r="E143" s="21">
        <v>229591</v>
      </c>
      <c r="F143" s="36">
        <v>207169</v>
      </c>
      <c r="G143" s="40">
        <f>Table4[[#This Row],[votes polled]]/Table4[[#This Row],[Total voters]]*100</f>
        <v>90.233937741461986</v>
      </c>
      <c r="H143" s="43" t="s">
        <v>464</v>
      </c>
      <c r="I143" s="48">
        <v>134394</v>
      </c>
      <c r="J143" s="54" t="s">
        <v>446</v>
      </c>
      <c r="K143" s="57">
        <f>Table4[[#This Row],[winning candidate votes]]/Table4[[#This Row],[votes polled]]*100</f>
        <v>64.87167481621286</v>
      </c>
      <c r="L143" s="48">
        <v>70279</v>
      </c>
      <c r="M143" s="67" t="s">
        <v>465</v>
      </c>
      <c r="N143" s="53" t="s">
        <v>17</v>
      </c>
      <c r="O143" s="73">
        <v>64115</v>
      </c>
      <c r="P143" s="77">
        <f>Table4[[#This Row],[Losing candidate votes]]/Table4[[#This Row],[votes polled]]*100</f>
        <v>30.948163093899183</v>
      </c>
      <c r="Q143" s="77">
        <f>100-Table4[[#This Row],[losing %]]-Table4[[#This Row],[winning %]]</f>
        <v>4.1801620898879577</v>
      </c>
      <c r="R143" s="82">
        <v>2027</v>
      </c>
    </row>
    <row r="144" spans="1:18" ht="18.600000000000001" customHeight="1" thickBot="1">
      <c r="A144" s="87">
        <v>143</v>
      </c>
      <c r="B144" s="86" t="s">
        <v>91</v>
      </c>
      <c r="C144" s="84">
        <v>2024</v>
      </c>
      <c r="D144" s="2" t="s">
        <v>466</v>
      </c>
      <c r="E144" s="20">
        <v>249011</v>
      </c>
      <c r="F144" s="35">
        <v>206439</v>
      </c>
      <c r="G144" s="40">
        <f>Table4[[#This Row],[votes polled]]/Table4[[#This Row],[Total voters]]*100</f>
        <v>82.903566509110036</v>
      </c>
      <c r="H144" s="44" t="s">
        <v>467</v>
      </c>
      <c r="I144" s="49">
        <v>134414</v>
      </c>
      <c r="J144" s="53" t="s">
        <v>446</v>
      </c>
      <c r="K144" s="56">
        <f>Table4[[#This Row],[winning candidate votes]]/Table4[[#This Row],[votes polled]]*100</f>
        <v>65.110759110439403</v>
      </c>
      <c r="L144" s="49">
        <v>72040</v>
      </c>
      <c r="M144" s="68" t="s">
        <v>468</v>
      </c>
      <c r="N144" s="53" t="s">
        <v>17</v>
      </c>
      <c r="O144" s="73">
        <v>62374</v>
      </c>
      <c r="P144" s="77">
        <f>Table4[[#This Row],[Losing candidate votes]]/Table4[[#This Row],[votes polled]]*100</f>
        <v>30.214252151967408</v>
      </c>
      <c r="Q144" s="77">
        <f>100-Table4[[#This Row],[losing %]]-Table4[[#This Row],[winning %]]</f>
        <v>4.6749887375931962</v>
      </c>
      <c r="R144" s="81">
        <v>1783</v>
      </c>
    </row>
    <row r="145" spans="1:18" ht="18.600000000000001" thickBot="1">
      <c r="A145" s="89">
        <v>144</v>
      </c>
      <c r="B145" s="67" t="s">
        <v>104</v>
      </c>
      <c r="C145" s="84">
        <v>2024</v>
      </c>
      <c r="D145" s="1" t="s">
        <v>469</v>
      </c>
      <c r="E145" s="20">
        <v>186819</v>
      </c>
      <c r="F145" s="36">
        <v>158840</v>
      </c>
      <c r="G145" s="40">
        <f>Table4[[#This Row],[votes polled]]/Table4[[#This Row],[Total voters]]*100</f>
        <v>85.023471916668001</v>
      </c>
      <c r="H145" s="43" t="s">
        <v>470</v>
      </c>
      <c r="I145" s="48">
        <v>95514</v>
      </c>
      <c r="J145" s="54" t="s">
        <v>446</v>
      </c>
      <c r="K145" s="57">
        <f>Table4[[#This Row],[winning candidate votes]]/Table4[[#This Row],[votes polled]]*100</f>
        <v>60.132208511709898</v>
      </c>
      <c r="L145" s="48">
        <v>39011</v>
      </c>
      <c r="M145" s="67" t="s">
        <v>471</v>
      </c>
      <c r="N145" s="53" t="s">
        <v>17</v>
      </c>
      <c r="O145" s="73">
        <v>56503</v>
      </c>
      <c r="P145" s="77">
        <f>Table4[[#This Row],[Losing candidate votes]]/Table4[[#This Row],[votes polled]]*100</f>
        <v>35.572273986401406</v>
      </c>
      <c r="Q145" s="77">
        <f>100-Table4[[#This Row],[losing %]]-Table4[[#This Row],[winning %]]</f>
        <v>4.2955175018887033</v>
      </c>
      <c r="R145" s="82">
        <v>1628</v>
      </c>
    </row>
    <row r="146" spans="1:18" ht="18.600000000000001" thickBot="1">
      <c r="A146" s="86">
        <v>145</v>
      </c>
      <c r="B146" s="86" t="s">
        <v>104</v>
      </c>
      <c r="C146" s="84">
        <v>2024</v>
      </c>
      <c r="D146" s="2" t="s">
        <v>472</v>
      </c>
      <c r="E146" s="20">
        <v>189258</v>
      </c>
      <c r="F146" s="35">
        <v>168202</v>
      </c>
      <c r="G146" s="40">
        <f>Table4[[#This Row],[votes polled]]/Table4[[#This Row],[Total voters]]*100</f>
        <v>88.874446522736164</v>
      </c>
      <c r="H146" s="44" t="s">
        <v>473</v>
      </c>
      <c r="I146" s="49">
        <v>96108</v>
      </c>
      <c r="J146" s="53" t="s">
        <v>446</v>
      </c>
      <c r="K146" s="56">
        <f>Table4[[#This Row],[winning candidate votes]]/Table4[[#This Row],[votes polled]]*100</f>
        <v>57.138440684415173</v>
      </c>
      <c r="L146" s="49">
        <v>33367</v>
      </c>
      <c r="M146" s="68" t="s">
        <v>474</v>
      </c>
      <c r="N146" s="53" t="s">
        <v>17</v>
      </c>
      <c r="O146" s="73">
        <v>62741</v>
      </c>
      <c r="P146" s="77">
        <f>Table4[[#This Row],[Losing candidate votes]]/Table4[[#This Row],[votes polled]]*100</f>
        <v>37.300983341458483</v>
      </c>
      <c r="Q146" s="77">
        <f>100-Table4[[#This Row],[losing %]]-Table4[[#This Row],[winning %]]</f>
        <v>5.5605759741263441</v>
      </c>
      <c r="R146" s="81">
        <v>1731</v>
      </c>
    </row>
    <row r="147" spans="1:18" ht="18.600000000000001" customHeight="1" thickBot="1">
      <c r="A147" s="87">
        <v>146</v>
      </c>
      <c r="B147" s="87" t="s">
        <v>120</v>
      </c>
      <c r="C147" s="84">
        <v>2024</v>
      </c>
      <c r="D147" s="1" t="s">
        <v>475</v>
      </c>
      <c r="E147" s="20">
        <v>201201</v>
      </c>
      <c r="F147" s="36">
        <v>190938</v>
      </c>
      <c r="G147" s="40">
        <f>Table4[[#This Row],[votes polled]]/Table4[[#This Row],[Total voters]]*100</f>
        <v>94.89913072002625</v>
      </c>
      <c r="H147" s="43" t="s">
        <v>476</v>
      </c>
      <c r="I147" s="48">
        <v>105995</v>
      </c>
      <c r="J147" s="54" t="s">
        <v>446</v>
      </c>
      <c r="K147" s="57">
        <f>Table4[[#This Row],[winning candidate votes]]/Table4[[#This Row],[votes polled]]*100</f>
        <v>55.51278425457479</v>
      </c>
      <c r="L147" s="48">
        <v>34049</v>
      </c>
      <c r="M147" s="67" t="s">
        <v>477</v>
      </c>
      <c r="N147" s="53" t="s">
        <v>17</v>
      </c>
      <c r="O147" s="73">
        <v>71946</v>
      </c>
      <c r="P147" s="77">
        <f>Table4[[#This Row],[Losing candidate votes]]/Table4[[#This Row],[votes polled]]*100</f>
        <v>37.680294126889358</v>
      </c>
      <c r="Q147" s="77">
        <f>100-Table4[[#This Row],[losing %]]-Table4[[#This Row],[winning %]]</f>
        <v>6.8069216185358528</v>
      </c>
      <c r="R147" s="82">
        <v>2975</v>
      </c>
    </row>
    <row r="148" spans="1:18" ht="18.600000000000001" customHeight="1" thickBot="1">
      <c r="A148" s="89">
        <v>147</v>
      </c>
      <c r="B148" s="87" t="s">
        <v>120</v>
      </c>
      <c r="C148" s="84">
        <v>2024</v>
      </c>
      <c r="D148" s="2" t="s">
        <v>478</v>
      </c>
      <c r="E148" s="20">
        <v>203084</v>
      </c>
      <c r="F148" s="35">
        <v>182503</v>
      </c>
      <c r="G148" s="40">
        <f>Table4[[#This Row],[votes polled]]/Table4[[#This Row],[Total voters]]*100</f>
        <v>89.865769829233216</v>
      </c>
      <c r="H148" s="44" t="s">
        <v>479</v>
      </c>
      <c r="I148" s="49">
        <v>102699</v>
      </c>
      <c r="J148" s="53" t="s">
        <v>446</v>
      </c>
      <c r="K148" s="56">
        <f>Table4[[#This Row],[winning candidate votes]]/Table4[[#This Row],[votes polled]]*100</f>
        <v>56.272499630143066</v>
      </c>
      <c r="L148" s="49">
        <v>33304</v>
      </c>
      <c r="M148" s="68" t="s">
        <v>480</v>
      </c>
      <c r="N148" s="53" t="s">
        <v>17</v>
      </c>
      <c r="O148" s="73">
        <v>69395</v>
      </c>
      <c r="P148" s="77">
        <f>Table4[[#This Row],[Losing candidate votes]]/Table4[[#This Row],[votes polled]]*100</f>
        <v>38.024032481657841</v>
      </c>
      <c r="Q148" s="77">
        <f>100-Table4[[#This Row],[losing %]]-Table4[[#This Row],[winning %]]</f>
        <v>5.7034678881990928</v>
      </c>
      <c r="R148" s="81">
        <v>2144</v>
      </c>
    </row>
    <row r="149" spans="1:18" ht="18.600000000000001" thickBot="1">
      <c r="A149" s="86">
        <v>148</v>
      </c>
      <c r="B149" s="86" t="s">
        <v>136</v>
      </c>
      <c r="C149" s="84">
        <v>2024</v>
      </c>
      <c r="D149" s="1" t="s">
        <v>481</v>
      </c>
      <c r="E149" s="21">
        <v>168122</v>
      </c>
      <c r="F149" s="36">
        <v>145418</v>
      </c>
      <c r="G149" s="40">
        <f>Table4[[#This Row],[votes polled]]/Table4[[#This Row],[Total voters]]*100</f>
        <v>86.495521109670364</v>
      </c>
      <c r="H149" s="43" t="s">
        <v>482</v>
      </c>
      <c r="I149" s="48">
        <v>94116</v>
      </c>
      <c r="J149" s="54" t="s">
        <v>446</v>
      </c>
      <c r="K149" s="57">
        <f>Table4[[#This Row],[winning candidate votes]]/Table4[[#This Row],[votes polled]]*100</f>
        <v>64.721011154052448</v>
      </c>
      <c r="L149" s="48">
        <v>49738</v>
      </c>
      <c r="M149" s="67" t="s">
        <v>483</v>
      </c>
      <c r="N149" s="53" t="s">
        <v>17</v>
      </c>
      <c r="O149" s="73">
        <v>44378</v>
      </c>
      <c r="P149" s="77">
        <f>Table4[[#This Row],[Losing candidate votes]]/Table4[[#This Row],[votes polled]]*100</f>
        <v>30.517542532561304</v>
      </c>
      <c r="Q149" s="77">
        <f>100-Table4[[#This Row],[losing %]]-Table4[[#This Row],[winning %]]</f>
        <v>4.7614463133862444</v>
      </c>
      <c r="R149" s="82">
        <v>1216</v>
      </c>
    </row>
    <row r="150" spans="1:18" ht="18.600000000000001" customHeight="1" thickBot="1">
      <c r="A150" s="87">
        <v>149</v>
      </c>
      <c r="B150" s="86" t="s">
        <v>136</v>
      </c>
      <c r="C150" s="84">
        <v>2024</v>
      </c>
      <c r="D150" s="2" t="s">
        <v>484</v>
      </c>
      <c r="E150" s="20">
        <v>246342</v>
      </c>
      <c r="F150" s="35">
        <v>203983</v>
      </c>
      <c r="G150" s="40">
        <f>Table4[[#This Row],[votes polled]]/Table4[[#This Row],[Total voters]]*100</f>
        <v>82.804799831129088</v>
      </c>
      <c r="H150" s="44" t="s">
        <v>485</v>
      </c>
      <c r="I150" s="49">
        <v>130424</v>
      </c>
      <c r="J150" s="53" t="s">
        <v>446</v>
      </c>
      <c r="K150" s="56">
        <f>Table4[[#This Row],[winning candidate votes]]/Table4[[#This Row],[votes polled]]*100</f>
        <v>63.938661555129592</v>
      </c>
      <c r="L150" s="49">
        <v>66974</v>
      </c>
      <c r="M150" s="68" t="s">
        <v>486</v>
      </c>
      <c r="N150" s="53" t="s">
        <v>17</v>
      </c>
      <c r="O150" s="73">
        <v>63450</v>
      </c>
      <c r="P150" s="77">
        <f>Table4[[#This Row],[Losing candidate votes]]/Table4[[#This Row],[votes polled]]*100</f>
        <v>31.105533304245942</v>
      </c>
      <c r="Q150" s="77">
        <f>100-Table4[[#This Row],[losing %]]-Table4[[#This Row],[winning %]]</f>
        <v>4.9558051406244701</v>
      </c>
      <c r="R150" s="81">
        <v>1210</v>
      </c>
    </row>
    <row r="151" spans="1:18" ht="18.600000000000001" thickBot="1">
      <c r="A151" s="89">
        <v>150</v>
      </c>
      <c r="B151" s="86" t="s">
        <v>136</v>
      </c>
      <c r="C151" s="84">
        <v>2024</v>
      </c>
      <c r="D151" s="1" t="s">
        <v>487</v>
      </c>
      <c r="E151" s="21">
        <v>208490</v>
      </c>
      <c r="F151" s="36">
        <v>178049</v>
      </c>
      <c r="G151" s="40">
        <f>Table4[[#This Row],[votes polled]]/Table4[[#This Row],[Total voters]]*100</f>
        <v>85.399299726605591</v>
      </c>
      <c r="H151" s="43" t="s">
        <v>488</v>
      </c>
      <c r="I151" s="48">
        <v>116443</v>
      </c>
      <c r="J151" s="54" t="s">
        <v>446</v>
      </c>
      <c r="K151" s="57">
        <f>Table4[[#This Row],[winning candidate votes]]/Table4[[#This Row],[votes polled]]*100</f>
        <v>65.399412521272239</v>
      </c>
      <c r="L151" s="48">
        <v>62492</v>
      </c>
      <c r="M151" s="67" t="s">
        <v>489</v>
      </c>
      <c r="N151" s="53" t="s">
        <v>17</v>
      </c>
      <c r="O151" s="73">
        <v>53515</v>
      </c>
      <c r="P151" s="77">
        <f>Table4[[#This Row],[Losing candidate votes]]/Table4[[#This Row],[votes polled]]*100</f>
        <v>30.056332807260922</v>
      </c>
      <c r="Q151" s="77">
        <f>100-Table4[[#This Row],[losing %]]-Table4[[#This Row],[winning %]]</f>
        <v>4.544254671466831</v>
      </c>
      <c r="R151" s="82">
        <v>1534</v>
      </c>
    </row>
    <row r="152" spans="1:18" ht="18.600000000000001" customHeight="1" thickBot="1">
      <c r="A152" s="86">
        <v>151</v>
      </c>
      <c r="B152" s="86" t="s">
        <v>149</v>
      </c>
      <c r="C152" s="84">
        <v>2024</v>
      </c>
      <c r="D152" s="2" t="s">
        <v>490</v>
      </c>
      <c r="E152" s="20">
        <v>200033</v>
      </c>
      <c r="F152" s="35">
        <v>182623</v>
      </c>
      <c r="G152" s="40">
        <f>Table4[[#This Row],[votes polled]]/Table4[[#This Row],[Total voters]]*100</f>
        <v>91.296436088045468</v>
      </c>
      <c r="H152" s="44" t="s">
        <v>491</v>
      </c>
      <c r="I152" s="49">
        <v>108894</v>
      </c>
      <c r="J152" s="53" t="s">
        <v>446</v>
      </c>
      <c r="K152" s="56">
        <f>Table4[[#This Row],[winning candidate votes]]/Table4[[#This Row],[votes polled]]*100</f>
        <v>59.627757730406358</v>
      </c>
      <c r="L152" s="49">
        <v>44945</v>
      </c>
      <c r="M152" s="68" t="s">
        <v>492</v>
      </c>
      <c r="N152" s="53" t="s">
        <v>17</v>
      </c>
      <c r="O152" s="73">
        <v>63949</v>
      </c>
      <c r="P152" s="77">
        <f>Table4[[#This Row],[Losing candidate votes]]/Table4[[#This Row],[votes polled]]*100</f>
        <v>35.016947481971059</v>
      </c>
      <c r="Q152" s="77">
        <f>100-Table4[[#This Row],[losing %]]-Table4[[#This Row],[winning %]]</f>
        <v>5.3552947876225829</v>
      </c>
      <c r="R152" s="81">
        <v>2105</v>
      </c>
    </row>
    <row r="153" spans="1:18" ht="18.600000000000001" customHeight="1" thickBot="1">
      <c r="A153" s="87">
        <v>152</v>
      </c>
      <c r="B153" s="86" t="s">
        <v>149</v>
      </c>
      <c r="C153" s="84">
        <v>2024</v>
      </c>
      <c r="D153" s="1" t="s">
        <v>493</v>
      </c>
      <c r="E153" s="20">
        <v>245483</v>
      </c>
      <c r="F153" s="36">
        <v>218999</v>
      </c>
      <c r="G153" s="40">
        <f>Table4[[#This Row],[votes polled]]/Table4[[#This Row],[Total voters]]*100</f>
        <v>89.211472892216577</v>
      </c>
      <c r="H153" s="43" t="s">
        <v>494</v>
      </c>
      <c r="I153" s="48">
        <v>101453</v>
      </c>
      <c r="J153" s="54" t="s">
        <v>446</v>
      </c>
      <c r="K153" s="57">
        <f>Table4[[#This Row],[winning candidate votes]]/Table4[[#This Row],[votes polled]]*100</f>
        <v>46.325782309508263</v>
      </c>
      <c r="L153" s="48">
        <v>7935</v>
      </c>
      <c r="M153" s="67" t="s">
        <v>495</v>
      </c>
      <c r="N153" s="53" t="s">
        <v>17</v>
      </c>
      <c r="O153" s="73">
        <v>93518</v>
      </c>
      <c r="P153" s="77">
        <f>Table4[[#This Row],[Losing candidate votes]]/Table4[[#This Row],[votes polled]]*100</f>
        <v>42.702478093507281</v>
      </c>
      <c r="Q153" s="77">
        <f>100-Table4[[#This Row],[losing %]]-Table4[[#This Row],[winning %]]</f>
        <v>10.971739596984456</v>
      </c>
      <c r="R153" s="82">
        <v>5611</v>
      </c>
    </row>
    <row r="154" spans="1:18" ht="18.600000000000001" thickBot="1">
      <c r="A154" s="89">
        <v>153</v>
      </c>
      <c r="B154" s="67" t="s">
        <v>169</v>
      </c>
      <c r="C154" s="84">
        <v>2024</v>
      </c>
      <c r="D154" s="2" t="s">
        <v>496</v>
      </c>
      <c r="E154" s="21">
        <v>207240</v>
      </c>
      <c r="F154" s="35">
        <v>186445</v>
      </c>
      <c r="G154" s="40">
        <f>Table4[[#This Row],[votes polled]]/Table4[[#This Row],[Total voters]]*100</f>
        <v>89.9657402045937</v>
      </c>
      <c r="H154" s="44" t="s">
        <v>497</v>
      </c>
      <c r="I154" s="49">
        <v>113460</v>
      </c>
      <c r="J154" s="53" t="s">
        <v>446</v>
      </c>
      <c r="K154" s="56">
        <f>Table4[[#This Row],[winning candidate votes]]/Table4[[#This Row],[votes polled]]*100</f>
        <v>60.854407466008745</v>
      </c>
      <c r="L154" s="49">
        <v>46434</v>
      </c>
      <c r="M154" s="68" t="s">
        <v>498</v>
      </c>
      <c r="N154" s="53" t="s">
        <v>17</v>
      </c>
      <c r="O154" s="73">
        <v>67026</v>
      </c>
      <c r="P154" s="77">
        <f>Table4[[#This Row],[Losing candidate votes]]/Table4[[#This Row],[votes polled]]*100</f>
        <v>35.949475716699297</v>
      </c>
      <c r="Q154" s="77">
        <f>100-Table4[[#This Row],[losing %]]-Table4[[#This Row],[winning %]]</f>
        <v>3.1961168172919585</v>
      </c>
      <c r="R154" s="81">
        <v>1952</v>
      </c>
    </row>
    <row r="155" spans="1:18" ht="18.600000000000001" thickBot="1">
      <c r="A155" s="86">
        <v>154</v>
      </c>
      <c r="B155" s="86" t="s">
        <v>207</v>
      </c>
      <c r="C155" s="84">
        <v>2024</v>
      </c>
      <c r="D155" s="1" t="s">
        <v>499</v>
      </c>
      <c r="E155" s="20">
        <v>262998</v>
      </c>
      <c r="F155" s="36">
        <v>205996</v>
      </c>
      <c r="G155" s="40">
        <f>Table4[[#This Row],[votes polled]]/Table4[[#This Row],[Total voters]]*100</f>
        <v>78.326070920691421</v>
      </c>
      <c r="H155" s="43" t="s">
        <v>500</v>
      </c>
      <c r="I155" s="48">
        <v>123961</v>
      </c>
      <c r="J155" s="54" t="s">
        <v>446</v>
      </c>
      <c r="K155" s="57">
        <f>Table4[[#This Row],[winning candidate votes]]/Table4[[#This Row],[votes polled]]*100</f>
        <v>60.176411192450338</v>
      </c>
      <c r="L155" s="48">
        <v>48112</v>
      </c>
      <c r="M155" s="67" t="s">
        <v>501</v>
      </c>
      <c r="N155" s="53" t="s">
        <v>17</v>
      </c>
      <c r="O155" s="73">
        <v>75849</v>
      </c>
      <c r="P155" s="77">
        <f>Table4[[#This Row],[Losing candidate votes]]/Table4[[#This Row],[votes polled]]*100</f>
        <v>36.820617876075261</v>
      </c>
      <c r="Q155" s="77">
        <f>100-Table4[[#This Row],[losing %]]-Table4[[#This Row],[winning %]]</f>
        <v>3.0029709314744011</v>
      </c>
      <c r="R155" s="82">
        <v>1412</v>
      </c>
    </row>
    <row r="156" spans="1:18" ht="18.600000000000001" thickBot="1">
      <c r="A156" s="87">
        <v>155</v>
      </c>
      <c r="B156" s="87" t="s">
        <v>321</v>
      </c>
      <c r="C156" s="84">
        <v>2024</v>
      </c>
      <c r="D156" s="2" t="s">
        <v>502</v>
      </c>
      <c r="E156" s="20">
        <v>204491</v>
      </c>
      <c r="F156" s="35">
        <v>153805</v>
      </c>
      <c r="G156" s="40">
        <f>Table4[[#This Row],[votes polled]]/Table4[[#This Row],[Total voters]]*100</f>
        <v>75.213579081719985</v>
      </c>
      <c r="H156" s="44" t="s">
        <v>503</v>
      </c>
      <c r="I156" s="49">
        <v>78594</v>
      </c>
      <c r="J156" s="53" t="s">
        <v>446</v>
      </c>
      <c r="K156" s="56">
        <f>Table4[[#This Row],[winning candidate votes]]/Table4[[#This Row],[votes polled]]*100</f>
        <v>51.099769188257859</v>
      </c>
      <c r="L156" s="49">
        <v>11101</v>
      </c>
      <c r="M156" s="68" t="s">
        <v>504</v>
      </c>
      <c r="N156" s="53" t="s">
        <v>17</v>
      </c>
      <c r="O156" s="73">
        <v>67493</v>
      </c>
      <c r="P156" s="77">
        <f>Table4[[#This Row],[Losing candidate votes]]/Table4[[#This Row],[votes polled]]*100</f>
        <v>43.882188485419846</v>
      </c>
      <c r="Q156" s="77">
        <f>100-Table4[[#This Row],[losing %]]-Table4[[#This Row],[winning %]]</f>
        <v>5.0180423263222949</v>
      </c>
      <c r="R156" s="81">
        <v>1112</v>
      </c>
    </row>
    <row r="157" spans="1:18" ht="18.600000000000001" customHeight="1" thickBot="1">
      <c r="A157" s="89">
        <v>156</v>
      </c>
      <c r="B157" s="67" t="s">
        <v>301</v>
      </c>
      <c r="C157" s="84">
        <v>2024</v>
      </c>
      <c r="D157" s="13" t="s">
        <v>505</v>
      </c>
      <c r="E157" s="23">
        <v>270762</v>
      </c>
      <c r="F157" s="37">
        <v>193742</v>
      </c>
      <c r="G157" s="40">
        <f>Table4[[#This Row],[votes polled]]/Table4[[#This Row],[Total voters]]*100</f>
        <v>71.554354008317262</v>
      </c>
      <c r="H157" s="45" t="s">
        <v>506</v>
      </c>
      <c r="I157" s="50">
        <v>124107</v>
      </c>
      <c r="J157" s="54" t="s">
        <v>446</v>
      </c>
      <c r="K157" s="57">
        <f>Table4[[#This Row],[winning candidate votes]]/Table4[[#This Row],[votes polled]]*100</f>
        <v>64.057870776599813</v>
      </c>
      <c r="L157" s="50">
        <v>61956</v>
      </c>
      <c r="M157" s="67" t="s">
        <v>507</v>
      </c>
      <c r="N157" s="53" t="s">
        <v>17</v>
      </c>
      <c r="O157" s="73">
        <v>62151</v>
      </c>
      <c r="P157" s="77">
        <f>Table4[[#This Row],[Losing candidate votes]]/Table4[[#This Row],[votes polled]]*100</f>
        <v>32.079260046866452</v>
      </c>
      <c r="Q157" s="77">
        <f>100-Table4[[#This Row],[losing %]]-Table4[[#This Row],[winning %]]</f>
        <v>3.8628691765337351</v>
      </c>
      <c r="R157" s="82">
        <v>1281</v>
      </c>
    </row>
    <row r="158" spans="1:18" ht="18.600000000000001" customHeight="1" thickBot="1">
      <c r="A158" s="86">
        <v>157</v>
      </c>
      <c r="B158" s="86" t="s">
        <v>40</v>
      </c>
      <c r="C158" s="84">
        <v>2024</v>
      </c>
      <c r="D158" s="14" t="s">
        <v>508</v>
      </c>
      <c r="E158" s="20">
        <v>220773</v>
      </c>
      <c r="F158" s="38">
        <v>178852</v>
      </c>
      <c r="G158" s="40">
        <f>Table4[[#This Row],[votes polled]]/Table4[[#This Row],[Total voters]]*100</f>
        <v>81.011717918404884</v>
      </c>
      <c r="H158" s="46" t="s">
        <v>509</v>
      </c>
      <c r="I158" s="51">
        <v>65658</v>
      </c>
      <c r="J158" s="53" t="s">
        <v>17</v>
      </c>
      <c r="K158" s="59">
        <f>Table4[[#This Row],[winning candidate votes]]/Table4[[#This Row],[votes polled]]*100</f>
        <v>36.710799991054053</v>
      </c>
      <c r="L158" s="51">
        <v>31877</v>
      </c>
      <c r="M158" s="67" t="s">
        <v>510</v>
      </c>
      <c r="N158" s="67" t="s">
        <v>511</v>
      </c>
      <c r="O158" s="73">
        <v>33781</v>
      </c>
      <c r="P158" s="77">
        <f>Table4[[#This Row],[Losing candidate votes]]/Table4[[#This Row],[votes polled]]*100</f>
        <v>18.887683671415473</v>
      </c>
      <c r="Q158" s="77">
        <f>100-Table4[[#This Row],[losing %]]-Table4[[#This Row],[winning %]]</f>
        <v>44.401516337530474</v>
      </c>
      <c r="R158" s="82">
        <v>3593</v>
      </c>
    </row>
    <row r="159" spans="1:18" ht="18.600000000000001" customHeight="1" thickBot="1">
      <c r="A159" s="87">
        <v>158</v>
      </c>
      <c r="B159" s="87" t="s">
        <v>40</v>
      </c>
      <c r="C159" s="84">
        <v>2024</v>
      </c>
      <c r="D159" s="2" t="s">
        <v>512</v>
      </c>
      <c r="E159" s="20">
        <v>227042</v>
      </c>
      <c r="F159" s="35">
        <v>161160</v>
      </c>
      <c r="G159" s="40">
        <f>Table4[[#This Row],[votes polled]]/Table4[[#This Row],[Total voters]]*100</f>
        <v>70.982461394807999</v>
      </c>
      <c r="H159" s="44" t="s">
        <v>513</v>
      </c>
      <c r="I159" s="49">
        <v>68170</v>
      </c>
      <c r="J159" s="54" t="s">
        <v>17</v>
      </c>
      <c r="K159" s="57">
        <f>Table4[[#This Row],[winning candidate votes]]/Table4[[#This Row],[votes polled]]*100</f>
        <v>42.299578059071727</v>
      </c>
      <c r="L159" s="49">
        <v>19338</v>
      </c>
      <c r="M159" s="68" t="s">
        <v>514</v>
      </c>
      <c r="N159" s="53" t="s">
        <v>15</v>
      </c>
      <c r="O159" s="73">
        <v>48832</v>
      </c>
      <c r="P159" s="77">
        <f>Table4[[#This Row],[Losing candidate votes]]/Table4[[#This Row],[votes polled]]*100</f>
        <v>30.300322660709856</v>
      </c>
      <c r="Q159" s="77">
        <f>100-Table4[[#This Row],[losing %]]-Table4[[#This Row],[winning %]]</f>
        <v>27.40009928021842</v>
      </c>
      <c r="R159" s="81">
        <v>1420</v>
      </c>
    </row>
    <row r="160" spans="1:18" ht="18.600000000000001" customHeight="1" thickBot="1">
      <c r="A160" s="89">
        <v>159</v>
      </c>
      <c r="B160" s="67" t="s">
        <v>266</v>
      </c>
      <c r="C160" s="84">
        <v>2024</v>
      </c>
      <c r="D160" s="1" t="s">
        <v>515</v>
      </c>
      <c r="E160" s="20">
        <v>200379</v>
      </c>
      <c r="F160" s="36">
        <v>185725</v>
      </c>
      <c r="G160" s="40">
        <f>Table4[[#This Row],[votes polled]]/Table4[[#This Row],[Total voters]]*100</f>
        <v>92.686858403325701</v>
      </c>
      <c r="H160" s="43" t="s">
        <v>516</v>
      </c>
      <c r="I160" s="48">
        <v>91741</v>
      </c>
      <c r="J160" s="53" t="s">
        <v>17</v>
      </c>
      <c r="K160" s="56">
        <f>Table4[[#This Row],[winning candidate votes]]/Table4[[#This Row],[votes polled]]*100</f>
        <v>49.39615022210257</v>
      </c>
      <c r="L160" s="48">
        <v>5200</v>
      </c>
      <c r="M160" s="67" t="s">
        <v>517</v>
      </c>
      <c r="N160" s="53" t="s">
        <v>15</v>
      </c>
      <c r="O160" s="73">
        <v>86541</v>
      </c>
      <c r="P160" s="77">
        <f>Table4[[#This Row],[Losing candidate votes]]/Table4[[#This Row],[votes polled]]*100</f>
        <v>46.596311751245125</v>
      </c>
      <c r="Q160" s="77">
        <f>100-Table4[[#This Row],[losing %]]-Table4[[#This Row],[winning %]]</f>
        <v>4.0075380266523055</v>
      </c>
      <c r="R160" s="82">
        <v>2231</v>
      </c>
    </row>
    <row r="161" spans="1:18" ht="18.600000000000001" thickBot="1">
      <c r="A161" s="86">
        <v>160</v>
      </c>
      <c r="B161" s="86" t="s">
        <v>266</v>
      </c>
      <c r="C161" s="84">
        <v>2024</v>
      </c>
      <c r="D161" s="2" t="s">
        <v>518</v>
      </c>
      <c r="E161" s="20">
        <v>214233</v>
      </c>
      <c r="F161" s="35">
        <v>207106</v>
      </c>
      <c r="G161" s="40">
        <f>Table4[[#This Row],[votes polled]]/Table4[[#This Row],[Total voters]]*100</f>
        <v>96.673248285744961</v>
      </c>
      <c r="H161" s="44" t="s">
        <v>519</v>
      </c>
      <c r="I161" s="49">
        <v>101889</v>
      </c>
      <c r="J161" s="54" t="s">
        <v>17</v>
      </c>
      <c r="K161" s="57">
        <f>Table4[[#This Row],[winning candidate votes]]/Table4[[#This Row],[votes polled]]*100</f>
        <v>49.196546695894853</v>
      </c>
      <c r="L161" s="49">
        <v>2456</v>
      </c>
      <c r="M161" s="68" t="s">
        <v>520</v>
      </c>
      <c r="N161" s="53" t="s">
        <v>15</v>
      </c>
      <c r="O161" s="73">
        <v>99433</v>
      </c>
      <c r="P161" s="77">
        <f>Table4[[#This Row],[Losing candidate votes]]/Table4[[#This Row],[votes polled]]*100</f>
        <v>48.010680521085817</v>
      </c>
      <c r="Q161" s="77">
        <f>100-Table4[[#This Row],[losing %]]-Table4[[#This Row],[winning %]]</f>
        <v>2.7927727830193305</v>
      </c>
      <c r="R161" s="81">
        <v>2107</v>
      </c>
    </row>
    <row r="162" spans="1:18" ht="18.600000000000001" thickBot="1">
      <c r="A162" s="87">
        <v>161</v>
      </c>
      <c r="B162" s="87" t="s">
        <v>317</v>
      </c>
      <c r="C162" s="84">
        <v>2024</v>
      </c>
      <c r="D162" s="1" t="s">
        <v>521</v>
      </c>
      <c r="E162" s="20">
        <v>204618</v>
      </c>
      <c r="F162" s="36">
        <v>174880</v>
      </c>
      <c r="G162" s="40">
        <f>Table4[[#This Row],[votes polled]]/Table4[[#This Row],[Total voters]]*100</f>
        <v>85.46657674300404</v>
      </c>
      <c r="H162" s="43" t="s">
        <v>522</v>
      </c>
      <c r="I162" s="48">
        <v>90410</v>
      </c>
      <c r="J162" s="53" t="s">
        <v>17</v>
      </c>
      <c r="K162" s="56">
        <f>Table4[[#This Row],[winning candidate votes]]/Table4[[#This Row],[votes polled]]*100</f>
        <v>51.698307410795977</v>
      </c>
      <c r="L162" s="48">
        <v>18567</v>
      </c>
      <c r="M162" s="67" t="s">
        <v>523</v>
      </c>
      <c r="N162" s="67" t="s">
        <v>511</v>
      </c>
      <c r="O162" s="73">
        <v>71843</v>
      </c>
      <c r="P162" s="77">
        <f>Table4[[#This Row],[Losing candidate votes]]/Table4[[#This Row],[votes polled]]*100</f>
        <v>41.081312900274476</v>
      </c>
      <c r="Q162" s="77">
        <f>100-Table4[[#This Row],[losing %]]-Table4[[#This Row],[winning %]]</f>
        <v>7.2203796889295475</v>
      </c>
      <c r="R162" s="82">
        <v>3076</v>
      </c>
    </row>
    <row r="163" spans="1:18" ht="18.600000000000001" customHeight="1" thickBot="1">
      <c r="A163" s="89">
        <v>162</v>
      </c>
      <c r="B163" s="67" t="s">
        <v>321</v>
      </c>
      <c r="C163" s="84">
        <v>2024</v>
      </c>
      <c r="D163" s="2" t="s">
        <v>524</v>
      </c>
      <c r="E163" s="20">
        <v>222274</v>
      </c>
      <c r="F163" s="35">
        <v>184557</v>
      </c>
      <c r="G163" s="40">
        <f>Table4[[#This Row],[votes polled]]/Table4[[#This Row],[Total voters]]*100</f>
        <v>83.031303706236443</v>
      </c>
      <c r="H163" s="44" t="s">
        <v>525</v>
      </c>
      <c r="I163" s="49">
        <v>92609</v>
      </c>
      <c r="J163" s="54" t="s">
        <v>17</v>
      </c>
      <c r="K163" s="57">
        <f>Table4[[#This Row],[winning candidate votes]]/Table4[[#This Row],[votes polled]]*100</f>
        <v>50.179077466582143</v>
      </c>
      <c r="L163" s="49">
        <v>7016</v>
      </c>
      <c r="M163" s="68" t="s">
        <v>526</v>
      </c>
      <c r="N163" s="53" t="s">
        <v>15</v>
      </c>
      <c r="O163" s="73">
        <v>85593</v>
      </c>
      <c r="P163" s="77">
        <f>Table4[[#This Row],[Losing candidate votes]]/Table4[[#This Row],[votes polled]]*100</f>
        <v>46.377541897625122</v>
      </c>
      <c r="Q163" s="77">
        <f>100-Table4[[#This Row],[losing %]]-Table4[[#This Row],[winning %]]</f>
        <v>3.4433806357927352</v>
      </c>
      <c r="R163" s="81">
        <v>1617</v>
      </c>
    </row>
    <row r="164" spans="1:18" ht="18.600000000000001" customHeight="1" thickBot="1">
      <c r="A164" s="86">
        <v>163</v>
      </c>
      <c r="B164" s="86" t="s">
        <v>317</v>
      </c>
      <c r="C164" s="84">
        <v>2024</v>
      </c>
      <c r="D164" s="1" t="s">
        <v>527</v>
      </c>
      <c r="E164" s="20">
        <v>223407</v>
      </c>
      <c r="F164" s="36">
        <v>189492</v>
      </c>
      <c r="G164" s="40">
        <f>Table4[[#This Row],[votes polled]]/Table4[[#This Row],[Total voters]]*100</f>
        <v>84.819186507137204</v>
      </c>
      <c r="H164" s="43" t="s">
        <v>528</v>
      </c>
      <c r="I164" s="48">
        <v>116315</v>
      </c>
      <c r="J164" s="53" t="s">
        <v>17</v>
      </c>
      <c r="K164" s="56">
        <f>Table4[[#This Row],[winning candidate votes]]/Table4[[#This Row],[votes polled]]*100</f>
        <v>61.382538576826462</v>
      </c>
      <c r="L164" s="48">
        <v>61687</v>
      </c>
      <c r="M164" s="67" t="s">
        <v>529</v>
      </c>
      <c r="N164" s="53" t="s">
        <v>15</v>
      </c>
      <c r="O164" s="73">
        <v>54628</v>
      </c>
      <c r="P164" s="77">
        <f>Table4[[#This Row],[Losing candidate votes]]/Table4[[#This Row],[votes polled]]*100</f>
        <v>28.828657674202606</v>
      </c>
      <c r="Q164" s="77">
        <f>100-Table4[[#This Row],[losing %]]-Table4[[#This Row],[winning %]]</f>
        <v>9.7888037489709347</v>
      </c>
      <c r="R164" s="82">
        <v>1764</v>
      </c>
    </row>
    <row r="165" spans="1:18" ht="18.600000000000001" customHeight="1" thickBot="1">
      <c r="A165" s="87">
        <v>164</v>
      </c>
      <c r="B165" s="87" t="s">
        <v>344</v>
      </c>
      <c r="C165" s="84">
        <v>2024</v>
      </c>
      <c r="D165" s="2" t="s">
        <v>530</v>
      </c>
      <c r="E165" s="20">
        <v>187011</v>
      </c>
      <c r="F165" s="35">
        <v>176324</v>
      </c>
      <c r="G165" s="40">
        <f>Table4[[#This Row],[votes polled]]/Table4[[#This Row],[Total voters]]*100</f>
        <v>94.285362893091857</v>
      </c>
      <c r="H165" s="44" t="s">
        <v>531</v>
      </c>
      <c r="I165" s="49">
        <v>87662</v>
      </c>
      <c r="J165" s="54" t="s">
        <v>17</v>
      </c>
      <c r="K165" s="57">
        <f>Table4[[#This Row],[winning candidate votes]]/Table4[[#This Row],[votes polled]]*100</f>
        <v>49.716431115446561</v>
      </c>
      <c r="L165" s="49">
        <v>12805</v>
      </c>
      <c r="M165" s="68" t="s">
        <v>532</v>
      </c>
      <c r="N165" s="53" t="s">
        <v>15</v>
      </c>
      <c r="O165" s="73">
        <v>74847</v>
      </c>
      <c r="P165" s="77">
        <f>Table4[[#This Row],[Losing candidate votes]]/Table4[[#This Row],[votes polled]]*100</f>
        <v>42.448560604342006</v>
      </c>
      <c r="Q165" s="77">
        <f>100-Table4[[#This Row],[losing %]]-Table4[[#This Row],[winning %]]</f>
        <v>7.8350082802114329</v>
      </c>
      <c r="R165" s="81">
        <v>3674</v>
      </c>
    </row>
    <row r="166" spans="1:18" ht="18.600000000000001" customHeight="1" thickBot="1">
      <c r="A166" s="89">
        <v>165</v>
      </c>
      <c r="B166" s="67" t="s">
        <v>344</v>
      </c>
      <c r="C166" s="84">
        <v>2024</v>
      </c>
      <c r="D166" s="1" t="s">
        <v>533</v>
      </c>
      <c r="E166" s="20">
        <v>236098</v>
      </c>
      <c r="F166" s="36">
        <v>210429</v>
      </c>
      <c r="G166" s="40">
        <f>Table4[[#This Row],[votes polled]]/Table4[[#This Row],[Total voters]]*100</f>
        <v>89.127819803640861</v>
      </c>
      <c r="H166" s="43" t="s">
        <v>534</v>
      </c>
      <c r="I166" s="48">
        <v>100264</v>
      </c>
      <c r="J166" s="53" t="s">
        <v>17</v>
      </c>
      <c r="K166" s="56">
        <f>Table4[[#This Row],[winning candidate votes]]/Table4[[#This Row],[votes polled]]*100</f>
        <v>47.647425022216524</v>
      </c>
      <c r="L166" s="48">
        <v>2831</v>
      </c>
      <c r="M166" s="67" t="s">
        <v>535</v>
      </c>
      <c r="N166" s="53" t="s">
        <v>15</v>
      </c>
      <c r="O166" s="73">
        <v>97433</v>
      </c>
      <c r="P166" s="77">
        <f>Table4[[#This Row],[Losing candidate votes]]/Table4[[#This Row],[votes polled]]*100</f>
        <v>46.302078135618189</v>
      </c>
      <c r="Q166" s="77">
        <f>100-Table4[[#This Row],[losing %]]-Table4[[#This Row],[winning %]]</f>
        <v>6.0504968421652876</v>
      </c>
      <c r="R166" s="82">
        <v>2634</v>
      </c>
    </row>
    <row r="167" spans="1:18" ht="18.600000000000001" thickBot="1">
      <c r="A167" s="86">
        <v>166</v>
      </c>
      <c r="B167" s="67" t="s">
        <v>321</v>
      </c>
      <c r="C167" s="84">
        <v>2024</v>
      </c>
      <c r="D167" s="2" t="s">
        <v>536</v>
      </c>
      <c r="E167" s="20">
        <v>209834</v>
      </c>
      <c r="F167" s="35">
        <v>187866</v>
      </c>
      <c r="G167" s="40">
        <f>Table4[[#This Row],[votes polled]]/Table4[[#This Row],[Total voters]]*100</f>
        <v>89.530771943536323</v>
      </c>
      <c r="H167" s="44" t="s">
        <v>537</v>
      </c>
      <c r="I167" s="49">
        <v>94136</v>
      </c>
      <c r="J167" s="54" t="s">
        <v>17</v>
      </c>
      <c r="K167" s="57">
        <f>Table4[[#This Row],[winning candidate votes]]/Table4[[#This Row],[votes polled]]*100</f>
        <v>50.108055741858557</v>
      </c>
      <c r="L167" s="49">
        <v>10103</v>
      </c>
      <c r="M167" s="68" t="s">
        <v>538</v>
      </c>
      <c r="N167" s="53" t="s">
        <v>15</v>
      </c>
      <c r="O167" s="73">
        <v>84033</v>
      </c>
      <c r="P167" s="77">
        <f>Table4[[#This Row],[Losing candidate votes]]/Table4[[#This Row],[votes polled]]*100</f>
        <v>44.730286480789502</v>
      </c>
      <c r="Q167" s="77">
        <f>100-Table4[[#This Row],[losing %]]-Table4[[#This Row],[winning %]]</f>
        <v>5.161657777351941</v>
      </c>
      <c r="R167" s="81">
        <v>2384</v>
      </c>
    </row>
    <row r="168" spans="1:18" ht="18.600000000000001" customHeight="1" thickBot="1">
      <c r="A168" s="87">
        <v>167</v>
      </c>
      <c r="B168" s="87" t="s">
        <v>539</v>
      </c>
      <c r="C168" s="84">
        <v>2024</v>
      </c>
      <c r="D168" s="13" t="s">
        <v>540</v>
      </c>
      <c r="E168" s="22">
        <v>229261</v>
      </c>
      <c r="F168" s="37">
        <v>209674</v>
      </c>
      <c r="G168" s="40">
        <f>Table4[[#This Row],[votes polled]]/Table4[[#This Row],[Total voters]]*100</f>
        <v>91.456462285342909</v>
      </c>
      <c r="H168" s="45" t="s">
        <v>541</v>
      </c>
      <c r="I168" s="50">
        <v>100793</v>
      </c>
      <c r="J168" s="53" t="s">
        <v>17</v>
      </c>
      <c r="K168" s="56">
        <f>Table4[[#This Row],[winning candidate votes]]/Table4[[#This Row],[votes polled]]*100</f>
        <v>48.071291624140336</v>
      </c>
      <c r="L168" s="50">
        <v>6095</v>
      </c>
      <c r="M168" s="67" t="s">
        <v>542</v>
      </c>
      <c r="N168" s="53" t="s">
        <v>15</v>
      </c>
      <c r="O168" s="73">
        <v>94698</v>
      </c>
      <c r="P168" s="77">
        <f>Table4[[#This Row],[Losing candidate votes]]/Table4[[#This Row],[votes polled]]*100</f>
        <v>45.164398065568456</v>
      </c>
      <c r="Q168" s="77">
        <f>100-Table4[[#This Row],[losing %]]-Table4[[#This Row],[winning %]]</f>
        <v>6.7643103102912079</v>
      </c>
      <c r="R168" s="82">
        <v>2904</v>
      </c>
    </row>
    <row r="169" spans="1:18" ht="18.600000000000001" customHeight="1" thickBot="1">
      <c r="A169" s="89">
        <v>168</v>
      </c>
      <c r="B169" s="87" t="s">
        <v>36</v>
      </c>
      <c r="C169" s="84">
        <v>2024</v>
      </c>
      <c r="D169" s="14" t="s">
        <v>543</v>
      </c>
      <c r="E169" s="20">
        <v>231279</v>
      </c>
      <c r="F169" s="38">
        <v>206562</v>
      </c>
      <c r="G169" s="40">
        <f>Table4[[#This Row],[votes polled]]/Table4[[#This Row],[Total voters]]*100</f>
        <v>89.312907786699185</v>
      </c>
      <c r="H169" s="46" t="s">
        <v>544</v>
      </c>
      <c r="I169" s="51">
        <v>112770</v>
      </c>
      <c r="J169" s="54" t="s">
        <v>545</v>
      </c>
      <c r="K169" s="58">
        <f>Table4[[#This Row],[winning candidate votes]]/Table4[[#This Row],[votes polled]]*100</f>
        <v>54.593778139251171</v>
      </c>
      <c r="L169" s="51">
        <v>29089</v>
      </c>
      <c r="M169" s="67" t="s">
        <v>546</v>
      </c>
      <c r="N169" s="53" t="s">
        <v>17</v>
      </c>
      <c r="O169" s="73">
        <v>83681</v>
      </c>
      <c r="P169" s="77">
        <f>Table4[[#This Row],[Losing candidate votes]]/Table4[[#This Row],[votes polled]]*100</f>
        <v>40.511323476728542</v>
      </c>
      <c r="Q169" s="77">
        <f>100-Table4[[#This Row],[losing %]]-Table4[[#This Row],[winning %]]</f>
        <v>4.8948983840202871</v>
      </c>
      <c r="R169" s="82">
        <v>3952</v>
      </c>
    </row>
    <row r="170" spans="1:18" ht="18.600000000000001" thickBot="1">
      <c r="A170" s="86">
        <v>169</v>
      </c>
      <c r="B170" s="86" t="s">
        <v>62</v>
      </c>
      <c r="C170" s="84">
        <v>2024</v>
      </c>
      <c r="D170" s="2" t="s">
        <v>547</v>
      </c>
      <c r="E170" s="21">
        <v>280151</v>
      </c>
      <c r="F170" s="35">
        <v>188208</v>
      </c>
      <c r="G170" s="40">
        <f>Table4[[#This Row],[votes polled]]/Table4[[#This Row],[Total voters]]*100</f>
        <v>67.180913150408173</v>
      </c>
      <c r="H170" s="44" t="s">
        <v>548</v>
      </c>
      <c r="I170" s="49">
        <v>108801</v>
      </c>
      <c r="J170" s="53" t="s">
        <v>545</v>
      </c>
      <c r="K170" s="56">
        <f>Table4[[#This Row],[winning candidate votes]]/Table4[[#This Row],[votes polled]]*100</f>
        <v>57.808913542463657</v>
      </c>
      <c r="L170" s="49">
        <v>47534</v>
      </c>
      <c r="M170" s="68" t="s">
        <v>549</v>
      </c>
      <c r="N170" s="53" t="s">
        <v>17</v>
      </c>
      <c r="O170" s="73">
        <v>61267</v>
      </c>
      <c r="P170" s="77">
        <f>Table4[[#This Row],[Losing candidate votes]]/Table4[[#This Row],[votes polled]]*100</f>
        <v>32.552813908016667</v>
      </c>
      <c r="Q170" s="77">
        <f>100-Table4[[#This Row],[losing %]]-Table4[[#This Row],[winning %]]</f>
        <v>9.6382725495196695</v>
      </c>
      <c r="R170" s="81">
        <v>1130</v>
      </c>
    </row>
    <row r="171" spans="1:18" ht="18.600000000000001" thickBot="1">
      <c r="A171" s="87">
        <v>170</v>
      </c>
      <c r="B171" s="87" t="s">
        <v>120</v>
      </c>
      <c r="C171" s="84">
        <v>2024</v>
      </c>
      <c r="D171" s="1" t="s">
        <v>550</v>
      </c>
      <c r="E171" s="20">
        <v>213472</v>
      </c>
      <c r="F171" s="36">
        <v>196754</v>
      </c>
      <c r="G171" s="40">
        <f>Table4[[#This Row],[votes polled]]/Table4[[#This Row],[Total voters]]*100</f>
        <v>92.168527956828058</v>
      </c>
      <c r="H171" s="43" t="s">
        <v>551</v>
      </c>
      <c r="I171" s="48">
        <v>105720</v>
      </c>
      <c r="J171" s="54" t="s">
        <v>545</v>
      </c>
      <c r="K171" s="57">
        <f>Table4[[#This Row],[winning candidate votes]]/Table4[[#This Row],[votes polled]]*100</f>
        <v>53.732071520782299</v>
      </c>
      <c r="L171" s="48">
        <v>20850</v>
      </c>
      <c r="M171" s="67" t="s">
        <v>552</v>
      </c>
      <c r="N171" s="53" t="s">
        <v>17</v>
      </c>
      <c r="O171" s="73">
        <v>84870</v>
      </c>
      <c r="P171" s="77">
        <f>Table4[[#This Row],[Losing candidate votes]]/Table4[[#This Row],[votes polled]]*100</f>
        <v>43.135082387143335</v>
      </c>
      <c r="Q171" s="77">
        <f>100-Table4[[#This Row],[losing %]]-Table4[[#This Row],[winning %]]</f>
        <v>3.1328460920743666</v>
      </c>
      <c r="R171" s="82">
        <v>3105</v>
      </c>
    </row>
    <row r="172" spans="1:18" ht="18.600000000000001" customHeight="1" thickBot="1">
      <c r="A172" s="89">
        <v>171</v>
      </c>
      <c r="B172" s="67" t="s">
        <v>149</v>
      </c>
      <c r="C172" s="84">
        <v>2024</v>
      </c>
      <c r="D172" s="2" t="s">
        <v>553</v>
      </c>
      <c r="E172" s="24">
        <v>204628</v>
      </c>
      <c r="F172" s="35">
        <v>180991</v>
      </c>
      <c r="G172" s="40">
        <f>Table4[[#This Row],[votes polled]]/Table4[[#This Row],[Total voters]]*100</f>
        <v>88.448794886330319</v>
      </c>
      <c r="H172" s="44" t="s">
        <v>554</v>
      </c>
      <c r="I172" s="49">
        <v>109280</v>
      </c>
      <c r="J172" s="53" t="s">
        <v>545</v>
      </c>
      <c r="K172" s="56">
        <f>Table4[[#This Row],[winning candidate votes]]/Table4[[#This Row],[votes polled]]*100</f>
        <v>60.378692863181037</v>
      </c>
      <c r="L172" s="49">
        <v>45273</v>
      </c>
      <c r="M172" s="68" t="s">
        <v>555</v>
      </c>
      <c r="N172" s="53" t="s">
        <v>17</v>
      </c>
      <c r="O172" s="73">
        <v>64007</v>
      </c>
      <c r="P172" s="77">
        <f>Table4[[#This Row],[Losing candidate votes]]/Table4[[#This Row],[votes polled]]*100</f>
        <v>35.364741893243313</v>
      </c>
      <c r="Q172" s="77">
        <f>100-Table4[[#This Row],[losing %]]-Table4[[#This Row],[winning %]]</f>
        <v>4.2565652435756434</v>
      </c>
      <c r="R172" s="81">
        <v>1598</v>
      </c>
    </row>
    <row r="173" spans="1:18" ht="18.600000000000001" customHeight="1" thickBot="1">
      <c r="A173" s="86">
        <v>172</v>
      </c>
      <c r="B173" s="87" t="s">
        <v>162</v>
      </c>
      <c r="C173" s="84">
        <v>2024</v>
      </c>
      <c r="D173" s="1" t="s">
        <v>556</v>
      </c>
      <c r="E173" s="20">
        <v>232555</v>
      </c>
      <c r="F173" s="36">
        <v>171843</v>
      </c>
      <c r="G173" s="40">
        <f>Table4[[#This Row],[votes polled]]/Table4[[#This Row],[Total voters]]*100</f>
        <v>73.893487562082086</v>
      </c>
      <c r="H173" s="43" t="s">
        <v>557</v>
      </c>
      <c r="I173" s="48">
        <v>105669</v>
      </c>
      <c r="J173" s="54" t="s">
        <v>545</v>
      </c>
      <c r="K173" s="57">
        <f>Table4[[#This Row],[winning candidate votes]]/Table4[[#This Row],[votes polled]]*100</f>
        <v>61.491594071332557</v>
      </c>
      <c r="L173" s="48">
        <v>47032</v>
      </c>
      <c r="M173" s="67" t="s">
        <v>558</v>
      </c>
      <c r="N173" s="53" t="s">
        <v>17</v>
      </c>
      <c r="O173" s="73">
        <v>58637</v>
      </c>
      <c r="P173" s="77">
        <f>Table4[[#This Row],[Losing candidate votes]]/Table4[[#This Row],[votes polled]]*100</f>
        <v>34.122425702530798</v>
      </c>
      <c r="Q173" s="77">
        <f>100-Table4[[#This Row],[losing %]]-Table4[[#This Row],[winning %]]</f>
        <v>4.3859802261366525</v>
      </c>
      <c r="R173" s="82">
        <v>1236</v>
      </c>
    </row>
    <row r="174" spans="1:18" ht="18.600000000000001" thickBot="1">
      <c r="A174" s="87">
        <v>173</v>
      </c>
      <c r="B174" s="87" t="s">
        <v>317</v>
      </c>
      <c r="C174" s="84">
        <v>2024</v>
      </c>
      <c r="D174" s="2" t="s">
        <v>559</v>
      </c>
      <c r="E174" s="25">
        <v>237577</v>
      </c>
      <c r="F174" s="35">
        <v>213170</v>
      </c>
      <c r="G174" s="40">
        <f>Table4[[#This Row],[votes polled]]/Table4[[#This Row],[Total voters]]*100</f>
        <v>89.726699133333611</v>
      </c>
      <c r="H174" s="44" t="s">
        <v>560</v>
      </c>
      <c r="I174" s="49">
        <v>109640</v>
      </c>
      <c r="J174" s="53" t="s">
        <v>545</v>
      </c>
      <c r="K174" s="56">
        <f>Table4[[#This Row],[winning candidate votes]]/Table4[[#This Row],[votes polled]]*100</f>
        <v>51.433128488999394</v>
      </c>
      <c r="L174" s="49">
        <v>17191</v>
      </c>
      <c r="M174" s="68" t="s">
        <v>561</v>
      </c>
      <c r="N174" s="53" t="s">
        <v>17</v>
      </c>
      <c r="O174" s="73">
        <v>92449</v>
      </c>
      <c r="P174" s="77">
        <f>Table4[[#This Row],[Losing candidate votes]]/Table4[[#This Row],[votes polled]]*100</f>
        <v>43.36867289018155</v>
      </c>
      <c r="Q174" s="77">
        <f>100-Table4[[#This Row],[losing %]]-Table4[[#This Row],[winning %]]</f>
        <v>5.1981986208190563</v>
      </c>
      <c r="R174" s="81">
        <v>2392</v>
      </c>
    </row>
    <row r="175" spans="1:18" ht="18.600000000000001" thickBot="1">
      <c r="A175" s="89">
        <v>174</v>
      </c>
      <c r="B175" s="67" t="s">
        <v>344</v>
      </c>
      <c r="C175" s="84">
        <v>2024</v>
      </c>
      <c r="D175" s="1" t="s">
        <v>562</v>
      </c>
      <c r="E175" s="26">
        <v>257640</v>
      </c>
      <c r="F175" s="36">
        <v>176133</v>
      </c>
      <c r="G175" s="40">
        <f>Table4[[#This Row],[votes polled]]/Table4[[#This Row],[Total voters]]*100</f>
        <v>68.363996273870526</v>
      </c>
      <c r="H175" s="43" t="s">
        <v>563</v>
      </c>
      <c r="I175" s="48">
        <v>89929</v>
      </c>
      <c r="J175" s="54" t="s">
        <v>545</v>
      </c>
      <c r="K175" s="57">
        <f>Table4[[#This Row],[winning candidate votes]]/Table4[[#This Row],[votes polled]]*100</f>
        <v>51.057439548522986</v>
      </c>
      <c r="L175" s="48">
        <v>18164</v>
      </c>
      <c r="M175" s="67" t="s">
        <v>564</v>
      </c>
      <c r="N175" s="53" t="s">
        <v>17</v>
      </c>
      <c r="O175" s="73">
        <v>71765</v>
      </c>
      <c r="P175" s="77">
        <f>Table4[[#This Row],[Losing candidate votes]]/Table4[[#This Row],[votes polled]]*100</f>
        <v>40.744778093826824</v>
      </c>
      <c r="Q175" s="77">
        <f>100-Table4[[#This Row],[losing %]]-Table4[[#This Row],[winning %]]</f>
        <v>8.1977823576501905</v>
      </c>
      <c r="R175" s="82">
        <v>1615</v>
      </c>
    </row>
    <row r="176" spans="1:18" ht="18.600000000000001" thickBot="1">
      <c r="A176" s="88">
        <v>175</v>
      </c>
      <c r="B176" s="88" t="s">
        <v>391</v>
      </c>
      <c r="C176" s="85">
        <v>2024</v>
      </c>
      <c r="D176" s="15" t="s">
        <v>565</v>
      </c>
      <c r="E176" s="27">
        <v>240323</v>
      </c>
      <c r="F176" s="39">
        <v>219848</v>
      </c>
      <c r="G176" s="40">
        <f>Table4[[#This Row],[votes polled]]/Table4[[#This Row],[Total voters]]*100</f>
        <v>91.480216209018693</v>
      </c>
      <c r="H176" s="47" t="s">
        <v>566</v>
      </c>
      <c r="I176" s="52">
        <v>106544</v>
      </c>
      <c r="J176" s="55" t="s">
        <v>545</v>
      </c>
      <c r="K176" s="60">
        <f>Table4[[#This Row],[winning candidate votes]]/Table4[[#This Row],[votes polled]]*100</f>
        <v>48.462574142134571</v>
      </c>
      <c r="L176" s="52">
        <v>3734</v>
      </c>
      <c r="M176" s="72" t="s">
        <v>567</v>
      </c>
      <c r="N176" s="55" t="s">
        <v>17</v>
      </c>
      <c r="O176" s="76">
        <v>102810</v>
      </c>
      <c r="P176" s="79">
        <f>Table4[[#This Row],[Losing candidate votes]]/Table4[[#This Row],[votes polled]]*100</f>
        <v>46.764127942942395</v>
      </c>
      <c r="Q176" s="79">
        <f>100-Table4[[#This Row],[losing %]]-Table4[[#This Row],[winning %]]</f>
        <v>4.7732979149230346</v>
      </c>
      <c r="R176" s="83">
        <v>1787</v>
      </c>
    </row>
    <row r="177" spans="1:18" ht="13.8">
      <c r="A177" s="28"/>
      <c r="B177" s="28"/>
      <c r="C177" s="85"/>
      <c r="D177" s="3"/>
      <c r="E177" s="28"/>
      <c r="F177" s="33"/>
      <c r="G177" s="33"/>
      <c r="H177" s="28"/>
      <c r="I177" s="28"/>
      <c r="J177" s="55"/>
      <c r="K177" s="60"/>
      <c r="L177" s="28"/>
      <c r="M177" s="72"/>
      <c r="N177" s="55"/>
      <c r="O177" s="76"/>
      <c r="P177" s="79"/>
      <c r="Q177" s="79"/>
      <c r="R177" s="83"/>
    </row>
    <row r="178" spans="1:18" ht="13.2"/>
    <row r="179" spans="1:18" ht="13.2"/>
    <row r="180" spans="1:18" ht="13.2"/>
    <row r="181" spans="1:18" ht="13.2"/>
    <row r="182" spans="1:18" ht="13.2"/>
    <row r="183" spans="1:18" ht="13.2"/>
    <row r="184" spans="1:18" ht="13.2"/>
    <row r="185" spans="1:18" ht="13.2"/>
    <row r="186" spans="1:18" ht="13.2"/>
    <row r="187" spans="1:18" ht="13.2"/>
    <row r="188" spans="1:18" ht="13.2"/>
    <row r="189" spans="1:18" ht="13.2"/>
    <row r="190" spans="1:18" ht="13.2"/>
    <row r="191" spans="1:18" ht="13.2"/>
    <row r="192" spans="1:18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hyperlinks>
    <hyperlink ref="A1" r:id="rId1"/>
    <hyperlink ref="D2" r:id="rId2"/>
    <hyperlink ref="D3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3" r:id="rId13"/>
    <hyperlink ref="D14" r:id="rId14"/>
    <hyperlink ref="D15" r:id="rId15"/>
    <hyperlink ref="D16" r:id="rId16"/>
    <hyperlink ref="D17" r:id="rId17"/>
    <hyperlink ref="D18" r:id="rId18"/>
    <hyperlink ref="D19" r:id="rId19"/>
    <hyperlink ref="D20" r:id="rId20"/>
    <hyperlink ref="D21" r:id="rId21"/>
    <hyperlink ref="D22" r:id="rId22"/>
    <hyperlink ref="D23" r:id="rId23"/>
    <hyperlink ref="D24" r:id="rId24"/>
    <hyperlink ref="D25" r:id="rId25"/>
    <hyperlink ref="D26" r:id="rId26"/>
    <hyperlink ref="D27" r:id="rId27"/>
    <hyperlink ref="D28" r:id="rId28"/>
    <hyperlink ref="D29" r:id="rId29"/>
    <hyperlink ref="D30" r:id="rId30"/>
    <hyperlink ref="D31" r:id="rId31"/>
    <hyperlink ref="D32" r:id="rId32"/>
    <hyperlink ref="D33" r:id="rId33"/>
    <hyperlink ref="D34" r:id="rId34"/>
    <hyperlink ref="D35" r:id="rId35"/>
    <hyperlink ref="D36" r:id="rId36"/>
    <hyperlink ref="D37" r:id="rId37"/>
    <hyperlink ref="D38" r:id="rId38"/>
    <hyperlink ref="D39" r:id="rId39"/>
    <hyperlink ref="D40" r:id="rId40"/>
    <hyperlink ref="D41" r:id="rId41"/>
    <hyperlink ref="D42" r:id="rId42"/>
    <hyperlink ref="D43" r:id="rId43"/>
    <hyperlink ref="D44" r:id="rId44"/>
    <hyperlink ref="D45" r:id="rId45"/>
    <hyperlink ref="D46" r:id="rId46"/>
    <hyperlink ref="D47" r:id="rId47"/>
    <hyperlink ref="D48" r:id="rId48"/>
    <hyperlink ref="D49" r:id="rId49"/>
    <hyperlink ref="D50" r:id="rId50"/>
    <hyperlink ref="D51" r:id="rId51"/>
    <hyperlink ref="D52" r:id="rId52"/>
    <hyperlink ref="D53" r:id="rId53"/>
    <hyperlink ref="D54" r:id="rId54"/>
    <hyperlink ref="D55" r:id="rId55"/>
    <hyperlink ref="D56" r:id="rId56"/>
    <hyperlink ref="D57" r:id="rId57"/>
    <hyperlink ref="D58" r:id="rId58"/>
    <hyperlink ref="D59" r:id="rId59"/>
    <hyperlink ref="D60" r:id="rId60"/>
    <hyperlink ref="D61" r:id="rId61"/>
    <hyperlink ref="D62" r:id="rId62"/>
    <hyperlink ref="D63" r:id="rId63"/>
    <hyperlink ref="D64" r:id="rId64"/>
    <hyperlink ref="D65" r:id="rId65"/>
    <hyperlink ref="D66" r:id="rId66"/>
    <hyperlink ref="D67" r:id="rId67"/>
    <hyperlink ref="D68" r:id="rId68"/>
    <hyperlink ref="D69" r:id="rId69"/>
    <hyperlink ref="D70" r:id="rId70"/>
    <hyperlink ref="D71" r:id="rId71"/>
    <hyperlink ref="D72" r:id="rId72"/>
    <hyperlink ref="D73" r:id="rId73"/>
    <hyperlink ref="D74" r:id="rId74"/>
    <hyperlink ref="D75" r:id="rId75"/>
    <hyperlink ref="D76" r:id="rId76"/>
    <hyperlink ref="D77" r:id="rId77"/>
    <hyperlink ref="D78" r:id="rId78"/>
    <hyperlink ref="D79" r:id="rId79"/>
    <hyperlink ref="D80" r:id="rId80"/>
    <hyperlink ref="D81" r:id="rId81"/>
    <hyperlink ref="D82" r:id="rId82"/>
    <hyperlink ref="D83" r:id="rId83"/>
    <hyperlink ref="D84" r:id="rId84"/>
    <hyperlink ref="D85" r:id="rId85"/>
    <hyperlink ref="D86" r:id="rId86"/>
    <hyperlink ref="D87" r:id="rId87"/>
    <hyperlink ref="D88" r:id="rId88"/>
    <hyperlink ref="D89" r:id="rId89"/>
    <hyperlink ref="D90" r:id="rId90"/>
    <hyperlink ref="D91" r:id="rId91"/>
    <hyperlink ref="D92" r:id="rId92"/>
    <hyperlink ref="D93" r:id="rId93"/>
    <hyperlink ref="D94" r:id="rId94"/>
    <hyperlink ref="D95" r:id="rId95"/>
    <hyperlink ref="D96" r:id="rId96"/>
    <hyperlink ref="D97" r:id="rId97"/>
    <hyperlink ref="D98" r:id="rId98"/>
    <hyperlink ref="D99" r:id="rId99"/>
    <hyperlink ref="D100" r:id="rId100"/>
    <hyperlink ref="D101" r:id="rId101"/>
    <hyperlink ref="D102" r:id="rId102"/>
    <hyperlink ref="D103" r:id="rId103"/>
    <hyperlink ref="D104" r:id="rId104"/>
    <hyperlink ref="D105" r:id="rId105"/>
    <hyperlink ref="M105" r:id="rId106"/>
    <hyperlink ref="D106" r:id="rId107"/>
    <hyperlink ref="D107" r:id="rId108"/>
    <hyperlink ref="D108" r:id="rId109"/>
    <hyperlink ref="D109" r:id="rId110"/>
    <hyperlink ref="D110" r:id="rId111"/>
    <hyperlink ref="D111" r:id="rId112"/>
    <hyperlink ref="D112" r:id="rId113"/>
    <hyperlink ref="D113" r:id="rId114"/>
    <hyperlink ref="D114" r:id="rId115"/>
    <hyperlink ref="D115" r:id="rId116"/>
    <hyperlink ref="D116" r:id="rId117"/>
    <hyperlink ref="D117" r:id="rId118"/>
    <hyperlink ref="D118" r:id="rId119"/>
    <hyperlink ref="D119" r:id="rId120"/>
    <hyperlink ref="D120" r:id="rId121"/>
    <hyperlink ref="D121" r:id="rId122"/>
    <hyperlink ref="D122" r:id="rId123"/>
    <hyperlink ref="D123" r:id="rId124"/>
    <hyperlink ref="D124" r:id="rId125"/>
    <hyperlink ref="D125" r:id="rId126"/>
    <hyperlink ref="D126" r:id="rId127"/>
    <hyperlink ref="D127" r:id="rId128"/>
    <hyperlink ref="D128" r:id="rId129"/>
    <hyperlink ref="D129" r:id="rId130"/>
    <hyperlink ref="D130" r:id="rId131"/>
    <hyperlink ref="D131" r:id="rId132"/>
    <hyperlink ref="D132" r:id="rId133"/>
    <hyperlink ref="D133" r:id="rId134"/>
    <hyperlink ref="D134" r:id="rId135"/>
    <hyperlink ref="D136" r:id="rId136"/>
    <hyperlink ref="D137" r:id="rId137"/>
    <hyperlink ref="D138" r:id="rId138"/>
    <hyperlink ref="D139" r:id="rId139"/>
    <hyperlink ref="D140" r:id="rId140"/>
    <hyperlink ref="D141" r:id="rId141"/>
    <hyperlink ref="D142" r:id="rId142"/>
    <hyperlink ref="D143" r:id="rId143"/>
    <hyperlink ref="D144" r:id="rId144"/>
    <hyperlink ref="D145" r:id="rId145"/>
    <hyperlink ref="D146" r:id="rId146"/>
    <hyperlink ref="D147" r:id="rId147"/>
    <hyperlink ref="D148" r:id="rId148"/>
    <hyperlink ref="D149" r:id="rId149"/>
    <hyperlink ref="D150" r:id="rId150"/>
    <hyperlink ref="D151" r:id="rId151"/>
    <hyperlink ref="D152" r:id="rId152"/>
    <hyperlink ref="D153" r:id="rId153"/>
    <hyperlink ref="D154" r:id="rId154"/>
    <hyperlink ref="D155" r:id="rId155"/>
    <hyperlink ref="D156" r:id="rId156"/>
    <hyperlink ref="D157" r:id="rId157"/>
    <hyperlink ref="D158" r:id="rId158"/>
    <hyperlink ref="D159" r:id="rId159"/>
    <hyperlink ref="D160" r:id="rId160"/>
    <hyperlink ref="D161" r:id="rId161"/>
    <hyperlink ref="D162" r:id="rId162"/>
    <hyperlink ref="D163" r:id="rId163"/>
    <hyperlink ref="D164" r:id="rId164"/>
    <hyperlink ref="D165" r:id="rId165"/>
    <hyperlink ref="D166" r:id="rId166"/>
    <hyperlink ref="D167" r:id="rId167"/>
    <hyperlink ref="D168" r:id="rId168"/>
    <hyperlink ref="D169" r:id="rId169"/>
    <hyperlink ref="D170" r:id="rId170"/>
    <hyperlink ref="D171" r:id="rId171"/>
    <hyperlink ref="D172" r:id="rId172"/>
    <hyperlink ref="D173" r:id="rId173"/>
    <hyperlink ref="D174" r:id="rId174"/>
    <hyperlink ref="D175" r:id="rId175"/>
    <hyperlink ref="D176" r:id="rId176"/>
  </hyperlinks>
  <pageMargins left="0.7" right="0.7" top="0.75" bottom="0.75" header="0.3" footer="0.3"/>
  <pageSetup orientation="portrait" r:id="rId177"/>
  <tableParts count="1">
    <tablePart r:id="rId17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3" sqref="E13"/>
    </sheetView>
  </sheetViews>
  <sheetFormatPr defaultRowHeight="13.2"/>
  <cols>
    <col min="1" max="1" width="27" bestFit="1" customWidth="1"/>
  </cols>
  <sheetData>
    <row r="1" spans="1:2" ht="13.8">
      <c r="A1" s="43" t="s">
        <v>14</v>
      </c>
      <c r="B1">
        <f>VLOOKUP(A1,Sheet1!H2:I7,2,1)</f>
        <v>110612</v>
      </c>
    </row>
    <row r="2" spans="1:2" ht="13.8">
      <c r="A2" s="44" t="s">
        <v>19</v>
      </c>
      <c r="B2">
        <f>VLOOKUP(A2,Sheet1!H3:I8,2,1)</f>
        <v>101560</v>
      </c>
    </row>
    <row r="3" spans="1:2" ht="13.8">
      <c r="A3" s="43" t="s">
        <v>22</v>
      </c>
      <c r="B3">
        <f>VLOOKUP(A3,Sheet1!H4:I9,2,1)</f>
        <v>107923</v>
      </c>
    </row>
    <row r="4" spans="1:2" ht="13.8">
      <c r="A4" s="44" t="s">
        <v>25</v>
      </c>
      <c r="B4">
        <f>VLOOKUP(A4,Sheet1!H5:I10,2,1)</f>
        <v>83355</v>
      </c>
    </row>
    <row r="5" spans="1:2" ht="13.8">
      <c r="A5" s="43" t="s">
        <v>28</v>
      </c>
      <c r="B5">
        <f>VLOOKUP(A5,Sheet1!H6:I11,2,1)</f>
        <v>99951</v>
      </c>
    </row>
    <row r="6" spans="1:2">
      <c r="B6">
        <f>AVERAGEIF(B1:B5,"&gt;500",B1:B5)</f>
        <v>100680.2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2025-07-16T07:51:59Z</dcterms:modified>
</cp:coreProperties>
</file>