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mera_combinations_new_2" sheetId="1" state="visible" r:id="rId2"/>
    <sheet name="Analysis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<sst xmlns="http://schemas.openxmlformats.org/spreadsheetml/2006/main" count="12" uniqueCount="10">
  <si>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cam_id</t>
  </si>
  <si>
    <t xml:space="preserve">gimbal_speed</t>
  </si>
  <si>
    <t xml:space="preserve">pan_setpoint</t>
  </si>
  <si>
    <t xml:space="preserve">execution_time</t>
  </si>
  <si>
    <t xml:space="preserve">Diff along rows</t>
  </si>
  <si>
    <t xml:space="preserve">pan</t>
  </si>
  <si>
    <t xml:space="preserve">Diff along col</t>
  </si>
  <si>
    <t xml:space="preserve">Interpolated values</t>
  </si>
  <si>
    <t xml:space="preserve">Speeds</t>
  </si>
  <si>
    <t xml:space="preserve">`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</si>
</sst>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1" sqref="B13:I22 H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7.41"/>
    <col collapsed="false" customWidth="true" hidden="false" outlineLevel="0" max="2" min="2" style="1" width="12.68"/>
    <col collapsed="false" customWidth="true" hidden="false" outlineLevel="0" max="3" min="3" style="1" width="11.85"/>
    <col collapsed="false" customWidth="true" hidden="false" outlineLevel="0" max="4" min="4" style="2" width="13.82"/>
    <col collapsed="false" customWidth="false" hidden="false" outlineLevel="0" max="5" min="5" style="1" width="11.54"/>
    <col collapsed="false" customWidth="true" hidden="false" outlineLevel="0" max="6" min="6" style="0" width="3.51"/>
    <col collapsed="false" customWidth="false" hidden="false" outlineLevel="0" max="1014" min="15" style="1" width="11.54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</row>
    <row r="2" customFormat="false" ht="12.8" hidden="false" customHeight="false" outlineLevel="0" collapsed="false">
      <c r="A2" s="3" t="n">
        <v>2</v>
      </c>
      <c r="B2" s="3" t="n">
        <v>1</v>
      </c>
      <c r="C2" s="3" t="n">
        <v>50</v>
      </c>
      <c r="D2" s="5" t="n">
        <v>3.98470278500463</v>
      </c>
      <c r="E2" s="0"/>
    </row>
    <row r="3" customFormat="false" ht="12.8" hidden="false" customHeight="false" outlineLevel="0" collapsed="false">
      <c r="A3" s="3" t="n">
        <v>2</v>
      </c>
      <c r="B3" s="3" t="n">
        <v>1</v>
      </c>
      <c r="C3" s="3" t="n">
        <v>-50</v>
      </c>
      <c r="D3" s="5" t="n">
        <v>3.59589378400415</v>
      </c>
      <c r="E3" s="0"/>
    </row>
    <row r="4" customFormat="false" ht="12.8" hidden="false" customHeight="false" outlineLevel="0" collapsed="false">
      <c r="A4" s="3" t="n">
        <v>2</v>
      </c>
      <c r="B4" s="3" t="n">
        <v>1</v>
      </c>
      <c r="C4" s="3" t="n">
        <v>50</v>
      </c>
      <c r="D4" s="5" t="n">
        <v>3.59452222699474</v>
      </c>
      <c r="E4" s="0"/>
    </row>
    <row r="5" customFormat="false" ht="12.8" hidden="false" customHeight="false" outlineLevel="0" collapsed="false">
      <c r="A5" s="3" t="n">
        <v>2</v>
      </c>
      <c r="B5" s="3" t="n">
        <v>1</v>
      </c>
      <c r="C5" s="3" t="n">
        <v>-50</v>
      </c>
      <c r="D5" s="5" t="n">
        <v>3.60506108299887</v>
      </c>
      <c r="E5" s="0"/>
    </row>
    <row r="6" customFormat="false" ht="12.8" hidden="false" customHeight="false" outlineLevel="0" collapsed="false">
      <c r="A6" s="3" t="n">
        <v>2</v>
      </c>
      <c r="B6" s="3" t="n">
        <v>1</v>
      </c>
      <c r="C6" s="3" t="n">
        <v>45</v>
      </c>
      <c r="D6" s="5" t="n">
        <v>4.39164904599602</v>
      </c>
      <c r="E6" s="0"/>
    </row>
    <row r="7" customFormat="false" ht="12.8" hidden="false" customHeight="false" outlineLevel="0" collapsed="false">
      <c r="A7" s="3" t="n">
        <v>2</v>
      </c>
      <c r="B7" s="3" t="n">
        <v>1</v>
      </c>
      <c r="C7" s="3" t="n">
        <v>-45</v>
      </c>
      <c r="D7" s="5" t="n">
        <v>3.20101893400715</v>
      </c>
      <c r="E7" s="0"/>
    </row>
    <row r="8" customFormat="false" ht="12.8" hidden="false" customHeight="false" outlineLevel="0" collapsed="false">
      <c r="A8" s="3" t="n">
        <v>2</v>
      </c>
      <c r="B8" s="3" t="n">
        <v>1</v>
      </c>
      <c r="C8" s="3" t="n">
        <v>45</v>
      </c>
      <c r="D8" s="5" t="n">
        <v>3.79754800400406</v>
      </c>
      <c r="E8" s="0"/>
    </row>
    <row r="9" customFormat="false" ht="12.8" hidden="false" customHeight="false" outlineLevel="0" collapsed="false">
      <c r="A9" s="3" t="n">
        <v>2</v>
      </c>
      <c r="B9" s="3" t="n">
        <v>1</v>
      </c>
      <c r="C9" s="3" t="n">
        <v>-45</v>
      </c>
      <c r="D9" s="5" t="n">
        <v>4.19655821500055</v>
      </c>
      <c r="E9" s="0"/>
    </row>
    <row r="10" customFormat="false" ht="12.8" hidden="false" customHeight="false" outlineLevel="0" collapsed="false">
      <c r="A10" s="3" t="n">
        <v>2</v>
      </c>
      <c r="B10" s="3" t="n">
        <v>1</v>
      </c>
      <c r="C10" s="3" t="n">
        <v>40</v>
      </c>
      <c r="D10" s="5" t="n">
        <v>4.19233516100212</v>
      </c>
    </row>
    <row r="11" customFormat="false" ht="12.8" hidden="false" customHeight="false" outlineLevel="0" collapsed="false">
      <c r="A11" s="3" t="n">
        <v>2</v>
      </c>
      <c r="B11" s="3" t="n">
        <v>1</v>
      </c>
      <c r="C11" s="3" t="n">
        <v>-40</v>
      </c>
      <c r="D11" s="5" t="n">
        <v>2.80031933399732</v>
      </c>
    </row>
    <row r="12" customFormat="false" ht="12.8" hidden="false" customHeight="false" outlineLevel="0" collapsed="false">
      <c r="A12" s="3" t="n">
        <v>2</v>
      </c>
      <c r="B12" s="3" t="n">
        <v>1</v>
      </c>
      <c r="C12" s="3" t="n">
        <v>40</v>
      </c>
      <c r="D12" s="5" t="n">
        <v>3.79774073700537</v>
      </c>
    </row>
    <row r="13" customFormat="false" ht="12.8" hidden="false" customHeight="false" outlineLevel="0" collapsed="false">
      <c r="A13" s="3" t="n">
        <v>2</v>
      </c>
      <c r="B13" s="3" t="n">
        <v>1</v>
      </c>
      <c r="C13" s="3" t="n">
        <v>-40</v>
      </c>
      <c r="D13" s="5" t="n">
        <v>2.39778978700633</v>
      </c>
    </row>
    <row r="14" customFormat="false" ht="12.8" hidden="false" customHeight="false" outlineLevel="0" collapsed="false">
      <c r="A14" s="3" t="n">
        <v>2</v>
      </c>
      <c r="B14" s="3" t="n">
        <v>1</v>
      </c>
      <c r="C14" s="3" t="n">
        <v>35</v>
      </c>
      <c r="D14" s="5" t="n">
        <v>3.5875393890019</v>
      </c>
    </row>
    <row r="15" customFormat="false" ht="12.8" hidden="false" customHeight="false" outlineLevel="0" collapsed="false">
      <c r="A15" s="3" t="n">
        <v>2</v>
      </c>
      <c r="B15" s="3" t="n">
        <v>1</v>
      </c>
      <c r="C15" s="3" t="n">
        <v>-35</v>
      </c>
      <c r="D15" s="5" t="n">
        <v>3.19980668398784</v>
      </c>
    </row>
    <row r="16" customFormat="false" ht="12.8" hidden="false" customHeight="false" outlineLevel="0" collapsed="false">
      <c r="A16" s="3" t="n">
        <v>2</v>
      </c>
      <c r="B16" s="3" t="n">
        <v>1</v>
      </c>
      <c r="C16" s="3" t="n">
        <v>35</v>
      </c>
      <c r="D16" s="5" t="n">
        <v>3.79344983800547</v>
      </c>
    </row>
    <row r="17" customFormat="false" ht="12.8" hidden="false" customHeight="false" outlineLevel="0" collapsed="false">
      <c r="A17" s="3" t="n">
        <v>2</v>
      </c>
      <c r="B17" s="3" t="n">
        <v>1</v>
      </c>
      <c r="C17" s="3" t="n">
        <v>-35</v>
      </c>
      <c r="D17" s="5" t="n">
        <v>3.99634685700585</v>
      </c>
    </row>
    <row r="18" customFormat="false" ht="12.8" hidden="false" customHeight="false" outlineLevel="0" collapsed="false">
      <c r="A18" s="3" t="n">
        <v>2</v>
      </c>
      <c r="B18" s="3" t="n">
        <v>1</v>
      </c>
      <c r="C18" s="3" t="n">
        <v>30</v>
      </c>
      <c r="D18" s="5" t="n">
        <v>3.59160741600499</v>
      </c>
    </row>
    <row r="19" customFormat="false" ht="12.8" hidden="false" customHeight="false" outlineLevel="0" collapsed="false">
      <c r="A19" s="3" t="n">
        <v>2</v>
      </c>
      <c r="B19" s="3" t="n">
        <v>1</v>
      </c>
      <c r="C19" s="3" t="n">
        <v>-30</v>
      </c>
      <c r="D19" s="5" t="n">
        <v>3.79732310399413</v>
      </c>
    </row>
    <row r="20" customFormat="false" ht="12.8" hidden="false" customHeight="false" outlineLevel="0" collapsed="false">
      <c r="A20" s="3" t="n">
        <v>2</v>
      </c>
      <c r="B20" s="3" t="n">
        <v>1</v>
      </c>
      <c r="C20" s="3" t="n">
        <v>30</v>
      </c>
      <c r="D20" s="5" t="n">
        <v>3.40188212299836</v>
      </c>
    </row>
    <row r="21" customFormat="false" ht="12.8" hidden="false" customHeight="false" outlineLevel="0" collapsed="false">
      <c r="A21" s="3" t="n">
        <v>2</v>
      </c>
      <c r="B21" s="3" t="n">
        <v>1</v>
      </c>
      <c r="C21" s="3" t="n">
        <v>-30</v>
      </c>
      <c r="D21" s="5" t="n">
        <v>4.19721503699839</v>
      </c>
    </row>
    <row r="22" customFormat="false" ht="12.8" hidden="false" customHeight="false" outlineLevel="0" collapsed="false">
      <c r="A22" s="3" t="n">
        <v>2</v>
      </c>
      <c r="B22" s="3" t="n">
        <v>1</v>
      </c>
      <c r="C22" s="3" t="n">
        <v>25</v>
      </c>
      <c r="D22" s="5" t="n">
        <v>2.19407710200176</v>
      </c>
    </row>
    <row r="23" customFormat="false" ht="12.8" hidden="false" customHeight="false" outlineLevel="0" collapsed="false">
      <c r="A23" s="3" t="n">
        <v>2</v>
      </c>
      <c r="B23" s="3" t="n">
        <v>1</v>
      </c>
      <c r="C23" s="3" t="n">
        <v>-25</v>
      </c>
      <c r="D23" s="5" t="n">
        <v>3.19404806599778</v>
      </c>
    </row>
    <row r="24" customFormat="false" ht="12.8" hidden="false" customHeight="false" outlineLevel="0" collapsed="false">
      <c r="A24" s="3" t="n">
        <v>2</v>
      </c>
      <c r="B24" s="3" t="n">
        <v>1</v>
      </c>
      <c r="C24" s="3" t="n">
        <v>25</v>
      </c>
      <c r="D24" s="5" t="n">
        <v>2.5963612189953</v>
      </c>
    </row>
    <row r="25" customFormat="false" ht="12.8" hidden="false" customHeight="false" outlineLevel="0" collapsed="false">
      <c r="A25" s="3" t="n">
        <v>2</v>
      </c>
      <c r="B25" s="3" t="n">
        <v>1</v>
      </c>
      <c r="C25" s="3" t="n">
        <v>-25</v>
      </c>
      <c r="D25" s="5" t="n">
        <v>2.1944874220062</v>
      </c>
    </row>
    <row r="26" customFormat="false" ht="12.8" hidden="false" customHeight="false" outlineLevel="0" collapsed="false">
      <c r="A26" s="3" t="n">
        <v>2</v>
      </c>
      <c r="B26" s="3" t="n">
        <v>1</v>
      </c>
      <c r="C26" s="3" t="n">
        <v>20</v>
      </c>
      <c r="D26" s="5" t="n">
        <v>2.19206447500619</v>
      </c>
    </row>
    <row r="27" customFormat="false" ht="12.8" hidden="false" customHeight="false" outlineLevel="0" collapsed="false">
      <c r="A27" s="3" t="n">
        <v>2</v>
      </c>
      <c r="B27" s="3" t="n">
        <v>1</v>
      </c>
      <c r="C27" s="3" t="n">
        <v>-20</v>
      </c>
      <c r="D27" s="5" t="n">
        <v>2.00345518899849</v>
      </c>
    </row>
    <row r="28" customFormat="false" ht="12.8" hidden="false" customHeight="false" outlineLevel="0" collapsed="false">
      <c r="A28" s="3" t="n">
        <v>2</v>
      </c>
      <c r="B28" s="3" t="n">
        <v>1</v>
      </c>
      <c r="C28" s="3" t="n">
        <v>20</v>
      </c>
      <c r="D28" s="5" t="n">
        <v>2.39254219300346</v>
      </c>
    </row>
    <row r="29" customFormat="false" ht="12.8" hidden="false" customHeight="false" outlineLevel="0" collapsed="false">
      <c r="A29" s="3" t="n">
        <v>2</v>
      </c>
      <c r="B29" s="3" t="n">
        <v>1</v>
      </c>
      <c r="C29" s="3" t="n">
        <v>-20</v>
      </c>
      <c r="D29" s="5" t="n">
        <v>1.99241398599406</v>
      </c>
    </row>
    <row r="30" customFormat="false" ht="12.8" hidden="false" customHeight="false" outlineLevel="0" collapsed="false">
      <c r="A30" s="3" t="n">
        <v>2</v>
      </c>
      <c r="B30" s="3" t="n">
        <v>1</v>
      </c>
      <c r="C30" s="3" t="n">
        <v>15</v>
      </c>
      <c r="D30" s="5" t="n">
        <v>1.39655006800604</v>
      </c>
    </row>
    <row r="31" customFormat="false" ht="12.8" hidden="false" customHeight="false" outlineLevel="0" collapsed="false">
      <c r="A31" s="3" t="n">
        <v>2</v>
      </c>
      <c r="B31" s="3" t="n">
        <v>1</v>
      </c>
      <c r="C31" s="3" t="n">
        <v>-15</v>
      </c>
      <c r="D31" s="5" t="n">
        <v>1.39662716600287</v>
      </c>
    </row>
    <row r="32" customFormat="false" ht="12.8" hidden="false" customHeight="false" outlineLevel="0" collapsed="false">
      <c r="A32" s="3" t="n">
        <v>2</v>
      </c>
      <c r="B32" s="3" t="n">
        <v>1</v>
      </c>
      <c r="C32" s="3" t="n">
        <v>15</v>
      </c>
      <c r="D32" s="5" t="n">
        <v>1.3925933999999</v>
      </c>
    </row>
    <row r="33" customFormat="false" ht="12.8" hidden="false" customHeight="false" outlineLevel="0" collapsed="false">
      <c r="A33" s="3" t="n">
        <v>2</v>
      </c>
      <c r="B33" s="3" t="n">
        <v>1</v>
      </c>
      <c r="C33" s="3" t="n">
        <v>-15</v>
      </c>
      <c r="D33" s="5" t="n">
        <v>1.39968578299158</v>
      </c>
    </row>
    <row r="34" customFormat="false" ht="12.8" hidden="false" customHeight="false" outlineLevel="0" collapsed="false">
      <c r="A34" s="3" t="n">
        <v>2</v>
      </c>
      <c r="B34" s="3" t="n">
        <v>1</v>
      </c>
      <c r="C34" s="3" t="n">
        <v>10</v>
      </c>
      <c r="D34" s="5" t="n">
        <v>1.19174180198752</v>
      </c>
    </row>
    <row r="35" customFormat="false" ht="12.8" hidden="false" customHeight="false" outlineLevel="0" collapsed="false">
      <c r="A35" s="3" t="n">
        <v>2</v>
      </c>
      <c r="B35" s="3" t="n">
        <v>1</v>
      </c>
      <c r="C35" s="3" t="n">
        <v>-10</v>
      </c>
      <c r="D35" s="5" t="n">
        <v>1.20140498499677</v>
      </c>
    </row>
    <row r="36" customFormat="false" ht="12.8" hidden="false" customHeight="false" outlineLevel="0" collapsed="false">
      <c r="A36" s="3" t="n">
        <v>2</v>
      </c>
      <c r="B36" s="3" t="n">
        <v>1</v>
      </c>
      <c r="C36" s="3" t="n">
        <v>10</v>
      </c>
      <c r="D36" s="5" t="n">
        <v>1.1977449029946</v>
      </c>
    </row>
    <row r="37" customFormat="false" ht="12.8" hidden="false" customHeight="false" outlineLevel="0" collapsed="false">
      <c r="A37" s="3" t="n">
        <v>2</v>
      </c>
      <c r="B37" s="3" t="n">
        <v>1</v>
      </c>
      <c r="C37" s="3" t="n">
        <v>-10</v>
      </c>
      <c r="D37" s="5" t="n">
        <v>1.1966420920071</v>
      </c>
    </row>
    <row r="38" customFormat="false" ht="12.8" hidden="false" customHeight="false" outlineLevel="0" collapsed="false">
      <c r="A38" s="3" t="n">
        <v>2</v>
      </c>
      <c r="B38" s="3" t="n">
        <v>1</v>
      </c>
      <c r="C38" s="3" t="n">
        <v>5</v>
      </c>
      <c r="D38" s="5" t="n">
        <v>0.795947321996209</v>
      </c>
    </row>
    <row r="39" customFormat="false" ht="12.8" hidden="false" customHeight="false" outlineLevel="0" collapsed="false">
      <c r="A39" s="3" t="n">
        <v>2</v>
      </c>
      <c r="B39" s="3" t="n">
        <v>1</v>
      </c>
      <c r="C39" s="3" t="n">
        <v>-5</v>
      </c>
      <c r="D39" s="5" t="n">
        <v>0.998910718000843</v>
      </c>
    </row>
    <row r="40" customFormat="false" ht="12.8" hidden="false" customHeight="false" outlineLevel="0" collapsed="false">
      <c r="A40" s="3" t="n">
        <v>2</v>
      </c>
      <c r="B40" s="3" t="n">
        <v>1</v>
      </c>
      <c r="C40" s="3" t="n">
        <v>5</v>
      </c>
      <c r="D40" s="5" t="n">
        <v>0.986621490999823</v>
      </c>
    </row>
    <row r="41" customFormat="false" ht="12.8" hidden="false" customHeight="false" outlineLevel="0" collapsed="false">
      <c r="A41" s="3" t="n">
        <v>2</v>
      </c>
      <c r="B41" s="3" t="n">
        <v>1</v>
      </c>
      <c r="C41" s="3" t="n">
        <v>-5</v>
      </c>
      <c r="D41" s="5" t="n">
        <v>0.998641671001678</v>
      </c>
    </row>
    <row r="42" customFormat="false" ht="12.8" hidden="false" customHeight="false" outlineLevel="0" collapsed="false">
      <c r="A42" s="3" t="n">
        <v>2</v>
      </c>
      <c r="B42" s="3" t="n">
        <v>2</v>
      </c>
      <c r="C42" s="3" t="n">
        <v>50</v>
      </c>
      <c r="D42" s="5" t="n">
        <v>3.59298268500424</v>
      </c>
    </row>
    <row r="43" customFormat="false" ht="12.8" hidden="false" customHeight="false" outlineLevel="0" collapsed="false">
      <c r="A43" s="3" t="n">
        <v>2</v>
      </c>
      <c r="B43" s="3" t="n">
        <v>2</v>
      </c>
      <c r="C43" s="3" t="n">
        <v>-50</v>
      </c>
      <c r="D43" s="5" t="n">
        <v>3.79762025599484</v>
      </c>
    </row>
    <row r="44" customFormat="false" ht="12.8" hidden="false" customHeight="false" outlineLevel="0" collapsed="false">
      <c r="A44" s="3" t="n">
        <v>2</v>
      </c>
      <c r="B44" s="3" t="n">
        <v>2</v>
      </c>
      <c r="C44" s="3" t="n">
        <v>50</v>
      </c>
      <c r="D44" s="5" t="n">
        <v>3.79757993100793</v>
      </c>
    </row>
    <row r="45" customFormat="false" ht="12.8" hidden="false" customHeight="false" outlineLevel="0" collapsed="false">
      <c r="A45" s="3" t="n">
        <v>2</v>
      </c>
      <c r="B45" s="3" t="n">
        <v>2</v>
      </c>
      <c r="C45" s="3" t="n">
        <v>-50</v>
      </c>
      <c r="D45" s="5" t="n">
        <v>4.00071632000618</v>
      </c>
    </row>
    <row r="46" customFormat="false" ht="12.8" hidden="false" customHeight="false" outlineLevel="0" collapsed="false">
      <c r="A46" s="3" t="n">
        <v>2</v>
      </c>
      <c r="B46" s="3" t="n">
        <v>2</v>
      </c>
      <c r="C46" s="3" t="n">
        <v>45</v>
      </c>
      <c r="D46" s="5" t="n">
        <v>4.19388092799636</v>
      </c>
    </row>
    <row r="47" customFormat="false" ht="12.8" hidden="false" customHeight="false" outlineLevel="0" collapsed="false">
      <c r="A47" s="3" t="n">
        <v>2</v>
      </c>
      <c r="B47" s="3" t="n">
        <v>2</v>
      </c>
      <c r="C47" s="3" t="n">
        <v>-45</v>
      </c>
      <c r="D47" s="5" t="n">
        <v>4.99269112000184</v>
      </c>
    </row>
    <row r="48" customFormat="false" ht="12.8" hidden="false" customHeight="false" outlineLevel="0" collapsed="false">
      <c r="A48" s="3" t="n">
        <v>2</v>
      </c>
      <c r="B48" s="3" t="n">
        <v>2</v>
      </c>
      <c r="C48" s="3" t="n">
        <v>45</v>
      </c>
      <c r="D48" s="5" t="n">
        <v>4.00191986899881</v>
      </c>
    </row>
    <row r="49" customFormat="false" ht="12.8" hidden="false" customHeight="false" outlineLevel="0" collapsed="false">
      <c r="A49" s="3" t="n">
        <v>2</v>
      </c>
      <c r="B49" s="3" t="n">
        <v>2</v>
      </c>
      <c r="C49" s="3" t="n">
        <v>-45</v>
      </c>
      <c r="D49" s="5" t="n">
        <v>5.19624491599097</v>
      </c>
    </row>
    <row r="50" customFormat="false" ht="12.8" hidden="false" customHeight="false" outlineLevel="0" collapsed="false">
      <c r="A50" s="3" t="n">
        <v>2</v>
      </c>
      <c r="B50" s="3" t="n">
        <v>2</v>
      </c>
      <c r="C50" s="3" t="n">
        <v>40</v>
      </c>
      <c r="D50" s="5" t="n">
        <v>3.39928258799773</v>
      </c>
    </row>
    <row r="51" customFormat="false" ht="12.8" hidden="false" customHeight="false" outlineLevel="0" collapsed="false">
      <c r="A51" s="3" t="n">
        <v>2</v>
      </c>
      <c r="B51" s="3" t="n">
        <v>2</v>
      </c>
      <c r="C51" s="3" t="n">
        <v>-40</v>
      </c>
      <c r="D51" s="5" t="n">
        <v>2.98859778999758</v>
      </c>
    </row>
    <row r="52" customFormat="false" ht="12.8" hidden="false" customHeight="false" outlineLevel="0" collapsed="false">
      <c r="A52" s="3" t="n">
        <v>2</v>
      </c>
      <c r="B52" s="3" t="n">
        <v>2</v>
      </c>
      <c r="C52" s="3" t="n">
        <v>40</v>
      </c>
      <c r="D52" s="5" t="n">
        <v>3.39843827100412</v>
      </c>
    </row>
    <row r="53" customFormat="false" ht="12.8" hidden="false" customHeight="false" outlineLevel="0" collapsed="false">
      <c r="A53" s="3" t="n">
        <v>2</v>
      </c>
      <c r="B53" s="3" t="n">
        <v>2</v>
      </c>
      <c r="C53" s="3" t="n">
        <v>-40</v>
      </c>
      <c r="D53" s="5" t="n">
        <v>2.79402052200749</v>
      </c>
    </row>
    <row r="54" customFormat="false" ht="12.8" hidden="false" customHeight="false" outlineLevel="0" collapsed="false">
      <c r="A54" s="3" t="n">
        <v>2</v>
      </c>
      <c r="B54" s="3" t="n">
        <v>2</v>
      </c>
      <c r="C54" s="3" t="n">
        <v>35</v>
      </c>
      <c r="D54" s="5" t="n">
        <v>3.19524553600058</v>
      </c>
    </row>
    <row r="55" customFormat="false" ht="12.8" hidden="false" customHeight="false" outlineLevel="0" collapsed="false">
      <c r="A55" s="3" t="n">
        <v>2</v>
      </c>
      <c r="B55" s="3" t="n">
        <v>2</v>
      </c>
      <c r="C55" s="3" t="n">
        <v>-35</v>
      </c>
      <c r="D55" s="5" t="n">
        <v>4.39010699099163</v>
      </c>
    </row>
    <row r="56" customFormat="false" ht="12.8" hidden="false" customHeight="false" outlineLevel="0" collapsed="false">
      <c r="A56" s="3" t="n">
        <v>2</v>
      </c>
      <c r="B56" s="3" t="n">
        <v>2</v>
      </c>
      <c r="C56" s="3" t="n">
        <v>35</v>
      </c>
      <c r="D56" s="5" t="n">
        <v>3.39633100801439</v>
      </c>
    </row>
    <row r="57" customFormat="false" ht="12.8" hidden="false" customHeight="false" outlineLevel="0" collapsed="false">
      <c r="A57" s="3" t="n">
        <v>2</v>
      </c>
      <c r="B57" s="3" t="n">
        <v>2</v>
      </c>
      <c r="C57" s="3" t="n">
        <v>-35</v>
      </c>
      <c r="D57" s="5" t="n">
        <v>3.79981753299944</v>
      </c>
    </row>
    <row r="58" customFormat="false" ht="12.8" hidden="false" customHeight="false" outlineLevel="0" collapsed="false">
      <c r="A58" s="3" t="n">
        <v>2</v>
      </c>
      <c r="B58" s="3" t="n">
        <v>2</v>
      </c>
      <c r="C58" s="3" t="n">
        <v>30</v>
      </c>
      <c r="D58" s="5" t="n">
        <v>3.19575661500858</v>
      </c>
    </row>
    <row r="59" customFormat="false" ht="12.8" hidden="false" customHeight="false" outlineLevel="0" collapsed="false">
      <c r="A59" s="3" t="n">
        <v>2</v>
      </c>
      <c r="B59" s="3" t="n">
        <v>2</v>
      </c>
      <c r="C59" s="3" t="n">
        <v>-30</v>
      </c>
      <c r="D59" s="5" t="n">
        <v>4.99371419899398</v>
      </c>
    </row>
    <row r="60" customFormat="false" ht="12.8" hidden="false" customHeight="false" outlineLevel="0" collapsed="false">
      <c r="A60" s="3" t="n">
        <v>2</v>
      </c>
      <c r="B60" s="3" t="n">
        <v>2</v>
      </c>
      <c r="C60" s="3" t="n">
        <v>30</v>
      </c>
      <c r="D60" s="5" t="n">
        <v>3.20752308001101</v>
      </c>
    </row>
    <row r="61" customFormat="false" ht="12.8" hidden="false" customHeight="false" outlineLevel="0" collapsed="false">
      <c r="A61" s="3" t="n">
        <v>2</v>
      </c>
      <c r="B61" s="3" t="n">
        <v>2</v>
      </c>
      <c r="C61" s="3" t="n">
        <v>-30</v>
      </c>
      <c r="D61" s="5" t="n">
        <v>4.59613211700344</v>
      </c>
    </row>
    <row r="62" customFormat="false" ht="12.8" hidden="false" customHeight="false" outlineLevel="0" collapsed="false">
      <c r="A62" s="3" t="n">
        <v>2</v>
      </c>
      <c r="B62" s="3" t="n">
        <v>2</v>
      </c>
      <c r="C62" s="3" t="n">
        <v>25</v>
      </c>
      <c r="D62" s="5" t="n">
        <v>2.79669442100567</v>
      </c>
    </row>
    <row r="63" customFormat="false" ht="12.8" hidden="false" customHeight="false" outlineLevel="0" collapsed="false">
      <c r="A63" s="3" t="n">
        <v>2</v>
      </c>
      <c r="B63" s="3" t="n">
        <v>2</v>
      </c>
      <c r="C63" s="3" t="n">
        <v>-25</v>
      </c>
      <c r="D63" s="5" t="n">
        <v>2.9943579799874</v>
      </c>
    </row>
    <row r="64" customFormat="false" ht="12.8" hidden="false" customHeight="false" outlineLevel="0" collapsed="false">
      <c r="A64" s="3" t="n">
        <v>2</v>
      </c>
      <c r="B64" s="3" t="n">
        <v>2</v>
      </c>
      <c r="C64" s="3" t="n">
        <v>25</v>
      </c>
      <c r="D64" s="5" t="n">
        <v>2.40046191199508</v>
      </c>
    </row>
    <row r="65" customFormat="false" ht="12.8" hidden="false" customHeight="false" outlineLevel="0" collapsed="false">
      <c r="A65" s="3" t="n">
        <v>2</v>
      </c>
      <c r="B65" s="3" t="n">
        <v>2</v>
      </c>
      <c r="C65" s="3" t="n">
        <v>-25</v>
      </c>
      <c r="D65" s="5" t="n">
        <v>3.39556820200232</v>
      </c>
    </row>
    <row r="66" customFormat="false" ht="12.8" hidden="false" customHeight="false" outlineLevel="0" collapsed="false">
      <c r="A66" s="3" t="n">
        <v>2</v>
      </c>
      <c r="B66" s="3" t="n">
        <v>2</v>
      </c>
      <c r="C66" s="3" t="n">
        <v>20</v>
      </c>
      <c r="D66" s="5" t="n">
        <v>2.99574712399044</v>
      </c>
    </row>
    <row r="67" customFormat="false" ht="12.8" hidden="false" customHeight="false" outlineLevel="0" collapsed="false">
      <c r="A67" s="3" t="n">
        <v>2</v>
      </c>
      <c r="B67" s="3" t="n">
        <v>2</v>
      </c>
      <c r="C67" s="3" t="n">
        <v>-20</v>
      </c>
      <c r="D67" s="5" t="n">
        <v>3.79288041200198</v>
      </c>
    </row>
    <row r="68" customFormat="false" ht="12.8" hidden="false" customHeight="false" outlineLevel="0" collapsed="false">
      <c r="A68" s="3" t="n">
        <v>2</v>
      </c>
      <c r="B68" s="3" t="n">
        <v>2</v>
      </c>
      <c r="C68" s="3" t="n">
        <v>20</v>
      </c>
      <c r="D68" s="5" t="n">
        <v>3.59961413798737</v>
      </c>
    </row>
    <row r="69" customFormat="false" ht="12.8" hidden="false" customHeight="false" outlineLevel="0" collapsed="false">
      <c r="A69" s="3" t="n">
        <v>2</v>
      </c>
      <c r="B69" s="3" t="n">
        <v>2</v>
      </c>
      <c r="C69" s="3" t="n">
        <v>-20</v>
      </c>
      <c r="D69" s="5" t="n">
        <v>2.19888333599374</v>
      </c>
    </row>
    <row r="70" customFormat="false" ht="12.8" hidden="false" customHeight="false" outlineLevel="0" collapsed="false">
      <c r="A70" s="3" t="n">
        <v>2</v>
      </c>
      <c r="B70" s="3" t="n">
        <v>2</v>
      </c>
      <c r="C70" s="3" t="n">
        <v>15</v>
      </c>
      <c r="D70" s="5" t="n">
        <v>1.59621394900023</v>
      </c>
    </row>
    <row r="71" customFormat="false" ht="12.8" hidden="false" customHeight="false" outlineLevel="0" collapsed="false">
      <c r="A71" s="3" t="n">
        <v>2</v>
      </c>
      <c r="B71" s="3" t="n">
        <v>2</v>
      </c>
      <c r="C71" s="3" t="n">
        <v>-15</v>
      </c>
      <c r="D71" s="5" t="n">
        <v>1.59393444900343</v>
      </c>
    </row>
    <row r="72" customFormat="false" ht="12.8" hidden="false" customHeight="false" outlineLevel="0" collapsed="false">
      <c r="A72" s="3" t="n">
        <v>2</v>
      </c>
      <c r="B72" s="3" t="n">
        <v>2</v>
      </c>
      <c r="C72" s="3" t="n">
        <v>15</v>
      </c>
      <c r="D72" s="5" t="n">
        <v>1.60564816900296</v>
      </c>
    </row>
    <row r="73" customFormat="false" ht="12.8" hidden="false" customHeight="false" outlineLevel="0" collapsed="false">
      <c r="A73" s="3" t="n">
        <v>2</v>
      </c>
      <c r="B73" s="3" t="n">
        <v>2</v>
      </c>
      <c r="C73" s="3" t="n">
        <v>-15</v>
      </c>
      <c r="D73" s="5" t="n">
        <v>1.5936071449978</v>
      </c>
    </row>
    <row r="74" customFormat="false" ht="12.8" hidden="false" customHeight="false" outlineLevel="0" collapsed="false">
      <c r="A74" s="3" t="n">
        <v>2</v>
      </c>
      <c r="B74" s="3" t="n">
        <v>2</v>
      </c>
      <c r="C74" s="3" t="n">
        <v>10</v>
      </c>
      <c r="D74" s="5" t="n">
        <v>1.40144755900837</v>
      </c>
    </row>
    <row r="75" customFormat="false" ht="12.8" hidden="false" customHeight="false" outlineLevel="0" collapsed="false">
      <c r="A75" s="3" t="n">
        <v>2</v>
      </c>
      <c r="B75" s="3" t="n">
        <v>2</v>
      </c>
      <c r="C75" s="3" t="n">
        <v>-10</v>
      </c>
      <c r="D75" s="5" t="n">
        <v>1.59507891500834</v>
      </c>
    </row>
    <row r="76" customFormat="false" ht="12.8" hidden="false" customHeight="false" outlineLevel="0" collapsed="false">
      <c r="A76" s="3" t="n">
        <v>2</v>
      </c>
      <c r="B76" s="3" t="n">
        <v>2</v>
      </c>
      <c r="C76" s="3" t="n">
        <v>10</v>
      </c>
      <c r="D76" s="5" t="n">
        <v>1.59158795399708</v>
      </c>
    </row>
    <row r="77" customFormat="false" ht="12.8" hidden="false" customHeight="false" outlineLevel="0" collapsed="false">
      <c r="A77" s="3" t="n">
        <v>2</v>
      </c>
      <c r="B77" s="3" t="n">
        <v>2</v>
      </c>
      <c r="C77" s="3" t="n">
        <v>-10</v>
      </c>
      <c r="D77" s="5" t="n">
        <v>1.59449516099994</v>
      </c>
    </row>
    <row r="78" customFormat="false" ht="12.8" hidden="false" customHeight="false" outlineLevel="0" collapsed="false">
      <c r="A78" s="3" t="n">
        <v>2</v>
      </c>
      <c r="B78" s="3" t="n">
        <v>2</v>
      </c>
      <c r="C78" s="3" t="n">
        <v>5</v>
      </c>
      <c r="D78" s="5" t="n">
        <v>1.19615078100469</v>
      </c>
    </row>
    <row r="79" customFormat="false" ht="12.8" hidden="false" customHeight="false" outlineLevel="0" collapsed="false">
      <c r="A79" s="3" t="n">
        <v>2</v>
      </c>
      <c r="B79" s="3" t="n">
        <v>2</v>
      </c>
      <c r="C79" s="3" t="n">
        <v>-5</v>
      </c>
      <c r="D79" s="5" t="n">
        <v>1.19505661798758</v>
      </c>
    </row>
    <row r="80" customFormat="false" ht="12.8" hidden="false" customHeight="false" outlineLevel="0" collapsed="false">
      <c r="A80" s="3" t="n">
        <v>2</v>
      </c>
      <c r="B80" s="3" t="n">
        <v>2</v>
      </c>
      <c r="C80" s="3" t="n">
        <v>5</v>
      </c>
      <c r="D80" s="5" t="n">
        <v>1.19668914300564</v>
      </c>
    </row>
    <row r="81" customFormat="false" ht="12.8" hidden="false" customHeight="false" outlineLevel="0" collapsed="false">
      <c r="A81" s="3" t="n">
        <v>2</v>
      </c>
      <c r="B81" s="3" t="n">
        <v>2</v>
      </c>
      <c r="C81" s="3" t="n">
        <v>-5</v>
      </c>
      <c r="D81" s="5" t="n">
        <v>1.40051487198798</v>
      </c>
    </row>
    <row r="82" customFormat="false" ht="12.8" hidden="false" customHeight="false" outlineLevel="0" collapsed="false">
      <c r="A82" s="3" t="n">
        <v>2</v>
      </c>
      <c r="B82" s="3" t="n">
        <v>3</v>
      </c>
      <c r="C82" s="3" t="n">
        <v>50</v>
      </c>
      <c r="D82" s="5" t="n">
        <v>3.9970886860101</v>
      </c>
    </row>
    <row r="83" customFormat="false" ht="12.8" hidden="false" customHeight="false" outlineLevel="0" collapsed="false">
      <c r="A83" s="3" t="n">
        <v>2</v>
      </c>
      <c r="B83" s="3" t="n">
        <v>3</v>
      </c>
      <c r="C83" s="3" t="n">
        <v>-50</v>
      </c>
      <c r="D83" s="5" t="n">
        <v>5.99849135000841</v>
      </c>
    </row>
    <row r="84" customFormat="false" ht="12.8" hidden="false" customHeight="false" outlineLevel="0" collapsed="false">
      <c r="A84" s="3" t="n">
        <v>2</v>
      </c>
      <c r="B84" s="3" t="n">
        <v>3</v>
      </c>
      <c r="C84" s="3" t="n">
        <v>50</v>
      </c>
      <c r="D84" s="5" t="n">
        <v>4.18817677198967</v>
      </c>
    </row>
    <row r="85" customFormat="false" ht="12.8" hidden="false" customHeight="false" outlineLevel="0" collapsed="false">
      <c r="A85" s="3" t="n">
        <v>2</v>
      </c>
      <c r="B85" s="3" t="n">
        <v>3</v>
      </c>
      <c r="C85" s="3" t="n">
        <v>-50</v>
      </c>
      <c r="D85" s="5" t="n">
        <v>4.3959429890092</v>
      </c>
    </row>
    <row r="86" customFormat="false" ht="12.8" hidden="false" customHeight="false" outlineLevel="0" collapsed="false">
      <c r="A86" s="3" t="n">
        <v>2</v>
      </c>
      <c r="B86" s="3" t="n">
        <v>3</v>
      </c>
      <c r="C86" s="3" t="n">
        <v>45</v>
      </c>
      <c r="D86" s="5" t="n">
        <v>4.39466120200814</v>
      </c>
    </row>
    <row r="87" customFormat="false" ht="12.8" hidden="false" customHeight="false" outlineLevel="0" collapsed="false">
      <c r="A87" s="3" t="n">
        <v>2</v>
      </c>
      <c r="B87" s="3" t="n">
        <v>3</v>
      </c>
      <c r="C87" s="3" t="n">
        <v>-45</v>
      </c>
      <c r="D87" s="5" t="n">
        <v>5.98952414399537</v>
      </c>
    </row>
    <row r="88" customFormat="false" ht="12.8" hidden="false" customHeight="false" outlineLevel="0" collapsed="false">
      <c r="A88" s="3" t="n">
        <v>2</v>
      </c>
      <c r="B88" s="3" t="n">
        <v>3</v>
      </c>
      <c r="C88" s="3" t="n">
        <v>45</v>
      </c>
      <c r="D88" s="5" t="n">
        <v>4.59905131500273</v>
      </c>
    </row>
    <row r="89" customFormat="false" ht="12.8" hidden="false" customHeight="false" outlineLevel="0" collapsed="false">
      <c r="A89" s="3" t="n">
        <v>2</v>
      </c>
      <c r="B89" s="3" t="n">
        <v>3</v>
      </c>
      <c r="C89" s="3" t="n">
        <v>-45</v>
      </c>
      <c r="D89" s="5" t="n">
        <v>4.39685210800963</v>
      </c>
    </row>
    <row r="90" customFormat="false" ht="12.8" hidden="false" customHeight="false" outlineLevel="0" collapsed="false">
      <c r="A90" s="3" t="n">
        <v>2</v>
      </c>
      <c r="B90" s="3" t="n">
        <v>3</v>
      </c>
      <c r="C90" s="3" t="n">
        <v>40</v>
      </c>
      <c r="D90" s="5" t="n">
        <v>3.99851146299625</v>
      </c>
    </row>
    <row r="91" customFormat="false" ht="12.8" hidden="false" customHeight="false" outlineLevel="0" collapsed="false">
      <c r="A91" s="3" t="n">
        <v>2</v>
      </c>
      <c r="B91" s="3" t="n">
        <v>3</v>
      </c>
      <c r="C91" s="3" t="n">
        <v>-40</v>
      </c>
      <c r="D91" s="5" t="n">
        <v>3.80186079601117</v>
      </c>
    </row>
    <row r="92" customFormat="false" ht="12.8" hidden="false" customHeight="false" outlineLevel="0" collapsed="false">
      <c r="A92" s="3" t="n">
        <v>2</v>
      </c>
      <c r="B92" s="3" t="n">
        <v>3</v>
      </c>
      <c r="C92" s="3" t="n">
        <v>40</v>
      </c>
      <c r="D92" s="5" t="n">
        <v>3.58903554499557</v>
      </c>
    </row>
    <row r="93" customFormat="false" ht="12.8" hidden="false" customHeight="false" outlineLevel="0" collapsed="false">
      <c r="A93" s="3" t="n">
        <v>2</v>
      </c>
      <c r="B93" s="3" t="n">
        <v>3</v>
      </c>
      <c r="C93" s="3" t="n">
        <v>-40</v>
      </c>
      <c r="D93" s="5" t="n">
        <v>3.2014926289994</v>
      </c>
    </row>
    <row r="94" customFormat="false" ht="12.8" hidden="false" customHeight="false" outlineLevel="0" collapsed="false">
      <c r="A94" s="3" t="n">
        <v>2</v>
      </c>
      <c r="B94" s="3" t="n">
        <v>3</v>
      </c>
      <c r="C94" s="3" t="n">
        <v>35</v>
      </c>
      <c r="D94" s="5" t="n">
        <v>3.99843606300419</v>
      </c>
    </row>
    <row r="95" customFormat="false" ht="12.8" hidden="false" customHeight="false" outlineLevel="0" collapsed="false">
      <c r="A95" s="3" t="n">
        <v>2</v>
      </c>
      <c r="B95" s="3" t="n">
        <v>3</v>
      </c>
      <c r="C95" s="3" t="n">
        <v>-35</v>
      </c>
      <c r="D95" s="5" t="n">
        <v>4.19160790699243</v>
      </c>
    </row>
    <row r="96" customFormat="false" ht="12.8" hidden="false" customHeight="false" outlineLevel="0" collapsed="false">
      <c r="A96" s="3" t="n">
        <v>2</v>
      </c>
      <c r="B96" s="3" t="n">
        <v>3</v>
      </c>
      <c r="C96" s="3" t="n">
        <v>35</v>
      </c>
      <c r="D96" s="5" t="n">
        <v>3.80164128499746</v>
      </c>
    </row>
    <row r="97" customFormat="false" ht="12.8" hidden="false" customHeight="false" outlineLevel="0" collapsed="false">
      <c r="A97" s="3" t="n">
        <v>2</v>
      </c>
      <c r="B97" s="3" t="n">
        <v>3</v>
      </c>
      <c r="C97" s="3" t="n">
        <v>-35</v>
      </c>
      <c r="D97" s="5" t="n">
        <v>3.58611019799719</v>
      </c>
    </row>
    <row r="98" customFormat="false" ht="12.8" hidden="false" customHeight="false" outlineLevel="0" collapsed="false">
      <c r="A98" s="3" t="n">
        <v>2</v>
      </c>
      <c r="B98" s="3" t="n">
        <v>3</v>
      </c>
      <c r="C98" s="3" t="n">
        <v>30</v>
      </c>
      <c r="D98" s="5" t="n">
        <v>3.79995001001225</v>
      </c>
    </row>
    <row r="99" customFormat="false" ht="12.8" hidden="false" customHeight="false" outlineLevel="0" collapsed="false">
      <c r="A99" s="3" t="n">
        <v>2</v>
      </c>
      <c r="B99" s="3" t="n">
        <v>3</v>
      </c>
      <c r="C99" s="3" t="n">
        <v>-30</v>
      </c>
      <c r="D99" s="5" t="n">
        <v>4.99871265499678</v>
      </c>
    </row>
    <row r="100" customFormat="false" ht="12.8" hidden="false" customHeight="false" outlineLevel="0" collapsed="false">
      <c r="A100" s="3" t="n">
        <v>2</v>
      </c>
      <c r="B100" s="3" t="n">
        <v>3</v>
      </c>
      <c r="C100" s="3" t="n">
        <v>30</v>
      </c>
      <c r="D100" s="5" t="n">
        <v>4.19434824099881</v>
      </c>
    </row>
    <row r="101" customFormat="false" ht="12.8" hidden="false" customHeight="false" outlineLevel="0" collapsed="false">
      <c r="A101" s="3" t="n">
        <v>2</v>
      </c>
      <c r="B101" s="3" t="n">
        <v>3</v>
      </c>
      <c r="C101" s="3" t="n">
        <v>-30</v>
      </c>
      <c r="D101" s="5" t="n">
        <v>3.78952517999278</v>
      </c>
    </row>
    <row r="102" customFormat="false" ht="12.8" hidden="false" customHeight="false" outlineLevel="0" collapsed="false">
      <c r="A102" s="3" t="n">
        <v>2</v>
      </c>
      <c r="B102" s="3" t="n">
        <v>3</v>
      </c>
      <c r="C102" s="3" t="n">
        <v>25</v>
      </c>
      <c r="D102" s="5" t="n">
        <v>4.2011523770052</v>
      </c>
    </row>
    <row r="103" customFormat="false" ht="12.8" hidden="false" customHeight="false" outlineLevel="0" collapsed="false">
      <c r="A103" s="3" t="n">
        <v>2</v>
      </c>
      <c r="B103" s="3" t="n">
        <v>3</v>
      </c>
      <c r="C103" s="3" t="n">
        <v>-25</v>
      </c>
      <c r="D103" s="5" t="n">
        <v>6.39209566199861</v>
      </c>
    </row>
    <row r="104" customFormat="false" ht="12.8" hidden="false" customHeight="false" outlineLevel="0" collapsed="false">
      <c r="A104" s="3" t="n">
        <v>2</v>
      </c>
      <c r="B104" s="3" t="n">
        <v>3</v>
      </c>
      <c r="C104" s="3" t="n">
        <v>25</v>
      </c>
      <c r="D104" s="5" t="n">
        <v>3.00467274199764</v>
      </c>
    </row>
    <row r="105" customFormat="false" ht="12.8" hidden="false" customHeight="false" outlineLevel="0" collapsed="false">
      <c r="A105" s="3" t="n">
        <v>2</v>
      </c>
      <c r="B105" s="3" t="n">
        <v>3</v>
      </c>
      <c r="C105" s="3" t="n">
        <v>-25</v>
      </c>
      <c r="D105" s="5" t="n">
        <v>3.18973690200073</v>
      </c>
    </row>
    <row r="106" customFormat="false" ht="12.8" hidden="false" customHeight="false" outlineLevel="0" collapsed="false">
      <c r="A106" s="3" t="n">
        <v>2</v>
      </c>
      <c r="B106" s="3" t="n">
        <v>3</v>
      </c>
      <c r="C106" s="3" t="n">
        <v>20</v>
      </c>
      <c r="D106" s="5" t="n">
        <v>3.19969315700291</v>
      </c>
    </row>
    <row r="107" customFormat="false" ht="12.8" hidden="false" customHeight="false" outlineLevel="0" collapsed="false">
      <c r="A107" s="3" t="n">
        <v>2</v>
      </c>
      <c r="B107" s="3" t="n">
        <v>3</v>
      </c>
      <c r="C107" s="3" t="n">
        <v>-20</v>
      </c>
      <c r="D107" s="5" t="n">
        <v>3.19907028898888</v>
      </c>
    </row>
    <row r="108" customFormat="false" ht="12.8" hidden="false" customHeight="false" outlineLevel="0" collapsed="false">
      <c r="A108" s="3" t="n">
        <v>2</v>
      </c>
      <c r="B108" s="3" t="n">
        <v>3</v>
      </c>
      <c r="C108" s="3" t="n">
        <v>20</v>
      </c>
      <c r="D108" s="5" t="n">
        <v>2.9951358820108</v>
      </c>
    </row>
    <row r="109" customFormat="false" ht="12.8" hidden="false" customHeight="false" outlineLevel="0" collapsed="false">
      <c r="A109" s="3" t="n">
        <v>2</v>
      </c>
      <c r="B109" s="3" t="n">
        <v>3</v>
      </c>
      <c r="C109" s="3" t="n">
        <v>-20</v>
      </c>
      <c r="D109" s="5" t="n">
        <v>2.99153546799789</v>
      </c>
    </row>
    <row r="110" customFormat="false" ht="12.8" hidden="false" customHeight="false" outlineLevel="0" collapsed="false">
      <c r="A110" s="3" t="n">
        <v>2</v>
      </c>
      <c r="B110" s="3" t="n">
        <v>3</v>
      </c>
      <c r="C110" s="3" t="n">
        <v>15</v>
      </c>
      <c r="D110" s="5" t="n">
        <v>2.19786030999967</v>
      </c>
    </row>
    <row r="111" customFormat="false" ht="12.8" hidden="false" customHeight="false" outlineLevel="0" collapsed="false">
      <c r="A111" s="3" t="n">
        <v>2</v>
      </c>
      <c r="B111" s="3" t="n">
        <v>3</v>
      </c>
      <c r="C111" s="3" t="n">
        <v>-15</v>
      </c>
      <c r="D111" s="5" t="n">
        <v>2.19586675798928</v>
      </c>
    </row>
    <row r="112" customFormat="false" ht="12.8" hidden="false" customHeight="false" outlineLevel="0" collapsed="false">
      <c r="A112" s="3" t="n">
        <v>2</v>
      </c>
      <c r="B112" s="3" t="n">
        <v>3</v>
      </c>
      <c r="C112" s="3" t="n">
        <v>15</v>
      </c>
      <c r="D112" s="5" t="n">
        <v>2.1874338780035</v>
      </c>
    </row>
    <row r="113" customFormat="false" ht="12.8" hidden="false" customHeight="false" outlineLevel="0" collapsed="false">
      <c r="A113" s="3" t="n">
        <v>2</v>
      </c>
      <c r="B113" s="3" t="n">
        <v>3</v>
      </c>
      <c r="C113" s="3" t="n">
        <v>-15</v>
      </c>
      <c r="D113" s="5" t="n">
        <v>2.00496982700133</v>
      </c>
    </row>
    <row r="114" customFormat="false" ht="12.8" hidden="false" customHeight="false" outlineLevel="0" collapsed="false">
      <c r="A114" s="3" t="n">
        <v>2</v>
      </c>
      <c r="B114" s="3" t="n">
        <v>3</v>
      </c>
      <c r="C114" s="3" t="n">
        <v>10</v>
      </c>
      <c r="D114" s="5" t="n">
        <v>2.00441464099276</v>
      </c>
    </row>
    <row r="115" customFormat="false" ht="12.8" hidden="false" customHeight="false" outlineLevel="0" collapsed="false">
      <c r="A115" s="3" t="n">
        <v>2</v>
      </c>
      <c r="B115" s="3" t="n">
        <v>3</v>
      </c>
      <c r="C115" s="3" t="n">
        <v>-10</v>
      </c>
      <c r="D115" s="5" t="n">
        <v>1.99034182701143</v>
      </c>
    </row>
    <row r="116" customFormat="false" ht="12.8" hidden="false" customHeight="false" outlineLevel="0" collapsed="false">
      <c r="A116" s="3" t="n">
        <v>2</v>
      </c>
      <c r="B116" s="3" t="n">
        <v>3</v>
      </c>
      <c r="C116" s="3" t="n">
        <v>10</v>
      </c>
      <c r="D116" s="5" t="n">
        <v>1.99460429399915</v>
      </c>
    </row>
    <row r="117" customFormat="false" ht="12.8" hidden="false" customHeight="false" outlineLevel="0" collapsed="false">
      <c r="A117" s="3" t="n">
        <v>2</v>
      </c>
      <c r="B117" s="3" t="n">
        <v>3</v>
      </c>
      <c r="C117" s="3" t="n">
        <v>-10</v>
      </c>
      <c r="D117" s="5" t="n">
        <v>2.00304783700267</v>
      </c>
    </row>
    <row r="118" customFormat="false" ht="12.8" hidden="false" customHeight="false" outlineLevel="0" collapsed="false">
      <c r="A118" s="3" t="n">
        <v>2</v>
      </c>
      <c r="B118" s="3" t="n">
        <v>3</v>
      </c>
      <c r="C118" s="3" t="n">
        <v>5</v>
      </c>
      <c r="D118" s="5" t="n">
        <v>1.59427880299336</v>
      </c>
    </row>
    <row r="119" customFormat="false" ht="12.8" hidden="false" customHeight="false" outlineLevel="0" collapsed="false">
      <c r="A119" s="3" t="n">
        <v>2</v>
      </c>
      <c r="B119" s="3" t="n">
        <v>3</v>
      </c>
      <c r="C119" s="3" t="n">
        <v>-5</v>
      </c>
      <c r="D119" s="5" t="n">
        <v>1.80029616800312</v>
      </c>
    </row>
    <row r="120" customFormat="false" ht="12.8" hidden="false" customHeight="false" outlineLevel="0" collapsed="false">
      <c r="A120" s="3" t="n">
        <v>2</v>
      </c>
      <c r="B120" s="3" t="n">
        <v>3</v>
      </c>
      <c r="C120" s="3" t="n">
        <v>5</v>
      </c>
      <c r="D120" s="5" t="n">
        <v>1.59664286099724</v>
      </c>
    </row>
    <row r="121" customFormat="false" ht="12.8" hidden="false" customHeight="false" outlineLevel="0" collapsed="false">
      <c r="A121" s="3" t="n">
        <v>2</v>
      </c>
      <c r="B121" s="3" t="n">
        <v>3</v>
      </c>
      <c r="C121" s="3" t="n">
        <v>-5</v>
      </c>
      <c r="D121" s="5" t="n">
        <v>1.79629093399853</v>
      </c>
    </row>
    <row r="122" customFormat="false" ht="12.8" hidden="false" customHeight="false" outlineLevel="0" collapsed="false">
      <c r="A122" s="3" t="n">
        <v>2</v>
      </c>
      <c r="B122" s="3" t="n">
        <v>4</v>
      </c>
      <c r="C122" s="3" t="n">
        <v>50</v>
      </c>
      <c r="D122" s="5" t="n">
        <v>4.5884032400063</v>
      </c>
    </row>
    <row r="123" customFormat="false" ht="12.8" hidden="false" customHeight="false" outlineLevel="0" collapsed="false">
      <c r="A123" s="3" t="n">
        <v>2</v>
      </c>
      <c r="B123" s="3" t="n">
        <v>4</v>
      </c>
      <c r="C123" s="3" t="n">
        <v>-50</v>
      </c>
      <c r="D123" s="5" t="n">
        <v>4.99794208099775</v>
      </c>
    </row>
    <row r="124" customFormat="false" ht="12.8" hidden="false" customHeight="false" outlineLevel="0" collapsed="false">
      <c r="A124" s="3" t="n">
        <v>2</v>
      </c>
      <c r="B124" s="3" t="n">
        <v>4</v>
      </c>
      <c r="C124" s="3" t="n">
        <v>50</v>
      </c>
      <c r="D124" s="5" t="n">
        <v>4.79448902400327</v>
      </c>
    </row>
    <row r="125" customFormat="false" ht="12.8" hidden="false" customHeight="false" outlineLevel="0" collapsed="false">
      <c r="A125" s="3" t="n">
        <v>2</v>
      </c>
      <c r="B125" s="3" t="n">
        <v>4</v>
      </c>
      <c r="C125" s="3" t="n">
        <v>-50</v>
      </c>
      <c r="D125" s="5" t="n">
        <v>4.80306357500376</v>
      </c>
    </row>
    <row r="126" customFormat="false" ht="12.8" hidden="false" customHeight="false" outlineLevel="0" collapsed="false">
      <c r="A126" s="3" t="n">
        <v>2</v>
      </c>
      <c r="B126" s="3" t="n">
        <v>4</v>
      </c>
      <c r="C126" s="3" t="n">
        <v>45</v>
      </c>
      <c r="D126" s="5" t="n">
        <v>5.79559981999046</v>
      </c>
    </row>
    <row r="127" customFormat="false" ht="12.8" hidden="false" customHeight="false" outlineLevel="0" collapsed="false">
      <c r="A127" s="3" t="n">
        <v>2</v>
      </c>
      <c r="B127" s="3" t="n">
        <v>4</v>
      </c>
      <c r="C127" s="3" t="n">
        <v>-45</v>
      </c>
      <c r="D127" s="5" t="n">
        <v>7.39093825199234</v>
      </c>
    </row>
    <row r="128" customFormat="false" ht="12.8" hidden="false" customHeight="false" outlineLevel="0" collapsed="false">
      <c r="A128" s="3" t="n">
        <v>2</v>
      </c>
      <c r="B128" s="3" t="n">
        <v>4</v>
      </c>
      <c r="C128" s="3" t="n">
        <v>45</v>
      </c>
      <c r="D128" s="5" t="n">
        <v>4.39351105599781</v>
      </c>
    </row>
    <row r="129" customFormat="false" ht="12.8" hidden="false" customHeight="false" outlineLevel="0" collapsed="false">
      <c r="A129" s="3" t="n">
        <v>2</v>
      </c>
      <c r="B129" s="3" t="n">
        <v>4</v>
      </c>
      <c r="C129" s="3" t="n">
        <v>-45</v>
      </c>
      <c r="D129" s="5" t="n">
        <v>6.00181240100937</v>
      </c>
    </row>
    <row r="130" customFormat="false" ht="12.8" hidden="false" customHeight="false" outlineLevel="0" collapsed="false">
      <c r="A130" s="3" t="n">
        <v>2</v>
      </c>
      <c r="B130" s="3" t="n">
        <v>4</v>
      </c>
      <c r="C130" s="3" t="n">
        <v>40</v>
      </c>
      <c r="D130" s="5" t="n">
        <v>4.39211936401262</v>
      </c>
    </row>
    <row r="131" customFormat="false" ht="12.8" hidden="false" customHeight="false" outlineLevel="0" collapsed="false">
      <c r="A131" s="3" t="n">
        <v>2</v>
      </c>
      <c r="B131" s="3" t="n">
        <v>4</v>
      </c>
      <c r="C131" s="3" t="n">
        <v>-40</v>
      </c>
      <c r="D131" s="5" t="n">
        <v>4.39490519900573</v>
      </c>
    </row>
    <row r="132" customFormat="false" ht="12.8" hidden="false" customHeight="false" outlineLevel="0" collapsed="false">
      <c r="A132" s="3" t="n">
        <v>2</v>
      </c>
      <c r="B132" s="3" t="n">
        <v>4</v>
      </c>
      <c r="C132" s="3" t="n">
        <v>40</v>
      </c>
      <c r="D132" s="5" t="n">
        <v>4.39827042099205</v>
      </c>
    </row>
    <row r="133" customFormat="false" ht="12.8" hidden="false" customHeight="false" outlineLevel="0" collapsed="false">
      <c r="A133" s="3" t="n">
        <v>2</v>
      </c>
      <c r="B133" s="3" t="n">
        <v>4</v>
      </c>
      <c r="C133" s="3" t="n">
        <v>-40</v>
      </c>
      <c r="D133" s="5" t="n">
        <v>3.59757218899904</v>
      </c>
    </row>
    <row r="134" customFormat="false" ht="12.8" hidden="false" customHeight="false" outlineLevel="0" collapsed="false">
      <c r="A134" s="3" t="n">
        <v>2</v>
      </c>
      <c r="B134" s="3" t="n">
        <v>4</v>
      </c>
      <c r="C134" s="3" t="n">
        <v>35</v>
      </c>
      <c r="D134" s="5" t="n">
        <v>4.19050607000827</v>
      </c>
    </row>
    <row r="135" customFormat="false" ht="12.8" hidden="false" customHeight="false" outlineLevel="0" collapsed="false">
      <c r="A135" s="3" t="n">
        <v>2</v>
      </c>
      <c r="B135" s="3" t="n">
        <v>4</v>
      </c>
      <c r="C135" s="3" t="n">
        <v>-35</v>
      </c>
      <c r="D135" s="5" t="n">
        <v>7.59492045399384</v>
      </c>
    </row>
    <row r="136" customFormat="false" ht="12.8" hidden="false" customHeight="false" outlineLevel="0" collapsed="false">
      <c r="A136" s="3" t="n">
        <v>2</v>
      </c>
      <c r="B136" s="3" t="n">
        <v>4</v>
      </c>
      <c r="C136" s="3" t="n">
        <v>35</v>
      </c>
      <c r="D136" s="5" t="n">
        <v>4.39342572601163</v>
      </c>
    </row>
    <row r="137" customFormat="false" ht="12.8" hidden="false" customHeight="false" outlineLevel="0" collapsed="false">
      <c r="A137" s="3" t="n">
        <v>2</v>
      </c>
      <c r="B137" s="3" t="n">
        <v>4</v>
      </c>
      <c r="C137" s="3" t="n">
        <v>-35</v>
      </c>
      <c r="D137" s="5" t="n">
        <v>4.79673668900796</v>
      </c>
    </row>
    <row r="138" customFormat="false" ht="12.8" hidden="false" customHeight="false" outlineLevel="0" collapsed="false">
      <c r="A138" s="3" t="n">
        <v>2</v>
      </c>
      <c r="B138" s="3" t="n">
        <v>4</v>
      </c>
      <c r="C138" s="3" t="n">
        <v>30</v>
      </c>
      <c r="D138" s="5" t="n">
        <v>4.39156643699971</v>
      </c>
    </row>
    <row r="139" customFormat="false" ht="12.8" hidden="false" customHeight="false" outlineLevel="0" collapsed="false">
      <c r="A139" s="3" t="n">
        <v>2</v>
      </c>
      <c r="B139" s="3" t="n">
        <v>4</v>
      </c>
      <c r="C139" s="3" t="n">
        <v>-30</v>
      </c>
      <c r="D139" s="5" t="n">
        <v>4.79067938600201</v>
      </c>
    </row>
    <row r="140" customFormat="false" ht="12.8" hidden="false" customHeight="false" outlineLevel="0" collapsed="false">
      <c r="A140" s="3" t="n">
        <v>2</v>
      </c>
      <c r="B140" s="3" t="n">
        <v>4</v>
      </c>
      <c r="C140" s="3" t="n">
        <v>30</v>
      </c>
      <c r="D140" s="5" t="n">
        <v>3.80061468800704</v>
      </c>
    </row>
    <row r="141" customFormat="false" ht="12.8" hidden="false" customHeight="false" outlineLevel="0" collapsed="false">
      <c r="A141" s="3" t="n">
        <v>2</v>
      </c>
      <c r="B141" s="3" t="n">
        <v>4</v>
      </c>
      <c r="C141" s="3" t="n">
        <v>-30</v>
      </c>
      <c r="D141" s="5" t="n">
        <v>4.19941528499476</v>
      </c>
    </row>
    <row r="142" customFormat="false" ht="12.8" hidden="false" customHeight="false" outlineLevel="0" collapsed="false">
      <c r="A142" s="3" t="n">
        <v>2</v>
      </c>
      <c r="B142" s="3" t="n">
        <v>4</v>
      </c>
      <c r="C142" s="3" t="n">
        <v>25</v>
      </c>
      <c r="D142" s="5" t="n">
        <v>3.79653554099787</v>
      </c>
    </row>
    <row r="143" customFormat="false" ht="12.8" hidden="false" customHeight="false" outlineLevel="0" collapsed="false">
      <c r="A143" s="3" t="n">
        <v>2</v>
      </c>
      <c r="B143" s="3" t="n">
        <v>4</v>
      </c>
      <c r="C143" s="3" t="n">
        <v>-25</v>
      </c>
      <c r="D143" s="5" t="n">
        <v>4.19061954200151</v>
      </c>
    </row>
    <row r="144" customFormat="false" ht="12.8" hidden="false" customHeight="false" outlineLevel="0" collapsed="false">
      <c r="A144" s="3" t="n">
        <v>2</v>
      </c>
      <c r="B144" s="3" t="n">
        <v>4</v>
      </c>
      <c r="C144" s="3" t="n">
        <v>25</v>
      </c>
      <c r="D144" s="5" t="n">
        <v>3.59479340800317</v>
      </c>
    </row>
    <row r="145" customFormat="false" ht="12.8" hidden="false" customHeight="false" outlineLevel="0" collapsed="false">
      <c r="A145" s="3" t="n">
        <v>2</v>
      </c>
      <c r="B145" s="3" t="n">
        <v>4</v>
      </c>
      <c r="C145" s="3" t="n">
        <v>-25</v>
      </c>
      <c r="D145" s="5" t="n">
        <v>8.1966136659903</v>
      </c>
    </row>
    <row r="146" customFormat="false" ht="12.8" hidden="false" customHeight="false" outlineLevel="0" collapsed="false">
      <c r="A146" s="3" t="n">
        <v>2</v>
      </c>
      <c r="B146" s="3" t="n">
        <v>4</v>
      </c>
      <c r="C146" s="3" t="n">
        <v>20</v>
      </c>
      <c r="D146" s="5" t="n">
        <v>3.99458833399694</v>
      </c>
    </row>
    <row r="147" customFormat="false" ht="12.8" hidden="false" customHeight="false" outlineLevel="0" collapsed="false">
      <c r="A147" s="3" t="n">
        <v>2</v>
      </c>
      <c r="B147" s="3" t="n">
        <v>4</v>
      </c>
      <c r="C147" s="3" t="n">
        <v>-20</v>
      </c>
      <c r="D147" s="5" t="n">
        <v>3.19765133499459</v>
      </c>
    </row>
    <row r="148" customFormat="false" ht="12.8" hidden="false" customHeight="false" outlineLevel="0" collapsed="false">
      <c r="A148" s="3" t="n">
        <v>2</v>
      </c>
      <c r="B148" s="3" t="n">
        <v>4</v>
      </c>
      <c r="C148" s="3" t="n">
        <v>20</v>
      </c>
      <c r="D148" s="5" t="n">
        <v>4.19058526599838</v>
      </c>
    </row>
    <row r="149" customFormat="false" ht="12.8" hidden="false" customHeight="false" outlineLevel="0" collapsed="false">
      <c r="A149" s="3" t="n">
        <v>2</v>
      </c>
      <c r="B149" s="3" t="n">
        <v>4</v>
      </c>
      <c r="C149" s="3" t="n">
        <v>-20</v>
      </c>
      <c r="D149" s="5" t="n">
        <v>3.79950992799422</v>
      </c>
    </row>
    <row r="150" customFormat="false" ht="12.8" hidden="false" customHeight="false" outlineLevel="0" collapsed="false">
      <c r="A150" s="3" t="n">
        <v>2</v>
      </c>
      <c r="B150" s="3" t="n">
        <v>4</v>
      </c>
      <c r="C150" s="3" t="n">
        <v>15</v>
      </c>
      <c r="D150" s="5" t="n">
        <v>2.6154060849949</v>
      </c>
    </row>
    <row r="151" customFormat="false" ht="12.8" hidden="false" customHeight="false" outlineLevel="0" collapsed="false">
      <c r="A151" s="3" t="n">
        <v>2</v>
      </c>
      <c r="B151" s="3" t="n">
        <v>4</v>
      </c>
      <c r="C151" s="3" t="n">
        <v>-15</v>
      </c>
      <c r="D151" s="5" t="n">
        <v>2.57265099301003</v>
      </c>
    </row>
    <row r="152" customFormat="false" ht="12.8" hidden="false" customHeight="false" outlineLevel="0" collapsed="false">
      <c r="A152" s="3" t="n">
        <v>2</v>
      </c>
      <c r="B152" s="3" t="n">
        <v>4</v>
      </c>
      <c r="C152" s="3" t="n">
        <v>15</v>
      </c>
      <c r="D152" s="5" t="n">
        <v>2.797688147999</v>
      </c>
    </row>
    <row r="153" customFormat="false" ht="12.8" hidden="false" customHeight="false" outlineLevel="0" collapsed="false">
      <c r="A153" s="3" t="n">
        <v>2</v>
      </c>
      <c r="B153" s="3" t="n">
        <v>4</v>
      </c>
      <c r="C153" s="3" t="n">
        <v>-15</v>
      </c>
      <c r="D153" s="5" t="n">
        <v>2.596375137</v>
      </c>
    </row>
    <row r="154" customFormat="false" ht="12.8" hidden="false" customHeight="false" outlineLevel="0" collapsed="false">
      <c r="A154" s="3" t="n">
        <v>2</v>
      </c>
      <c r="B154" s="3" t="n">
        <v>4</v>
      </c>
      <c r="C154" s="3" t="n">
        <v>10</v>
      </c>
      <c r="D154" s="5" t="n">
        <v>2.6063636750041</v>
      </c>
    </row>
    <row r="155" customFormat="false" ht="12.8" hidden="false" customHeight="false" outlineLevel="0" collapsed="false">
      <c r="A155" s="3" t="n">
        <v>2</v>
      </c>
      <c r="B155" s="3" t="n">
        <v>4</v>
      </c>
      <c r="C155" s="3" t="n">
        <v>-10</v>
      </c>
      <c r="D155" s="5" t="n">
        <v>2.59661586000584</v>
      </c>
    </row>
    <row r="156" customFormat="false" ht="12.8" hidden="false" customHeight="false" outlineLevel="0" collapsed="false">
      <c r="A156" s="3" t="n">
        <v>2</v>
      </c>
      <c r="B156" s="3" t="n">
        <v>4</v>
      </c>
      <c r="C156" s="3" t="n">
        <v>10</v>
      </c>
      <c r="D156" s="5" t="n">
        <v>2.59316859600949</v>
      </c>
    </row>
    <row r="157" customFormat="false" ht="12.8" hidden="false" customHeight="false" outlineLevel="0" collapsed="false">
      <c r="A157" s="3" t="n">
        <v>2</v>
      </c>
      <c r="B157" s="3" t="n">
        <v>4</v>
      </c>
      <c r="C157" s="3" t="n">
        <v>-10</v>
      </c>
      <c r="D157" s="5" t="n">
        <v>2.59495333499217</v>
      </c>
    </row>
    <row r="158" customFormat="false" ht="12.8" hidden="false" customHeight="false" outlineLevel="0" collapsed="false">
      <c r="A158" s="3" t="n">
        <v>2</v>
      </c>
      <c r="B158" s="3" t="n">
        <v>4</v>
      </c>
      <c r="C158" s="3" t="n">
        <v>5</v>
      </c>
      <c r="D158" s="5" t="n">
        <v>2.19633607500873</v>
      </c>
    </row>
    <row r="159" customFormat="false" ht="12.8" hidden="false" customHeight="false" outlineLevel="0" collapsed="false">
      <c r="A159" s="3" t="n">
        <v>2</v>
      </c>
      <c r="B159" s="3" t="n">
        <v>4</v>
      </c>
      <c r="C159" s="3" t="n">
        <v>-5</v>
      </c>
      <c r="D159" s="5" t="n">
        <v>2.19598406499426</v>
      </c>
    </row>
    <row r="160" customFormat="false" ht="12.8" hidden="false" customHeight="false" outlineLevel="0" collapsed="false">
      <c r="A160" s="3" t="n">
        <v>2</v>
      </c>
      <c r="B160" s="3" t="n">
        <v>4</v>
      </c>
      <c r="C160" s="3" t="n">
        <v>5</v>
      </c>
      <c r="D160" s="5" t="n">
        <v>2.19609306599887</v>
      </c>
    </row>
    <row r="161" customFormat="false" ht="12.8" hidden="false" customHeight="false" outlineLevel="0" collapsed="false">
      <c r="A161" s="3" t="n">
        <v>2</v>
      </c>
      <c r="B161" s="3" t="n">
        <v>4</v>
      </c>
      <c r="C161" s="3" t="n">
        <v>-5</v>
      </c>
      <c r="D161" s="5" t="n">
        <v>2.39016505099426</v>
      </c>
    </row>
    <row r="162" customFormat="false" ht="12.8" hidden="false" customHeight="false" outlineLevel="0" collapsed="false">
      <c r="A162" s="3" t="n">
        <v>2</v>
      </c>
      <c r="B162" s="3" t="n">
        <v>5</v>
      </c>
      <c r="C162" s="3" t="n">
        <v>50</v>
      </c>
      <c r="D162" s="5" t="n">
        <v>4.80425555600959</v>
      </c>
    </row>
    <row r="163" customFormat="false" ht="12.8" hidden="false" customHeight="false" outlineLevel="0" collapsed="false">
      <c r="A163" s="3" t="n">
        <v>2</v>
      </c>
      <c r="B163" s="3" t="n">
        <v>5</v>
      </c>
      <c r="C163" s="3" t="n">
        <v>-50</v>
      </c>
      <c r="D163" s="5" t="n">
        <v>5.18996220399276</v>
      </c>
    </row>
    <row r="164" customFormat="false" ht="12.8" hidden="false" customHeight="false" outlineLevel="0" collapsed="false">
      <c r="A164" s="3" t="n">
        <v>2</v>
      </c>
      <c r="B164" s="3" t="n">
        <v>5</v>
      </c>
      <c r="C164" s="3" t="n">
        <v>50</v>
      </c>
      <c r="D164" s="5" t="n">
        <v>4.99836994399084</v>
      </c>
    </row>
    <row r="165" customFormat="false" ht="12.8" hidden="false" customHeight="false" outlineLevel="0" collapsed="false">
      <c r="A165" s="3" t="n">
        <v>2</v>
      </c>
      <c r="B165" s="3" t="n">
        <v>5</v>
      </c>
      <c r="C165" s="3" t="n">
        <v>-50</v>
      </c>
      <c r="D165" s="5" t="n">
        <v>4.99539150799683</v>
      </c>
    </row>
    <row r="166" customFormat="false" ht="12.8" hidden="false" customHeight="false" outlineLevel="0" collapsed="false">
      <c r="A166" s="3" t="n">
        <v>2</v>
      </c>
      <c r="B166" s="3" t="n">
        <v>5</v>
      </c>
      <c r="C166" s="3" t="n">
        <v>45</v>
      </c>
      <c r="D166" s="5" t="n">
        <v>4.99554759399325</v>
      </c>
    </row>
    <row r="167" customFormat="false" ht="12.8" hidden="false" customHeight="false" outlineLevel="0" collapsed="false">
      <c r="A167" s="3" t="n">
        <v>2</v>
      </c>
      <c r="B167" s="3" t="n">
        <v>5</v>
      </c>
      <c r="C167" s="3" t="n">
        <v>-45</v>
      </c>
      <c r="D167" s="5" t="n">
        <v>7.79804886700003</v>
      </c>
    </row>
    <row r="168" customFormat="false" ht="12.8" hidden="false" customHeight="false" outlineLevel="0" collapsed="false">
      <c r="A168" s="3" t="n">
        <v>2</v>
      </c>
      <c r="B168" s="3" t="n">
        <v>5</v>
      </c>
      <c r="C168" s="3" t="n">
        <v>45</v>
      </c>
      <c r="D168" s="5" t="n">
        <v>5.80412204099412</v>
      </c>
    </row>
    <row r="169" customFormat="false" ht="12.8" hidden="false" customHeight="false" outlineLevel="0" collapsed="false">
      <c r="A169" s="3" t="n">
        <v>2</v>
      </c>
      <c r="B169" s="3" t="n">
        <v>5</v>
      </c>
      <c r="C169" s="3" t="n">
        <v>-45</v>
      </c>
      <c r="D169" s="5" t="n">
        <v>7.5887160590064</v>
      </c>
    </row>
    <row r="170" customFormat="false" ht="12.8" hidden="false" customHeight="false" outlineLevel="0" collapsed="false">
      <c r="A170" s="3" t="n">
        <v>2</v>
      </c>
      <c r="B170" s="3" t="n">
        <v>5</v>
      </c>
      <c r="C170" s="3" t="n">
        <v>40</v>
      </c>
      <c r="D170" s="5" t="n">
        <v>5.59094945499965</v>
      </c>
    </row>
    <row r="171" customFormat="false" ht="12.8" hidden="false" customHeight="false" outlineLevel="0" collapsed="false">
      <c r="A171" s="3" t="n">
        <v>2</v>
      </c>
      <c r="B171" s="3" t="n">
        <v>5</v>
      </c>
      <c r="C171" s="3" t="n">
        <v>-40</v>
      </c>
      <c r="D171" s="5" t="n">
        <v>6.79592953600513</v>
      </c>
    </row>
    <row r="172" customFormat="false" ht="12.8" hidden="false" customHeight="false" outlineLevel="0" collapsed="false">
      <c r="A172" s="3" t="n">
        <v>2</v>
      </c>
      <c r="B172" s="3" t="n">
        <v>5</v>
      </c>
      <c r="C172" s="3" t="n">
        <v>40</v>
      </c>
      <c r="D172" s="5" t="n">
        <v>5.5998156429996</v>
      </c>
    </row>
    <row r="173" customFormat="false" ht="12.8" hidden="false" customHeight="false" outlineLevel="0" collapsed="false">
      <c r="A173" s="3" t="n">
        <v>2</v>
      </c>
      <c r="B173" s="3" t="n">
        <v>5</v>
      </c>
      <c r="C173" s="3" t="n">
        <v>-40</v>
      </c>
      <c r="D173" s="5" t="n">
        <v>4.79368624600465</v>
      </c>
    </row>
    <row r="174" customFormat="false" ht="12.8" hidden="false" customHeight="false" outlineLevel="0" collapsed="false">
      <c r="A174" s="3" t="n">
        <v>2</v>
      </c>
      <c r="B174" s="3" t="n">
        <v>5</v>
      </c>
      <c r="C174" s="3" t="n">
        <v>35</v>
      </c>
      <c r="D174" s="5" t="n">
        <v>4.80065509601263</v>
      </c>
    </row>
    <row r="175" customFormat="false" ht="12.8" hidden="false" customHeight="false" outlineLevel="0" collapsed="false">
      <c r="A175" s="3" t="n">
        <v>2</v>
      </c>
      <c r="B175" s="3" t="n">
        <v>5</v>
      </c>
      <c r="C175" s="3" t="n">
        <v>-35</v>
      </c>
      <c r="D175" s="5" t="n">
        <v>4.79130414999963</v>
      </c>
    </row>
    <row r="176" customFormat="false" ht="12.8" hidden="false" customHeight="false" outlineLevel="0" collapsed="false">
      <c r="A176" s="3" t="n">
        <v>2</v>
      </c>
      <c r="B176" s="3" t="n">
        <v>5</v>
      </c>
      <c r="C176" s="3" t="n">
        <v>35</v>
      </c>
      <c r="D176" s="5" t="n">
        <v>5.39477997100039</v>
      </c>
    </row>
    <row r="177" customFormat="false" ht="12.8" hidden="false" customHeight="false" outlineLevel="0" collapsed="false">
      <c r="A177" s="3" t="n">
        <v>2</v>
      </c>
      <c r="B177" s="3" t="n">
        <v>5</v>
      </c>
      <c r="C177" s="3" t="n">
        <v>-35</v>
      </c>
      <c r="D177" s="5" t="n">
        <v>4.99802565599384</v>
      </c>
    </row>
    <row r="178" customFormat="false" ht="12.8" hidden="false" customHeight="false" outlineLevel="0" collapsed="false">
      <c r="A178" s="3" t="n">
        <v>2</v>
      </c>
      <c r="B178" s="3" t="n">
        <v>5</v>
      </c>
      <c r="C178" s="3" t="n">
        <v>30</v>
      </c>
      <c r="D178" s="5" t="n">
        <v>4.80066943800193</v>
      </c>
    </row>
    <row r="179" customFormat="false" ht="12.8" hidden="false" customHeight="false" outlineLevel="0" collapsed="false">
      <c r="A179" s="3" t="n">
        <v>2</v>
      </c>
      <c r="B179" s="3" t="n">
        <v>5</v>
      </c>
      <c r="C179" s="3" t="n">
        <v>-30</v>
      </c>
      <c r="D179" s="5" t="n">
        <v>5.19266056499328</v>
      </c>
    </row>
    <row r="180" customFormat="false" ht="12.8" hidden="false" customHeight="false" outlineLevel="0" collapsed="false">
      <c r="A180" s="3" t="n">
        <v>2</v>
      </c>
      <c r="B180" s="3" t="n">
        <v>5</v>
      </c>
      <c r="C180" s="3" t="n">
        <v>30</v>
      </c>
      <c r="D180" s="5" t="n">
        <v>4.1950938480004</v>
      </c>
    </row>
    <row r="181" customFormat="false" ht="12.8" hidden="false" customHeight="false" outlineLevel="0" collapsed="false">
      <c r="A181" s="3" t="n">
        <v>2</v>
      </c>
      <c r="B181" s="3" t="n">
        <v>5</v>
      </c>
      <c r="C181" s="3" t="n">
        <v>-30</v>
      </c>
      <c r="D181" s="5" t="n">
        <v>5.19138459999522</v>
      </c>
    </row>
    <row r="182" customFormat="false" ht="12.8" hidden="false" customHeight="false" outlineLevel="0" collapsed="false">
      <c r="A182" s="3" t="n">
        <v>2</v>
      </c>
      <c r="B182" s="3" t="n">
        <v>5</v>
      </c>
      <c r="C182" s="3" t="n">
        <v>25</v>
      </c>
      <c r="D182" s="5" t="n">
        <v>5.80262141300773</v>
      </c>
    </row>
    <row r="183" customFormat="false" ht="12.8" hidden="false" customHeight="false" outlineLevel="0" collapsed="false">
      <c r="A183" s="3" t="n">
        <v>2</v>
      </c>
      <c r="B183" s="3" t="n">
        <v>5</v>
      </c>
      <c r="C183" s="3" t="n">
        <v>-25</v>
      </c>
      <c r="D183" s="5" t="n">
        <v>5.79507054599526</v>
      </c>
    </row>
    <row r="184" customFormat="false" ht="12.8" hidden="false" customHeight="false" outlineLevel="0" collapsed="false">
      <c r="A184" s="3" t="n">
        <v>2</v>
      </c>
      <c r="B184" s="3" t="n">
        <v>5</v>
      </c>
      <c r="C184" s="3" t="n">
        <v>25</v>
      </c>
      <c r="D184" s="5" t="n">
        <v>4.79242465700372</v>
      </c>
    </row>
    <row r="185" customFormat="false" ht="12.8" hidden="false" customHeight="false" outlineLevel="0" collapsed="false">
      <c r="A185" s="3" t="n">
        <v>2</v>
      </c>
      <c r="B185" s="3" t="n">
        <v>5</v>
      </c>
      <c r="C185" s="3" t="n">
        <v>-25</v>
      </c>
      <c r="D185" s="5" t="n">
        <v>6.3953855449945</v>
      </c>
    </row>
    <row r="186" customFormat="false" ht="12.8" hidden="false" customHeight="false" outlineLevel="0" collapsed="false">
      <c r="A186" s="3" t="n">
        <v>2</v>
      </c>
      <c r="B186" s="3" t="n">
        <v>5</v>
      </c>
      <c r="C186" s="3" t="n">
        <v>20</v>
      </c>
      <c r="D186" s="5" t="n">
        <v>3.99652675799734</v>
      </c>
    </row>
    <row r="187" customFormat="false" ht="12.8" hidden="false" customHeight="false" outlineLevel="0" collapsed="false">
      <c r="A187" s="3" t="n">
        <v>2</v>
      </c>
      <c r="B187" s="3" t="n">
        <v>5</v>
      </c>
      <c r="C187" s="3" t="n">
        <v>-20</v>
      </c>
      <c r="D187" s="5" t="n">
        <v>4.79324171200278</v>
      </c>
    </row>
    <row r="188" customFormat="false" ht="12.8" hidden="false" customHeight="false" outlineLevel="0" collapsed="false">
      <c r="A188" s="3" t="n">
        <v>2</v>
      </c>
      <c r="B188" s="3" t="n">
        <v>5</v>
      </c>
      <c r="C188" s="3" t="n">
        <v>20</v>
      </c>
      <c r="D188" s="5" t="n">
        <v>4.40500595499179</v>
      </c>
    </row>
    <row r="189" customFormat="false" ht="12.8" hidden="false" customHeight="false" outlineLevel="0" collapsed="false">
      <c r="A189" s="3" t="n">
        <v>2</v>
      </c>
      <c r="B189" s="3" t="n">
        <v>5</v>
      </c>
      <c r="C189" s="3" t="n">
        <v>-20</v>
      </c>
      <c r="D189" s="5" t="n">
        <v>4.39370831100678</v>
      </c>
    </row>
    <row r="190" customFormat="false" ht="12.8" hidden="false" customHeight="false" outlineLevel="0" collapsed="false">
      <c r="A190" s="3" t="n">
        <v>2</v>
      </c>
      <c r="B190" s="3" t="n">
        <v>5</v>
      </c>
      <c r="C190" s="3" t="n">
        <v>15</v>
      </c>
      <c r="D190" s="5" t="n">
        <v>3.19664491800359</v>
      </c>
    </row>
    <row r="191" customFormat="false" ht="12.8" hidden="false" customHeight="false" outlineLevel="0" collapsed="false">
      <c r="A191" s="3" t="n">
        <v>2</v>
      </c>
      <c r="B191" s="3" t="n">
        <v>5</v>
      </c>
      <c r="C191" s="3" t="n">
        <v>-15</v>
      </c>
      <c r="D191" s="5" t="n">
        <v>2.99288592900848</v>
      </c>
    </row>
    <row r="192" customFormat="false" ht="12.8" hidden="false" customHeight="false" outlineLevel="0" collapsed="false">
      <c r="A192" s="3" t="n">
        <v>2</v>
      </c>
      <c r="B192" s="3" t="n">
        <v>5</v>
      </c>
      <c r="C192" s="3" t="n">
        <v>15</v>
      </c>
      <c r="D192" s="5" t="n">
        <v>3.19551193100051</v>
      </c>
    </row>
    <row r="193" customFormat="false" ht="12.8" hidden="false" customHeight="false" outlineLevel="0" collapsed="false">
      <c r="A193" s="3" t="n">
        <v>2</v>
      </c>
      <c r="B193" s="3" t="n">
        <v>5</v>
      </c>
      <c r="C193" s="3" t="n">
        <v>-15</v>
      </c>
      <c r="D193" s="5" t="n">
        <v>2.98962723299337</v>
      </c>
    </row>
    <row r="194" customFormat="false" ht="12.8" hidden="false" customHeight="false" outlineLevel="0" collapsed="false">
      <c r="A194" s="3" t="n">
        <v>2</v>
      </c>
      <c r="B194" s="3" t="n">
        <v>5</v>
      </c>
      <c r="C194" s="3" t="n">
        <v>10</v>
      </c>
      <c r="D194" s="5" t="n">
        <v>3.0051904879947</v>
      </c>
    </row>
    <row r="195" customFormat="false" ht="12.8" hidden="false" customHeight="false" outlineLevel="0" collapsed="false">
      <c r="A195" s="3" t="n">
        <v>2</v>
      </c>
      <c r="B195" s="3" t="n">
        <v>5</v>
      </c>
      <c r="C195" s="3" t="n">
        <v>-10</v>
      </c>
      <c r="D195" s="5" t="n">
        <v>2.99541475500155</v>
      </c>
    </row>
    <row r="196" customFormat="false" ht="12.8" hidden="false" customHeight="false" outlineLevel="0" collapsed="false">
      <c r="A196" s="3" t="n">
        <v>2</v>
      </c>
      <c r="B196" s="3" t="n">
        <v>5</v>
      </c>
      <c r="C196" s="3" t="n">
        <v>10</v>
      </c>
      <c r="D196" s="5" t="n">
        <v>2.99304995700368</v>
      </c>
    </row>
    <row r="197" customFormat="false" ht="12.8" hidden="false" customHeight="false" outlineLevel="0" collapsed="false">
      <c r="A197" s="3" t="n">
        <v>2</v>
      </c>
      <c r="B197" s="3" t="n">
        <v>5</v>
      </c>
      <c r="C197" s="3" t="n">
        <v>-10</v>
      </c>
      <c r="D197" s="5" t="n">
        <v>2.99160654300067</v>
      </c>
    </row>
    <row r="198" customFormat="false" ht="12.8" hidden="false" customHeight="false" outlineLevel="0" collapsed="false">
      <c r="A198" s="3" t="n">
        <v>2</v>
      </c>
      <c r="B198" s="3" t="n">
        <v>5</v>
      </c>
      <c r="C198" s="3" t="n">
        <v>5</v>
      </c>
      <c r="D198" s="5" t="n">
        <v>2.40089884499321</v>
      </c>
    </row>
    <row r="199" customFormat="false" ht="12.8" hidden="false" customHeight="false" outlineLevel="0" collapsed="false">
      <c r="A199" s="3" t="n">
        <v>2</v>
      </c>
      <c r="B199" s="3" t="n">
        <v>5</v>
      </c>
      <c r="C199" s="3" t="n">
        <v>-5</v>
      </c>
      <c r="D199" s="5" t="n">
        <v>2.59532202099217</v>
      </c>
    </row>
    <row r="200" customFormat="false" ht="12.8" hidden="false" customHeight="false" outlineLevel="0" collapsed="false">
      <c r="A200" s="3" t="n">
        <v>2</v>
      </c>
      <c r="B200" s="3" t="n">
        <v>5</v>
      </c>
      <c r="C200" s="3" t="n">
        <v>5</v>
      </c>
      <c r="D200" s="5" t="n">
        <v>2.59302541600482</v>
      </c>
    </row>
    <row r="201" customFormat="false" ht="12.8" hidden="false" customHeight="false" outlineLevel="0" collapsed="false">
      <c r="A201" s="3" t="n">
        <v>2</v>
      </c>
      <c r="B201" s="3" t="n">
        <v>5</v>
      </c>
      <c r="C201" s="3" t="n">
        <v>-5</v>
      </c>
      <c r="D201" s="5" t="n">
        <v>2.59503334399778</v>
      </c>
    </row>
    <row r="202" customFormat="false" ht="12.8" hidden="false" customHeight="false" outlineLevel="0" collapsed="false">
      <c r="A202" s="3" t="n">
        <v>2</v>
      </c>
      <c r="B202" s="3" t="n">
        <v>6</v>
      </c>
      <c r="C202" s="3" t="n">
        <v>50</v>
      </c>
      <c r="D202" s="5" t="n">
        <v>5.79559869899822</v>
      </c>
    </row>
    <row r="203" customFormat="false" ht="12.8" hidden="false" customHeight="false" outlineLevel="0" collapsed="false">
      <c r="A203" s="3" t="n">
        <v>2</v>
      </c>
      <c r="B203" s="3" t="n">
        <v>6</v>
      </c>
      <c r="C203" s="3" t="n">
        <v>-50</v>
      </c>
      <c r="D203" s="5" t="n">
        <v>7.99903835800069</v>
      </c>
    </row>
    <row r="204" customFormat="false" ht="12.8" hidden="false" customHeight="false" outlineLevel="0" collapsed="false">
      <c r="A204" s="3" t="n">
        <v>2</v>
      </c>
      <c r="B204" s="3" t="n">
        <v>6</v>
      </c>
      <c r="C204" s="3" t="n">
        <v>50</v>
      </c>
      <c r="D204" s="5" t="n">
        <v>5.39525407399924</v>
      </c>
    </row>
    <row r="205" customFormat="false" ht="12.8" hidden="false" customHeight="false" outlineLevel="0" collapsed="false">
      <c r="A205" s="3" t="n">
        <v>2</v>
      </c>
      <c r="B205" s="3" t="n">
        <v>6</v>
      </c>
      <c r="C205" s="3" t="n">
        <v>-50</v>
      </c>
      <c r="D205" s="5" t="n">
        <v>5.99883169699751</v>
      </c>
    </row>
    <row r="206" customFormat="false" ht="12.8" hidden="false" customHeight="false" outlineLevel="0" collapsed="false">
      <c r="A206" s="3" t="n">
        <v>2</v>
      </c>
      <c r="B206" s="3" t="n">
        <v>6</v>
      </c>
      <c r="C206" s="3" t="n">
        <v>45</v>
      </c>
      <c r="D206" s="5" t="n">
        <v>5.99914176799939</v>
      </c>
    </row>
    <row r="207" customFormat="false" ht="12.8" hidden="false" customHeight="false" outlineLevel="0" collapsed="false">
      <c r="A207" s="3" t="n">
        <v>2</v>
      </c>
      <c r="B207" s="3" t="n">
        <v>6</v>
      </c>
      <c r="C207" s="3" t="n">
        <v>-45</v>
      </c>
      <c r="D207" s="5" t="n">
        <v>5.99845080300292</v>
      </c>
    </row>
    <row r="208" customFormat="false" ht="12.8" hidden="false" customHeight="false" outlineLevel="0" collapsed="false">
      <c r="A208" s="3" t="n">
        <v>2</v>
      </c>
      <c r="B208" s="3" t="n">
        <v>6</v>
      </c>
      <c r="C208" s="3" t="n">
        <v>45</v>
      </c>
      <c r="D208" s="5" t="n">
        <v>5.58800576200883</v>
      </c>
    </row>
    <row r="209" customFormat="false" ht="12.8" hidden="false" customHeight="false" outlineLevel="0" collapsed="false">
      <c r="A209" s="3" t="n">
        <v>2</v>
      </c>
      <c r="B209" s="3" t="n">
        <v>6</v>
      </c>
      <c r="C209" s="3" t="n">
        <v>-45</v>
      </c>
      <c r="D209" s="5" t="n">
        <v>8.60263311500603</v>
      </c>
    </row>
    <row r="210" customFormat="false" ht="12.8" hidden="false" customHeight="false" outlineLevel="0" collapsed="false">
      <c r="A210" s="3" t="n">
        <v>2</v>
      </c>
      <c r="B210" s="3" t="n">
        <v>6</v>
      </c>
      <c r="C210" s="3" t="n">
        <v>40</v>
      </c>
      <c r="D210" s="5" t="n">
        <v>6.3971296279924</v>
      </c>
    </row>
    <row r="211" customFormat="false" ht="12.8" hidden="false" customHeight="false" outlineLevel="0" collapsed="false">
      <c r="A211" s="3" t="n">
        <v>2</v>
      </c>
      <c r="B211" s="3" t="n">
        <v>6</v>
      </c>
      <c r="C211" s="3" t="n">
        <v>-40</v>
      </c>
      <c r="D211" s="5" t="n">
        <v>5.59096927499922</v>
      </c>
    </row>
    <row r="212" customFormat="false" ht="12.8" hidden="false" customHeight="false" outlineLevel="0" collapsed="false">
      <c r="A212" s="3" t="n">
        <v>2</v>
      </c>
      <c r="B212" s="3" t="n">
        <v>6</v>
      </c>
      <c r="C212" s="3" t="n">
        <v>40</v>
      </c>
      <c r="D212" s="5" t="n">
        <v>5.79512696999882</v>
      </c>
    </row>
    <row r="213" customFormat="false" ht="12.8" hidden="false" customHeight="false" outlineLevel="0" collapsed="false">
      <c r="A213" s="3" t="n">
        <v>2</v>
      </c>
      <c r="B213" s="3" t="n">
        <v>6</v>
      </c>
      <c r="C213" s="3" t="n">
        <v>-40</v>
      </c>
      <c r="D213" s="5" t="n">
        <v>5.99617020200822</v>
      </c>
    </row>
    <row r="214" customFormat="false" ht="12.8" hidden="false" customHeight="false" outlineLevel="0" collapsed="false">
      <c r="A214" s="3" t="n">
        <v>2</v>
      </c>
      <c r="B214" s="3" t="n">
        <v>6</v>
      </c>
      <c r="C214" s="3" t="n">
        <v>35</v>
      </c>
      <c r="D214" s="5" t="n">
        <v>5.39525872700324</v>
      </c>
    </row>
    <row r="215" customFormat="false" ht="12.8" hidden="false" customHeight="false" outlineLevel="0" collapsed="false">
      <c r="A215" s="3" t="n">
        <v>2</v>
      </c>
      <c r="B215" s="3" t="n">
        <v>6</v>
      </c>
      <c r="C215" s="3" t="n">
        <v>-35</v>
      </c>
      <c r="D215" s="5" t="n">
        <v>5.79304878199764</v>
      </c>
    </row>
    <row r="216" customFormat="false" ht="12.8" hidden="false" customHeight="false" outlineLevel="0" collapsed="false">
      <c r="A216" s="3" t="n">
        <v>2</v>
      </c>
      <c r="B216" s="3" t="n">
        <v>6</v>
      </c>
      <c r="C216" s="3" t="n">
        <v>35</v>
      </c>
      <c r="D216" s="5" t="n">
        <v>6.3990346549981</v>
      </c>
    </row>
    <row r="217" customFormat="false" ht="12.8" hidden="false" customHeight="false" outlineLevel="0" collapsed="false">
      <c r="A217" s="3" t="n">
        <v>2</v>
      </c>
      <c r="B217" s="3" t="n">
        <v>6</v>
      </c>
      <c r="C217" s="3" t="n">
        <v>-35</v>
      </c>
      <c r="D217" s="5" t="n">
        <v>5.79597849700076</v>
      </c>
    </row>
    <row r="218" customFormat="false" ht="12.8" hidden="false" customHeight="false" outlineLevel="0" collapsed="false">
      <c r="A218" s="3" t="n">
        <v>2</v>
      </c>
      <c r="B218" s="3" t="n">
        <v>6</v>
      </c>
      <c r="C218" s="3" t="n">
        <v>30</v>
      </c>
      <c r="D218" s="5" t="n">
        <v>5.99549032798677</v>
      </c>
    </row>
    <row r="219" customFormat="false" ht="12.8" hidden="false" customHeight="false" outlineLevel="0" collapsed="false">
      <c r="A219" s="3" t="n">
        <v>2</v>
      </c>
      <c r="B219" s="3" t="n">
        <v>6</v>
      </c>
      <c r="C219" s="3" t="n">
        <v>-30</v>
      </c>
      <c r="D219" s="5" t="n">
        <v>5.79616780199285</v>
      </c>
    </row>
    <row r="220" customFormat="false" ht="12.8" hidden="false" customHeight="false" outlineLevel="0" collapsed="false">
      <c r="A220" s="3" t="n">
        <v>2</v>
      </c>
      <c r="B220" s="3" t="n">
        <v>6</v>
      </c>
      <c r="C220" s="3" t="n">
        <v>30</v>
      </c>
      <c r="D220" s="5" t="n">
        <v>4.79242129200429</v>
      </c>
    </row>
    <row r="221" customFormat="false" ht="12.8" hidden="false" customHeight="false" outlineLevel="0" collapsed="false">
      <c r="A221" s="3" t="n">
        <v>2</v>
      </c>
      <c r="B221" s="3" t="n">
        <v>6</v>
      </c>
      <c r="C221" s="3" t="n">
        <v>-30</v>
      </c>
      <c r="D221" s="5" t="n">
        <v>5.59962749700935</v>
      </c>
    </row>
    <row r="222" customFormat="false" ht="12.8" hidden="false" customHeight="false" outlineLevel="0" collapsed="false">
      <c r="A222" s="3" t="n">
        <v>2</v>
      </c>
      <c r="B222" s="3" t="n">
        <v>6</v>
      </c>
      <c r="C222" s="3" t="n">
        <v>25</v>
      </c>
      <c r="D222" s="5" t="n">
        <v>5.40561187200365</v>
      </c>
    </row>
    <row r="223" customFormat="false" ht="12.8" hidden="false" customHeight="false" outlineLevel="0" collapsed="false">
      <c r="A223" s="3" t="n">
        <v>2</v>
      </c>
      <c r="B223" s="3" t="n">
        <v>6</v>
      </c>
      <c r="C223" s="3" t="n">
        <v>-25</v>
      </c>
      <c r="D223" s="5" t="n">
        <v>7.59319653100101</v>
      </c>
    </row>
    <row r="224" customFormat="false" ht="12.8" hidden="false" customHeight="false" outlineLevel="0" collapsed="false">
      <c r="A224" s="3" t="n">
        <v>2</v>
      </c>
      <c r="B224" s="3" t="n">
        <v>6</v>
      </c>
      <c r="C224" s="3" t="n">
        <v>25</v>
      </c>
      <c r="D224" s="5" t="n">
        <v>5.59743029999663</v>
      </c>
    </row>
    <row r="225" customFormat="false" ht="12.8" hidden="false" customHeight="false" outlineLevel="0" collapsed="false">
      <c r="A225" s="3" t="n">
        <v>2</v>
      </c>
      <c r="B225" s="3" t="n">
        <v>6</v>
      </c>
      <c r="C225" s="3" t="n">
        <v>-25</v>
      </c>
      <c r="D225" s="5" t="n">
        <v>5.79414992900274</v>
      </c>
    </row>
    <row r="226" customFormat="false" ht="12.8" hidden="false" customHeight="false" outlineLevel="0" collapsed="false">
      <c r="A226" s="3" t="n">
        <v>2</v>
      </c>
      <c r="B226" s="3" t="n">
        <v>6</v>
      </c>
      <c r="C226" s="3" t="n">
        <v>20</v>
      </c>
      <c r="D226" s="5" t="n">
        <v>6.59011546500551</v>
      </c>
    </row>
    <row r="227" customFormat="false" ht="12.8" hidden="false" customHeight="false" outlineLevel="0" collapsed="false">
      <c r="A227" s="3" t="n">
        <v>2</v>
      </c>
      <c r="B227" s="3" t="n">
        <v>6</v>
      </c>
      <c r="C227" s="3" t="n">
        <v>-20</v>
      </c>
      <c r="D227" s="5" t="n">
        <v>7.59248443800607</v>
      </c>
    </row>
    <row r="228" customFormat="false" ht="12.8" hidden="false" customHeight="false" outlineLevel="0" collapsed="false">
      <c r="A228" s="3" t="n">
        <v>2</v>
      </c>
      <c r="B228" s="3" t="n">
        <v>6</v>
      </c>
      <c r="C228" s="3" t="n">
        <v>20</v>
      </c>
      <c r="D228" s="5" t="n">
        <v>5.99767095899733</v>
      </c>
    </row>
    <row r="229" customFormat="false" ht="12.8" hidden="false" customHeight="false" outlineLevel="0" collapsed="false">
      <c r="A229" s="3" t="n">
        <v>2</v>
      </c>
      <c r="B229" s="3" t="n">
        <v>6</v>
      </c>
      <c r="C229" s="3" t="n">
        <v>-20</v>
      </c>
      <c r="D229" s="5" t="n">
        <v>5.39443023099739</v>
      </c>
    </row>
    <row r="230" customFormat="false" ht="12.8" hidden="false" customHeight="false" outlineLevel="0" collapsed="false">
      <c r="A230" s="3" t="n">
        <v>2</v>
      </c>
      <c r="B230" s="3" t="n">
        <v>6</v>
      </c>
      <c r="C230" s="3" t="n">
        <v>15</v>
      </c>
      <c r="D230" s="5" t="n">
        <v>3.59747476800112</v>
      </c>
    </row>
    <row r="231" customFormat="false" ht="12.8" hidden="false" customHeight="false" outlineLevel="0" collapsed="false">
      <c r="A231" s="3" t="n">
        <v>2</v>
      </c>
      <c r="B231" s="3" t="n">
        <v>6</v>
      </c>
      <c r="C231" s="3" t="n">
        <v>-15</v>
      </c>
      <c r="D231" s="5" t="n">
        <v>3.59213424399786</v>
      </c>
    </row>
    <row r="232" customFormat="false" ht="12.8" hidden="false" customHeight="false" outlineLevel="0" collapsed="false">
      <c r="A232" s="3" t="n">
        <v>2</v>
      </c>
      <c r="B232" s="3" t="n">
        <v>6</v>
      </c>
      <c r="C232" s="3" t="n">
        <v>15</v>
      </c>
      <c r="D232" s="5" t="n">
        <v>3.59499533900816</v>
      </c>
    </row>
    <row r="233" customFormat="false" ht="12.8" hidden="false" customHeight="false" outlineLevel="0" collapsed="false">
      <c r="A233" s="3" t="n">
        <v>2</v>
      </c>
      <c r="B233" s="3" t="n">
        <v>6</v>
      </c>
      <c r="C233" s="3" t="n">
        <v>-15</v>
      </c>
      <c r="D233" s="5" t="n">
        <v>3.79898295199382</v>
      </c>
    </row>
    <row r="234" customFormat="false" ht="12.8" hidden="false" customHeight="false" outlineLevel="0" collapsed="false">
      <c r="A234" s="3" t="n">
        <v>2</v>
      </c>
      <c r="B234" s="3" t="n">
        <v>6</v>
      </c>
      <c r="C234" s="3" t="n">
        <v>10</v>
      </c>
      <c r="D234" s="5" t="n">
        <v>3.60304587599239</v>
      </c>
    </row>
    <row r="235" customFormat="false" ht="12.8" hidden="false" customHeight="false" outlineLevel="0" collapsed="false">
      <c r="A235" s="3" t="n">
        <v>2</v>
      </c>
      <c r="B235" s="3" t="n">
        <v>6</v>
      </c>
      <c r="C235" s="3" t="n">
        <v>-10</v>
      </c>
      <c r="D235" s="5" t="n">
        <v>3.3912908390048</v>
      </c>
    </row>
    <row r="236" customFormat="false" ht="12.8" hidden="false" customHeight="false" outlineLevel="0" collapsed="false">
      <c r="A236" s="3" t="n">
        <v>2</v>
      </c>
      <c r="B236" s="3" t="n">
        <v>6</v>
      </c>
      <c r="C236" s="3" t="n">
        <v>10</v>
      </c>
      <c r="D236" s="5" t="n">
        <v>3.59583829800249</v>
      </c>
    </row>
    <row r="237" customFormat="false" ht="12.8" hidden="false" customHeight="false" outlineLevel="0" collapsed="false">
      <c r="A237" s="3" t="n">
        <v>2</v>
      </c>
      <c r="B237" s="3" t="n">
        <v>6</v>
      </c>
      <c r="C237" s="3" t="n">
        <v>-10</v>
      </c>
      <c r="D237" s="5" t="n">
        <v>3.59679439700267</v>
      </c>
    </row>
    <row r="238" customFormat="false" ht="12.8" hidden="false" customHeight="false" outlineLevel="0" collapsed="false">
      <c r="A238" s="3" t="n">
        <v>2</v>
      </c>
      <c r="B238" s="3" t="n">
        <v>6</v>
      </c>
      <c r="C238" s="3" t="n">
        <v>5</v>
      </c>
      <c r="D238" s="5" t="n">
        <v>3.40130737100844</v>
      </c>
    </row>
    <row r="239" customFormat="false" ht="12.8" hidden="false" customHeight="false" outlineLevel="0" collapsed="false">
      <c r="A239" s="3" t="n">
        <v>2</v>
      </c>
      <c r="B239" s="3" t="n">
        <v>6</v>
      </c>
      <c r="C239" s="3" t="n">
        <v>-5</v>
      </c>
      <c r="D239" s="5" t="n">
        <v>2.99403567198897</v>
      </c>
    </row>
    <row r="240" customFormat="false" ht="12.8" hidden="false" customHeight="false" outlineLevel="0" collapsed="false">
      <c r="A240" s="3" t="n">
        <v>2</v>
      </c>
      <c r="B240" s="3" t="n">
        <v>6</v>
      </c>
      <c r="C240" s="3" t="n">
        <v>5</v>
      </c>
      <c r="D240" s="5" t="n">
        <v>3.19525845099997</v>
      </c>
    </row>
    <row r="241" customFormat="false" ht="12.8" hidden="false" customHeight="false" outlineLevel="0" collapsed="false">
      <c r="A241" s="3" t="n">
        <v>2</v>
      </c>
      <c r="B241" s="3" t="n">
        <v>6</v>
      </c>
      <c r="C241" s="3" t="n">
        <v>-5</v>
      </c>
      <c r="D241" s="5" t="n">
        <v>3.39281191199552</v>
      </c>
    </row>
    <row r="242" customFormat="false" ht="12.8" hidden="false" customHeight="false" outlineLevel="0" collapsed="false">
      <c r="A242" s="3" t="n">
        <v>2</v>
      </c>
      <c r="B242" s="3" t="n">
        <v>7</v>
      </c>
      <c r="C242" s="3" t="n">
        <v>50</v>
      </c>
      <c r="D242" s="5" t="n">
        <v>5.99794941100117</v>
      </c>
    </row>
    <row r="243" customFormat="false" ht="12.8" hidden="false" customHeight="false" outlineLevel="0" collapsed="false">
      <c r="A243" s="3" t="n">
        <v>2</v>
      </c>
      <c r="B243" s="3" t="n">
        <v>7</v>
      </c>
      <c r="C243" s="3" t="n">
        <v>-50</v>
      </c>
      <c r="D243" s="5" t="n">
        <v>6.98694672599959</v>
      </c>
    </row>
    <row r="244" customFormat="false" ht="12.8" hidden="false" customHeight="false" outlineLevel="0" collapsed="false">
      <c r="A244" s="3" t="n">
        <v>2</v>
      </c>
      <c r="B244" s="3" t="n">
        <v>7</v>
      </c>
      <c r="C244" s="3" t="n">
        <v>50</v>
      </c>
      <c r="D244" s="5" t="n">
        <v>6.20311966100417</v>
      </c>
    </row>
    <row r="245" customFormat="false" ht="12.8" hidden="false" customHeight="false" outlineLevel="0" collapsed="false">
      <c r="A245" s="3" t="n">
        <v>2</v>
      </c>
      <c r="B245" s="3" t="n">
        <v>7</v>
      </c>
      <c r="C245" s="3" t="n">
        <v>-50</v>
      </c>
      <c r="D245" s="5" t="n">
        <v>7.79501519798941</v>
      </c>
    </row>
    <row r="246" customFormat="false" ht="12.8" hidden="false" customHeight="false" outlineLevel="0" collapsed="false">
      <c r="A246" s="3" t="n">
        <v>2</v>
      </c>
      <c r="B246" s="3" t="n">
        <v>7</v>
      </c>
      <c r="C246" s="3" t="n">
        <v>45</v>
      </c>
      <c r="D246" s="5" t="n">
        <v>7.79796517800423</v>
      </c>
    </row>
    <row r="247" customFormat="false" ht="12.8" hidden="false" customHeight="false" outlineLevel="0" collapsed="false">
      <c r="A247" s="3" t="n">
        <v>2</v>
      </c>
      <c r="B247" s="3" t="n">
        <v>7</v>
      </c>
      <c r="C247" s="3" t="n">
        <v>-45</v>
      </c>
      <c r="D247" s="5" t="n">
        <v>7.39901929300686</v>
      </c>
    </row>
    <row r="248" customFormat="false" ht="12.8" hidden="false" customHeight="false" outlineLevel="0" collapsed="false">
      <c r="A248" s="3" t="n">
        <v>2</v>
      </c>
      <c r="B248" s="3" t="n">
        <v>7</v>
      </c>
      <c r="C248" s="3" t="n">
        <v>45</v>
      </c>
      <c r="D248" s="5" t="n">
        <v>6.7937684859935</v>
      </c>
    </row>
    <row r="249" customFormat="false" ht="12.8" hidden="false" customHeight="false" outlineLevel="0" collapsed="false">
      <c r="A249" s="3" t="n">
        <v>2</v>
      </c>
      <c r="B249" s="3" t="n">
        <v>7</v>
      </c>
      <c r="C249" s="3" t="n">
        <v>-45</v>
      </c>
      <c r="D249" s="5" t="n">
        <v>10.3930445400038</v>
      </c>
    </row>
    <row r="250" customFormat="false" ht="12.8" hidden="false" customHeight="false" outlineLevel="0" collapsed="false">
      <c r="A250" s="3" t="n">
        <v>2</v>
      </c>
      <c r="B250" s="3" t="n">
        <v>7</v>
      </c>
      <c r="C250" s="3" t="n">
        <v>40</v>
      </c>
      <c r="D250" s="5" t="n">
        <v>6.20320850799908</v>
      </c>
    </row>
    <row r="251" customFormat="false" ht="12.8" hidden="false" customHeight="false" outlineLevel="0" collapsed="false">
      <c r="A251" s="3" t="n">
        <v>2</v>
      </c>
      <c r="B251" s="3" t="n">
        <v>7</v>
      </c>
      <c r="C251" s="3" t="n">
        <v>-40</v>
      </c>
      <c r="D251" s="5" t="n">
        <v>8.38692890999664</v>
      </c>
    </row>
    <row r="252" customFormat="false" ht="12.8" hidden="false" customHeight="false" outlineLevel="0" collapsed="false">
      <c r="A252" s="3" t="n">
        <v>2</v>
      </c>
      <c r="B252" s="3" t="n">
        <v>7</v>
      </c>
      <c r="C252" s="3" t="n">
        <v>40</v>
      </c>
      <c r="D252" s="5" t="n">
        <v>5.39690074700047</v>
      </c>
    </row>
    <row r="253" customFormat="false" ht="12.8" hidden="false" customHeight="false" outlineLevel="0" collapsed="false">
      <c r="A253" s="3" t="n">
        <v>2</v>
      </c>
      <c r="B253" s="3" t="n">
        <v>7</v>
      </c>
      <c r="C253" s="3" t="n">
        <v>-40</v>
      </c>
      <c r="D253" s="5" t="n">
        <v>7.39998261700384</v>
      </c>
    </row>
    <row r="254" customFormat="false" ht="12.8" hidden="false" customHeight="false" outlineLevel="0" collapsed="false">
      <c r="A254" s="3" t="n">
        <v>2</v>
      </c>
      <c r="B254" s="3" t="n">
        <v>7</v>
      </c>
      <c r="C254" s="3" t="n">
        <v>35</v>
      </c>
      <c r="D254" s="5" t="n">
        <v>7.00195279800391</v>
      </c>
    </row>
    <row r="255" customFormat="false" ht="12.8" hidden="false" customHeight="false" outlineLevel="0" collapsed="false">
      <c r="A255" s="3" t="n">
        <v>2</v>
      </c>
      <c r="B255" s="3" t="n">
        <v>7</v>
      </c>
      <c r="C255" s="3" t="n">
        <v>-35</v>
      </c>
      <c r="D255" s="5" t="n">
        <v>5.79142754299392</v>
      </c>
    </row>
    <row r="256" customFormat="false" ht="12.8" hidden="false" customHeight="false" outlineLevel="0" collapsed="false">
      <c r="A256" s="3" t="n">
        <v>2</v>
      </c>
      <c r="B256" s="3" t="n">
        <v>7</v>
      </c>
      <c r="C256" s="3" t="n">
        <v>35</v>
      </c>
      <c r="D256" s="5" t="n">
        <v>6.39736574399285</v>
      </c>
    </row>
    <row r="257" customFormat="false" ht="12.8" hidden="false" customHeight="false" outlineLevel="0" collapsed="false">
      <c r="A257" s="3" t="n">
        <v>2</v>
      </c>
      <c r="B257" s="3" t="n">
        <v>7</v>
      </c>
      <c r="C257" s="3" t="n">
        <v>-35</v>
      </c>
      <c r="D257" s="5" t="n">
        <v>7.79395141500572</v>
      </c>
    </row>
    <row r="258" customFormat="false" ht="12.8" hidden="false" customHeight="false" outlineLevel="0" collapsed="false">
      <c r="A258" s="3" t="n">
        <v>2</v>
      </c>
      <c r="B258" s="3" t="n">
        <v>7</v>
      </c>
      <c r="C258" s="3" t="n">
        <v>30</v>
      </c>
      <c r="D258" s="5" t="n">
        <v>5.99928568399628</v>
      </c>
    </row>
    <row r="259" customFormat="false" ht="12.8" hidden="false" customHeight="false" outlineLevel="0" collapsed="false">
      <c r="A259" s="3" t="n">
        <v>2</v>
      </c>
      <c r="B259" s="3" t="n">
        <v>7</v>
      </c>
      <c r="C259" s="3" t="n">
        <v>-30</v>
      </c>
      <c r="D259" s="5" t="n">
        <v>6.98855486599496</v>
      </c>
    </row>
    <row r="260" customFormat="false" ht="12.8" hidden="false" customHeight="false" outlineLevel="0" collapsed="false">
      <c r="A260" s="3" t="n">
        <v>2</v>
      </c>
      <c r="B260" s="3" t="n">
        <v>7</v>
      </c>
      <c r="C260" s="3" t="n">
        <v>30</v>
      </c>
      <c r="D260" s="5" t="n">
        <v>6.20338303600147</v>
      </c>
    </row>
    <row r="261" customFormat="false" ht="12.8" hidden="false" customHeight="false" outlineLevel="0" collapsed="false">
      <c r="A261" s="3" t="n">
        <v>2</v>
      </c>
      <c r="B261" s="3" t="n">
        <v>7</v>
      </c>
      <c r="C261" s="3" t="n">
        <v>-30</v>
      </c>
      <c r="D261" s="5" t="n">
        <v>6.39715363099822</v>
      </c>
    </row>
    <row r="262" customFormat="false" ht="12.8" hidden="false" customHeight="false" outlineLevel="0" collapsed="false">
      <c r="A262" s="3" t="n">
        <v>2</v>
      </c>
      <c r="B262" s="3" t="n">
        <v>7</v>
      </c>
      <c r="C262" s="3" t="n">
        <v>25</v>
      </c>
      <c r="D262" s="5" t="n">
        <v>5.99797013800708</v>
      </c>
    </row>
    <row r="263" customFormat="false" ht="12.8" hidden="false" customHeight="false" outlineLevel="0" collapsed="false">
      <c r="A263" s="3" t="n">
        <v>2</v>
      </c>
      <c r="B263" s="3" t="n">
        <v>7</v>
      </c>
      <c r="C263" s="3" t="n">
        <v>-25</v>
      </c>
      <c r="D263" s="5" t="n">
        <v>7.19477522400848</v>
      </c>
    </row>
    <row r="264" customFormat="false" ht="12.8" hidden="false" customHeight="false" outlineLevel="0" collapsed="false">
      <c r="A264" s="3" t="n">
        <v>2</v>
      </c>
      <c r="B264" s="3" t="n">
        <v>7</v>
      </c>
      <c r="C264" s="3" t="n">
        <v>25</v>
      </c>
      <c r="D264" s="5" t="n">
        <v>5.99902115199075</v>
      </c>
    </row>
    <row r="265" customFormat="false" ht="12.8" hidden="false" customHeight="false" outlineLevel="0" collapsed="false">
      <c r="A265" s="3" t="n">
        <v>2</v>
      </c>
      <c r="B265" s="3" t="n">
        <v>7</v>
      </c>
      <c r="C265" s="3" t="n">
        <v>-25</v>
      </c>
      <c r="D265" s="5" t="n">
        <v>5.79380559700076</v>
      </c>
    </row>
    <row r="266" customFormat="false" ht="12.8" hidden="false" customHeight="false" outlineLevel="0" collapsed="false">
      <c r="A266" s="3" t="n">
        <v>2</v>
      </c>
      <c r="B266" s="3" t="n">
        <v>7</v>
      </c>
      <c r="C266" s="3" t="n">
        <v>20</v>
      </c>
      <c r="D266" s="5" t="n">
        <v>6.1902772780013</v>
      </c>
    </row>
    <row r="267" customFormat="false" ht="12.8" hidden="false" customHeight="false" outlineLevel="0" collapsed="false">
      <c r="A267" s="3" t="n">
        <v>2</v>
      </c>
      <c r="B267" s="3" t="n">
        <v>7</v>
      </c>
      <c r="C267" s="3" t="n">
        <v>-20</v>
      </c>
      <c r="D267" s="5" t="n">
        <v>7.00191871399875</v>
      </c>
    </row>
    <row r="268" customFormat="false" ht="12.8" hidden="false" customHeight="false" outlineLevel="0" collapsed="false">
      <c r="A268" s="3" t="n">
        <v>2</v>
      </c>
      <c r="B268" s="3" t="n">
        <v>7</v>
      </c>
      <c r="C268" s="3" t="n">
        <v>20</v>
      </c>
      <c r="D268" s="5" t="n">
        <v>7.38905026300927</v>
      </c>
    </row>
    <row r="269" customFormat="false" ht="12.8" hidden="false" customHeight="false" outlineLevel="0" collapsed="false">
      <c r="A269" s="3" t="n">
        <v>2</v>
      </c>
      <c r="B269" s="3" t="n">
        <v>7</v>
      </c>
      <c r="C269" s="3" t="n">
        <v>-20</v>
      </c>
      <c r="D269" s="5" t="n">
        <v>5.60089745500591</v>
      </c>
    </row>
    <row r="270" customFormat="false" ht="12.8" hidden="false" customHeight="false" outlineLevel="0" collapsed="false">
      <c r="A270" s="3" t="n">
        <v>2</v>
      </c>
      <c r="B270" s="3" t="n">
        <v>7</v>
      </c>
      <c r="C270" s="3" t="n">
        <v>15</v>
      </c>
      <c r="D270" s="5" t="n">
        <v>4.19086367099953</v>
      </c>
    </row>
    <row r="271" customFormat="false" ht="12.8" hidden="false" customHeight="false" outlineLevel="0" collapsed="false">
      <c r="A271" s="3" t="n">
        <v>2</v>
      </c>
      <c r="B271" s="3" t="n">
        <v>7</v>
      </c>
      <c r="C271" s="3" t="n">
        <v>-15</v>
      </c>
      <c r="D271" s="5" t="n">
        <v>4.19795960199554</v>
      </c>
    </row>
    <row r="272" customFormat="false" ht="12.8" hidden="false" customHeight="false" outlineLevel="0" collapsed="false">
      <c r="A272" s="3" t="n">
        <v>2</v>
      </c>
      <c r="B272" s="3" t="n">
        <v>7</v>
      </c>
      <c r="C272" s="3" t="n">
        <v>15</v>
      </c>
      <c r="D272" s="5" t="n">
        <v>4.39428043499356</v>
      </c>
    </row>
    <row r="273" customFormat="false" ht="12.8" hidden="false" customHeight="false" outlineLevel="0" collapsed="false">
      <c r="A273" s="3" t="n">
        <v>2</v>
      </c>
      <c r="B273" s="3" t="n">
        <v>7</v>
      </c>
      <c r="C273" s="3" t="n">
        <v>-15</v>
      </c>
      <c r="D273" s="5" t="n">
        <v>4.19528691199957</v>
      </c>
    </row>
    <row r="274" customFormat="false" ht="12.8" hidden="false" customHeight="false" outlineLevel="0" collapsed="false">
      <c r="A274" s="3" t="n">
        <v>2</v>
      </c>
      <c r="B274" s="3" t="n">
        <v>7</v>
      </c>
      <c r="C274" s="3" t="n">
        <v>10</v>
      </c>
      <c r="D274" s="5" t="n">
        <v>4.19857774600678</v>
      </c>
    </row>
    <row r="275" customFormat="false" ht="12.8" hidden="false" customHeight="false" outlineLevel="0" collapsed="false">
      <c r="A275" s="3" t="n">
        <v>2</v>
      </c>
      <c r="B275" s="3" t="n">
        <v>7</v>
      </c>
      <c r="C275" s="3" t="n">
        <v>-10</v>
      </c>
      <c r="D275" s="5" t="n">
        <v>3.99722642901179</v>
      </c>
    </row>
    <row r="276" customFormat="false" ht="12.8" hidden="false" customHeight="false" outlineLevel="0" collapsed="false">
      <c r="A276" s="3" t="n">
        <v>2</v>
      </c>
      <c r="B276" s="3" t="n">
        <v>7</v>
      </c>
      <c r="C276" s="3" t="n">
        <v>10</v>
      </c>
      <c r="D276" s="5" t="n">
        <v>3.99294758299948</v>
      </c>
    </row>
    <row r="277" customFormat="false" ht="12.8" hidden="false" customHeight="false" outlineLevel="0" collapsed="false">
      <c r="A277" s="3" t="n">
        <v>2</v>
      </c>
      <c r="B277" s="3" t="n">
        <v>7</v>
      </c>
      <c r="C277" s="3" t="n">
        <v>-10</v>
      </c>
      <c r="D277" s="5" t="n">
        <v>4.19893480199971</v>
      </c>
    </row>
    <row r="278" customFormat="false" ht="12.8" hidden="false" customHeight="false" outlineLevel="0" collapsed="false">
      <c r="A278" s="3" t="n">
        <v>2</v>
      </c>
      <c r="B278" s="3" t="n">
        <v>7</v>
      </c>
      <c r="C278" s="3" t="n">
        <v>5</v>
      </c>
      <c r="D278" s="5" t="n">
        <v>3.5948297210125</v>
      </c>
    </row>
    <row r="279" customFormat="false" ht="12.8" hidden="false" customHeight="false" outlineLevel="0" collapsed="false">
      <c r="A279" s="3" t="n">
        <v>2</v>
      </c>
      <c r="B279" s="3" t="n">
        <v>7</v>
      </c>
      <c r="C279" s="3" t="n">
        <v>-5</v>
      </c>
      <c r="D279" s="5" t="n">
        <v>3.59537686900876</v>
      </c>
    </row>
    <row r="280" customFormat="false" ht="12.8" hidden="false" customHeight="false" outlineLevel="0" collapsed="false">
      <c r="A280" s="3" t="n">
        <v>2</v>
      </c>
      <c r="B280" s="3" t="n">
        <v>7</v>
      </c>
      <c r="C280" s="3" t="n">
        <v>5</v>
      </c>
      <c r="D280" s="5" t="n">
        <v>3.59407203400042</v>
      </c>
    </row>
    <row r="281" customFormat="false" ht="12.8" hidden="false" customHeight="false" outlineLevel="0" collapsed="false">
      <c r="A281" s="3" t="n">
        <v>2</v>
      </c>
      <c r="B281" s="3" t="n">
        <v>7</v>
      </c>
      <c r="C281" s="3" t="n">
        <v>-5</v>
      </c>
      <c r="D281" s="5" t="n">
        <v>3.41356926700973</v>
      </c>
    </row>
    <row r="282" customFormat="false" ht="12.8" hidden="false" customHeight="false" outlineLevel="0" collapsed="false">
      <c r="A282" s="3" t="n">
        <v>2</v>
      </c>
      <c r="B282" s="3" t="n">
        <v>8</v>
      </c>
      <c r="C282" s="3" t="n">
        <v>50</v>
      </c>
      <c r="D282" s="5" t="n">
        <v>6.79396858000837</v>
      </c>
    </row>
    <row r="283" customFormat="false" ht="12.8" hidden="false" customHeight="false" outlineLevel="0" collapsed="false">
      <c r="A283" s="3" t="n">
        <v>2</v>
      </c>
      <c r="B283" s="3" t="n">
        <v>8</v>
      </c>
      <c r="C283" s="3" t="n">
        <v>-50</v>
      </c>
      <c r="D283" s="5" t="n">
        <v>9.19770326899015</v>
      </c>
    </row>
    <row r="284" customFormat="false" ht="12.8" hidden="false" customHeight="false" outlineLevel="0" collapsed="false">
      <c r="A284" s="3" t="n">
        <v>2</v>
      </c>
      <c r="B284" s="3" t="n">
        <v>8</v>
      </c>
      <c r="C284" s="3" t="n">
        <v>50</v>
      </c>
      <c r="D284" s="5" t="n">
        <v>7.19555404900166</v>
      </c>
    </row>
    <row r="285" customFormat="false" ht="12.8" hidden="false" customHeight="false" outlineLevel="0" collapsed="false">
      <c r="A285" s="3" t="n">
        <v>2</v>
      </c>
      <c r="B285" s="3" t="n">
        <v>8</v>
      </c>
      <c r="C285" s="3" t="n">
        <v>-50</v>
      </c>
      <c r="D285" s="5" t="n">
        <v>9.19257404599921</v>
      </c>
    </row>
    <row r="286" customFormat="false" ht="12.8" hidden="false" customHeight="false" outlineLevel="0" collapsed="false">
      <c r="A286" s="3" t="n">
        <v>2</v>
      </c>
      <c r="B286" s="3" t="n">
        <v>8</v>
      </c>
      <c r="C286" s="3" t="n">
        <v>45</v>
      </c>
      <c r="D286" s="5" t="n">
        <v>7.5918150189973</v>
      </c>
    </row>
    <row r="287" customFormat="false" ht="12.8" hidden="false" customHeight="false" outlineLevel="0" collapsed="false">
      <c r="A287" s="3" t="n">
        <v>2</v>
      </c>
      <c r="B287" s="3" t="n">
        <v>8</v>
      </c>
      <c r="C287" s="3" t="n">
        <v>-45</v>
      </c>
      <c r="D287" s="5" t="n">
        <v>9.39793863099476</v>
      </c>
    </row>
    <row r="288" customFormat="false" ht="12.8" hidden="false" customHeight="false" outlineLevel="0" collapsed="false">
      <c r="A288" s="3" t="n">
        <v>2</v>
      </c>
      <c r="B288" s="3" t="n">
        <v>8</v>
      </c>
      <c r="C288" s="3" t="n">
        <v>45</v>
      </c>
      <c r="D288" s="5" t="n">
        <v>7.3975034019968</v>
      </c>
    </row>
    <row r="289" customFormat="false" ht="12.8" hidden="false" customHeight="false" outlineLevel="0" collapsed="false">
      <c r="A289" s="3" t="n">
        <v>2</v>
      </c>
      <c r="B289" s="3" t="n">
        <v>8</v>
      </c>
      <c r="C289" s="3" t="n">
        <v>-45</v>
      </c>
      <c r="D289" s="5" t="n">
        <v>7.58635996699741</v>
      </c>
    </row>
    <row r="290" customFormat="false" ht="12.8" hidden="false" customHeight="false" outlineLevel="0" collapsed="false">
      <c r="A290" s="3" t="n">
        <v>2</v>
      </c>
      <c r="B290" s="3" t="n">
        <v>8</v>
      </c>
      <c r="C290" s="3" t="n">
        <v>40</v>
      </c>
      <c r="D290" s="5" t="n">
        <v>6.99642080199556</v>
      </c>
    </row>
    <row r="291" customFormat="false" ht="12.8" hidden="false" customHeight="false" outlineLevel="0" collapsed="false">
      <c r="A291" s="3" t="n">
        <v>2</v>
      </c>
      <c r="B291" s="3" t="n">
        <v>8</v>
      </c>
      <c r="C291" s="3" t="n">
        <v>-40</v>
      </c>
      <c r="D291" s="5" t="n">
        <v>8.79534983399208</v>
      </c>
    </row>
    <row r="292" customFormat="false" ht="12.8" hidden="false" customHeight="false" outlineLevel="0" collapsed="false">
      <c r="A292" s="3" t="n">
        <v>2</v>
      </c>
      <c r="B292" s="3" t="n">
        <v>8</v>
      </c>
      <c r="C292" s="3" t="n">
        <v>40</v>
      </c>
      <c r="D292" s="5" t="n">
        <v>7.59130474200356</v>
      </c>
    </row>
    <row r="293" customFormat="false" ht="12.8" hidden="false" customHeight="false" outlineLevel="0" collapsed="false">
      <c r="A293" s="3" t="n">
        <v>2</v>
      </c>
      <c r="B293" s="3" t="n">
        <v>8</v>
      </c>
      <c r="C293" s="3" t="n">
        <v>-40</v>
      </c>
      <c r="D293" s="5" t="n">
        <v>8.39896904600028</v>
      </c>
    </row>
    <row r="294" customFormat="false" ht="12.8" hidden="false" customHeight="false" outlineLevel="0" collapsed="false">
      <c r="A294" s="3" t="n">
        <v>2</v>
      </c>
      <c r="B294" s="3" t="n">
        <v>8</v>
      </c>
      <c r="C294" s="3" t="n">
        <v>35</v>
      </c>
      <c r="D294" s="5" t="n">
        <v>6.99794168799417</v>
      </c>
    </row>
    <row r="295" customFormat="false" ht="12.8" hidden="false" customHeight="false" outlineLevel="0" collapsed="false">
      <c r="A295" s="3" t="n">
        <v>2</v>
      </c>
      <c r="B295" s="3" t="n">
        <v>8</v>
      </c>
      <c r="C295" s="3" t="n">
        <v>-35</v>
      </c>
      <c r="D295" s="5" t="n">
        <v>7.60167828400154</v>
      </c>
    </row>
    <row r="296" customFormat="false" ht="12.8" hidden="false" customHeight="false" outlineLevel="0" collapsed="false">
      <c r="A296" s="3" t="n">
        <v>2</v>
      </c>
      <c r="B296" s="3" t="n">
        <v>8</v>
      </c>
      <c r="C296" s="3" t="n">
        <v>35</v>
      </c>
      <c r="D296" s="5" t="n">
        <v>7.79497839800024</v>
      </c>
    </row>
    <row r="297" customFormat="false" ht="12.8" hidden="false" customHeight="false" outlineLevel="0" collapsed="false">
      <c r="A297" s="3" t="n">
        <v>2</v>
      </c>
      <c r="B297" s="3" t="n">
        <v>8</v>
      </c>
      <c r="C297" s="3" t="n">
        <v>-35</v>
      </c>
      <c r="D297" s="5" t="n">
        <v>7.3873597280035</v>
      </c>
    </row>
    <row r="298" customFormat="false" ht="12.8" hidden="false" customHeight="false" outlineLevel="0" collapsed="false">
      <c r="A298" s="3" t="n">
        <v>2</v>
      </c>
      <c r="B298" s="3" t="n">
        <v>8</v>
      </c>
      <c r="C298" s="3" t="n">
        <v>30</v>
      </c>
      <c r="D298" s="5" t="n">
        <v>6.59280072100228</v>
      </c>
    </row>
    <row r="299" customFormat="false" ht="12.8" hidden="false" customHeight="false" outlineLevel="0" collapsed="false">
      <c r="A299" s="3" t="n">
        <v>2</v>
      </c>
      <c r="B299" s="3" t="n">
        <v>8</v>
      </c>
      <c r="C299" s="3" t="n">
        <v>-30</v>
      </c>
      <c r="D299" s="5" t="n">
        <v>6.79277193700546</v>
      </c>
    </row>
    <row r="300" customFormat="false" ht="12.8" hidden="false" customHeight="false" outlineLevel="0" collapsed="false">
      <c r="A300" s="3" t="n">
        <v>2</v>
      </c>
      <c r="B300" s="3" t="n">
        <v>8</v>
      </c>
      <c r="C300" s="3" t="n">
        <v>30</v>
      </c>
      <c r="D300" s="5" t="n">
        <v>6.99987530999351</v>
      </c>
    </row>
    <row r="301" customFormat="false" ht="12.8" hidden="false" customHeight="false" outlineLevel="0" collapsed="false">
      <c r="A301" s="3" t="n">
        <v>2</v>
      </c>
      <c r="B301" s="3" t="n">
        <v>8</v>
      </c>
      <c r="C301" s="3" t="n">
        <v>-30</v>
      </c>
      <c r="D301" s="5" t="n">
        <v>6.99931573799404</v>
      </c>
    </row>
    <row r="302" customFormat="false" ht="12.8" hidden="false" customHeight="false" outlineLevel="0" collapsed="false">
      <c r="A302" s="3" t="n">
        <v>2</v>
      </c>
      <c r="B302" s="3" t="n">
        <v>8</v>
      </c>
      <c r="C302" s="3" t="n">
        <v>25</v>
      </c>
      <c r="D302" s="5" t="n">
        <v>7.00098596299358</v>
      </c>
    </row>
    <row r="303" customFormat="false" ht="12.8" hidden="false" customHeight="false" outlineLevel="0" collapsed="false">
      <c r="A303" s="3" t="n">
        <v>2</v>
      </c>
      <c r="B303" s="3" t="n">
        <v>8</v>
      </c>
      <c r="C303" s="3" t="n">
        <v>-25</v>
      </c>
      <c r="D303" s="5" t="n">
        <v>7.99614705500426</v>
      </c>
    </row>
    <row r="304" customFormat="false" ht="12.8" hidden="false" customHeight="false" outlineLevel="0" collapsed="false">
      <c r="A304" s="3" t="n">
        <v>2</v>
      </c>
      <c r="B304" s="3" t="n">
        <v>8</v>
      </c>
      <c r="C304" s="3" t="n">
        <v>25</v>
      </c>
      <c r="D304" s="5" t="n">
        <v>6.98919423700136</v>
      </c>
    </row>
    <row r="305" customFormat="false" ht="12.8" hidden="false" customHeight="false" outlineLevel="0" collapsed="false">
      <c r="A305" s="3" t="n">
        <v>2</v>
      </c>
      <c r="B305" s="3" t="n">
        <v>8</v>
      </c>
      <c r="C305" s="3" t="n">
        <v>-25</v>
      </c>
      <c r="D305" s="5" t="n">
        <v>7.19603322001058</v>
      </c>
    </row>
    <row r="306" customFormat="false" ht="12.8" hidden="false" customHeight="false" outlineLevel="0" collapsed="false">
      <c r="A306" s="3" t="n">
        <v>2</v>
      </c>
      <c r="B306" s="3" t="n">
        <v>8</v>
      </c>
      <c r="C306" s="3" t="n">
        <v>20</v>
      </c>
      <c r="D306" s="5" t="n">
        <v>6.79723211699456</v>
      </c>
    </row>
    <row r="307" customFormat="false" ht="12.8" hidden="false" customHeight="false" outlineLevel="0" collapsed="false">
      <c r="A307" s="3" t="n">
        <v>2</v>
      </c>
      <c r="B307" s="3" t="n">
        <v>8</v>
      </c>
      <c r="C307" s="3" t="n">
        <v>-20</v>
      </c>
      <c r="D307" s="5" t="n">
        <v>8.1939085470076</v>
      </c>
    </row>
    <row r="308" customFormat="false" ht="12.8" hidden="false" customHeight="false" outlineLevel="0" collapsed="false">
      <c r="A308" s="3" t="n">
        <v>2</v>
      </c>
      <c r="B308" s="3" t="n">
        <v>8</v>
      </c>
      <c r="C308" s="3" t="n">
        <v>20</v>
      </c>
      <c r="D308" s="5" t="n">
        <v>7.00065464399813</v>
      </c>
    </row>
    <row r="309" customFormat="false" ht="12.8" hidden="false" customHeight="false" outlineLevel="0" collapsed="false">
      <c r="A309" s="3" t="n">
        <v>2</v>
      </c>
      <c r="B309" s="3" t="n">
        <v>8</v>
      </c>
      <c r="C309" s="3" t="n">
        <v>-20</v>
      </c>
      <c r="D309" s="5" t="n">
        <v>7.1938853610045</v>
      </c>
    </row>
    <row r="310" customFormat="false" ht="12.8" hidden="false" customHeight="false" outlineLevel="0" collapsed="false">
      <c r="A310" s="3" t="n">
        <v>2</v>
      </c>
      <c r="B310" s="3" t="n">
        <v>8</v>
      </c>
      <c r="C310" s="3" t="n">
        <v>15</v>
      </c>
      <c r="D310" s="5" t="n">
        <v>4.79101394800819</v>
      </c>
    </row>
    <row r="311" customFormat="false" ht="12.8" hidden="false" customHeight="false" outlineLevel="0" collapsed="false">
      <c r="A311" s="3" t="n">
        <v>2</v>
      </c>
      <c r="B311" s="3" t="n">
        <v>8</v>
      </c>
      <c r="C311" s="3" t="n">
        <v>-15</v>
      </c>
      <c r="D311" s="5" t="n">
        <v>4.59709619999921</v>
      </c>
    </row>
    <row r="312" customFormat="false" ht="12.8" hidden="false" customHeight="false" outlineLevel="0" collapsed="false">
      <c r="A312" s="3" t="n">
        <v>2</v>
      </c>
      <c r="B312" s="3" t="n">
        <v>8</v>
      </c>
      <c r="C312" s="3" t="n">
        <v>15</v>
      </c>
      <c r="D312" s="5" t="n">
        <v>4.99685738398694</v>
      </c>
    </row>
    <row r="313" customFormat="false" ht="12.8" hidden="false" customHeight="false" outlineLevel="0" collapsed="false">
      <c r="A313" s="3" t="n">
        <v>2</v>
      </c>
      <c r="B313" s="3" t="n">
        <v>8</v>
      </c>
      <c r="C313" s="3" t="n">
        <v>-15</v>
      </c>
      <c r="D313" s="5" t="n">
        <v>4.99466478700924</v>
      </c>
    </row>
    <row r="314" customFormat="false" ht="12.8" hidden="false" customHeight="false" outlineLevel="0" collapsed="false">
      <c r="A314" s="3" t="n">
        <v>2</v>
      </c>
      <c r="B314" s="3" t="n">
        <v>8</v>
      </c>
      <c r="C314" s="3" t="n">
        <v>10</v>
      </c>
      <c r="D314" s="5" t="n">
        <v>4.59783658500237</v>
      </c>
    </row>
    <row r="315" customFormat="false" ht="12.8" hidden="false" customHeight="false" outlineLevel="0" collapsed="false">
      <c r="A315" s="3" t="n">
        <v>2</v>
      </c>
      <c r="B315" s="3" t="n">
        <v>8</v>
      </c>
      <c r="C315" s="3" t="n">
        <v>-10</v>
      </c>
      <c r="D315" s="5" t="n">
        <v>4.78968272199563</v>
      </c>
    </row>
    <row r="316" customFormat="false" ht="12.8" hidden="false" customHeight="false" outlineLevel="0" collapsed="false">
      <c r="A316" s="3" t="n">
        <v>2</v>
      </c>
      <c r="B316" s="3" t="n">
        <v>8</v>
      </c>
      <c r="C316" s="3" t="n">
        <v>10</v>
      </c>
      <c r="D316" s="5" t="n">
        <v>4.79862783900171</v>
      </c>
    </row>
    <row r="317" customFormat="false" ht="12.8" hidden="false" customHeight="false" outlineLevel="0" collapsed="false">
      <c r="A317" s="3" t="n">
        <v>2</v>
      </c>
      <c r="B317" s="3" t="n">
        <v>8</v>
      </c>
      <c r="C317" s="3" t="n">
        <v>-10</v>
      </c>
      <c r="D317" s="5" t="n">
        <v>4.58618955100246</v>
      </c>
    </row>
    <row r="318" customFormat="false" ht="12.8" hidden="false" customHeight="false" outlineLevel="0" collapsed="false">
      <c r="A318" s="3" t="n">
        <v>2</v>
      </c>
      <c r="B318" s="3" t="n">
        <v>8</v>
      </c>
      <c r="C318" s="3" t="n">
        <v>5</v>
      </c>
      <c r="D318" s="5" t="n">
        <v>4.20046958900639</v>
      </c>
    </row>
    <row r="319" customFormat="false" ht="12.8" hidden="false" customHeight="false" outlineLevel="0" collapsed="false">
      <c r="A319" s="3" t="n">
        <v>2</v>
      </c>
      <c r="B319" s="3" t="n">
        <v>8</v>
      </c>
      <c r="C319" s="3" t="n">
        <v>-5</v>
      </c>
      <c r="D319" s="5" t="n">
        <v>4.1864745549974</v>
      </c>
    </row>
    <row r="320" customFormat="false" ht="12.8" hidden="false" customHeight="false" outlineLevel="0" collapsed="false">
      <c r="A320" s="3" t="n">
        <v>2</v>
      </c>
      <c r="B320" s="3" t="n">
        <v>8</v>
      </c>
      <c r="C320" s="3" t="n">
        <v>5</v>
      </c>
      <c r="D320" s="5" t="n">
        <v>4.40011556498939</v>
      </c>
    </row>
    <row r="321" customFormat="false" ht="12.8" hidden="false" customHeight="false" outlineLevel="0" collapsed="false">
      <c r="A321" s="3" t="n">
        <v>2</v>
      </c>
      <c r="B321" s="3" t="n">
        <v>8</v>
      </c>
      <c r="C321" s="3" t="n">
        <v>-5</v>
      </c>
      <c r="D321" s="5" t="n">
        <v>3.78988643700723</v>
      </c>
    </row>
  </sheetData>
  <conditionalFormatting sqref="B1:B1048576">
    <cfRule type="colorScale" priority="2">
      <colorScale>
        <cfvo type="min" val="0"/>
        <cfvo type="percentile" val="50"/>
        <cfvo type="max" val="0"/>
        <color rgb="FFFF4000"/>
        <color rgb="FFFFFFD7"/>
        <color rgb="FF81D41A"/>
      </colorScale>
    </cfRule>
  </conditionalFormatting>
  <conditionalFormatting sqref="D2:D321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L18" activeCellId="1" sqref="B13:I22 L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76"/>
    <col collapsed="false" customWidth="false" hidden="false" outlineLevel="0" max="2" min="2" style="6" width="11.52"/>
    <col collapsed="false" customWidth="false" hidden="false" outlineLevel="0" max="3" min="3" style="1" width="11.52"/>
    <col collapsed="false" customWidth="false" hidden="false" outlineLevel="0" max="9" min="4" style="1" width="11.54"/>
    <col collapsed="false" customWidth="false" hidden="false" outlineLevel="0" max="11" min="10" style="1" width="11.52"/>
    <col collapsed="false" customWidth="false" hidden="false" outlineLevel="0" max="12" min="12" style="2" width="11.52"/>
    <col collapsed="false" customWidth="false" hidden="false" outlineLevel="0" max="20" min="13" style="1" width="11.52"/>
    <col collapsed="false" customWidth="true" hidden="false" outlineLevel="0" max="21" min="21" style="1" width="13.37"/>
    <col collapsed="false" customWidth="false" hidden="false" outlineLevel="0" max="1024" min="22" style="1" width="11.52"/>
  </cols>
  <sheetData>
    <row r="1" customFormat="false" ht="12.8" hidden="false" customHeight="false" outlineLevel="0" collapsed="false">
      <c r="L1" s="2" t="n">
        <v>1</v>
      </c>
      <c r="M1" s="1" t="n">
        <v>2</v>
      </c>
      <c r="N1" s="1" t="n">
        <v>3</v>
      </c>
      <c r="O1" s="1" t="n">
        <v>4</v>
      </c>
      <c r="P1" s="1" t="n">
        <v>5</v>
      </c>
      <c r="Q1" s="1" t="n">
        <v>6</v>
      </c>
      <c r="R1" s="1" t="n">
        <v>7</v>
      </c>
      <c r="S1" s="1" t="n">
        <v>8</v>
      </c>
      <c r="U1" s="1" t="s">
        <v>4</v>
      </c>
    </row>
    <row r="2" s="6" customFormat="true" ht="12.8" hidden="false" customHeight="false" outlineLevel="0" collapsed="false">
      <c r="A2" s="7" t="s">
        <v>5</v>
      </c>
      <c r="B2" s="7" t="n">
        <v>1</v>
      </c>
      <c r="C2" s="7" t="n">
        <v>2</v>
      </c>
      <c r="D2" s="7" t="n">
        <v>3</v>
      </c>
      <c r="E2" s="7" t="n">
        <v>4</v>
      </c>
      <c r="F2" s="7" t="n">
        <v>5</v>
      </c>
      <c r="G2" s="7" t="n">
        <v>6</v>
      </c>
      <c r="H2" s="7" t="n">
        <v>7</v>
      </c>
      <c r="I2" s="7" t="n">
        <v>8</v>
      </c>
      <c r="J2" s="0"/>
      <c r="K2" s="6" t="n">
        <v>100</v>
      </c>
      <c r="L2" s="2" t="n">
        <f aca="false">0.029*K2+0.8</f>
        <v>3.7</v>
      </c>
      <c r="M2" s="2" t="n">
        <f aca="false">0.03*K2+0.85</f>
        <v>3.85</v>
      </c>
      <c r="N2" s="2" t="n">
        <f aca="false">0.036*K2+1</f>
        <v>4.6</v>
      </c>
      <c r="O2" s="2" t="n">
        <f aca="false">0.038*K2+1.1</f>
        <v>4.9</v>
      </c>
      <c r="P2" s="2" t="n">
        <f aca="false">0.04*K2+1.2</f>
        <v>5.2</v>
      </c>
      <c r="Q2" s="2" t="n">
        <f aca="false">0.05*K2+1.4</f>
        <v>6.4</v>
      </c>
      <c r="R2" s="2" t="n">
        <f aca="false">0.054*K2+1.5</f>
        <v>6.9</v>
      </c>
      <c r="S2" s="2" t="n">
        <f aca="false">0.065*K2+1.7</f>
        <v>8.2</v>
      </c>
      <c r="T2" s="2" t="n">
        <f aca="false">AVERAGE(L2:S2)</f>
        <v>5.46875</v>
      </c>
      <c r="U2" s="2" t="n">
        <f aca="false">T2-J18</f>
        <v>0.0837500000000002</v>
      </c>
      <c r="V2" s="2"/>
      <c r="W2" s="2"/>
    </row>
    <row r="3" customFormat="false" ht="12.8" hidden="false" customHeight="false" outlineLevel="0" collapsed="false">
      <c r="A3" s="8" t="n">
        <v>50</v>
      </c>
      <c r="B3" s="9" t="n">
        <v>3.695</v>
      </c>
      <c r="C3" s="9" t="n">
        <v>3.7972</v>
      </c>
      <c r="D3" s="9" t="n">
        <v>4.6449</v>
      </c>
      <c r="E3" s="9" t="n">
        <v>4.796</v>
      </c>
      <c r="F3" s="9" t="n">
        <v>4.997</v>
      </c>
      <c r="G3" s="9" t="n">
        <v>6.2972</v>
      </c>
      <c r="H3" s="9" t="n">
        <v>6.7458</v>
      </c>
      <c r="I3" s="9" t="n">
        <v>8.0949</v>
      </c>
      <c r="J3" s="0"/>
      <c r="K3" s="1" t="n">
        <v>90</v>
      </c>
      <c r="L3" s="2" t="n">
        <f aca="false">0.029*K3+0.8</f>
        <v>3.41</v>
      </c>
      <c r="M3" s="2" t="n">
        <f aca="false">0.03*K3+0.85</f>
        <v>3.55</v>
      </c>
      <c r="N3" s="2" t="n">
        <f aca="false">0.036*K3+1</f>
        <v>4.24</v>
      </c>
      <c r="O3" s="2" t="n">
        <f aca="false">0.038*K3+1.1</f>
        <v>4.52</v>
      </c>
      <c r="P3" s="2" t="n">
        <f aca="false">0.04*K3+1.2</f>
        <v>4.8</v>
      </c>
      <c r="Q3" s="2" t="n">
        <f aca="false">0.05*K3+1.4</f>
        <v>5.9</v>
      </c>
      <c r="R3" s="2" t="n">
        <f aca="false">0.054*K3+1.5</f>
        <v>6.36</v>
      </c>
      <c r="S3" s="2" t="n">
        <f aca="false">0.065*K3+1.7</f>
        <v>7.55</v>
      </c>
      <c r="T3" s="2" t="n">
        <f aca="false">AVERAGE(L3:S3)</f>
        <v>5.04125</v>
      </c>
      <c r="U3" s="2" t="n">
        <f aca="false">T3-J19</f>
        <v>0.00375000000000014</v>
      </c>
      <c r="V3" s="2"/>
      <c r="W3" s="2"/>
    </row>
    <row r="4" customFormat="false" ht="12.8" hidden="false" customHeight="false" outlineLevel="0" collapsed="false">
      <c r="A4" s="8" t="n">
        <v>45</v>
      </c>
      <c r="B4" s="9" t="n">
        <v>3.8967</v>
      </c>
      <c r="C4" s="9" t="n">
        <v>4.5962</v>
      </c>
      <c r="D4" s="9" t="n">
        <v>4.845</v>
      </c>
      <c r="E4" s="9" t="n">
        <v>5.8955</v>
      </c>
      <c r="F4" s="9" t="n">
        <v>6.5466</v>
      </c>
      <c r="G4" s="9" t="n">
        <v>6.5471</v>
      </c>
      <c r="H4" s="9" t="n">
        <v>8.0959</v>
      </c>
      <c r="I4" s="9" t="n">
        <v>7.9934</v>
      </c>
      <c r="J4" s="0"/>
      <c r="K4" s="1" t="n">
        <v>80</v>
      </c>
      <c r="L4" s="2" t="n">
        <f aca="false">0.029*K4+0.8</f>
        <v>3.12</v>
      </c>
      <c r="M4" s="2" t="n">
        <f aca="false">0.03*K4+0.85</f>
        <v>3.25</v>
      </c>
      <c r="N4" s="2" t="n">
        <f aca="false">0.036*K4+1</f>
        <v>3.88</v>
      </c>
      <c r="O4" s="2" t="n">
        <f aca="false">0.038*K4+1.1</f>
        <v>4.14</v>
      </c>
      <c r="P4" s="2" t="n">
        <f aca="false">0.04*K4+1.2</f>
        <v>4.4</v>
      </c>
      <c r="Q4" s="2" t="n">
        <f aca="false">0.05*K4+1.4</f>
        <v>5.4</v>
      </c>
      <c r="R4" s="2" t="n">
        <f aca="false">0.054*K4+1.5</f>
        <v>5.82</v>
      </c>
      <c r="S4" s="2" t="n">
        <f aca="false">0.065*K4+1.7</f>
        <v>6.9</v>
      </c>
      <c r="T4" s="2" t="n">
        <f aca="false">AVERAGE(L4:S4)</f>
        <v>4.61375</v>
      </c>
      <c r="U4" s="2" t="n">
        <f aca="false">T4-J20</f>
        <v>-0.076249999999999</v>
      </c>
      <c r="V4" s="2"/>
      <c r="W4" s="2"/>
    </row>
    <row r="5" customFormat="false" ht="12.8" hidden="false" customHeight="false" outlineLevel="0" collapsed="false">
      <c r="A5" s="8" t="n">
        <v>40</v>
      </c>
      <c r="B5" s="9" t="n">
        <v>3.297</v>
      </c>
      <c r="C5" s="9" t="n">
        <v>3.1451</v>
      </c>
      <c r="D5" s="9" t="n">
        <v>3.6477</v>
      </c>
      <c r="E5" s="9" t="n">
        <v>4.1957</v>
      </c>
      <c r="F5" s="9" t="n">
        <v>5.6951</v>
      </c>
      <c r="G5" s="9" t="n">
        <v>5.9448</v>
      </c>
      <c r="H5" s="9" t="n">
        <v>6.8468</v>
      </c>
      <c r="I5" s="9" t="n">
        <v>7.9455</v>
      </c>
      <c r="J5" s="0"/>
      <c r="K5" s="1" t="n">
        <v>70</v>
      </c>
      <c r="L5" s="2" t="n">
        <f aca="false">0.029*K5+0.8</f>
        <v>2.83</v>
      </c>
      <c r="M5" s="2" t="n">
        <f aca="false">0.03*K5+0.85</f>
        <v>2.95</v>
      </c>
      <c r="N5" s="2" t="n">
        <f aca="false">0.036*K5+1</f>
        <v>3.52</v>
      </c>
      <c r="O5" s="2" t="n">
        <f aca="false">0.038*K5+1.1</f>
        <v>3.76</v>
      </c>
      <c r="P5" s="2" t="n">
        <f aca="false">0.04*K5+1.2</f>
        <v>4</v>
      </c>
      <c r="Q5" s="2" t="n">
        <f aca="false">0.05*K5+1.4</f>
        <v>4.9</v>
      </c>
      <c r="R5" s="2" t="n">
        <f aca="false">0.054*K5+1.5</f>
        <v>5.28</v>
      </c>
      <c r="S5" s="2" t="n">
        <f aca="false">0.065*K5+1.7</f>
        <v>6.25</v>
      </c>
      <c r="T5" s="2" t="n">
        <f aca="false">AVERAGE(L5:S5)</f>
        <v>4.18625</v>
      </c>
      <c r="U5" s="2" t="n">
        <f aca="false">T5-J21</f>
        <v>-0.156249999999998</v>
      </c>
      <c r="V5" s="2"/>
      <c r="W5" s="2"/>
    </row>
    <row r="6" customFormat="false" ht="12.8" hidden="false" customHeight="false" outlineLevel="0" collapsed="false">
      <c r="A6" s="8" t="n">
        <v>35</v>
      </c>
      <c r="B6" s="9" t="n">
        <v>3.6443</v>
      </c>
      <c r="C6" s="9" t="n">
        <v>3.6954</v>
      </c>
      <c r="D6" s="9" t="n">
        <v>3.8944</v>
      </c>
      <c r="E6" s="9" t="n">
        <v>5.2439</v>
      </c>
      <c r="F6" s="9" t="n">
        <v>4.9962</v>
      </c>
      <c r="G6" s="9" t="n">
        <v>5.8458</v>
      </c>
      <c r="H6" s="9" t="n">
        <v>6.7462</v>
      </c>
      <c r="I6" s="9" t="n">
        <v>7.4455</v>
      </c>
      <c r="J6" s="0"/>
      <c r="K6" s="1" t="n">
        <v>60</v>
      </c>
      <c r="L6" s="2" t="n">
        <f aca="false">0.029*K6+0.8</f>
        <v>2.54</v>
      </c>
      <c r="M6" s="2" t="n">
        <f aca="false">0.03*K6+0.85</f>
        <v>2.65</v>
      </c>
      <c r="N6" s="2" t="n">
        <f aca="false">0.036*K6+1</f>
        <v>3.16</v>
      </c>
      <c r="O6" s="2" t="n">
        <f aca="false">0.038*K6+1.1</f>
        <v>3.38</v>
      </c>
      <c r="P6" s="2" t="n">
        <f aca="false">0.04*K6+1.2</f>
        <v>3.6</v>
      </c>
      <c r="Q6" s="2" t="n">
        <f aca="false">0.05*K6+1.4</f>
        <v>4.4</v>
      </c>
      <c r="R6" s="2" t="n">
        <f aca="false">0.054*K6+1.5</f>
        <v>4.74</v>
      </c>
      <c r="S6" s="2" t="n">
        <f aca="false">0.065*K6+1.7</f>
        <v>5.6</v>
      </c>
      <c r="T6" s="2" t="n">
        <f aca="false">AVERAGE(L6:S6)</f>
        <v>3.75875</v>
      </c>
      <c r="U6" s="2" t="n">
        <f aca="false">T6-J22</f>
        <v>-0.236250000000001</v>
      </c>
      <c r="V6" s="2"/>
      <c r="W6" s="2"/>
    </row>
    <row r="7" customFormat="false" ht="12.8" hidden="false" customHeight="false" outlineLevel="0" collapsed="false">
      <c r="A7" s="8" t="n">
        <v>30</v>
      </c>
      <c r="B7" s="9" t="n">
        <v>3.747</v>
      </c>
      <c r="C7" s="9" t="n">
        <v>3.9983</v>
      </c>
      <c r="D7" s="9" t="n">
        <v>4.1956</v>
      </c>
      <c r="E7" s="9" t="n">
        <v>4.2956</v>
      </c>
      <c r="F7" s="9" t="n">
        <v>4.845</v>
      </c>
      <c r="G7" s="9" t="n">
        <v>5.5459</v>
      </c>
      <c r="H7" s="9" t="n">
        <v>6.3971</v>
      </c>
      <c r="I7" s="9" t="n">
        <v>6.8462</v>
      </c>
      <c r="J7" s="0"/>
      <c r="K7" s="1" t="n">
        <v>50</v>
      </c>
      <c r="L7" s="2" t="n">
        <f aca="false">0.029*K7+0.8</f>
        <v>2.25</v>
      </c>
      <c r="M7" s="2" t="n">
        <f aca="false">0.03*K7+0.85</f>
        <v>2.35</v>
      </c>
      <c r="N7" s="2" t="n">
        <f aca="false">0.036*K7+1</f>
        <v>2.8</v>
      </c>
      <c r="O7" s="2" t="n">
        <f aca="false">0.038*K7+1.1</f>
        <v>3</v>
      </c>
      <c r="P7" s="2" t="n">
        <f aca="false">0.04*K7+1.2</f>
        <v>3.2</v>
      </c>
      <c r="Q7" s="2" t="n">
        <f aca="false">0.05*K7+1.4</f>
        <v>3.9</v>
      </c>
      <c r="R7" s="2" t="n">
        <f aca="false">0.054*K7+1.5</f>
        <v>4.2</v>
      </c>
      <c r="S7" s="2" t="n">
        <f aca="false">0.065*K7+1.7</f>
        <v>4.95</v>
      </c>
      <c r="T7" s="2" t="n">
        <f aca="false">AVERAGE(L7:S7)</f>
        <v>3.33125</v>
      </c>
      <c r="U7" s="2" t="n">
        <f aca="false">T7-J23</f>
        <v>-0.316250000000001</v>
      </c>
      <c r="V7" s="2"/>
      <c r="W7" s="2"/>
    </row>
    <row r="8" customFormat="false" ht="12.8" hidden="false" customHeight="false" outlineLevel="0" collapsed="false">
      <c r="A8" s="8" t="n">
        <v>25</v>
      </c>
      <c r="B8" s="9" t="n">
        <v>2.5447</v>
      </c>
      <c r="C8" s="9" t="n">
        <v>2.8968</v>
      </c>
      <c r="D8" s="9" t="n">
        <v>4.1969</v>
      </c>
      <c r="E8" s="9" t="n">
        <v>4.9446</v>
      </c>
      <c r="F8" s="9" t="n">
        <v>5.6964</v>
      </c>
      <c r="G8" s="9" t="n">
        <v>6.0976</v>
      </c>
      <c r="H8" s="9" t="n">
        <v>6.2464</v>
      </c>
      <c r="I8" s="9" t="n">
        <v>7.2956</v>
      </c>
      <c r="J8" s="0"/>
      <c r="K8" s="1" t="n">
        <v>40</v>
      </c>
      <c r="L8" s="2" t="n">
        <f aca="false">0.029*K8+0.8</f>
        <v>1.96</v>
      </c>
      <c r="M8" s="2" t="n">
        <f aca="false">0.03*K8+0.85</f>
        <v>2.05</v>
      </c>
      <c r="N8" s="2" t="n">
        <f aca="false">0.036*K8+1</f>
        <v>2.44</v>
      </c>
      <c r="O8" s="2" t="n">
        <f aca="false">0.038*K8+1.1</f>
        <v>2.62</v>
      </c>
      <c r="P8" s="2" t="n">
        <f aca="false">0.04*K8+1.2</f>
        <v>2.8</v>
      </c>
      <c r="Q8" s="2" t="n">
        <f aca="false">0.05*K8+1.4</f>
        <v>3.4</v>
      </c>
      <c r="R8" s="2" t="n">
        <f aca="false">0.054*K8+1.5</f>
        <v>3.66</v>
      </c>
      <c r="S8" s="2" t="n">
        <f aca="false">0.065*K8+1.7</f>
        <v>4.3</v>
      </c>
      <c r="T8" s="2" t="n">
        <f aca="false">AVERAGE(L8:S8)</f>
        <v>2.90375</v>
      </c>
      <c r="U8" s="2" t="n">
        <f aca="false">T8-J24</f>
        <v>-0.39625</v>
      </c>
      <c r="V8" s="2"/>
      <c r="W8" s="2"/>
    </row>
    <row r="9" customFormat="false" ht="12.8" hidden="false" customHeight="false" outlineLevel="0" collapsed="false">
      <c r="A9" s="8" t="n">
        <v>20</v>
      </c>
      <c r="B9" s="9" t="n">
        <v>2.1451</v>
      </c>
      <c r="C9" s="9" t="n">
        <v>3.1468</v>
      </c>
      <c r="D9" s="9" t="n">
        <v>3.0964</v>
      </c>
      <c r="E9" s="9" t="n">
        <v>3.7956</v>
      </c>
      <c r="F9" s="9" t="n">
        <v>4.3971</v>
      </c>
      <c r="G9" s="9" t="n">
        <v>6.3937</v>
      </c>
      <c r="H9" s="9" t="n">
        <v>6.5455</v>
      </c>
      <c r="I9" s="9" t="n">
        <v>7.2964</v>
      </c>
      <c r="J9" s="0"/>
      <c r="K9" s="1" t="n">
        <v>30</v>
      </c>
      <c r="L9" s="2" t="n">
        <f aca="false">0.029*K9+0.8</f>
        <v>1.67</v>
      </c>
      <c r="M9" s="2" t="n">
        <f aca="false">0.03*K9+0.85</f>
        <v>1.75</v>
      </c>
      <c r="N9" s="2" t="n">
        <f aca="false">0.036*K9+1</f>
        <v>2.08</v>
      </c>
      <c r="O9" s="2" t="n">
        <f aca="false">0.038*K9+1.1</f>
        <v>2.24</v>
      </c>
      <c r="P9" s="2" t="n">
        <f aca="false">0.04*K9+1.2</f>
        <v>2.4</v>
      </c>
      <c r="Q9" s="2" t="n">
        <f aca="false">0.05*K9+1.4</f>
        <v>2.9</v>
      </c>
      <c r="R9" s="2" t="n">
        <f aca="false">0.054*K9+1.5</f>
        <v>3.12</v>
      </c>
      <c r="S9" s="2" t="n">
        <f aca="false">0.065*K9+1.7</f>
        <v>3.65</v>
      </c>
      <c r="T9" s="2" t="n">
        <f aca="false">AVERAGE(L9:S9)</f>
        <v>2.47625</v>
      </c>
      <c r="U9" s="2" t="n">
        <f aca="false">T9-J25</f>
        <v>-0.47625</v>
      </c>
      <c r="V9" s="2"/>
      <c r="W9" s="2"/>
    </row>
    <row r="10" customFormat="false" ht="12.8" hidden="false" customHeight="false" outlineLevel="0" collapsed="false">
      <c r="A10" s="8" t="n">
        <v>15</v>
      </c>
      <c r="B10" s="9" t="n">
        <v>1.3964</v>
      </c>
      <c r="C10" s="9" t="n">
        <v>1.5974</v>
      </c>
      <c r="D10" s="9" t="n">
        <v>2.1465</v>
      </c>
      <c r="E10" s="9" t="n">
        <v>2.6455</v>
      </c>
      <c r="F10" s="9" t="n">
        <v>3.0937</v>
      </c>
      <c r="G10" s="9" t="n">
        <v>3.6459</v>
      </c>
      <c r="H10" s="9" t="n">
        <v>4.2446</v>
      </c>
      <c r="I10" s="9" t="n">
        <v>4.8449</v>
      </c>
      <c r="J10" s="0"/>
      <c r="K10" s="1" t="n">
        <v>20</v>
      </c>
      <c r="L10" s="2" t="n">
        <f aca="false">0.029*K10+0.8</f>
        <v>1.38</v>
      </c>
      <c r="M10" s="2" t="n">
        <f aca="false">0.03*K10+0.85</f>
        <v>1.45</v>
      </c>
      <c r="N10" s="2" t="n">
        <f aca="false">0.036*K10+1</f>
        <v>1.72</v>
      </c>
      <c r="O10" s="2" t="n">
        <f aca="false">0.038*K10+1.1</f>
        <v>1.86</v>
      </c>
      <c r="P10" s="2" t="n">
        <f aca="false">0.04*K10+1.2</f>
        <v>2</v>
      </c>
      <c r="Q10" s="2" t="n">
        <f aca="false">0.05*K10+1.4</f>
        <v>2.4</v>
      </c>
      <c r="R10" s="2" t="n">
        <f aca="false">0.054*K10+1.5</f>
        <v>2.58</v>
      </c>
      <c r="S10" s="2" t="n">
        <f aca="false">0.065*K10+1.7</f>
        <v>3</v>
      </c>
      <c r="T10" s="2" t="n">
        <f aca="false">AVERAGE(L10:S10)</f>
        <v>2.04875</v>
      </c>
      <c r="U10" s="2" t="n">
        <f aca="false">T10-J26</f>
        <v>-0.7875</v>
      </c>
      <c r="V10" s="2"/>
      <c r="W10" s="2"/>
    </row>
    <row r="11" customFormat="false" ht="12.8" hidden="false" customHeight="false" outlineLevel="0" collapsed="false">
      <c r="A11" s="8" t="n">
        <v>10</v>
      </c>
      <c r="B11" s="9" t="n">
        <v>1.1969</v>
      </c>
      <c r="C11" s="9" t="n">
        <v>1.5457</v>
      </c>
      <c r="D11" s="9" t="n">
        <v>1.9981</v>
      </c>
      <c r="E11" s="9" t="n">
        <v>2.5978</v>
      </c>
      <c r="F11" s="9" t="n">
        <v>2.9963</v>
      </c>
      <c r="G11" s="9" t="n">
        <v>3.5467</v>
      </c>
      <c r="H11" s="9" t="n">
        <v>4.0969</v>
      </c>
      <c r="I11" s="9" t="n">
        <v>4.6931</v>
      </c>
      <c r="J11" s="0"/>
      <c r="K11" s="1" t="n">
        <v>10</v>
      </c>
      <c r="L11" s="2" t="n">
        <f aca="false">0.029*K11+0.8</f>
        <v>1.09</v>
      </c>
      <c r="M11" s="2" t="n">
        <f aca="false">0.03*K11+0.85</f>
        <v>1.15</v>
      </c>
      <c r="N11" s="2" t="n">
        <f aca="false">0.036*K11+1</f>
        <v>1.36</v>
      </c>
      <c r="O11" s="2" t="n">
        <f aca="false">0.038*K11+1.1</f>
        <v>1.48</v>
      </c>
      <c r="P11" s="2" t="n">
        <f aca="false">0.04*K11+1.2</f>
        <v>1.6</v>
      </c>
      <c r="Q11" s="2" t="n">
        <f aca="false">0.05*K11+1.4</f>
        <v>1.9</v>
      </c>
      <c r="R11" s="2" t="n">
        <f aca="false">0.054*K11+1.5</f>
        <v>2.04</v>
      </c>
      <c r="S11" s="2" t="n">
        <f aca="false">0.065*K11+1.7</f>
        <v>2.35</v>
      </c>
      <c r="T11" s="2" t="n">
        <f aca="false">AVERAGE(L11:S11)</f>
        <v>1.62125</v>
      </c>
      <c r="U11" s="2" t="n">
        <f aca="false">T11-J27</f>
        <v>-0.8325</v>
      </c>
      <c r="V11" s="2"/>
      <c r="W11" s="2"/>
    </row>
    <row r="12" customFormat="false" ht="12.8" hidden="false" customHeight="false" outlineLevel="0" collapsed="false">
      <c r="A12" s="8" t="n">
        <v>5</v>
      </c>
      <c r="B12" s="9" t="n">
        <v>0.945</v>
      </c>
      <c r="C12" s="9" t="n">
        <v>1.2471</v>
      </c>
      <c r="D12" s="9" t="n">
        <v>1.6969</v>
      </c>
      <c r="E12" s="9" t="n">
        <v>2.2446</v>
      </c>
      <c r="F12" s="9" t="n">
        <v>2.5461</v>
      </c>
      <c r="G12" s="9" t="n">
        <v>3.2459</v>
      </c>
      <c r="H12" s="9" t="n">
        <v>3.5495</v>
      </c>
      <c r="I12" s="9" t="n">
        <v>4.1442</v>
      </c>
      <c r="L12" s="2" t="n">
        <f aca="false">AVERAGE(L2:L11)</f>
        <v>2.395</v>
      </c>
      <c r="M12" s="2" t="n">
        <f aca="false">AVERAGE(M2:M11)</f>
        <v>2.5</v>
      </c>
      <c r="N12" s="2" t="n">
        <f aca="false">AVERAGE(N2:N11)</f>
        <v>2.98</v>
      </c>
      <c r="O12" s="2" t="n">
        <f aca="false">AVERAGE(O2:O11)</f>
        <v>3.19</v>
      </c>
      <c r="P12" s="2" t="n">
        <f aca="false">AVERAGE(P2:P11)</f>
        <v>3.4</v>
      </c>
      <c r="Q12" s="2" t="n">
        <f aca="false">AVERAGE(Q2:Q11)</f>
        <v>4.15</v>
      </c>
      <c r="R12" s="2" t="n">
        <f aca="false">AVERAGE(R2:R11)</f>
        <v>4.47</v>
      </c>
      <c r="S12" s="2" t="n">
        <f aca="false">AVERAGE(S2:S11)</f>
        <v>5.275</v>
      </c>
      <c r="T12" s="2"/>
      <c r="U12" s="2"/>
      <c r="V12" s="2"/>
      <c r="W12" s="2"/>
    </row>
    <row r="13" customFormat="false" ht="12.8" hidden="false" customHeight="false" outlineLevel="0" collapsed="false"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10"/>
      <c r="K14" s="10" t="s">
        <v>6</v>
      </c>
      <c r="L14" s="10" t="n">
        <f aca="false">L12-B28</f>
        <v>0.14</v>
      </c>
      <c r="M14" s="10" t="n">
        <f aca="false">M12-C28</f>
        <v>0.0599999999999996</v>
      </c>
      <c r="N14" s="10" t="n">
        <f aca="false">N12-D28</f>
        <v>-0.105999999999999</v>
      </c>
      <c r="O14" s="10" t="n">
        <f aca="false">O12-E28</f>
        <v>-0.273999999999999</v>
      </c>
      <c r="P14" s="10" t="n">
        <f aca="false">P12-F28</f>
        <v>-0.391</v>
      </c>
      <c r="Q14" s="10" t="n">
        <f aca="false">Q12-G28</f>
        <v>-0.51</v>
      </c>
      <c r="R14" s="10" t="n">
        <f aca="false">R12-H28</f>
        <v>-0.691</v>
      </c>
      <c r="S14" s="10" t="n">
        <f aca="false">S12-I28</f>
        <v>-0.780000000000001</v>
      </c>
      <c r="T14" s="2"/>
      <c r="U14" s="2"/>
      <c r="V14" s="2"/>
      <c r="W14" s="2"/>
    </row>
    <row r="15" customFormat="false" ht="12.8" hidden="false" customHeight="false" outlineLevel="0" collapsed="false">
      <c r="A15" s="8" t="s">
        <v>7</v>
      </c>
      <c r="B15" s="8"/>
      <c r="C15" s="8"/>
      <c r="D15" s="8"/>
      <c r="E15" s="8"/>
      <c r="F15" s="8"/>
      <c r="G15" s="8"/>
      <c r="H15" s="8"/>
      <c r="I15" s="8"/>
      <c r="J15" s="10"/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Format="false" ht="12.8" hidden="false" customHeight="false" outlineLevel="0" collapsed="false">
      <c r="A16" s="11"/>
      <c r="B16" s="7" t="s">
        <v>8</v>
      </c>
      <c r="C16" s="7"/>
      <c r="D16" s="7"/>
      <c r="E16" s="7"/>
      <c r="F16" s="7"/>
      <c r="G16" s="7"/>
      <c r="H16" s="7"/>
      <c r="I16" s="7"/>
      <c r="J16" s="10"/>
      <c r="K16" s="10"/>
      <c r="L16" s="10"/>
    </row>
    <row r="17" customFormat="false" ht="12.8" hidden="false" customHeight="false" outlineLevel="0" collapsed="false">
      <c r="A17" s="12" t="s">
        <v>5</v>
      </c>
      <c r="B17" s="8" t="n">
        <v>1</v>
      </c>
      <c r="C17" s="8" t="n">
        <v>2</v>
      </c>
      <c r="D17" s="8" t="n">
        <v>3</v>
      </c>
      <c r="E17" s="8" t="n">
        <v>4</v>
      </c>
      <c r="F17" s="8" t="n">
        <v>5</v>
      </c>
      <c r="G17" s="8" t="n">
        <v>6</v>
      </c>
      <c r="H17" s="8" t="n">
        <v>7</v>
      </c>
      <c r="I17" s="8" t="n">
        <v>8</v>
      </c>
      <c r="L17" s="8" t="n">
        <v>1</v>
      </c>
      <c r="M17" s="8" t="n">
        <v>2</v>
      </c>
      <c r="N17" s="8" t="n">
        <v>3</v>
      </c>
      <c r="O17" s="8" t="n">
        <v>4</v>
      </c>
      <c r="P17" s="8" t="n">
        <v>5</v>
      </c>
      <c r="Q17" s="8" t="n">
        <v>6</v>
      </c>
      <c r="R17" s="8" t="n">
        <v>7</v>
      </c>
      <c r="S17" s="8" t="n">
        <v>8</v>
      </c>
    </row>
    <row r="18" customFormat="false" ht="12.8" hidden="false" customHeight="false" outlineLevel="0" collapsed="false">
      <c r="A18" s="6" t="n">
        <v>100</v>
      </c>
      <c r="B18" s="5" t="n">
        <v>3.7</v>
      </c>
      <c r="C18" s="5" t="n">
        <v>3.8</v>
      </c>
      <c r="D18" s="5" t="n">
        <v>4.64</v>
      </c>
      <c r="E18" s="5" t="n">
        <v>4.8</v>
      </c>
      <c r="F18" s="5" t="n">
        <v>5</v>
      </c>
      <c r="G18" s="5" t="n">
        <v>6.3</v>
      </c>
      <c r="H18" s="5" t="n">
        <v>6.75</v>
      </c>
      <c r="I18" s="5" t="n">
        <v>8.09</v>
      </c>
      <c r="J18" s="2" t="n">
        <f aca="false">AVERAGE(B18:I18)</f>
        <v>5.385</v>
      </c>
      <c r="K18" s="6" t="n">
        <v>100</v>
      </c>
      <c r="L18" s="2" t="n">
        <f aca="false">0.0312*K18+0.5413</f>
        <v>3.6613</v>
      </c>
      <c r="M18" s="1" t="n">
        <f aca="false">0.0288*K18+0.8553</f>
        <v>3.7353</v>
      </c>
      <c r="N18" s="1" t="n">
        <f aca="false">0.0332*K18+1.2573</f>
        <v>4.5773</v>
      </c>
      <c r="O18" s="1" t="n">
        <f aca="false">0.0285*K18+2.3347</f>
        <v>5.1847</v>
      </c>
      <c r="P18" s="1" t="n">
        <f aca="false">0.026*K18+2.3347</f>
        <v>4.9347</v>
      </c>
      <c r="Q18" s="1" t="n">
        <f aca="false">0.0347*K18+2.7513</f>
        <v>6.2213</v>
      </c>
      <c r="R18" s="1" t="n">
        <f aca="false">0.0348*K18+3.2493</f>
        <v>6.7293</v>
      </c>
      <c r="S18" s="1" t="n">
        <f aca="false">0.0439*K18+3.642</f>
        <v>8.032</v>
      </c>
    </row>
    <row r="19" customFormat="false" ht="12.8" hidden="false" customHeight="false" outlineLevel="0" collapsed="false">
      <c r="A19" s="1" t="n">
        <v>90</v>
      </c>
      <c r="B19" s="5" t="n">
        <v>3.37142857142857</v>
      </c>
      <c r="C19" s="5" t="n">
        <v>3.48571428571429</v>
      </c>
      <c r="D19" s="5" t="n">
        <v>4.28428571428571</v>
      </c>
      <c r="E19" s="5" t="n">
        <v>4.49285714285714</v>
      </c>
      <c r="F19" s="5" t="n">
        <v>4.72714285714286</v>
      </c>
      <c r="G19" s="5" t="n">
        <v>5.92142857142857</v>
      </c>
      <c r="H19" s="5" t="n">
        <v>6.39142857142857</v>
      </c>
      <c r="I19" s="5" t="n">
        <v>7.62571428571429</v>
      </c>
      <c r="J19" s="2" t="n">
        <f aca="false">AVERAGE(B19:I19)</f>
        <v>5.0375</v>
      </c>
      <c r="K19" s="1" t="n">
        <v>90</v>
      </c>
      <c r="L19" s="2" t="n">
        <f aca="false">0.0312*K19+0.5413</f>
        <v>3.3493</v>
      </c>
      <c r="M19" s="1" t="n">
        <f aca="false">0.0288*K19+0.8553</f>
        <v>3.4473</v>
      </c>
      <c r="N19" s="1" t="n">
        <f aca="false">0.0332*K19+1.2573</f>
        <v>4.2453</v>
      </c>
      <c r="O19" s="1" t="n">
        <f aca="false">0.0285*K19+2.3347</f>
        <v>4.8997</v>
      </c>
      <c r="P19" s="1" t="n">
        <f aca="false">0.026*K19+2.3347</f>
        <v>4.6747</v>
      </c>
      <c r="Q19" s="1" t="n">
        <f aca="false">0.0347*K19+2.7513</f>
        <v>5.8743</v>
      </c>
      <c r="R19" s="1" t="n">
        <f aca="false">0.0348*K19+3.2493</f>
        <v>6.3813</v>
      </c>
      <c r="S19" s="1" t="n">
        <f aca="false">0.0439*K19+3.642</f>
        <v>7.593</v>
      </c>
    </row>
    <row r="20" customFormat="false" ht="12.8" hidden="false" customHeight="false" outlineLevel="0" collapsed="false">
      <c r="A20" s="1" t="n">
        <v>80</v>
      </c>
      <c r="B20" s="5" t="n">
        <v>3.04285714285714</v>
      </c>
      <c r="C20" s="5" t="n">
        <v>3.17142857142857</v>
      </c>
      <c r="D20" s="5" t="n">
        <v>3.92857142857143</v>
      </c>
      <c r="E20" s="5" t="n">
        <v>4.18571428571429</v>
      </c>
      <c r="F20" s="5" t="n">
        <v>4.45428571428571</v>
      </c>
      <c r="G20" s="5" t="n">
        <v>5.54285714285714</v>
      </c>
      <c r="H20" s="5" t="n">
        <v>6.03285714285714</v>
      </c>
      <c r="I20" s="5" t="n">
        <v>7.16142857142857</v>
      </c>
      <c r="J20" s="2" t="n">
        <f aca="false">AVERAGE(B20:I20)</f>
        <v>4.69</v>
      </c>
      <c r="K20" s="1" t="n">
        <v>80</v>
      </c>
      <c r="L20" s="2" t="n">
        <f aca="false">0.0312*K20+0.5413</f>
        <v>3.0373</v>
      </c>
      <c r="M20" s="1" t="n">
        <f aca="false">0.0288*K20+0.8553</f>
        <v>3.1593</v>
      </c>
      <c r="N20" s="1" t="n">
        <f aca="false">0.0332*K20+1.2573</f>
        <v>3.9133</v>
      </c>
      <c r="O20" s="1" t="n">
        <f aca="false">0.0285*K20+2.3347</f>
        <v>4.6147</v>
      </c>
      <c r="P20" s="1" t="n">
        <f aca="false">0.026*K20+2.3347</f>
        <v>4.4147</v>
      </c>
      <c r="Q20" s="1" t="n">
        <f aca="false">0.0347*K20+2.7513</f>
        <v>5.5273</v>
      </c>
      <c r="R20" s="1" t="n">
        <f aca="false">0.0348*K20+3.2493</f>
        <v>6.0333</v>
      </c>
      <c r="S20" s="1" t="n">
        <f aca="false">0.0439*K20+3.642</f>
        <v>7.154</v>
      </c>
    </row>
    <row r="21" customFormat="false" ht="12.8" hidden="false" customHeight="false" outlineLevel="0" collapsed="false">
      <c r="A21" s="1" t="n">
        <v>70</v>
      </c>
      <c r="B21" s="5" t="n">
        <v>2.71428571428571</v>
      </c>
      <c r="C21" s="5" t="n">
        <v>2.85714285714286</v>
      </c>
      <c r="D21" s="5" t="n">
        <v>3.57285714285714</v>
      </c>
      <c r="E21" s="5" t="n">
        <v>3.87857142857143</v>
      </c>
      <c r="F21" s="5" t="n">
        <v>4.18142857142857</v>
      </c>
      <c r="G21" s="5" t="n">
        <v>5.16428571428571</v>
      </c>
      <c r="H21" s="5" t="n">
        <v>5.67428571428571</v>
      </c>
      <c r="I21" s="5" t="n">
        <v>6.69714285714286</v>
      </c>
      <c r="J21" s="2" t="n">
        <f aca="false">AVERAGE(B21:I21)</f>
        <v>4.3425</v>
      </c>
      <c r="K21" s="1" t="n">
        <v>70</v>
      </c>
      <c r="L21" s="2" t="n">
        <f aca="false">0.0312*K21+0.5413</f>
        <v>2.7253</v>
      </c>
      <c r="M21" s="1" t="n">
        <f aca="false">0.0288*K21+0.8553</f>
        <v>2.8713</v>
      </c>
      <c r="N21" s="1" t="n">
        <f aca="false">0.0332*K21+1.2573</f>
        <v>3.5813</v>
      </c>
      <c r="O21" s="1" t="n">
        <f aca="false">0.0285*K21+2.3347</f>
        <v>4.3297</v>
      </c>
      <c r="P21" s="1" t="n">
        <f aca="false">0.026*K21+2.3347</f>
        <v>4.1547</v>
      </c>
      <c r="Q21" s="1" t="n">
        <f aca="false">0.0347*K21+2.7513</f>
        <v>5.1803</v>
      </c>
      <c r="R21" s="1" t="n">
        <f aca="false">0.0348*K21+3.2493</f>
        <v>5.6853</v>
      </c>
      <c r="S21" s="1" t="n">
        <f aca="false">0.0439*K21+3.642</f>
        <v>6.715</v>
      </c>
    </row>
    <row r="22" customFormat="false" ht="12.8" hidden="false" customHeight="false" outlineLevel="0" collapsed="false">
      <c r="A22" s="1" t="n">
        <v>60</v>
      </c>
      <c r="B22" s="5" t="n">
        <v>2.38571428571429</v>
      </c>
      <c r="C22" s="5" t="n">
        <v>2.54285714285714</v>
      </c>
      <c r="D22" s="5" t="n">
        <v>3.21714285714286</v>
      </c>
      <c r="E22" s="5" t="n">
        <v>3.57142857142857</v>
      </c>
      <c r="F22" s="5" t="n">
        <v>3.90857142857143</v>
      </c>
      <c r="G22" s="5" t="n">
        <v>4.78571428571429</v>
      </c>
      <c r="H22" s="5" t="n">
        <v>5.31571428571429</v>
      </c>
      <c r="I22" s="5" t="n">
        <v>6.23285714285714</v>
      </c>
      <c r="J22" s="2" t="n">
        <f aca="false">AVERAGE(B22:I22)</f>
        <v>3.995</v>
      </c>
      <c r="K22" s="1" t="n">
        <v>60</v>
      </c>
      <c r="L22" s="2" t="n">
        <f aca="false">0.0312*K22+0.5413</f>
        <v>2.4133</v>
      </c>
      <c r="M22" s="1" t="n">
        <f aca="false">0.0288*K22+0.8553</f>
        <v>2.5833</v>
      </c>
      <c r="N22" s="1" t="n">
        <f aca="false">0.0332*K22+1.2573</f>
        <v>3.2493</v>
      </c>
      <c r="O22" s="1" t="n">
        <f aca="false">0.0285*K22+2.3347</f>
        <v>4.0447</v>
      </c>
      <c r="P22" s="1" t="n">
        <f aca="false">0.026*K22+2.3347</f>
        <v>3.8947</v>
      </c>
      <c r="Q22" s="1" t="n">
        <f aca="false">0.0347*K22+2.7513</f>
        <v>4.8333</v>
      </c>
      <c r="R22" s="1" t="n">
        <f aca="false">0.0348*K22+3.2493</f>
        <v>5.3373</v>
      </c>
      <c r="S22" s="1" t="n">
        <f aca="false">0.0439*K22+3.642</f>
        <v>6.276</v>
      </c>
    </row>
    <row r="23" customFormat="false" ht="12.8" hidden="false" customHeight="false" outlineLevel="0" collapsed="false">
      <c r="A23" s="1" t="n">
        <v>50</v>
      </c>
      <c r="B23" s="5" t="n">
        <v>2.05714285714286</v>
      </c>
      <c r="C23" s="5" t="n">
        <v>2.22857142857143</v>
      </c>
      <c r="D23" s="5" t="n">
        <v>2.86142857142857</v>
      </c>
      <c r="E23" s="5" t="n">
        <v>3.26428571428571</v>
      </c>
      <c r="F23" s="5" t="n">
        <v>3.63571428571429</v>
      </c>
      <c r="G23" s="5" t="n">
        <v>4.40714285714286</v>
      </c>
      <c r="H23" s="5" t="n">
        <v>4.95714285714286</v>
      </c>
      <c r="I23" s="5" t="n">
        <v>5.76857142857143</v>
      </c>
      <c r="J23" s="2" t="n">
        <f aca="false">AVERAGE(B23:I23)</f>
        <v>3.6475</v>
      </c>
      <c r="K23" s="1" t="n">
        <v>50</v>
      </c>
      <c r="L23" s="2" t="n">
        <f aca="false">0.0312*K23+0.5413</f>
        <v>2.1013</v>
      </c>
      <c r="M23" s="1" t="n">
        <f aca="false">0.0288*K23+0.8553</f>
        <v>2.2953</v>
      </c>
      <c r="N23" s="1" t="n">
        <f aca="false">0.0332*K23+1.2573</f>
        <v>2.9173</v>
      </c>
      <c r="O23" s="1" t="n">
        <f aca="false">0.0285*K23+2.3347</f>
        <v>3.7597</v>
      </c>
      <c r="P23" s="1" t="n">
        <f aca="false">0.026*K23+2.3347</f>
        <v>3.6347</v>
      </c>
      <c r="Q23" s="1" t="n">
        <f aca="false">0.0347*K23+2.7513</f>
        <v>4.4863</v>
      </c>
      <c r="R23" s="1" t="n">
        <f aca="false">0.0348*K23+3.2493</f>
        <v>4.9893</v>
      </c>
      <c r="S23" s="1" t="n">
        <f aca="false">0.0439*K23+3.642</f>
        <v>5.837</v>
      </c>
    </row>
    <row r="24" customFormat="false" ht="12.8" hidden="false" customHeight="false" outlineLevel="0" collapsed="false">
      <c r="A24" s="1" t="n">
        <v>40</v>
      </c>
      <c r="B24" s="5" t="n">
        <v>1.72857142857143</v>
      </c>
      <c r="C24" s="5" t="n">
        <v>1.91428571428571</v>
      </c>
      <c r="D24" s="5" t="n">
        <v>2.50571428571429</v>
      </c>
      <c r="E24" s="5" t="n">
        <v>2.95714285714286</v>
      </c>
      <c r="F24" s="5" t="n">
        <v>3.36285714285714</v>
      </c>
      <c r="G24" s="5" t="n">
        <v>4.02857142857143</v>
      </c>
      <c r="H24" s="5" t="n">
        <v>4.59857142857143</v>
      </c>
      <c r="I24" s="5" t="n">
        <v>5.30428571428571</v>
      </c>
      <c r="J24" s="2" t="n">
        <f aca="false">AVERAGE(B24:I24)</f>
        <v>3.3</v>
      </c>
      <c r="K24" s="1" t="n">
        <v>40</v>
      </c>
      <c r="L24" s="2" t="n">
        <f aca="false">0.0312*K24+0.5413</f>
        <v>1.7893</v>
      </c>
      <c r="M24" s="1" t="n">
        <f aca="false">0.0288*K24+0.8553</f>
        <v>2.0073</v>
      </c>
      <c r="N24" s="1" t="n">
        <f aca="false">0.0332*K24+1.2573</f>
        <v>2.5853</v>
      </c>
      <c r="O24" s="1" t="n">
        <f aca="false">0.0285*K24+2.3347</f>
        <v>3.4747</v>
      </c>
      <c r="P24" s="1" t="n">
        <f aca="false">0.026*K24+2.3347</f>
        <v>3.3747</v>
      </c>
      <c r="Q24" s="1" t="n">
        <f aca="false">0.0347*K24+2.7513</f>
        <v>4.1393</v>
      </c>
      <c r="R24" s="1" t="n">
        <f aca="false">0.0348*K24+3.2493</f>
        <v>4.6413</v>
      </c>
      <c r="S24" s="1" t="n">
        <f aca="false">0.0439*K24+3.642</f>
        <v>5.398</v>
      </c>
    </row>
    <row r="25" customFormat="false" ht="12.8" hidden="false" customHeight="false" outlineLevel="0" collapsed="false">
      <c r="A25" s="1" t="n">
        <v>30</v>
      </c>
      <c r="B25" s="5" t="n">
        <v>1.4</v>
      </c>
      <c r="C25" s="5" t="n">
        <v>1.6</v>
      </c>
      <c r="D25" s="5" t="n">
        <v>2.15</v>
      </c>
      <c r="E25" s="5" t="n">
        <v>2.65</v>
      </c>
      <c r="F25" s="5" t="n">
        <v>3.09</v>
      </c>
      <c r="G25" s="5" t="n">
        <v>3.65</v>
      </c>
      <c r="H25" s="5" t="n">
        <v>4.24</v>
      </c>
      <c r="I25" s="5" t="n">
        <v>4.84</v>
      </c>
      <c r="J25" s="2" t="n">
        <f aca="false">AVERAGE(B25:I25)</f>
        <v>2.9525</v>
      </c>
      <c r="K25" s="1" t="n">
        <v>30</v>
      </c>
      <c r="L25" s="2" t="n">
        <f aca="false">0.0312*K25+0.5413</f>
        <v>1.4773</v>
      </c>
      <c r="M25" s="1" t="n">
        <f aca="false">0.0288*K25+0.8553</f>
        <v>1.7193</v>
      </c>
      <c r="N25" s="1" t="n">
        <f aca="false">0.0332*K25+1.2573</f>
        <v>2.2533</v>
      </c>
      <c r="O25" s="1" t="n">
        <f aca="false">0.0285*K25+2.3347</f>
        <v>3.1897</v>
      </c>
      <c r="P25" s="1" t="n">
        <f aca="false">0.026*K25+2.3347</f>
        <v>3.1147</v>
      </c>
      <c r="Q25" s="1" t="n">
        <f aca="false">0.0347*K25+2.7513</f>
        <v>3.7923</v>
      </c>
      <c r="R25" s="1" t="n">
        <f aca="false">0.0348*K25+3.2493</f>
        <v>4.2933</v>
      </c>
      <c r="S25" s="1" t="n">
        <f aca="false">0.0439*K25+3.642</f>
        <v>4.959</v>
      </c>
    </row>
    <row r="26" customFormat="false" ht="12.8" hidden="false" customHeight="false" outlineLevel="0" collapsed="false">
      <c r="A26" s="1" t="n">
        <v>20</v>
      </c>
      <c r="B26" s="5" t="n">
        <v>1.2</v>
      </c>
      <c r="C26" s="5" t="n">
        <v>1.55</v>
      </c>
      <c r="D26" s="5" t="n">
        <v>2</v>
      </c>
      <c r="E26" s="5" t="n">
        <v>2.6</v>
      </c>
      <c r="F26" s="5" t="n">
        <v>3</v>
      </c>
      <c r="G26" s="5" t="n">
        <v>3.55</v>
      </c>
      <c r="H26" s="5" t="n">
        <v>4.1</v>
      </c>
      <c r="I26" s="5" t="n">
        <v>4.69</v>
      </c>
      <c r="J26" s="2" t="n">
        <f aca="false">AVERAGE(B26:I26)</f>
        <v>2.83625</v>
      </c>
      <c r="K26" s="1" t="n">
        <v>20</v>
      </c>
      <c r="L26" s="2" t="n">
        <f aca="false">0.0312*K26+0.5413</f>
        <v>1.1653</v>
      </c>
      <c r="M26" s="1" t="n">
        <f aca="false">0.0288*K26+0.8553</f>
        <v>1.4313</v>
      </c>
      <c r="N26" s="1" t="n">
        <f aca="false">0.0332*K26+1.2573</f>
        <v>1.9213</v>
      </c>
      <c r="O26" s="1" t="n">
        <f aca="false">0.0285*K26+2.3347</f>
        <v>2.9047</v>
      </c>
      <c r="P26" s="1" t="n">
        <f aca="false">0.026*K26+2.3347</f>
        <v>2.8547</v>
      </c>
      <c r="Q26" s="1" t="n">
        <f aca="false">0.0347*K26+2.7513</f>
        <v>3.4453</v>
      </c>
      <c r="R26" s="1" t="n">
        <f aca="false">0.0348*K26+3.2493</f>
        <v>3.9453</v>
      </c>
      <c r="S26" s="1" t="n">
        <f aca="false">0.0439*K26+3.642</f>
        <v>4.52</v>
      </c>
    </row>
    <row r="27" customFormat="false" ht="12.8" hidden="false" customHeight="false" outlineLevel="0" collapsed="false">
      <c r="A27" s="1" t="n">
        <v>10</v>
      </c>
      <c r="B27" s="5" t="n">
        <v>0.95</v>
      </c>
      <c r="C27" s="5" t="n">
        <v>1.25</v>
      </c>
      <c r="D27" s="5" t="n">
        <v>1.7</v>
      </c>
      <c r="E27" s="5" t="n">
        <v>2.24</v>
      </c>
      <c r="F27" s="5" t="n">
        <v>2.55</v>
      </c>
      <c r="G27" s="5" t="n">
        <v>3.25</v>
      </c>
      <c r="H27" s="5" t="n">
        <v>3.55</v>
      </c>
      <c r="I27" s="5" t="n">
        <v>4.14</v>
      </c>
      <c r="J27" s="2" t="n">
        <f aca="false">AVERAGE(B27:I27)</f>
        <v>2.45375</v>
      </c>
      <c r="K27" s="1" t="n">
        <v>10</v>
      </c>
      <c r="L27" s="2" t="n">
        <f aca="false">0.0312*K27+0.5413</f>
        <v>0.8533</v>
      </c>
      <c r="M27" s="1" t="n">
        <f aca="false">0.0288*K27+0.8553</f>
        <v>1.1433</v>
      </c>
      <c r="N27" s="1" t="n">
        <f aca="false">0.0332*K27+1.2573</f>
        <v>1.5893</v>
      </c>
      <c r="O27" s="1" t="n">
        <f aca="false">0.0285*K27+2.3347</f>
        <v>2.6197</v>
      </c>
      <c r="P27" s="1" t="n">
        <f aca="false">0.026*K27+2.3347</f>
        <v>2.5947</v>
      </c>
      <c r="Q27" s="1" t="n">
        <f aca="false">0.0347*K27+2.7513</f>
        <v>3.0983</v>
      </c>
      <c r="R27" s="1" t="n">
        <f aca="false">0.0348*K27+3.2493</f>
        <v>3.5973</v>
      </c>
      <c r="S27" s="1" t="n">
        <f aca="false">0.0439*K27+3.642</f>
        <v>4.081</v>
      </c>
    </row>
    <row r="28" customFormat="false" ht="12.8" hidden="false" customHeight="false" outlineLevel="0" collapsed="false">
      <c r="B28" s="2" t="n">
        <f aca="false">AVERAGE(B18:B27)</f>
        <v>2.255</v>
      </c>
      <c r="C28" s="2" t="n">
        <f aca="false">AVERAGE(C18:C27)</f>
        <v>2.44</v>
      </c>
      <c r="D28" s="2" t="n">
        <f aca="false">AVERAGE(D18:D27)</f>
        <v>3.086</v>
      </c>
      <c r="E28" s="2" t="n">
        <f aca="false">AVERAGE(E18:E27)</f>
        <v>3.464</v>
      </c>
      <c r="F28" s="2" t="n">
        <f aca="false">AVERAGE(F18:F27)</f>
        <v>3.791</v>
      </c>
      <c r="G28" s="2" t="n">
        <f aca="false">AVERAGE(G18:G27)</f>
        <v>4.66</v>
      </c>
      <c r="H28" s="2" t="n">
        <f aca="false">AVERAGE(H18:H27)</f>
        <v>5.161</v>
      </c>
      <c r="I28" s="2" t="n">
        <f aca="false">AVERAGE(I18:I27)</f>
        <v>6.055</v>
      </c>
    </row>
    <row r="41" customFormat="false" ht="12.8" hidden="false" customHeight="false" outlineLevel="0" collapsed="false">
      <c r="G41" s="1" t="s">
        <v>9</v>
      </c>
    </row>
  </sheetData>
  <mergeCells count="2">
    <mergeCell ref="A15:I15"/>
    <mergeCell ref="B16:I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B13" activeCellId="0" sqref="B13:I22"/>
    </sheetView>
  </sheetViews>
  <sheetFormatPr defaultColWidth="11.53515625" defaultRowHeight="12.8" zeroHeight="false" outlineLevelRow="0" outlineLevelCol="0"/>
  <cols>
    <col collapsed="false" customWidth="false" hidden="false" outlineLevel="0" max="18" min="11" style="1" width="11.52"/>
  </cols>
  <sheetData>
    <row r="1" customFormat="false" ht="12.8" hidden="false" customHeight="false" outlineLevel="0" collapsed="false">
      <c r="A1" s="12" t="s">
        <v>5</v>
      </c>
      <c r="B1" s="8" t="n">
        <v>1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K1" s="1" t="n">
        <v>1</v>
      </c>
      <c r="L1" s="1" t="n">
        <v>2</v>
      </c>
      <c r="M1" s="1" t="n">
        <v>3</v>
      </c>
      <c r="N1" s="1" t="n">
        <v>4</v>
      </c>
      <c r="O1" s="1" t="n">
        <v>5</v>
      </c>
      <c r="P1" s="1" t="n">
        <v>6</v>
      </c>
      <c r="Q1" s="1" t="n">
        <v>7</v>
      </c>
      <c r="R1" s="1" t="n">
        <v>8</v>
      </c>
    </row>
    <row r="2" customFormat="false" ht="12.8" hidden="false" customHeight="false" outlineLevel="0" collapsed="false">
      <c r="A2" s="6" t="n">
        <v>100</v>
      </c>
      <c r="B2" s="5" t="n">
        <v>3.7</v>
      </c>
      <c r="C2" s="5" t="n">
        <v>3.8</v>
      </c>
      <c r="D2" s="5" t="n">
        <v>4.64</v>
      </c>
      <c r="E2" s="5" t="n">
        <v>4.8</v>
      </c>
      <c r="F2" s="5" t="n">
        <v>5</v>
      </c>
      <c r="G2" s="5" t="n">
        <v>6.3</v>
      </c>
      <c r="H2" s="5" t="n">
        <v>6.75</v>
      </c>
      <c r="I2" s="5" t="n">
        <v>8.09</v>
      </c>
      <c r="K2" s="2" t="n">
        <f aca="false">ABS(B2-B13)</f>
        <v>0.0387</v>
      </c>
      <c r="L2" s="2" t="n">
        <f aca="false">ABS(C2-C13)</f>
        <v>0.0646999999999993</v>
      </c>
      <c r="M2" s="2" t="n">
        <f aca="false">ABS(D2-D13)</f>
        <v>0.0626999999999995</v>
      </c>
      <c r="N2" s="2" t="n">
        <f aca="false">ABS(E2-E13)</f>
        <v>0.3847</v>
      </c>
      <c r="O2" s="2" t="n">
        <f aca="false">ABS(F2-F13)</f>
        <v>0.0653000000000006</v>
      </c>
      <c r="P2" s="2" t="n">
        <f aca="false">ABS(G2-G13)</f>
        <v>0.0786999999999996</v>
      </c>
      <c r="Q2" s="2" t="n">
        <f aca="false">ABS(H2-H13)</f>
        <v>0.0206999999999997</v>
      </c>
      <c r="R2" s="2" t="n">
        <f aca="false">ABS(I2-I13)</f>
        <v>0.0579999999999998</v>
      </c>
      <c r="S2" s="13"/>
    </row>
    <row r="3" customFormat="false" ht="12.8" hidden="false" customHeight="false" outlineLevel="0" collapsed="false">
      <c r="A3" s="1" t="n">
        <v>90</v>
      </c>
      <c r="B3" s="5" t="n">
        <v>3.37142857142857</v>
      </c>
      <c r="C3" s="5" t="n">
        <v>3.48571428571429</v>
      </c>
      <c r="D3" s="5" t="n">
        <v>4.28428571428571</v>
      </c>
      <c r="E3" s="5" t="n">
        <v>4.49285714285714</v>
      </c>
      <c r="F3" s="5" t="n">
        <v>4.72714285714286</v>
      </c>
      <c r="G3" s="5" t="n">
        <v>5.92142857142857</v>
      </c>
      <c r="H3" s="5" t="n">
        <v>6.39142857142857</v>
      </c>
      <c r="I3" s="5" t="n">
        <v>7.62571428571429</v>
      </c>
      <c r="K3" s="2" t="n">
        <f aca="false">ABS(B3-B14)</f>
        <v>0.0221285714285697</v>
      </c>
      <c r="L3" s="2" t="n">
        <f aca="false">ABS(C3-C14)</f>
        <v>0.03841428571429</v>
      </c>
      <c r="M3" s="2" t="n">
        <f aca="false">ABS(D3-D14)</f>
        <v>0.03898571428571</v>
      </c>
      <c r="N3" s="2" t="n">
        <f aca="false">ABS(E3-E14)</f>
        <v>0.406842857142859</v>
      </c>
      <c r="O3" s="2" t="n">
        <f aca="false">ABS(F3-F14)</f>
        <v>0.0524428571428608</v>
      </c>
      <c r="P3" s="2" t="n">
        <f aca="false">ABS(G3-G14)</f>
        <v>0.0471285714285701</v>
      </c>
      <c r="Q3" s="2" t="n">
        <f aca="false">ABS(H3-H14)</f>
        <v>0.0101285714285693</v>
      </c>
      <c r="R3" s="2" t="n">
        <f aca="false">ABS(I3-I14)</f>
        <v>0.0327142857142899</v>
      </c>
      <c r="S3" s="13"/>
    </row>
    <row r="4" customFormat="false" ht="12.8" hidden="false" customHeight="false" outlineLevel="0" collapsed="false">
      <c r="A4" s="1" t="n">
        <v>80</v>
      </c>
      <c r="B4" s="5" t="n">
        <v>3.04285714285714</v>
      </c>
      <c r="C4" s="5" t="n">
        <v>3.17142857142857</v>
      </c>
      <c r="D4" s="5" t="n">
        <v>3.92857142857143</v>
      </c>
      <c r="E4" s="5" t="n">
        <v>4.18571428571429</v>
      </c>
      <c r="F4" s="5" t="n">
        <v>4.45428571428571</v>
      </c>
      <c r="G4" s="5" t="n">
        <v>5.54285714285714</v>
      </c>
      <c r="H4" s="5" t="n">
        <v>6.03285714285714</v>
      </c>
      <c r="I4" s="5" t="n">
        <v>7.16142857142857</v>
      </c>
      <c r="K4" s="2" t="n">
        <f aca="false">ABS(B4-B15)</f>
        <v>0.00555714285713993</v>
      </c>
      <c r="L4" s="2" t="n">
        <f aca="false">ABS(C4-C15)</f>
        <v>0.0121285714285695</v>
      </c>
      <c r="M4" s="2" t="n">
        <f aca="false">ABS(D4-D15)</f>
        <v>0.0152714285714297</v>
      </c>
      <c r="N4" s="2" t="n">
        <f aca="false">ABS(E4-E15)</f>
        <v>0.42898571428571</v>
      </c>
      <c r="O4" s="2" t="n">
        <f aca="false">ABS(F4-F15)</f>
        <v>0.0395857142857103</v>
      </c>
      <c r="P4" s="2" t="n">
        <f aca="false">ABS(G4-G15)</f>
        <v>0.0155571428571397</v>
      </c>
      <c r="Q4" s="2" t="n">
        <f aca="false">ABS(H4-H15)</f>
        <v>0.000442857142860298</v>
      </c>
      <c r="R4" s="2" t="n">
        <f aca="false">ABS(I4-I15)</f>
        <v>0.00742857142857023</v>
      </c>
      <c r="S4" s="13"/>
    </row>
    <row r="5" customFormat="false" ht="12.8" hidden="false" customHeight="false" outlineLevel="0" collapsed="false">
      <c r="A5" s="1" t="n">
        <v>70</v>
      </c>
      <c r="B5" s="5" t="n">
        <v>2.71428571428571</v>
      </c>
      <c r="C5" s="5" t="n">
        <v>2.85714285714286</v>
      </c>
      <c r="D5" s="5" t="n">
        <v>3.57285714285714</v>
      </c>
      <c r="E5" s="5" t="n">
        <v>3.87857142857143</v>
      </c>
      <c r="F5" s="5" t="n">
        <v>4.18142857142857</v>
      </c>
      <c r="G5" s="5" t="n">
        <v>5.16428571428571</v>
      </c>
      <c r="H5" s="5" t="n">
        <v>5.67428571428571</v>
      </c>
      <c r="I5" s="5" t="n">
        <v>6.69714285714286</v>
      </c>
      <c r="K5" s="2" t="n">
        <f aca="false">ABS(B5-B16)</f>
        <v>0.0110142857142903</v>
      </c>
      <c r="L5" s="2" t="n">
        <f aca="false">ABS(C5-C16)</f>
        <v>0.0141571428571403</v>
      </c>
      <c r="M5" s="2" t="n">
        <f aca="false">ABS(D5-D16)</f>
        <v>0.00844285714285986</v>
      </c>
      <c r="N5" s="2" t="n">
        <f aca="false">ABS(E5-E16)</f>
        <v>0.45112857142857</v>
      </c>
      <c r="O5" s="2" t="n">
        <f aca="false">ABS(F5-F16)</f>
        <v>0.0267285714285697</v>
      </c>
      <c r="P5" s="2" t="n">
        <f aca="false">ABS(G5-G16)</f>
        <v>0.0160142857142906</v>
      </c>
      <c r="Q5" s="2" t="n">
        <f aca="false">ABS(H5-H16)</f>
        <v>0.0110142857142899</v>
      </c>
      <c r="R5" s="2" t="n">
        <f aca="false">ABS(I5-I16)</f>
        <v>0.0178571428571397</v>
      </c>
      <c r="S5" s="13"/>
    </row>
    <row r="6" customFormat="false" ht="12.8" hidden="false" customHeight="false" outlineLevel="0" collapsed="false">
      <c r="A6" s="1" t="n">
        <v>60</v>
      </c>
      <c r="B6" s="5" t="n">
        <v>2.38571428571429</v>
      </c>
      <c r="C6" s="5" t="n">
        <v>2.54285714285714</v>
      </c>
      <c r="D6" s="5" t="n">
        <v>3.21714285714286</v>
      </c>
      <c r="E6" s="5" t="n">
        <v>3.57142857142857</v>
      </c>
      <c r="F6" s="5" t="n">
        <v>3.90857142857143</v>
      </c>
      <c r="G6" s="5" t="n">
        <v>4.78571428571429</v>
      </c>
      <c r="H6" s="5" t="n">
        <v>5.31571428571429</v>
      </c>
      <c r="I6" s="5" t="n">
        <v>6.23285714285714</v>
      </c>
      <c r="K6" s="2" t="n">
        <f aca="false">ABS(B6-B17)</f>
        <v>0.0275857142857099</v>
      </c>
      <c r="L6" s="2" t="n">
        <f aca="false">ABS(C6-C17)</f>
        <v>0.0404428571428603</v>
      </c>
      <c r="M6" s="2" t="n">
        <f aca="false">ABS(D6-D17)</f>
        <v>0.0321571428571397</v>
      </c>
      <c r="N6" s="2" t="n">
        <f aca="false">ABS(E6-E17)</f>
        <v>0.47327142857143</v>
      </c>
      <c r="O6" s="2" t="n">
        <f aca="false">ABS(F6-F17)</f>
        <v>0.0138714285714303</v>
      </c>
      <c r="P6" s="2" t="n">
        <f aca="false">ABS(G6-G17)</f>
        <v>0.0475857142857103</v>
      </c>
      <c r="Q6" s="2" t="n">
        <f aca="false">ABS(H6-H17)</f>
        <v>0.0215857142857097</v>
      </c>
      <c r="R6" s="2" t="n">
        <f aca="false">ABS(I6-I17)</f>
        <v>0.0431428571428594</v>
      </c>
      <c r="S6" s="13"/>
    </row>
    <row r="7" customFormat="false" ht="12.8" hidden="false" customHeight="false" outlineLevel="0" collapsed="false">
      <c r="A7" s="1" t="n">
        <v>50</v>
      </c>
      <c r="B7" s="5" t="n">
        <v>2.05714285714286</v>
      </c>
      <c r="C7" s="5" t="n">
        <v>2.22857142857143</v>
      </c>
      <c r="D7" s="5" t="n">
        <v>2.86142857142857</v>
      </c>
      <c r="E7" s="5" t="n">
        <v>3.26428571428571</v>
      </c>
      <c r="F7" s="5" t="n">
        <v>3.63571428571429</v>
      </c>
      <c r="G7" s="5" t="n">
        <v>4.40714285714286</v>
      </c>
      <c r="H7" s="5" t="n">
        <v>4.95714285714286</v>
      </c>
      <c r="I7" s="5" t="n">
        <v>5.76857142857143</v>
      </c>
      <c r="K7" s="2" t="n">
        <f aca="false">ABS(B7-B18)</f>
        <v>0.0441571428571401</v>
      </c>
      <c r="L7" s="2" t="n">
        <f aca="false">ABS(C7-C18)</f>
        <v>0.0667285714285701</v>
      </c>
      <c r="M7" s="2" t="n">
        <f aca="false">ABS(D7-D18)</f>
        <v>0.0558714285714301</v>
      </c>
      <c r="N7" s="2" t="n">
        <f aca="false">ABS(E7-E18)</f>
        <v>0.49541428571429</v>
      </c>
      <c r="O7" s="2" t="n">
        <f aca="false">ABS(F7-F18)</f>
        <v>0.00101428571429052</v>
      </c>
      <c r="P7" s="2" t="n">
        <f aca="false">ABS(G7-G18)</f>
        <v>0.0791571428571398</v>
      </c>
      <c r="Q7" s="2" t="n">
        <f aca="false">ABS(H7-H18)</f>
        <v>0.0321571428571401</v>
      </c>
      <c r="R7" s="2" t="n">
        <f aca="false">ABS(I7-I18)</f>
        <v>0.0684285714285693</v>
      </c>
      <c r="S7" s="13"/>
    </row>
    <row r="8" customFormat="false" ht="12.8" hidden="false" customHeight="false" outlineLevel="0" collapsed="false">
      <c r="A8" s="1" t="n">
        <v>40</v>
      </c>
      <c r="B8" s="5" t="n">
        <v>1.72857142857143</v>
      </c>
      <c r="C8" s="5" t="n">
        <v>1.91428571428571</v>
      </c>
      <c r="D8" s="5" t="n">
        <v>2.50571428571429</v>
      </c>
      <c r="E8" s="5" t="n">
        <v>2.95714285714286</v>
      </c>
      <c r="F8" s="5" t="n">
        <v>3.36285714285714</v>
      </c>
      <c r="G8" s="5" t="n">
        <v>4.02857142857143</v>
      </c>
      <c r="H8" s="5" t="n">
        <v>4.59857142857143</v>
      </c>
      <c r="I8" s="5" t="n">
        <v>5.30428571428571</v>
      </c>
      <c r="K8" s="2" t="n">
        <f aca="false">ABS(B8-B19)</f>
        <v>0.0607285714285699</v>
      </c>
      <c r="L8" s="2" t="n">
        <f aca="false">ABS(C8-C19)</f>
        <v>0.0930142857142902</v>
      </c>
      <c r="M8" s="2" t="n">
        <f aca="false">ABS(D8-D19)</f>
        <v>0.0795857142857104</v>
      </c>
      <c r="N8" s="2" t="n">
        <f aca="false">ABS(E8-E19)</f>
        <v>0.51755714285714</v>
      </c>
      <c r="O8" s="2" t="n">
        <f aca="false">ABS(F8-F19)</f>
        <v>0.0118428571428599</v>
      </c>
      <c r="P8" s="2" t="n">
        <f aca="false">ABS(G8-G19)</f>
        <v>0.11072857142857</v>
      </c>
      <c r="Q8" s="2" t="n">
        <f aca="false">ABS(H8-H19)</f>
        <v>0.0427285714285706</v>
      </c>
      <c r="R8" s="2" t="n">
        <f aca="false">ABS(I8-I19)</f>
        <v>0.0937142857142899</v>
      </c>
      <c r="S8" s="13"/>
    </row>
    <row r="9" customFormat="false" ht="12.8" hidden="false" customHeight="false" outlineLevel="0" collapsed="false">
      <c r="A9" s="1" t="n">
        <v>30</v>
      </c>
      <c r="B9" s="5" t="n">
        <v>1.4</v>
      </c>
      <c r="C9" s="5" t="n">
        <v>1.6</v>
      </c>
      <c r="D9" s="5" t="n">
        <v>2.15</v>
      </c>
      <c r="E9" s="5" t="n">
        <v>2.65</v>
      </c>
      <c r="F9" s="5" t="n">
        <v>3.09</v>
      </c>
      <c r="G9" s="5" t="n">
        <v>3.65</v>
      </c>
      <c r="H9" s="5" t="n">
        <v>4.24</v>
      </c>
      <c r="I9" s="5" t="n">
        <v>4.84</v>
      </c>
      <c r="K9" s="2" t="n">
        <f aca="false">ABS(B9-B20)</f>
        <v>0.0773000000000001</v>
      </c>
      <c r="L9" s="2" t="n">
        <f aca="false">ABS(C9-C20)</f>
        <v>0.1193</v>
      </c>
      <c r="M9" s="2" t="n">
        <f aca="false">ABS(D9-D20)</f>
        <v>0.1033</v>
      </c>
      <c r="N9" s="2" t="n">
        <f aca="false">ABS(E9-E20)</f>
        <v>0.5397</v>
      </c>
      <c r="O9" s="2" t="n">
        <f aca="false">ABS(F9-F20)</f>
        <v>0.0247000000000002</v>
      </c>
      <c r="P9" s="2" t="n">
        <f aca="false">ABS(G9-G20)</f>
        <v>0.1423</v>
      </c>
      <c r="Q9" s="2" t="n">
        <f aca="false">ABS(H9-H20)</f>
        <v>0.0533000000000001</v>
      </c>
      <c r="R9" s="2" t="n">
        <f aca="false">ABS(I9-I20)</f>
        <v>0.119</v>
      </c>
      <c r="S9" s="13"/>
    </row>
    <row r="10" customFormat="false" ht="12.8" hidden="false" customHeight="false" outlineLevel="0" collapsed="false">
      <c r="A10" s="1" t="n">
        <v>20</v>
      </c>
      <c r="B10" s="5" t="n">
        <v>1.2</v>
      </c>
      <c r="C10" s="5" t="n">
        <v>1.55</v>
      </c>
      <c r="D10" s="5" t="n">
        <v>2</v>
      </c>
      <c r="E10" s="5" t="n">
        <v>2.6</v>
      </c>
      <c r="F10" s="5" t="n">
        <v>3</v>
      </c>
      <c r="G10" s="5" t="n">
        <v>3.55</v>
      </c>
      <c r="H10" s="5" t="n">
        <v>4.1</v>
      </c>
      <c r="I10" s="5" t="n">
        <v>4.69</v>
      </c>
      <c r="K10" s="2" t="n">
        <f aca="false">ABS(B10-B21)</f>
        <v>0.0347</v>
      </c>
      <c r="L10" s="2" t="n">
        <f aca="false">ABS(C10-C21)</f>
        <v>0.1187</v>
      </c>
      <c r="M10" s="2" t="n">
        <f aca="false">ABS(D10-D21)</f>
        <v>0.0787</v>
      </c>
      <c r="N10" s="2" t="n">
        <f aca="false">ABS(E10-E21)</f>
        <v>0.3047</v>
      </c>
      <c r="O10" s="2" t="n">
        <f aca="false">ABS(F10-F21)</f>
        <v>0.1453</v>
      </c>
      <c r="P10" s="2" t="n">
        <f aca="false">ABS(G10-G21)</f>
        <v>0.1047</v>
      </c>
      <c r="Q10" s="2" t="n">
        <f aca="false">ABS(H10-H21)</f>
        <v>0.1547</v>
      </c>
      <c r="R10" s="2" t="n">
        <f aca="false">ABS(I10-I21)</f>
        <v>0.170000000000001</v>
      </c>
      <c r="S10" s="13"/>
    </row>
    <row r="11" customFormat="false" ht="12.8" hidden="false" customHeight="false" outlineLevel="0" collapsed="false">
      <c r="A11" s="1" t="n">
        <v>10</v>
      </c>
      <c r="B11" s="5" t="n">
        <v>0.95</v>
      </c>
      <c r="C11" s="5" t="n">
        <v>1.25</v>
      </c>
      <c r="D11" s="5" t="n">
        <v>1.7</v>
      </c>
      <c r="E11" s="5" t="n">
        <v>2.24</v>
      </c>
      <c r="F11" s="5" t="n">
        <v>2.55</v>
      </c>
      <c r="G11" s="5" t="n">
        <v>3.25</v>
      </c>
      <c r="H11" s="5" t="n">
        <v>3.55</v>
      </c>
      <c r="I11" s="5" t="n">
        <v>4.14</v>
      </c>
      <c r="K11" s="2" t="n">
        <f aca="false">ABS(B11-B22)</f>
        <v>0.0967000000000001</v>
      </c>
      <c r="L11" s="2" t="n">
        <f aca="false">ABS(C11-C22)</f>
        <v>0.1067</v>
      </c>
      <c r="M11" s="2" t="n">
        <f aca="false">ABS(D11-D22)</f>
        <v>0.1107</v>
      </c>
      <c r="N11" s="2" t="n">
        <f aca="false">ABS(E11-E22)</f>
        <v>0.3797</v>
      </c>
      <c r="O11" s="2" t="n">
        <f aca="false">ABS(F11-F22)</f>
        <v>0.0446999999999997</v>
      </c>
      <c r="P11" s="2" t="n">
        <f aca="false">ABS(G11-G22)</f>
        <v>0.1517</v>
      </c>
      <c r="Q11" s="2" t="n">
        <f aca="false">ABS(H11-H22)</f>
        <v>0.0472999999999999</v>
      </c>
      <c r="R11" s="2" t="n">
        <f aca="false">ABS(I11-I22)</f>
        <v>0.0590000000000002</v>
      </c>
      <c r="S11" s="13"/>
    </row>
    <row r="12" customFormat="false" ht="12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customFormat="false" ht="12.8" hidden="false" customHeight="false" outlineLevel="0" collapsed="false">
      <c r="A13" s="0" t="n">
        <v>100</v>
      </c>
      <c r="B13" s="2" t="n">
        <f aca="false">0.0312*A13+0.5413</f>
        <v>3.6613</v>
      </c>
      <c r="C13" s="1" t="n">
        <f aca="false">0.0288*A13+0.8553</f>
        <v>3.7353</v>
      </c>
      <c r="D13" s="1" t="n">
        <f aca="false">0.0332*A13+1.2573</f>
        <v>4.5773</v>
      </c>
      <c r="E13" s="1" t="n">
        <f aca="false">0.0285*A13+2.3347</f>
        <v>5.1847</v>
      </c>
      <c r="F13" s="1" t="n">
        <f aca="false">0.026*A13+2.3347</f>
        <v>4.9347</v>
      </c>
      <c r="G13" s="1" t="n">
        <f aca="false">0.0347*A13+2.7513</f>
        <v>6.2213</v>
      </c>
      <c r="H13" s="1" t="n">
        <f aca="false">0.0348*A13+3.2493</f>
        <v>6.7293</v>
      </c>
      <c r="I13" s="1" t="n">
        <f aca="false">0.0439*A13+3.642</f>
        <v>8.032</v>
      </c>
      <c r="K13" s="2" t="n">
        <f aca="false">AVERAGE(K2:K11)</f>
        <v>0.041857142857142</v>
      </c>
      <c r="L13" s="2" t="n">
        <f aca="false">AVERAGE(L2:L11)</f>
        <v>0.0674285714285719</v>
      </c>
      <c r="M13" s="2" t="n">
        <f aca="false">AVERAGE(M2:M11)</f>
        <v>0.058571428571428</v>
      </c>
      <c r="N13" s="2" t="n">
        <f aca="false">AVERAGE(N2:N11)</f>
        <v>0.4382</v>
      </c>
      <c r="O13" s="2" t="n">
        <f aca="false">AVERAGE(O2:O11)</f>
        <v>0.0425485714285722</v>
      </c>
      <c r="P13" s="2" t="n">
        <f aca="false">AVERAGE(P2:P11)</f>
        <v>0.079357142857142</v>
      </c>
      <c r="Q13" s="2" t="n">
        <f aca="false">AVERAGE(Q2:Q11)</f>
        <v>0.0394057142857139</v>
      </c>
      <c r="R13" s="2" t="n">
        <f aca="false">AVERAGE(R2:R11)</f>
        <v>0.0669285714285719</v>
      </c>
    </row>
    <row r="14" customFormat="false" ht="12.8" hidden="false" customHeight="false" outlineLevel="0" collapsed="false">
      <c r="A14" s="0" t="n">
        <v>90</v>
      </c>
      <c r="B14" s="2" t="n">
        <f aca="false">0.0312*A14+0.5413</f>
        <v>3.3493</v>
      </c>
      <c r="C14" s="1" t="n">
        <f aca="false">0.0288*A14+0.8553</f>
        <v>3.4473</v>
      </c>
      <c r="D14" s="1" t="n">
        <f aca="false">0.0332*A14+1.2573</f>
        <v>4.2453</v>
      </c>
      <c r="E14" s="1" t="n">
        <f aca="false">0.0285*A14+2.3347</f>
        <v>4.8997</v>
      </c>
      <c r="F14" s="1" t="n">
        <f aca="false">0.026*A14+2.3347</f>
        <v>4.6747</v>
      </c>
      <c r="G14" s="1" t="n">
        <f aca="false">0.0347*A14+2.7513</f>
        <v>5.8743</v>
      </c>
      <c r="H14" s="1" t="n">
        <f aca="false">0.0348*A14+3.2493</f>
        <v>6.3813</v>
      </c>
      <c r="I14" s="1" t="n">
        <f aca="false">0.0439*A14+3.642</f>
        <v>7.593</v>
      </c>
    </row>
    <row r="15" customFormat="false" ht="12.8" hidden="false" customHeight="false" outlineLevel="0" collapsed="false">
      <c r="A15" s="0" t="n">
        <v>80</v>
      </c>
      <c r="B15" s="2" t="n">
        <f aca="false">0.0312*A15+0.5413</f>
        <v>3.0373</v>
      </c>
      <c r="C15" s="1" t="n">
        <f aca="false">0.0288*A15+0.8553</f>
        <v>3.1593</v>
      </c>
      <c r="D15" s="1" t="n">
        <f aca="false">0.0332*A15+1.2573</f>
        <v>3.9133</v>
      </c>
      <c r="E15" s="1" t="n">
        <f aca="false">0.0285*A15+2.3347</f>
        <v>4.6147</v>
      </c>
      <c r="F15" s="1" t="n">
        <f aca="false">0.026*A15+2.3347</f>
        <v>4.4147</v>
      </c>
      <c r="G15" s="1" t="n">
        <f aca="false">0.0347*A15+2.7513</f>
        <v>5.5273</v>
      </c>
      <c r="H15" s="1" t="n">
        <f aca="false">0.0348*A15+3.2493</f>
        <v>6.0333</v>
      </c>
      <c r="I15" s="1" t="n">
        <f aca="false">0.0439*A15+3.642</f>
        <v>7.154</v>
      </c>
    </row>
    <row r="16" customFormat="false" ht="12.8" hidden="false" customHeight="false" outlineLevel="0" collapsed="false">
      <c r="A16" s="0" t="n">
        <v>70</v>
      </c>
      <c r="B16" s="2" t="n">
        <f aca="false">0.0312*A16+0.5413</f>
        <v>2.7253</v>
      </c>
      <c r="C16" s="1" t="n">
        <f aca="false">0.0288*A16+0.8553</f>
        <v>2.8713</v>
      </c>
      <c r="D16" s="1" t="n">
        <f aca="false">0.0332*A16+1.2573</f>
        <v>3.5813</v>
      </c>
      <c r="E16" s="1" t="n">
        <f aca="false">0.0285*A16+2.3347</f>
        <v>4.3297</v>
      </c>
      <c r="F16" s="1" t="n">
        <f aca="false">0.026*A16+2.3347</f>
        <v>4.1547</v>
      </c>
      <c r="G16" s="1" t="n">
        <f aca="false">0.0347*A16+2.7513</f>
        <v>5.1803</v>
      </c>
      <c r="H16" s="1" t="n">
        <f aca="false">0.0348*A16+3.2493</f>
        <v>5.6853</v>
      </c>
      <c r="I16" s="1" t="n">
        <f aca="false">0.0439*A16+3.642</f>
        <v>6.715</v>
      </c>
    </row>
    <row r="17" customFormat="false" ht="12.8" hidden="false" customHeight="false" outlineLevel="0" collapsed="false">
      <c r="A17" s="0" t="n">
        <v>60</v>
      </c>
      <c r="B17" s="2" t="n">
        <f aca="false">0.0312*A17+0.5413</f>
        <v>2.4133</v>
      </c>
      <c r="C17" s="1" t="n">
        <f aca="false">0.0288*A17+0.8553</f>
        <v>2.5833</v>
      </c>
      <c r="D17" s="1" t="n">
        <f aca="false">0.0332*A17+1.2573</f>
        <v>3.2493</v>
      </c>
      <c r="E17" s="1" t="n">
        <f aca="false">0.0285*A17+2.3347</f>
        <v>4.0447</v>
      </c>
      <c r="F17" s="1" t="n">
        <f aca="false">0.026*A17+2.3347</f>
        <v>3.8947</v>
      </c>
      <c r="G17" s="1" t="n">
        <f aca="false">0.0347*A17+2.7513</f>
        <v>4.8333</v>
      </c>
      <c r="H17" s="1" t="n">
        <f aca="false">0.0348*A17+3.2493</f>
        <v>5.3373</v>
      </c>
      <c r="I17" s="1" t="n">
        <f aca="false">0.0439*A17+3.642</f>
        <v>6.276</v>
      </c>
    </row>
    <row r="18" customFormat="false" ht="12.8" hidden="false" customHeight="false" outlineLevel="0" collapsed="false">
      <c r="A18" s="0" t="n">
        <v>50</v>
      </c>
      <c r="B18" s="2" t="n">
        <f aca="false">0.0312*A18+0.5413</f>
        <v>2.1013</v>
      </c>
      <c r="C18" s="1" t="n">
        <f aca="false">0.0288*A18+0.8553</f>
        <v>2.2953</v>
      </c>
      <c r="D18" s="1" t="n">
        <f aca="false">0.0332*A18+1.2573</f>
        <v>2.9173</v>
      </c>
      <c r="E18" s="1" t="n">
        <f aca="false">0.0285*A18+2.3347</f>
        <v>3.7597</v>
      </c>
      <c r="F18" s="1" t="n">
        <f aca="false">0.026*A18+2.3347</f>
        <v>3.6347</v>
      </c>
      <c r="G18" s="1" t="n">
        <f aca="false">0.0347*A18+2.7513</f>
        <v>4.4863</v>
      </c>
      <c r="H18" s="1" t="n">
        <f aca="false">0.0348*A18+3.2493</f>
        <v>4.9893</v>
      </c>
      <c r="I18" s="1" t="n">
        <f aca="false">0.0439*A18+3.642</f>
        <v>5.837</v>
      </c>
    </row>
    <row r="19" customFormat="false" ht="12.8" hidden="false" customHeight="false" outlineLevel="0" collapsed="false">
      <c r="A19" s="0" t="n">
        <v>40</v>
      </c>
      <c r="B19" s="2" t="n">
        <f aca="false">0.0312*A19+0.5413</f>
        <v>1.7893</v>
      </c>
      <c r="C19" s="1" t="n">
        <f aca="false">0.0288*A19+0.8553</f>
        <v>2.0073</v>
      </c>
      <c r="D19" s="1" t="n">
        <f aca="false">0.0332*A19+1.2573</f>
        <v>2.5853</v>
      </c>
      <c r="E19" s="1" t="n">
        <f aca="false">0.0285*A19+2.3347</f>
        <v>3.4747</v>
      </c>
      <c r="F19" s="1" t="n">
        <f aca="false">0.026*A19+2.3347</f>
        <v>3.3747</v>
      </c>
      <c r="G19" s="1" t="n">
        <f aca="false">0.0347*A19+2.7513</f>
        <v>4.1393</v>
      </c>
      <c r="H19" s="1" t="n">
        <f aca="false">0.0348*A19+3.2493</f>
        <v>4.6413</v>
      </c>
      <c r="I19" s="1" t="n">
        <f aca="false">0.0439*A19+3.642</f>
        <v>5.398</v>
      </c>
    </row>
    <row r="20" customFormat="false" ht="12.8" hidden="false" customHeight="false" outlineLevel="0" collapsed="false">
      <c r="A20" s="0" t="n">
        <v>30</v>
      </c>
      <c r="B20" s="2" t="n">
        <f aca="false">0.0312*A20+0.5413</f>
        <v>1.4773</v>
      </c>
      <c r="C20" s="1" t="n">
        <f aca="false">0.0288*A20+0.8553</f>
        <v>1.7193</v>
      </c>
      <c r="D20" s="1" t="n">
        <f aca="false">0.0332*A20+1.2573</f>
        <v>2.2533</v>
      </c>
      <c r="E20" s="1" t="n">
        <f aca="false">0.0285*A20+2.3347</f>
        <v>3.1897</v>
      </c>
      <c r="F20" s="1" t="n">
        <f aca="false">0.026*A20+2.3347</f>
        <v>3.1147</v>
      </c>
      <c r="G20" s="1" t="n">
        <f aca="false">0.0347*A20+2.7513</f>
        <v>3.7923</v>
      </c>
      <c r="H20" s="1" t="n">
        <f aca="false">0.0348*A20+3.2493</f>
        <v>4.2933</v>
      </c>
      <c r="I20" s="1" t="n">
        <f aca="false">0.0439*A20+3.642</f>
        <v>4.959</v>
      </c>
    </row>
    <row r="21" customFormat="false" ht="12.8" hidden="false" customHeight="false" outlineLevel="0" collapsed="false">
      <c r="A21" s="0" t="n">
        <v>20</v>
      </c>
      <c r="B21" s="2" t="n">
        <f aca="false">0.0312*A21+0.5413</f>
        <v>1.1653</v>
      </c>
      <c r="C21" s="1" t="n">
        <f aca="false">0.0288*A21+0.8553</f>
        <v>1.4313</v>
      </c>
      <c r="D21" s="1" t="n">
        <f aca="false">0.0332*A21+1.2573</f>
        <v>1.9213</v>
      </c>
      <c r="E21" s="1" t="n">
        <f aca="false">0.0285*A21+2.3347</f>
        <v>2.9047</v>
      </c>
      <c r="F21" s="1" t="n">
        <f aca="false">0.026*A21+2.3347</f>
        <v>2.8547</v>
      </c>
      <c r="G21" s="1" t="n">
        <f aca="false">0.0347*A21+2.7513</f>
        <v>3.4453</v>
      </c>
      <c r="H21" s="1" t="n">
        <f aca="false">0.0348*A21+3.2493</f>
        <v>3.9453</v>
      </c>
      <c r="I21" s="1" t="n">
        <f aca="false">0.0439*A21+3.642</f>
        <v>4.52</v>
      </c>
    </row>
    <row r="22" customFormat="false" ht="12.8" hidden="false" customHeight="false" outlineLevel="0" collapsed="false">
      <c r="A22" s="0" t="n">
        <v>10</v>
      </c>
      <c r="B22" s="2" t="n">
        <f aca="false">0.0312*A22+0.5413</f>
        <v>0.8533</v>
      </c>
      <c r="C22" s="1" t="n">
        <f aca="false">0.0288*A22+0.8553</f>
        <v>1.1433</v>
      </c>
      <c r="D22" s="1" t="n">
        <f aca="false">0.0332*A22+1.2573</f>
        <v>1.5893</v>
      </c>
      <c r="E22" s="1" t="n">
        <f aca="false">0.0285*A22+2.3347</f>
        <v>2.6197</v>
      </c>
      <c r="F22" s="1" t="n">
        <f aca="false">0.026*A22+2.3347</f>
        <v>2.5947</v>
      </c>
      <c r="G22" s="1" t="n">
        <f aca="false">0.0347*A22+2.7513</f>
        <v>3.0983</v>
      </c>
      <c r="H22" s="1" t="n">
        <f aca="false">0.0348*A22+3.2493</f>
        <v>3.5973</v>
      </c>
      <c r="I22" s="1" t="n">
        <f aca="false">0.0439*A22+3.642</f>
        <v>4.081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2025-01-29T19:26:13Z</dcterms:modified>
  <cp:revision>52</cp:revision>
  <dc:subject/>
  <dc:title/>
</cp:coreProperties>
</file>