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80" yWindow="880" windowWidth="24720" windowHeight="15180" tabRatio="500" firstSheet="1" activeTab="1"/>
  </bookViews>
  <sheets>
    <sheet name="Sheet1" sheetId="1" r:id="rId1"/>
    <sheet name="for archiva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9" i="2" l="1"/>
  <c r="T9" i="2"/>
  <c r="T11" i="2"/>
  <c r="T13" i="2"/>
  <c r="T15" i="2"/>
  <c r="T17" i="2"/>
  <c r="T19" i="2"/>
  <c r="T21" i="2"/>
  <c r="T23" i="2"/>
  <c r="T37" i="2"/>
  <c r="T35" i="2"/>
  <c r="T33" i="2"/>
  <c r="T31" i="2"/>
  <c r="T29" i="2"/>
  <c r="T27" i="2"/>
  <c r="T25" i="2"/>
  <c r="S39" i="2"/>
  <c r="S9" i="2"/>
  <c r="S11" i="2"/>
  <c r="S13" i="2"/>
  <c r="S15" i="2"/>
  <c r="S17" i="2"/>
  <c r="S19" i="2"/>
  <c r="S21" i="2"/>
  <c r="S23" i="2"/>
  <c r="S37" i="2"/>
  <c r="S35" i="2"/>
  <c r="S33" i="2"/>
  <c r="S31" i="2"/>
  <c r="S29" i="2"/>
  <c r="S27" i="2"/>
  <c r="S25" i="2"/>
  <c r="R39" i="2"/>
  <c r="R9" i="2"/>
  <c r="R11" i="2"/>
  <c r="R13" i="2"/>
  <c r="R15" i="2"/>
  <c r="R17" i="2"/>
  <c r="R19" i="2"/>
  <c r="R21" i="2"/>
  <c r="R23" i="2"/>
  <c r="R37" i="2"/>
  <c r="R35" i="2"/>
  <c r="R33" i="2"/>
  <c r="R31" i="2"/>
  <c r="R29" i="2"/>
  <c r="R27" i="2"/>
  <c r="R25" i="2"/>
  <c r="Q39" i="2"/>
  <c r="Q9" i="2"/>
  <c r="Q11" i="2"/>
  <c r="Q13" i="2"/>
  <c r="Q15" i="2"/>
  <c r="Q17" i="2"/>
  <c r="Q19" i="2"/>
  <c r="Q21" i="2"/>
  <c r="Q23" i="2"/>
  <c r="Q37" i="2"/>
  <c r="Q35" i="2"/>
  <c r="Q33" i="2"/>
  <c r="Q31" i="2"/>
  <c r="Q29" i="2"/>
  <c r="Q27" i="2"/>
  <c r="Q25" i="2"/>
  <c r="L135" i="2"/>
  <c r="L137" i="2"/>
  <c r="L139" i="2"/>
  <c r="L141" i="2"/>
  <c r="L143" i="2"/>
  <c r="L145" i="2"/>
  <c r="L147" i="2"/>
  <c r="L149" i="2"/>
  <c r="K135" i="2"/>
  <c r="K137" i="2"/>
  <c r="K139" i="2"/>
  <c r="K141" i="2"/>
  <c r="K143" i="2"/>
  <c r="K145" i="2"/>
  <c r="K147" i="2"/>
  <c r="K149" i="2"/>
  <c r="J135" i="2"/>
  <c r="J137" i="2"/>
  <c r="J139" i="2"/>
  <c r="J141" i="2"/>
  <c r="J143" i="2"/>
  <c r="J145" i="2"/>
  <c r="J147" i="2"/>
  <c r="J149" i="2"/>
  <c r="I135" i="2"/>
  <c r="I137" i="2"/>
  <c r="I139" i="2"/>
  <c r="I141" i="2"/>
  <c r="I143" i="2"/>
  <c r="I145" i="2"/>
  <c r="I147" i="2"/>
  <c r="I149" i="2"/>
  <c r="L119" i="2"/>
  <c r="L121" i="2"/>
  <c r="L123" i="2"/>
  <c r="L125" i="2"/>
  <c r="L127" i="2"/>
  <c r="L129" i="2"/>
  <c r="L131" i="2"/>
  <c r="L133" i="2"/>
  <c r="K119" i="2"/>
  <c r="K121" i="2"/>
  <c r="K123" i="2"/>
  <c r="K125" i="2"/>
  <c r="K127" i="2"/>
  <c r="K129" i="2"/>
  <c r="K131" i="2"/>
  <c r="K133" i="2"/>
  <c r="J119" i="2"/>
  <c r="J121" i="2"/>
  <c r="J123" i="2"/>
  <c r="J125" i="2"/>
  <c r="J127" i="2"/>
  <c r="J129" i="2"/>
  <c r="J131" i="2"/>
  <c r="J133" i="2"/>
  <c r="I119" i="2"/>
  <c r="I121" i="2"/>
  <c r="I123" i="2"/>
  <c r="I125" i="2"/>
  <c r="I127" i="2"/>
  <c r="I129" i="2"/>
  <c r="I131" i="2"/>
  <c r="I133" i="2"/>
  <c r="L57" i="2"/>
  <c r="L59" i="2"/>
  <c r="L61" i="2"/>
  <c r="L63" i="2"/>
  <c r="L65" i="2"/>
  <c r="L67" i="2"/>
  <c r="L69" i="2"/>
  <c r="L71" i="2"/>
  <c r="K57" i="2"/>
  <c r="K59" i="2"/>
  <c r="K61" i="2"/>
  <c r="K63" i="2"/>
  <c r="K65" i="2"/>
  <c r="K67" i="2"/>
  <c r="K69" i="2"/>
  <c r="K71" i="2"/>
  <c r="J57" i="2"/>
  <c r="J59" i="2"/>
  <c r="J61" i="2"/>
  <c r="J63" i="2"/>
  <c r="J65" i="2"/>
  <c r="J67" i="2"/>
  <c r="J69" i="2"/>
  <c r="J71" i="2"/>
  <c r="I57" i="2"/>
  <c r="I59" i="2"/>
  <c r="I61" i="2"/>
  <c r="I63" i="2"/>
  <c r="I65" i="2"/>
  <c r="I67" i="2"/>
  <c r="I69" i="2"/>
  <c r="I71" i="2"/>
  <c r="L41" i="2"/>
  <c r="L43" i="2"/>
  <c r="L45" i="2"/>
  <c r="L47" i="2"/>
  <c r="L49" i="2"/>
  <c r="L51" i="2"/>
  <c r="L53" i="2"/>
  <c r="L55" i="2"/>
  <c r="K41" i="2"/>
  <c r="K43" i="2"/>
  <c r="K45" i="2"/>
  <c r="K47" i="2"/>
  <c r="K49" i="2"/>
  <c r="K51" i="2"/>
  <c r="K53" i="2"/>
  <c r="K55" i="2"/>
  <c r="J41" i="2"/>
  <c r="J43" i="2"/>
  <c r="J45" i="2"/>
  <c r="J47" i="2"/>
  <c r="J49" i="2"/>
  <c r="J51" i="2"/>
  <c r="J53" i="2"/>
  <c r="J55" i="2"/>
  <c r="I41" i="2"/>
  <c r="I43" i="2"/>
  <c r="I45" i="2"/>
  <c r="I47" i="2"/>
  <c r="I49" i="2"/>
  <c r="I51" i="2"/>
  <c r="I53" i="2"/>
  <c r="I55" i="2"/>
  <c r="L103" i="2"/>
  <c r="L105" i="2"/>
  <c r="L107" i="2"/>
  <c r="L109" i="2"/>
  <c r="L111" i="2"/>
  <c r="L113" i="2"/>
  <c r="L115" i="2"/>
  <c r="L117" i="2"/>
  <c r="K103" i="2"/>
  <c r="K105" i="2"/>
  <c r="K107" i="2"/>
  <c r="K109" i="2"/>
  <c r="K111" i="2"/>
  <c r="K113" i="2"/>
  <c r="K115" i="2"/>
  <c r="K117" i="2"/>
  <c r="J103" i="2"/>
  <c r="J105" i="2"/>
  <c r="J107" i="2"/>
  <c r="J109" i="2"/>
  <c r="J111" i="2"/>
  <c r="J113" i="2"/>
  <c r="J115" i="2"/>
  <c r="J117" i="2"/>
  <c r="I103" i="2"/>
  <c r="I105" i="2"/>
  <c r="I107" i="2"/>
  <c r="I109" i="2"/>
  <c r="I111" i="2"/>
  <c r="I113" i="2"/>
  <c r="I115" i="2"/>
  <c r="I117" i="2"/>
  <c r="L87" i="2"/>
  <c r="L89" i="2"/>
  <c r="L91" i="2"/>
  <c r="L93" i="2"/>
  <c r="L95" i="2"/>
  <c r="L97" i="2"/>
  <c r="L99" i="2"/>
  <c r="L101" i="2"/>
  <c r="K87" i="2"/>
  <c r="K89" i="2"/>
  <c r="K91" i="2"/>
  <c r="K93" i="2"/>
  <c r="K95" i="2"/>
  <c r="K97" i="2"/>
  <c r="K99" i="2"/>
  <c r="K101" i="2"/>
  <c r="J87" i="2"/>
  <c r="J89" i="2"/>
  <c r="J91" i="2"/>
  <c r="J93" i="2"/>
  <c r="J95" i="2"/>
  <c r="J97" i="2"/>
  <c r="J99" i="2"/>
  <c r="J101" i="2"/>
  <c r="I87" i="2"/>
  <c r="I89" i="2"/>
  <c r="I91" i="2"/>
  <c r="I93" i="2"/>
  <c r="I95" i="2"/>
  <c r="I97" i="2"/>
  <c r="I99" i="2"/>
  <c r="I101" i="2"/>
  <c r="L25" i="2"/>
  <c r="L27" i="2"/>
  <c r="L29" i="2"/>
  <c r="L31" i="2"/>
  <c r="L33" i="2"/>
  <c r="L35" i="2"/>
  <c r="L37" i="2"/>
  <c r="L39" i="2"/>
  <c r="K25" i="2"/>
  <c r="K27" i="2"/>
  <c r="K29" i="2"/>
  <c r="K31" i="2"/>
  <c r="K33" i="2"/>
  <c r="K35" i="2"/>
  <c r="K37" i="2"/>
  <c r="K39" i="2"/>
  <c r="J25" i="2"/>
  <c r="J27" i="2"/>
  <c r="J29" i="2"/>
  <c r="J31" i="2"/>
  <c r="J33" i="2"/>
  <c r="J35" i="2"/>
  <c r="J37" i="2"/>
  <c r="J39" i="2"/>
  <c r="I25" i="2"/>
  <c r="I27" i="2"/>
  <c r="I29" i="2"/>
  <c r="I31" i="2"/>
  <c r="I33" i="2"/>
  <c r="I35" i="2"/>
  <c r="I37" i="2"/>
  <c r="I39" i="2"/>
  <c r="L9" i="2"/>
  <c r="L11" i="2"/>
  <c r="L13" i="2"/>
  <c r="L15" i="2"/>
  <c r="L17" i="2"/>
  <c r="L19" i="2"/>
  <c r="L21" i="2"/>
  <c r="L23" i="2"/>
  <c r="K9" i="2"/>
  <c r="K11" i="2"/>
  <c r="K13" i="2"/>
  <c r="K15" i="2"/>
  <c r="K17" i="2"/>
  <c r="K19" i="2"/>
  <c r="K21" i="2"/>
  <c r="K23" i="2"/>
  <c r="J9" i="2"/>
  <c r="J11" i="2"/>
  <c r="J13" i="2"/>
  <c r="J15" i="2"/>
  <c r="J17" i="2"/>
  <c r="J19" i="2"/>
  <c r="J21" i="2"/>
  <c r="J23" i="2"/>
  <c r="I9" i="2"/>
  <c r="I11" i="2"/>
  <c r="I13" i="2"/>
  <c r="I15" i="2"/>
  <c r="I17" i="2"/>
  <c r="I19" i="2"/>
  <c r="I21" i="2"/>
  <c r="I23" i="2"/>
  <c r="L84" i="2"/>
  <c r="K84" i="2"/>
  <c r="J84" i="2"/>
  <c r="I84" i="2"/>
  <c r="L82" i="2"/>
  <c r="K82" i="2"/>
  <c r="J82" i="2"/>
  <c r="I82" i="2"/>
  <c r="L80" i="2"/>
  <c r="K80" i="2"/>
  <c r="J80" i="2"/>
  <c r="I80" i="2"/>
  <c r="L78" i="2"/>
  <c r="K78" i="2"/>
  <c r="J78" i="2"/>
  <c r="I78" i="2"/>
  <c r="L76" i="2"/>
  <c r="K76" i="2"/>
  <c r="J76" i="2"/>
  <c r="I76" i="2"/>
  <c r="L74" i="2"/>
  <c r="K74" i="2"/>
  <c r="J74" i="2"/>
  <c r="I74" i="2"/>
  <c r="T149" i="2"/>
  <c r="S149" i="2"/>
  <c r="R149" i="2"/>
  <c r="Q149" i="2"/>
  <c r="T147" i="2"/>
  <c r="S147" i="2"/>
  <c r="R147" i="2"/>
  <c r="Q147" i="2"/>
  <c r="T145" i="2"/>
  <c r="S145" i="2"/>
  <c r="R145" i="2"/>
  <c r="Q145" i="2"/>
  <c r="T143" i="2"/>
  <c r="S143" i="2"/>
  <c r="R143" i="2"/>
  <c r="Q143" i="2"/>
  <c r="T141" i="2"/>
  <c r="S141" i="2"/>
  <c r="R141" i="2"/>
  <c r="Q141" i="2"/>
  <c r="T139" i="2"/>
  <c r="S139" i="2"/>
  <c r="R139" i="2"/>
  <c r="Q139" i="2"/>
  <c r="T137" i="2"/>
  <c r="S137" i="2"/>
  <c r="R137" i="2"/>
  <c r="Q137" i="2"/>
  <c r="T135" i="2"/>
  <c r="S135" i="2"/>
  <c r="R135" i="2"/>
  <c r="Q135" i="2"/>
  <c r="T133" i="2"/>
  <c r="S133" i="2"/>
  <c r="R133" i="2"/>
  <c r="Q133" i="2"/>
  <c r="T131" i="2"/>
  <c r="S131" i="2"/>
  <c r="R131" i="2"/>
  <c r="Q131" i="2"/>
  <c r="T129" i="2"/>
  <c r="S129" i="2"/>
  <c r="R129" i="2"/>
  <c r="Q129" i="2"/>
  <c r="T127" i="2"/>
  <c r="S127" i="2"/>
  <c r="R127" i="2"/>
  <c r="Q127" i="2"/>
  <c r="T125" i="2"/>
  <c r="S125" i="2"/>
  <c r="R125" i="2"/>
  <c r="Q125" i="2"/>
  <c r="T123" i="2"/>
  <c r="S123" i="2"/>
  <c r="R123" i="2"/>
  <c r="Q123" i="2"/>
  <c r="T121" i="2"/>
  <c r="S121" i="2"/>
  <c r="R121" i="2"/>
  <c r="Q121" i="2"/>
  <c r="T119" i="2"/>
  <c r="S119" i="2"/>
  <c r="R119" i="2"/>
  <c r="Q119" i="2"/>
  <c r="T117" i="2"/>
  <c r="S117" i="2"/>
  <c r="R117" i="2"/>
  <c r="Q117" i="2"/>
  <c r="T115" i="2"/>
  <c r="S115" i="2"/>
  <c r="R115" i="2"/>
  <c r="Q115" i="2"/>
  <c r="T113" i="2"/>
  <c r="S113" i="2"/>
  <c r="R113" i="2"/>
  <c r="Q113" i="2"/>
  <c r="T111" i="2"/>
  <c r="S111" i="2"/>
  <c r="R111" i="2"/>
  <c r="Q111" i="2"/>
  <c r="T109" i="2"/>
  <c r="S109" i="2"/>
  <c r="R109" i="2"/>
  <c r="Q109" i="2"/>
  <c r="T107" i="2"/>
  <c r="S107" i="2"/>
  <c r="R107" i="2"/>
  <c r="Q107" i="2"/>
  <c r="T105" i="2"/>
  <c r="S105" i="2"/>
  <c r="R105" i="2"/>
  <c r="Q105" i="2"/>
  <c r="T103" i="2"/>
  <c r="S103" i="2"/>
  <c r="R103" i="2"/>
  <c r="Q103" i="2"/>
  <c r="T101" i="2"/>
  <c r="S101" i="2"/>
  <c r="R101" i="2"/>
  <c r="Q101" i="2"/>
  <c r="T99" i="2"/>
  <c r="S99" i="2"/>
  <c r="R99" i="2"/>
  <c r="Q99" i="2"/>
  <c r="T97" i="2"/>
  <c r="S97" i="2"/>
  <c r="R97" i="2"/>
  <c r="Q97" i="2"/>
  <c r="T95" i="2"/>
  <c r="S95" i="2"/>
  <c r="R95" i="2"/>
  <c r="Q95" i="2"/>
  <c r="T93" i="2"/>
  <c r="S93" i="2"/>
  <c r="R93" i="2"/>
  <c r="Q93" i="2"/>
  <c r="T91" i="2"/>
  <c r="S91" i="2"/>
  <c r="R91" i="2"/>
  <c r="Q91" i="2"/>
  <c r="T89" i="2"/>
  <c r="S89" i="2"/>
  <c r="R89" i="2"/>
  <c r="Q89" i="2"/>
  <c r="T87" i="2"/>
  <c r="S87" i="2"/>
  <c r="R87" i="2"/>
  <c r="Q87" i="2"/>
  <c r="T84" i="2"/>
  <c r="S84" i="2"/>
  <c r="R84" i="2"/>
  <c r="Q84" i="2"/>
  <c r="T82" i="2"/>
  <c r="S82" i="2"/>
  <c r="R82" i="2"/>
  <c r="Q82" i="2"/>
  <c r="T80" i="2"/>
  <c r="S80" i="2"/>
  <c r="R80" i="2"/>
  <c r="Q80" i="2"/>
  <c r="T78" i="2"/>
  <c r="S78" i="2"/>
  <c r="R78" i="2"/>
  <c r="Q78" i="2"/>
  <c r="T76" i="2"/>
  <c r="S76" i="2"/>
  <c r="R76" i="2"/>
  <c r="Q76" i="2"/>
  <c r="T74" i="2"/>
  <c r="S74" i="2"/>
  <c r="R74" i="2"/>
  <c r="Q74" i="2"/>
  <c r="T71" i="2"/>
  <c r="S71" i="2"/>
  <c r="R71" i="2"/>
  <c r="Q71" i="2"/>
  <c r="T69" i="2"/>
  <c r="S69" i="2"/>
  <c r="R69" i="2"/>
  <c r="Q69" i="2"/>
  <c r="T67" i="2"/>
  <c r="S67" i="2"/>
  <c r="R67" i="2"/>
  <c r="Q67" i="2"/>
  <c r="T65" i="2"/>
  <c r="S65" i="2"/>
  <c r="R65" i="2"/>
  <c r="Q65" i="2"/>
  <c r="T63" i="2"/>
  <c r="S63" i="2"/>
  <c r="R63" i="2"/>
  <c r="Q63" i="2"/>
  <c r="T61" i="2"/>
  <c r="S61" i="2"/>
  <c r="R61" i="2"/>
  <c r="Q61" i="2"/>
  <c r="T59" i="2"/>
  <c r="S59" i="2"/>
  <c r="R59" i="2"/>
  <c r="Q59" i="2"/>
  <c r="T57" i="2"/>
  <c r="S57" i="2"/>
  <c r="R57" i="2"/>
  <c r="Q57" i="2"/>
  <c r="T55" i="2"/>
  <c r="S55" i="2"/>
  <c r="R55" i="2"/>
  <c r="Q55" i="2"/>
  <c r="T53" i="2"/>
  <c r="S53" i="2"/>
  <c r="R53" i="2"/>
  <c r="Q53" i="2"/>
  <c r="T51" i="2"/>
  <c r="S51" i="2"/>
  <c r="R51" i="2"/>
  <c r="Q51" i="2"/>
  <c r="T49" i="2"/>
  <c r="S49" i="2"/>
  <c r="R49" i="2"/>
  <c r="Q49" i="2"/>
  <c r="T47" i="2"/>
  <c r="S47" i="2"/>
  <c r="R47" i="2"/>
  <c r="Q47" i="2"/>
  <c r="T45" i="2"/>
  <c r="S45" i="2"/>
  <c r="R45" i="2"/>
  <c r="Q45" i="2"/>
  <c r="T43" i="2"/>
  <c r="S43" i="2"/>
  <c r="R43" i="2"/>
  <c r="Q43" i="2"/>
  <c r="T41" i="2"/>
  <c r="S41" i="2"/>
  <c r="R41" i="2"/>
  <c r="Q41" i="2"/>
  <c r="U135" i="2"/>
  <c r="V135" i="2"/>
  <c r="W135" i="2"/>
  <c r="X135" i="2"/>
  <c r="U136" i="2"/>
  <c r="V136" i="2"/>
  <c r="W136" i="2"/>
  <c r="X136" i="2"/>
  <c r="AB135" i="2"/>
  <c r="U137" i="2"/>
  <c r="V137" i="2"/>
  <c r="W137" i="2"/>
  <c r="X137" i="2"/>
  <c r="U138" i="2"/>
  <c r="V138" i="2"/>
  <c r="W138" i="2"/>
  <c r="X138" i="2"/>
  <c r="AB137" i="2"/>
  <c r="U139" i="2"/>
  <c r="V139" i="2"/>
  <c r="W139" i="2"/>
  <c r="X139" i="2"/>
  <c r="U140" i="2"/>
  <c r="V140" i="2"/>
  <c r="W140" i="2"/>
  <c r="X140" i="2"/>
  <c r="AB139" i="2"/>
  <c r="U141" i="2"/>
  <c r="V141" i="2"/>
  <c r="W141" i="2"/>
  <c r="X141" i="2"/>
  <c r="U142" i="2"/>
  <c r="V142" i="2"/>
  <c r="W142" i="2"/>
  <c r="X142" i="2"/>
  <c r="AB141" i="2"/>
  <c r="U143" i="2"/>
  <c r="V143" i="2"/>
  <c r="W143" i="2"/>
  <c r="X143" i="2"/>
  <c r="U144" i="2"/>
  <c r="V144" i="2"/>
  <c r="W144" i="2"/>
  <c r="X144" i="2"/>
  <c r="AB143" i="2"/>
  <c r="U145" i="2"/>
  <c r="V145" i="2"/>
  <c r="W145" i="2"/>
  <c r="X145" i="2"/>
  <c r="U146" i="2"/>
  <c r="V146" i="2"/>
  <c r="W146" i="2"/>
  <c r="X146" i="2"/>
  <c r="AB145" i="2"/>
  <c r="U147" i="2"/>
  <c r="V147" i="2"/>
  <c r="W147" i="2"/>
  <c r="X147" i="2"/>
  <c r="U148" i="2"/>
  <c r="V148" i="2"/>
  <c r="W148" i="2"/>
  <c r="X148" i="2"/>
  <c r="AB147" i="2"/>
  <c r="U149" i="2"/>
  <c r="V149" i="2"/>
  <c r="W149" i="2"/>
  <c r="X149" i="2"/>
  <c r="U150" i="2"/>
  <c r="V150" i="2"/>
  <c r="W150" i="2"/>
  <c r="X150" i="2"/>
  <c r="AB149" i="2"/>
  <c r="AA135" i="2"/>
  <c r="AA137" i="2"/>
  <c r="AA139" i="2"/>
  <c r="AA141" i="2"/>
  <c r="AA143" i="2"/>
  <c r="AA145" i="2"/>
  <c r="AA147" i="2"/>
  <c r="AA149" i="2"/>
  <c r="Z135" i="2"/>
  <c r="Z137" i="2"/>
  <c r="Z139" i="2"/>
  <c r="Z141" i="2"/>
  <c r="Z143" i="2"/>
  <c r="Z145" i="2"/>
  <c r="Z147" i="2"/>
  <c r="Z149" i="2"/>
  <c r="Y135" i="2"/>
  <c r="Y137" i="2"/>
  <c r="Y139" i="2"/>
  <c r="Y141" i="2"/>
  <c r="Y143" i="2"/>
  <c r="Y145" i="2"/>
  <c r="Y147" i="2"/>
  <c r="Y149" i="2"/>
  <c r="U125" i="2"/>
  <c r="V125" i="2"/>
  <c r="W125" i="2"/>
  <c r="X125" i="2"/>
  <c r="U126" i="2"/>
  <c r="V126" i="2"/>
  <c r="W126" i="2"/>
  <c r="X126" i="2"/>
  <c r="AB125" i="2"/>
  <c r="U119" i="2"/>
  <c r="V119" i="2"/>
  <c r="W119" i="2"/>
  <c r="X119" i="2"/>
  <c r="U120" i="2"/>
  <c r="V120" i="2"/>
  <c r="W120" i="2"/>
  <c r="X120" i="2"/>
  <c r="AB119" i="2"/>
  <c r="U121" i="2"/>
  <c r="V121" i="2"/>
  <c r="W121" i="2"/>
  <c r="X121" i="2"/>
  <c r="U122" i="2"/>
  <c r="V122" i="2"/>
  <c r="W122" i="2"/>
  <c r="X122" i="2"/>
  <c r="AB121" i="2"/>
  <c r="U123" i="2"/>
  <c r="V123" i="2"/>
  <c r="W123" i="2"/>
  <c r="X123" i="2"/>
  <c r="U124" i="2"/>
  <c r="V124" i="2"/>
  <c r="W124" i="2"/>
  <c r="X124" i="2"/>
  <c r="AB123" i="2"/>
  <c r="U127" i="2"/>
  <c r="V127" i="2"/>
  <c r="W127" i="2"/>
  <c r="X127" i="2"/>
  <c r="U128" i="2"/>
  <c r="V128" i="2"/>
  <c r="W128" i="2"/>
  <c r="X128" i="2"/>
  <c r="AB127" i="2"/>
  <c r="U129" i="2"/>
  <c r="V129" i="2"/>
  <c r="W129" i="2"/>
  <c r="X129" i="2"/>
  <c r="U130" i="2"/>
  <c r="V130" i="2"/>
  <c r="W130" i="2"/>
  <c r="X130" i="2"/>
  <c r="AB129" i="2"/>
  <c r="U131" i="2"/>
  <c r="V131" i="2"/>
  <c r="W131" i="2"/>
  <c r="X131" i="2"/>
  <c r="U132" i="2"/>
  <c r="V132" i="2"/>
  <c r="W132" i="2"/>
  <c r="X132" i="2"/>
  <c r="AB131" i="2"/>
  <c r="U133" i="2"/>
  <c r="V133" i="2"/>
  <c r="W133" i="2"/>
  <c r="X133" i="2"/>
  <c r="U134" i="2"/>
  <c r="V134" i="2"/>
  <c r="W134" i="2"/>
  <c r="X134" i="2"/>
  <c r="AB133" i="2"/>
  <c r="AA125" i="2"/>
  <c r="AA119" i="2"/>
  <c r="AA121" i="2"/>
  <c r="AA123" i="2"/>
  <c r="AA127" i="2"/>
  <c r="AA129" i="2"/>
  <c r="AA131" i="2"/>
  <c r="AA133" i="2"/>
  <c r="Z119" i="2"/>
  <c r="Z121" i="2"/>
  <c r="Z123" i="2"/>
  <c r="Z125" i="2"/>
  <c r="Z127" i="2"/>
  <c r="Z129" i="2"/>
  <c r="Z131" i="2"/>
  <c r="Z133" i="2"/>
  <c r="Y119" i="2"/>
  <c r="Y121" i="2"/>
  <c r="Y123" i="2"/>
  <c r="Y125" i="2"/>
  <c r="Y127" i="2"/>
  <c r="Y129" i="2"/>
  <c r="Y131" i="2"/>
  <c r="Y133" i="2"/>
  <c r="U103" i="2"/>
  <c r="V103" i="2"/>
  <c r="W103" i="2"/>
  <c r="X103" i="2"/>
  <c r="U104" i="2"/>
  <c r="V104" i="2"/>
  <c r="W104" i="2"/>
  <c r="X104" i="2"/>
  <c r="AB103" i="2"/>
  <c r="U105" i="2"/>
  <c r="V105" i="2"/>
  <c r="W105" i="2"/>
  <c r="X105" i="2"/>
  <c r="U106" i="2"/>
  <c r="V106" i="2"/>
  <c r="W106" i="2"/>
  <c r="X106" i="2"/>
  <c r="AB105" i="2"/>
  <c r="U107" i="2"/>
  <c r="V107" i="2"/>
  <c r="W107" i="2"/>
  <c r="X107" i="2"/>
  <c r="U108" i="2"/>
  <c r="V108" i="2"/>
  <c r="W108" i="2"/>
  <c r="X108" i="2"/>
  <c r="AB107" i="2"/>
  <c r="U109" i="2"/>
  <c r="V109" i="2"/>
  <c r="W109" i="2"/>
  <c r="X109" i="2"/>
  <c r="U110" i="2"/>
  <c r="V110" i="2"/>
  <c r="W110" i="2"/>
  <c r="X110" i="2"/>
  <c r="AB109" i="2"/>
  <c r="U111" i="2"/>
  <c r="V111" i="2"/>
  <c r="W111" i="2"/>
  <c r="X111" i="2"/>
  <c r="U112" i="2"/>
  <c r="V112" i="2"/>
  <c r="W112" i="2"/>
  <c r="X112" i="2"/>
  <c r="AB111" i="2"/>
  <c r="U113" i="2"/>
  <c r="V113" i="2"/>
  <c r="W113" i="2"/>
  <c r="X113" i="2"/>
  <c r="U114" i="2"/>
  <c r="V114" i="2"/>
  <c r="W114" i="2"/>
  <c r="X114" i="2"/>
  <c r="AB113" i="2"/>
  <c r="U115" i="2"/>
  <c r="V115" i="2"/>
  <c r="W115" i="2"/>
  <c r="X115" i="2"/>
  <c r="U116" i="2"/>
  <c r="V116" i="2"/>
  <c r="W116" i="2"/>
  <c r="X116" i="2"/>
  <c r="AB115" i="2"/>
  <c r="U117" i="2"/>
  <c r="V117" i="2"/>
  <c r="W117" i="2"/>
  <c r="X117" i="2"/>
  <c r="U118" i="2"/>
  <c r="V118" i="2"/>
  <c r="W118" i="2"/>
  <c r="X118" i="2"/>
  <c r="AB117" i="2"/>
  <c r="AA103" i="2"/>
  <c r="AA105" i="2"/>
  <c r="AA107" i="2"/>
  <c r="AA109" i="2"/>
  <c r="AA111" i="2"/>
  <c r="AA113" i="2"/>
  <c r="AA115" i="2"/>
  <c r="AA117" i="2"/>
  <c r="Z103" i="2"/>
  <c r="Z105" i="2"/>
  <c r="Z107" i="2"/>
  <c r="Z109" i="2"/>
  <c r="Z111" i="2"/>
  <c r="Z113" i="2"/>
  <c r="Z115" i="2"/>
  <c r="Z117" i="2"/>
  <c r="Y103" i="2"/>
  <c r="Y105" i="2"/>
  <c r="Y107" i="2"/>
  <c r="Y109" i="2"/>
  <c r="Y111" i="2"/>
  <c r="Y113" i="2"/>
  <c r="Y115" i="2"/>
  <c r="Y117" i="2"/>
  <c r="U87" i="2"/>
  <c r="V87" i="2"/>
  <c r="W87" i="2"/>
  <c r="X87" i="2"/>
  <c r="U88" i="2"/>
  <c r="V88" i="2"/>
  <c r="W88" i="2"/>
  <c r="X88" i="2"/>
  <c r="AB87" i="2"/>
  <c r="U89" i="2"/>
  <c r="V89" i="2"/>
  <c r="W89" i="2"/>
  <c r="X89" i="2"/>
  <c r="U90" i="2"/>
  <c r="V90" i="2"/>
  <c r="W90" i="2"/>
  <c r="X90" i="2"/>
  <c r="AB89" i="2"/>
  <c r="U91" i="2"/>
  <c r="V91" i="2"/>
  <c r="W91" i="2"/>
  <c r="X91" i="2"/>
  <c r="U92" i="2"/>
  <c r="V92" i="2"/>
  <c r="W92" i="2"/>
  <c r="X92" i="2"/>
  <c r="AB91" i="2"/>
  <c r="U93" i="2"/>
  <c r="V93" i="2"/>
  <c r="W93" i="2"/>
  <c r="X93" i="2"/>
  <c r="U94" i="2"/>
  <c r="V94" i="2"/>
  <c r="W94" i="2"/>
  <c r="X94" i="2"/>
  <c r="AB93" i="2"/>
  <c r="U95" i="2"/>
  <c r="V95" i="2"/>
  <c r="W95" i="2"/>
  <c r="X95" i="2"/>
  <c r="U96" i="2"/>
  <c r="V96" i="2"/>
  <c r="W96" i="2"/>
  <c r="X96" i="2"/>
  <c r="AB95" i="2"/>
  <c r="U97" i="2"/>
  <c r="V97" i="2"/>
  <c r="W97" i="2"/>
  <c r="X97" i="2"/>
  <c r="U98" i="2"/>
  <c r="V98" i="2"/>
  <c r="W98" i="2"/>
  <c r="X98" i="2"/>
  <c r="AB97" i="2"/>
  <c r="U99" i="2"/>
  <c r="V99" i="2"/>
  <c r="W99" i="2"/>
  <c r="X99" i="2"/>
  <c r="U100" i="2"/>
  <c r="V100" i="2"/>
  <c r="W100" i="2"/>
  <c r="X100" i="2"/>
  <c r="AB99" i="2"/>
  <c r="U101" i="2"/>
  <c r="V101" i="2"/>
  <c r="W101" i="2"/>
  <c r="X101" i="2"/>
  <c r="U102" i="2"/>
  <c r="V102" i="2"/>
  <c r="W102" i="2"/>
  <c r="X102" i="2"/>
  <c r="AB101" i="2"/>
  <c r="AA87" i="2"/>
  <c r="AA89" i="2"/>
  <c r="AA91" i="2"/>
  <c r="AA93" i="2"/>
  <c r="AA95" i="2"/>
  <c r="AA97" i="2"/>
  <c r="AA99" i="2"/>
  <c r="AA101" i="2"/>
  <c r="Z87" i="2"/>
  <c r="Z89" i="2"/>
  <c r="Z91" i="2"/>
  <c r="Z93" i="2"/>
  <c r="Z95" i="2"/>
  <c r="Z97" i="2"/>
  <c r="Z99" i="2"/>
  <c r="Z101" i="2"/>
  <c r="Y87" i="2"/>
  <c r="Y89" i="2"/>
  <c r="Y91" i="2"/>
  <c r="Y93" i="2"/>
  <c r="Y95" i="2"/>
  <c r="Y97" i="2"/>
  <c r="Y99" i="2"/>
  <c r="Y101" i="2"/>
  <c r="U67" i="2"/>
  <c r="V67" i="2"/>
  <c r="W67" i="2"/>
  <c r="X67" i="2"/>
  <c r="U68" i="2"/>
  <c r="V68" i="2"/>
  <c r="W68" i="2"/>
  <c r="X68" i="2"/>
  <c r="AB67" i="2"/>
  <c r="U57" i="2"/>
  <c r="V57" i="2"/>
  <c r="W57" i="2"/>
  <c r="X57" i="2"/>
  <c r="U58" i="2"/>
  <c r="V58" i="2"/>
  <c r="W58" i="2"/>
  <c r="X58" i="2"/>
  <c r="AB57" i="2"/>
  <c r="U59" i="2"/>
  <c r="V59" i="2"/>
  <c r="W59" i="2"/>
  <c r="X59" i="2"/>
  <c r="U60" i="2"/>
  <c r="V60" i="2"/>
  <c r="W60" i="2"/>
  <c r="X60" i="2"/>
  <c r="AB59" i="2"/>
  <c r="U61" i="2"/>
  <c r="V61" i="2"/>
  <c r="W61" i="2"/>
  <c r="X61" i="2"/>
  <c r="U62" i="2"/>
  <c r="V62" i="2"/>
  <c r="W62" i="2"/>
  <c r="X62" i="2"/>
  <c r="AB61" i="2"/>
  <c r="U63" i="2"/>
  <c r="V63" i="2"/>
  <c r="W63" i="2"/>
  <c r="X63" i="2"/>
  <c r="U64" i="2"/>
  <c r="V64" i="2"/>
  <c r="W64" i="2"/>
  <c r="X64" i="2"/>
  <c r="AB63" i="2"/>
  <c r="U65" i="2"/>
  <c r="V65" i="2"/>
  <c r="W65" i="2"/>
  <c r="X65" i="2"/>
  <c r="U66" i="2"/>
  <c r="V66" i="2"/>
  <c r="W66" i="2"/>
  <c r="X66" i="2"/>
  <c r="AB65" i="2"/>
  <c r="U69" i="2"/>
  <c r="V69" i="2"/>
  <c r="W69" i="2"/>
  <c r="X69" i="2"/>
  <c r="U70" i="2"/>
  <c r="V70" i="2"/>
  <c r="W70" i="2"/>
  <c r="X70" i="2"/>
  <c r="AB69" i="2"/>
  <c r="U71" i="2"/>
  <c r="V71" i="2"/>
  <c r="W71" i="2"/>
  <c r="X71" i="2"/>
  <c r="U72" i="2"/>
  <c r="V72" i="2"/>
  <c r="W72" i="2"/>
  <c r="X72" i="2"/>
  <c r="AB71" i="2"/>
  <c r="AA67" i="2"/>
  <c r="AA57" i="2"/>
  <c r="AA59" i="2"/>
  <c r="AA61" i="2"/>
  <c r="AA63" i="2"/>
  <c r="AA65" i="2"/>
  <c r="AA69" i="2"/>
  <c r="AA71" i="2"/>
  <c r="Z57" i="2"/>
  <c r="Z59" i="2"/>
  <c r="Z61" i="2"/>
  <c r="Z63" i="2"/>
  <c r="Z65" i="2"/>
  <c r="Z67" i="2"/>
  <c r="Z69" i="2"/>
  <c r="Z71" i="2"/>
  <c r="Y57" i="2"/>
  <c r="Y59" i="2"/>
  <c r="Y61" i="2"/>
  <c r="Y63" i="2"/>
  <c r="Y65" i="2"/>
  <c r="Y67" i="2"/>
  <c r="Y69" i="2"/>
  <c r="Y71" i="2"/>
  <c r="U41" i="2"/>
  <c r="V41" i="2"/>
  <c r="W41" i="2"/>
  <c r="X41" i="2"/>
  <c r="U42" i="2"/>
  <c r="V42" i="2"/>
  <c r="W42" i="2"/>
  <c r="X42" i="2"/>
  <c r="AB41" i="2"/>
  <c r="U43" i="2"/>
  <c r="V43" i="2"/>
  <c r="W43" i="2"/>
  <c r="X43" i="2"/>
  <c r="U44" i="2"/>
  <c r="V44" i="2"/>
  <c r="W44" i="2"/>
  <c r="X44" i="2"/>
  <c r="AB43" i="2"/>
  <c r="U45" i="2"/>
  <c r="V45" i="2"/>
  <c r="W45" i="2"/>
  <c r="X45" i="2"/>
  <c r="U46" i="2"/>
  <c r="V46" i="2"/>
  <c r="W46" i="2"/>
  <c r="X46" i="2"/>
  <c r="AB45" i="2"/>
  <c r="U47" i="2"/>
  <c r="V47" i="2"/>
  <c r="W47" i="2"/>
  <c r="X47" i="2"/>
  <c r="U48" i="2"/>
  <c r="V48" i="2"/>
  <c r="W48" i="2"/>
  <c r="X48" i="2"/>
  <c r="AB47" i="2"/>
  <c r="U49" i="2"/>
  <c r="V49" i="2"/>
  <c r="W49" i="2"/>
  <c r="X49" i="2"/>
  <c r="U50" i="2"/>
  <c r="V50" i="2"/>
  <c r="W50" i="2"/>
  <c r="X50" i="2"/>
  <c r="AB49" i="2"/>
  <c r="U51" i="2"/>
  <c r="V51" i="2"/>
  <c r="W51" i="2"/>
  <c r="X51" i="2"/>
  <c r="U52" i="2"/>
  <c r="V52" i="2"/>
  <c r="W52" i="2"/>
  <c r="X52" i="2"/>
  <c r="AB51" i="2"/>
  <c r="U53" i="2"/>
  <c r="V53" i="2"/>
  <c r="W53" i="2"/>
  <c r="X53" i="2"/>
  <c r="U54" i="2"/>
  <c r="V54" i="2"/>
  <c r="W54" i="2"/>
  <c r="X54" i="2"/>
  <c r="AB53" i="2"/>
  <c r="U55" i="2"/>
  <c r="V55" i="2"/>
  <c r="W55" i="2"/>
  <c r="X55" i="2"/>
  <c r="U56" i="2"/>
  <c r="V56" i="2"/>
  <c r="W56" i="2"/>
  <c r="X56" i="2"/>
  <c r="AB55" i="2"/>
  <c r="AA41" i="2"/>
  <c r="AA43" i="2"/>
  <c r="AA45" i="2"/>
  <c r="AA47" i="2"/>
  <c r="AA49" i="2"/>
  <c r="AA51" i="2"/>
  <c r="AA53" i="2"/>
  <c r="AA55" i="2"/>
  <c r="Z41" i="2"/>
  <c r="Z43" i="2"/>
  <c r="Z45" i="2"/>
  <c r="Z47" i="2"/>
  <c r="Z49" i="2"/>
  <c r="Z51" i="2"/>
  <c r="Z53" i="2"/>
  <c r="Z55" i="2"/>
  <c r="Y41" i="2"/>
  <c r="Y43" i="2"/>
  <c r="Y45" i="2"/>
  <c r="Y47" i="2"/>
  <c r="Y49" i="2"/>
  <c r="Y51" i="2"/>
  <c r="Y53" i="2"/>
  <c r="Y55" i="2"/>
  <c r="U32" i="2"/>
  <c r="V32" i="2"/>
  <c r="W32" i="2"/>
  <c r="X32" i="2"/>
  <c r="U31" i="2"/>
  <c r="V31" i="2"/>
  <c r="W31" i="2"/>
  <c r="X31" i="2"/>
  <c r="AB31" i="2"/>
  <c r="U25" i="2"/>
  <c r="V25" i="2"/>
  <c r="W25" i="2"/>
  <c r="X25" i="2"/>
  <c r="U26" i="2"/>
  <c r="V26" i="2"/>
  <c r="W26" i="2"/>
  <c r="X26" i="2"/>
  <c r="AB25" i="2"/>
  <c r="U27" i="2"/>
  <c r="V27" i="2"/>
  <c r="W27" i="2"/>
  <c r="X27" i="2"/>
  <c r="U28" i="2"/>
  <c r="V28" i="2"/>
  <c r="W28" i="2"/>
  <c r="X28" i="2"/>
  <c r="AB27" i="2"/>
  <c r="U29" i="2"/>
  <c r="V29" i="2"/>
  <c r="W29" i="2"/>
  <c r="X29" i="2"/>
  <c r="U30" i="2"/>
  <c r="V30" i="2"/>
  <c r="W30" i="2"/>
  <c r="X30" i="2"/>
  <c r="AB29" i="2"/>
  <c r="U33" i="2"/>
  <c r="V33" i="2"/>
  <c r="W33" i="2"/>
  <c r="X33" i="2"/>
  <c r="U34" i="2"/>
  <c r="V34" i="2"/>
  <c r="W34" i="2"/>
  <c r="X34" i="2"/>
  <c r="AB33" i="2"/>
  <c r="U35" i="2"/>
  <c r="V35" i="2"/>
  <c r="W35" i="2"/>
  <c r="X35" i="2"/>
  <c r="U36" i="2"/>
  <c r="V36" i="2"/>
  <c r="W36" i="2"/>
  <c r="X36" i="2"/>
  <c r="AB35" i="2"/>
  <c r="U37" i="2"/>
  <c r="V37" i="2"/>
  <c r="W37" i="2"/>
  <c r="X37" i="2"/>
  <c r="U38" i="2"/>
  <c r="V38" i="2"/>
  <c r="W38" i="2"/>
  <c r="X38" i="2"/>
  <c r="AB37" i="2"/>
  <c r="U39" i="2"/>
  <c r="V39" i="2"/>
  <c r="W39" i="2"/>
  <c r="X39" i="2"/>
  <c r="U40" i="2"/>
  <c r="V40" i="2"/>
  <c r="W40" i="2"/>
  <c r="X40" i="2"/>
  <c r="AB39" i="2"/>
  <c r="AA31" i="2"/>
  <c r="AA25" i="2"/>
  <c r="AA27" i="2"/>
  <c r="AA29" i="2"/>
  <c r="AA33" i="2"/>
  <c r="AA35" i="2"/>
  <c r="AA37" i="2"/>
  <c r="AA39" i="2"/>
  <c r="Z25" i="2"/>
  <c r="Z27" i="2"/>
  <c r="Z29" i="2"/>
  <c r="Z31" i="2"/>
  <c r="Z33" i="2"/>
  <c r="Z35" i="2"/>
  <c r="Z37" i="2"/>
  <c r="Z39" i="2"/>
  <c r="Y25" i="2"/>
  <c r="Y27" i="2"/>
  <c r="Y29" i="2"/>
  <c r="Y31" i="2"/>
  <c r="Y33" i="2"/>
  <c r="Y35" i="2"/>
  <c r="Y37" i="2"/>
  <c r="Y39" i="2"/>
  <c r="U10" i="2"/>
  <c r="V10" i="2"/>
  <c r="W10" i="2"/>
  <c r="X10" i="2"/>
  <c r="U9" i="2"/>
  <c r="V9" i="2"/>
  <c r="W9" i="2"/>
  <c r="X9" i="2"/>
  <c r="AB9" i="2"/>
  <c r="U11" i="2"/>
  <c r="V11" i="2"/>
  <c r="W11" i="2"/>
  <c r="X11" i="2"/>
  <c r="U12" i="2"/>
  <c r="V12" i="2"/>
  <c r="W12" i="2"/>
  <c r="X12" i="2"/>
  <c r="AB11" i="2"/>
  <c r="U13" i="2"/>
  <c r="V13" i="2"/>
  <c r="W13" i="2"/>
  <c r="X13" i="2"/>
  <c r="U14" i="2"/>
  <c r="V14" i="2"/>
  <c r="W14" i="2"/>
  <c r="X14" i="2"/>
  <c r="AB13" i="2"/>
  <c r="U15" i="2"/>
  <c r="V15" i="2"/>
  <c r="W15" i="2"/>
  <c r="X15" i="2"/>
  <c r="U16" i="2"/>
  <c r="V16" i="2"/>
  <c r="W16" i="2"/>
  <c r="X16" i="2"/>
  <c r="AB15" i="2"/>
  <c r="U17" i="2"/>
  <c r="V17" i="2"/>
  <c r="W17" i="2"/>
  <c r="X17" i="2"/>
  <c r="U18" i="2"/>
  <c r="V18" i="2"/>
  <c r="W18" i="2"/>
  <c r="X18" i="2"/>
  <c r="AB17" i="2"/>
  <c r="U19" i="2"/>
  <c r="V19" i="2"/>
  <c r="W19" i="2"/>
  <c r="X19" i="2"/>
  <c r="U20" i="2"/>
  <c r="V20" i="2"/>
  <c r="W20" i="2"/>
  <c r="X20" i="2"/>
  <c r="AB19" i="2"/>
  <c r="U21" i="2"/>
  <c r="V21" i="2"/>
  <c r="W21" i="2"/>
  <c r="X21" i="2"/>
  <c r="U22" i="2"/>
  <c r="V22" i="2"/>
  <c r="W22" i="2"/>
  <c r="X22" i="2"/>
  <c r="AB21" i="2"/>
  <c r="U23" i="2"/>
  <c r="V23" i="2"/>
  <c r="W23" i="2"/>
  <c r="X23" i="2"/>
  <c r="U24" i="2"/>
  <c r="V24" i="2"/>
  <c r="W24" i="2"/>
  <c r="X24" i="2"/>
  <c r="AB23" i="2"/>
  <c r="AA9" i="2"/>
  <c r="AA11" i="2"/>
  <c r="AA13" i="2"/>
  <c r="AA15" i="2"/>
  <c r="AA17" i="2"/>
  <c r="AA19" i="2"/>
  <c r="AA21" i="2"/>
  <c r="AA23" i="2"/>
  <c r="Z9" i="2"/>
  <c r="Z11" i="2"/>
  <c r="Z13" i="2"/>
  <c r="Z15" i="2"/>
  <c r="Z17" i="2"/>
  <c r="Z19" i="2"/>
  <c r="Z21" i="2"/>
  <c r="Z23" i="2"/>
  <c r="U76" i="2"/>
  <c r="U77" i="2"/>
  <c r="Y76" i="2"/>
  <c r="V76" i="2"/>
  <c r="V77" i="2"/>
  <c r="Z76" i="2"/>
  <c r="W76" i="2"/>
  <c r="W77" i="2"/>
  <c r="AA76" i="2"/>
  <c r="X76" i="2"/>
  <c r="X77" i="2"/>
  <c r="AB76" i="2"/>
  <c r="U78" i="2"/>
  <c r="U79" i="2"/>
  <c r="Y78" i="2"/>
  <c r="V78" i="2"/>
  <c r="V79" i="2"/>
  <c r="Z78" i="2"/>
  <c r="W78" i="2"/>
  <c r="W79" i="2"/>
  <c r="AA78" i="2"/>
  <c r="X78" i="2"/>
  <c r="X79" i="2"/>
  <c r="AB78" i="2"/>
  <c r="U80" i="2"/>
  <c r="U81" i="2"/>
  <c r="Y80" i="2"/>
  <c r="V80" i="2"/>
  <c r="V81" i="2"/>
  <c r="Z80" i="2"/>
  <c r="W80" i="2"/>
  <c r="W81" i="2"/>
  <c r="AA80" i="2"/>
  <c r="X80" i="2"/>
  <c r="X81" i="2"/>
  <c r="AB80" i="2"/>
  <c r="U82" i="2"/>
  <c r="U83" i="2"/>
  <c r="Y82" i="2"/>
  <c r="V82" i="2"/>
  <c r="V83" i="2"/>
  <c r="Z82" i="2"/>
  <c r="W82" i="2"/>
  <c r="W83" i="2"/>
  <c r="AA82" i="2"/>
  <c r="X82" i="2"/>
  <c r="X83" i="2"/>
  <c r="AB82" i="2"/>
  <c r="U84" i="2"/>
  <c r="U85" i="2"/>
  <c r="Y84" i="2"/>
  <c r="V84" i="2"/>
  <c r="V85" i="2"/>
  <c r="Z84" i="2"/>
  <c r="W84" i="2"/>
  <c r="W85" i="2"/>
  <c r="AA84" i="2"/>
  <c r="X84" i="2"/>
  <c r="X85" i="2"/>
  <c r="AB84" i="2"/>
  <c r="U74" i="2"/>
  <c r="V74" i="2"/>
  <c r="W74" i="2"/>
  <c r="X74" i="2"/>
  <c r="U75" i="2"/>
  <c r="V75" i="2"/>
  <c r="W75" i="2"/>
  <c r="X75" i="2"/>
  <c r="AB74" i="2"/>
  <c r="AA74" i="2"/>
  <c r="Z74" i="2"/>
  <c r="Y74" i="2"/>
  <c r="Y9" i="2"/>
  <c r="Y11" i="2"/>
  <c r="Y13" i="2"/>
  <c r="Y15" i="2"/>
  <c r="Y17" i="2"/>
  <c r="Y19" i="2"/>
  <c r="Y21" i="2"/>
  <c r="Y23" i="2"/>
  <c r="Q218" i="1"/>
  <c r="Q217" i="1"/>
  <c r="Q216" i="1"/>
  <c r="Q215" i="1"/>
  <c r="Q214" i="1"/>
  <c r="Q213" i="1"/>
  <c r="Q212" i="1"/>
  <c r="Q211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22" i="1"/>
  <c r="Q106" i="1"/>
  <c r="Q90" i="1"/>
  <c r="Q74" i="1"/>
  <c r="Q58" i="1"/>
  <c r="Q42" i="1"/>
  <c r="Q26" i="1"/>
  <c r="Q10" i="1"/>
  <c r="S58" i="1"/>
  <c r="S42" i="1"/>
  <c r="S26" i="1"/>
  <c r="S10" i="1"/>
  <c r="R122" i="1"/>
  <c r="R106" i="1"/>
  <c r="R90" i="1"/>
  <c r="R58" i="1"/>
  <c r="R42" i="1"/>
  <c r="R26" i="1"/>
  <c r="R10" i="1"/>
  <c r="R74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218" i="1"/>
  <c r="R217" i="1"/>
  <c r="R216" i="1"/>
  <c r="R215" i="1"/>
  <c r="R214" i="1"/>
  <c r="R213" i="1"/>
  <c r="R212" i="1"/>
  <c r="R211" i="1"/>
  <c r="L569" i="1"/>
  <c r="O569" i="1"/>
  <c r="L568" i="1"/>
  <c r="O568" i="1"/>
  <c r="L441" i="1"/>
  <c r="O441" i="1"/>
  <c r="L440" i="1"/>
  <c r="O440" i="1"/>
  <c r="L265" i="1"/>
  <c r="O265" i="1"/>
  <c r="L264" i="1"/>
  <c r="O264" i="1"/>
  <c r="L137" i="1"/>
  <c r="O137" i="1"/>
  <c r="L136" i="1"/>
  <c r="O136" i="1"/>
  <c r="L505" i="1"/>
  <c r="O505" i="1"/>
  <c r="L504" i="1"/>
  <c r="O504" i="1"/>
  <c r="L377" i="1"/>
  <c r="O377" i="1"/>
  <c r="L376" i="1"/>
  <c r="O376" i="1"/>
  <c r="L201" i="1"/>
  <c r="O201" i="1"/>
  <c r="L200" i="1"/>
  <c r="O200" i="1"/>
  <c r="L73" i="1"/>
  <c r="O73" i="1"/>
  <c r="L72" i="1"/>
  <c r="O72" i="1"/>
  <c r="L567" i="1"/>
  <c r="O567" i="1"/>
  <c r="L566" i="1"/>
  <c r="O566" i="1"/>
  <c r="L439" i="1"/>
  <c r="O439" i="1"/>
  <c r="L438" i="1"/>
  <c r="O438" i="1"/>
  <c r="L263" i="1"/>
  <c r="O263" i="1"/>
  <c r="L262" i="1"/>
  <c r="O262" i="1"/>
  <c r="L135" i="1"/>
  <c r="O135" i="1"/>
  <c r="L134" i="1"/>
  <c r="O134" i="1"/>
  <c r="L289" i="1"/>
  <c r="O289" i="1"/>
  <c r="L288" i="1"/>
  <c r="O288" i="1"/>
  <c r="L503" i="1"/>
  <c r="O503" i="1"/>
  <c r="L502" i="1"/>
  <c r="O502" i="1"/>
  <c r="L375" i="1"/>
  <c r="O375" i="1"/>
  <c r="L374" i="1"/>
  <c r="O374" i="1"/>
  <c r="L199" i="1"/>
  <c r="O199" i="1"/>
  <c r="L198" i="1"/>
  <c r="O198" i="1"/>
  <c r="L71" i="1"/>
  <c r="O71" i="1"/>
  <c r="L70" i="1"/>
  <c r="O70" i="1"/>
  <c r="L565" i="1"/>
  <c r="O565" i="1"/>
  <c r="L564" i="1"/>
  <c r="O564" i="1"/>
  <c r="L437" i="1"/>
  <c r="O437" i="1"/>
  <c r="L436" i="1"/>
  <c r="O436" i="1"/>
  <c r="L261" i="1"/>
  <c r="O261" i="1"/>
  <c r="L260" i="1"/>
  <c r="O260" i="1"/>
  <c r="L133" i="1"/>
  <c r="O133" i="1"/>
  <c r="L132" i="1"/>
  <c r="O132" i="1"/>
  <c r="L501" i="1"/>
  <c r="O501" i="1"/>
  <c r="L500" i="1"/>
  <c r="O500" i="1"/>
  <c r="L373" i="1"/>
  <c r="O373" i="1"/>
  <c r="L372" i="1"/>
  <c r="O372" i="1"/>
  <c r="L197" i="1"/>
  <c r="O197" i="1"/>
  <c r="L196" i="1"/>
  <c r="O196" i="1"/>
  <c r="L69" i="1"/>
  <c r="O69" i="1"/>
  <c r="L68" i="1"/>
  <c r="O68" i="1"/>
  <c r="L563" i="1"/>
  <c r="O563" i="1"/>
  <c r="L562" i="1"/>
  <c r="O562" i="1"/>
  <c r="L435" i="1"/>
  <c r="O435" i="1"/>
  <c r="L434" i="1"/>
  <c r="O434" i="1"/>
  <c r="L259" i="1"/>
  <c r="O259" i="1"/>
  <c r="L258" i="1"/>
  <c r="O258" i="1"/>
  <c r="L131" i="1"/>
  <c r="O131" i="1"/>
  <c r="L130" i="1"/>
  <c r="O130" i="1"/>
  <c r="L499" i="1"/>
  <c r="O499" i="1"/>
  <c r="L498" i="1"/>
  <c r="O498" i="1"/>
  <c r="L371" i="1"/>
  <c r="O371" i="1"/>
  <c r="L370" i="1"/>
  <c r="O370" i="1"/>
  <c r="L195" i="1"/>
  <c r="O195" i="1"/>
  <c r="L194" i="1"/>
  <c r="O194" i="1"/>
  <c r="L67" i="1"/>
  <c r="O67" i="1"/>
  <c r="L66" i="1"/>
  <c r="O66" i="1"/>
  <c r="L313" i="1"/>
  <c r="O313" i="1"/>
  <c r="L312" i="1"/>
  <c r="O312" i="1"/>
  <c r="L561" i="1"/>
  <c r="O561" i="1"/>
  <c r="L560" i="1"/>
  <c r="O560" i="1"/>
  <c r="L433" i="1"/>
  <c r="O433" i="1"/>
  <c r="L432" i="1"/>
  <c r="O432" i="1"/>
  <c r="L257" i="1"/>
  <c r="O257" i="1"/>
  <c r="L256" i="1"/>
  <c r="O256" i="1"/>
  <c r="L129" i="1"/>
  <c r="O129" i="1"/>
  <c r="L128" i="1"/>
  <c r="O128" i="1"/>
  <c r="L287" i="1"/>
  <c r="O287" i="1"/>
  <c r="L286" i="1"/>
  <c r="O286" i="1"/>
  <c r="L497" i="1"/>
  <c r="O497" i="1"/>
  <c r="L496" i="1"/>
  <c r="O496" i="1"/>
  <c r="L369" i="1"/>
  <c r="O369" i="1"/>
  <c r="L368" i="1"/>
  <c r="O368" i="1"/>
  <c r="L193" i="1"/>
  <c r="O193" i="1"/>
  <c r="L192" i="1"/>
  <c r="O192" i="1"/>
  <c r="L65" i="1"/>
  <c r="O65" i="1"/>
  <c r="L64" i="1"/>
  <c r="O64" i="1"/>
  <c r="L311" i="1"/>
  <c r="O311" i="1"/>
  <c r="L310" i="1"/>
  <c r="O310" i="1"/>
  <c r="L559" i="1"/>
  <c r="O559" i="1"/>
  <c r="L558" i="1"/>
  <c r="O558" i="1"/>
  <c r="L431" i="1"/>
  <c r="O431" i="1"/>
  <c r="L430" i="1"/>
  <c r="O430" i="1"/>
  <c r="L255" i="1"/>
  <c r="O255" i="1"/>
  <c r="L254" i="1"/>
  <c r="O254" i="1"/>
  <c r="L127" i="1"/>
  <c r="O127" i="1"/>
  <c r="L126" i="1"/>
  <c r="O126" i="1"/>
  <c r="L285" i="1"/>
  <c r="O285" i="1"/>
  <c r="L284" i="1"/>
  <c r="O284" i="1"/>
  <c r="L495" i="1"/>
  <c r="O495" i="1"/>
  <c r="L494" i="1"/>
  <c r="O494" i="1"/>
  <c r="L367" i="1"/>
  <c r="O367" i="1"/>
  <c r="L366" i="1"/>
  <c r="O366" i="1"/>
  <c r="L191" i="1"/>
  <c r="O191" i="1"/>
  <c r="L190" i="1"/>
  <c r="O190" i="1"/>
  <c r="L63" i="1"/>
  <c r="O63" i="1"/>
  <c r="L62" i="1"/>
  <c r="O62" i="1"/>
  <c r="L557" i="1"/>
  <c r="O557" i="1"/>
  <c r="L556" i="1"/>
  <c r="O556" i="1"/>
  <c r="L429" i="1"/>
  <c r="O429" i="1"/>
  <c r="L428" i="1"/>
  <c r="O428" i="1"/>
  <c r="L253" i="1"/>
  <c r="O253" i="1"/>
  <c r="L252" i="1"/>
  <c r="O252" i="1"/>
  <c r="L125" i="1"/>
  <c r="O125" i="1"/>
  <c r="L124" i="1"/>
  <c r="O124" i="1"/>
  <c r="L493" i="1"/>
  <c r="O493" i="1"/>
  <c r="L492" i="1"/>
  <c r="O492" i="1"/>
  <c r="L365" i="1"/>
  <c r="O365" i="1"/>
  <c r="L364" i="1"/>
  <c r="O364" i="1"/>
  <c r="L189" i="1"/>
  <c r="O189" i="1"/>
  <c r="L188" i="1"/>
  <c r="O188" i="1"/>
  <c r="L61" i="1"/>
  <c r="O61" i="1"/>
  <c r="L60" i="1"/>
  <c r="O60" i="1"/>
  <c r="L309" i="1"/>
  <c r="O309" i="1"/>
  <c r="L308" i="1"/>
  <c r="O308" i="1"/>
  <c r="L555" i="1"/>
  <c r="O555" i="1"/>
  <c r="L554" i="1"/>
  <c r="O554" i="1"/>
  <c r="L427" i="1"/>
  <c r="O427" i="1"/>
  <c r="L426" i="1"/>
  <c r="O426" i="1"/>
  <c r="L251" i="1"/>
  <c r="O251" i="1"/>
  <c r="L250" i="1"/>
  <c r="O250" i="1"/>
  <c r="L123" i="1"/>
  <c r="O123" i="1"/>
  <c r="L122" i="1"/>
  <c r="O122" i="1"/>
  <c r="L491" i="1"/>
  <c r="O491" i="1"/>
  <c r="L490" i="1"/>
  <c r="O490" i="1"/>
  <c r="L363" i="1"/>
  <c r="O363" i="1"/>
  <c r="L362" i="1"/>
  <c r="O362" i="1"/>
  <c r="L187" i="1"/>
  <c r="O187" i="1"/>
  <c r="L186" i="1"/>
  <c r="O186" i="1"/>
  <c r="L59" i="1"/>
  <c r="O59" i="1"/>
  <c r="L58" i="1"/>
  <c r="O58" i="1"/>
  <c r="L553" i="1"/>
  <c r="O553" i="1"/>
  <c r="L552" i="1"/>
  <c r="O552" i="1"/>
  <c r="L425" i="1"/>
  <c r="O425" i="1"/>
  <c r="L424" i="1"/>
  <c r="O424" i="1"/>
  <c r="L249" i="1"/>
  <c r="O249" i="1"/>
  <c r="L248" i="1"/>
  <c r="O248" i="1"/>
  <c r="L121" i="1"/>
  <c r="O121" i="1"/>
  <c r="L120" i="1"/>
  <c r="O120" i="1"/>
  <c r="L489" i="1"/>
  <c r="O489" i="1"/>
  <c r="L488" i="1"/>
  <c r="O488" i="1"/>
  <c r="L361" i="1"/>
  <c r="O361" i="1"/>
  <c r="L360" i="1"/>
  <c r="O360" i="1"/>
  <c r="L185" i="1"/>
  <c r="O185" i="1"/>
  <c r="L184" i="1"/>
  <c r="O184" i="1"/>
  <c r="L57" i="1"/>
  <c r="O57" i="1"/>
  <c r="L56" i="1"/>
  <c r="O56" i="1"/>
  <c r="L551" i="1"/>
  <c r="O551" i="1"/>
  <c r="L550" i="1"/>
  <c r="O550" i="1"/>
  <c r="L423" i="1"/>
  <c r="O423" i="1"/>
  <c r="L422" i="1"/>
  <c r="O422" i="1"/>
  <c r="L247" i="1"/>
  <c r="O247" i="1"/>
  <c r="L246" i="1"/>
  <c r="O246" i="1"/>
  <c r="L119" i="1"/>
  <c r="O119" i="1"/>
  <c r="L118" i="1"/>
  <c r="O118" i="1"/>
  <c r="L283" i="1"/>
  <c r="O283" i="1"/>
  <c r="L282" i="1"/>
  <c r="O282" i="1"/>
  <c r="L487" i="1"/>
  <c r="O487" i="1"/>
  <c r="L486" i="1"/>
  <c r="O486" i="1"/>
  <c r="L359" i="1"/>
  <c r="O359" i="1"/>
  <c r="L358" i="1"/>
  <c r="O358" i="1"/>
  <c r="L183" i="1"/>
  <c r="O183" i="1"/>
  <c r="L182" i="1"/>
  <c r="O182" i="1"/>
  <c r="L55" i="1"/>
  <c r="O55" i="1"/>
  <c r="L54" i="1"/>
  <c r="O54" i="1"/>
  <c r="L549" i="1"/>
  <c r="O549" i="1"/>
  <c r="L548" i="1"/>
  <c r="O548" i="1"/>
  <c r="L421" i="1"/>
  <c r="O421" i="1"/>
  <c r="L420" i="1"/>
  <c r="O420" i="1"/>
  <c r="L245" i="1"/>
  <c r="O245" i="1"/>
  <c r="L244" i="1"/>
  <c r="O244" i="1"/>
  <c r="L117" i="1"/>
  <c r="O117" i="1"/>
  <c r="L116" i="1"/>
  <c r="O116" i="1"/>
  <c r="L485" i="1"/>
  <c r="O485" i="1"/>
  <c r="L484" i="1"/>
  <c r="O484" i="1"/>
  <c r="L357" i="1"/>
  <c r="O357" i="1"/>
  <c r="L356" i="1"/>
  <c r="O356" i="1"/>
  <c r="L181" i="1"/>
  <c r="O181" i="1"/>
  <c r="L180" i="1"/>
  <c r="O180" i="1"/>
  <c r="L53" i="1"/>
  <c r="O53" i="1"/>
  <c r="L52" i="1"/>
  <c r="O52" i="1"/>
  <c r="L547" i="1"/>
  <c r="O547" i="1"/>
  <c r="L546" i="1"/>
  <c r="O546" i="1"/>
  <c r="L419" i="1"/>
  <c r="O419" i="1"/>
  <c r="L418" i="1"/>
  <c r="O418" i="1"/>
  <c r="L243" i="1"/>
  <c r="O243" i="1"/>
  <c r="L242" i="1"/>
  <c r="O242" i="1"/>
  <c r="L115" i="1"/>
  <c r="O115" i="1"/>
  <c r="L114" i="1"/>
  <c r="O114" i="1"/>
  <c r="L483" i="1"/>
  <c r="O483" i="1"/>
  <c r="L482" i="1"/>
  <c r="O482" i="1"/>
  <c r="L355" i="1"/>
  <c r="O355" i="1"/>
  <c r="L354" i="1"/>
  <c r="O354" i="1"/>
  <c r="L179" i="1"/>
  <c r="O179" i="1"/>
  <c r="L178" i="1"/>
  <c r="O178" i="1"/>
  <c r="L51" i="1"/>
  <c r="O51" i="1"/>
  <c r="L50" i="1"/>
  <c r="O50" i="1"/>
  <c r="L307" i="1"/>
  <c r="O307" i="1"/>
  <c r="L306" i="1"/>
  <c r="O306" i="1"/>
  <c r="L545" i="1"/>
  <c r="O545" i="1"/>
  <c r="L544" i="1"/>
  <c r="O544" i="1"/>
  <c r="L417" i="1"/>
  <c r="O417" i="1"/>
  <c r="L416" i="1"/>
  <c r="O416" i="1"/>
  <c r="L241" i="1"/>
  <c r="O241" i="1"/>
  <c r="L240" i="1"/>
  <c r="O240" i="1"/>
  <c r="L113" i="1"/>
  <c r="O113" i="1"/>
  <c r="L112" i="1"/>
  <c r="O112" i="1"/>
  <c r="L281" i="1"/>
  <c r="O281" i="1"/>
  <c r="L280" i="1"/>
  <c r="O280" i="1"/>
  <c r="L481" i="1"/>
  <c r="O481" i="1"/>
  <c r="L480" i="1"/>
  <c r="O480" i="1"/>
  <c r="L353" i="1"/>
  <c r="O353" i="1"/>
  <c r="L352" i="1"/>
  <c r="O352" i="1"/>
  <c r="L177" i="1"/>
  <c r="O177" i="1"/>
  <c r="L176" i="1"/>
  <c r="O176" i="1"/>
  <c r="L49" i="1"/>
  <c r="O49" i="1"/>
  <c r="L48" i="1"/>
  <c r="O48" i="1"/>
  <c r="L305" i="1"/>
  <c r="O305" i="1"/>
  <c r="L304" i="1"/>
  <c r="O304" i="1"/>
  <c r="L543" i="1"/>
  <c r="O543" i="1"/>
  <c r="L542" i="1"/>
  <c r="O542" i="1"/>
  <c r="L415" i="1"/>
  <c r="O415" i="1"/>
  <c r="L414" i="1"/>
  <c r="O414" i="1"/>
  <c r="L239" i="1"/>
  <c r="O239" i="1"/>
  <c r="L238" i="1"/>
  <c r="O238" i="1"/>
  <c r="L111" i="1"/>
  <c r="O111" i="1"/>
  <c r="L110" i="1"/>
  <c r="O110" i="1"/>
  <c r="L279" i="1"/>
  <c r="O279" i="1"/>
  <c r="L278" i="1"/>
  <c r="O278" i="1"/>
  <c r="L479" i="1"/>
  <c r="O479" i="1"/>
  <c r="L478" i="1"/>
  <c r="O478" i="1"/>
  <c r="L351" i="1"/>
  <c r="O351" i="1"/>
  <c r="L350" i="1"/>
  <c r="O350" i="1"/>
  <c r="L175" i="1"/>
  <c r="O175" i="1"/>
  <c r="L174" i="1"/>
  <c r="O174" i="1"/>
  <c r="L47" i="1"/>
  <c r="O47" i="1"/>
  <c r="L46" i="1"/>
  <c r="O46" i="1"/>
  <c r="L541" i="1"/>
  <c r="O541" i="1"/>
  <c r="L540" i="1"/>
  <c r="O540" i="1"/>
  <c r="L413" i="1"/>
  <c r="O413" i="1"/>
  <c r="L412" i="1"/>
  <c r="O412" i="1"/>
  <c r="L237" i="1"/>
  <c r="O237" i="1"/>
  <c r="L236" i="1"/>
  <c r="O236" i="1"/>
  <c r="L109" i="1"/>
  <c r="O109" i="1"/>
  <c r="L108" i="1"/>
  <c r="O108" i="1"/>
  <c r="L477" i="1"/>
  <c r="O477" i="1"/>
  <c r="L476" i="1"/>
  <c r="O476" i="1"/>
  <c r="L349" i="1"/>
  <c r="O349" i="1"/>
  <c r="L348" i="1"/>
  <c r="O348" i="1"/>
  <c r="L173" i="1"/>
  <c r="O173" i="1"/>
  <c r="L172" i="1"/>
  <c r="O172" i="1"/>
  <c r="L45" i="1"/>
  <c r="O45" i="1"/>
  <c r="L44" i="1"/>
  <c r="O44" i="1"/>
  <c r="L303" i="1"/>
  <c r="O303" i="1"/>
  <c r="L302" i="1"/>
  <c r="O302" i="1"/>
  <c r="L539" i="1"/>
  <c r="O539" i="1"/>
  <c r="L538" i="1"/>
  <c r="O538" i="1"/>
  <c r="L411" i="1"/>
  <c r="O411" i="1"/>
  <c r="L410" i="1"/>
  <c r="O410" i="1"/>
  <c r="L235" i="1"/>
  <c r="O235" i="1"/>
  <c r="L234" i="1"/>
  <c r="O234" i="1"/>
  <c r="L107" i="1"/>
  <c r="O107" i="1"/>
  <c r="L106" i="1"/>
  <c r="O106" i="1"/>
  <c r="L475" i="1"/>
  <c r="O475" i="1"/>
  <c r="L474" i="1"/>
  <c r="O474" i="1"/>
  <c r="L347" i="1"/>
  <c r="O347" i="1"/>
  <c r="L346" i="1"/>
  <c r="O346" i="1"/>
  <c r="L171" i="1"/>
  <c r="O171" i="1"/>
  <c r="L170" i="1"/>
  <c r="O170" i="1"/>
  <c r="L43" i="1"/>
  <c r="O43" i="1"/>
  <c r="L42" i="1"/>
  <c r="O42" i="1"/>
  <c r="L537" i="1"/>
  <c r="O537" i="1"/>
  <c r="L536" i="1"/>
  <c r="O536" i="1"/>
  <c r="L409" i="1"/>
  <c r="O409" i="1"/>
  <c r="L408" i="1"/>
  <c r="O408" i="1"/>
  <c r="L233" i="1"/>
  <c r="O233" i="1"/>
  <c r="L232" i="1"/>
  <c r="O232" i="1"/>
  <c r="L105" i="1"/>
  <c r="O105" i="1"/>
  <c r="L104" i="1"/>
  <c r="O104" i="1"/>
  <c r="L473" i="1"/>
  <c r="O473" i="1"/>
  <c r="L472" i="1"/>
  <c r="O472" i="1"/>
  <c r="L345" i="1"/>
  <c r="O345" i="1"/>
  <c r="L344" i="1"/>
  <c r="O344" i="1"/>
  <c r="L169" i="1"/>
  <c r="O169" i="1"/>
  <c r="L168" i="1"/>
  <c r="O168" i="1"/>
  <c r="L41" i="1"/>
  <c r="O41" i="1"/>
  <c r="L40" i="1"/>
  <c r="O40" i="1"/>
  <c r="L535" i="1"/>
  <c r="O535" i="1"/>
  <c r="L534" i="1"/>
  <c r="O534" i="1"/>
  <c r="L407" i="1"/>
  <c r="O407" i="1"/>
  <c r="L406" i="1"/>
  <c r="O406" i="1"/>
  <c r="L231" i="1"/>
  <c r="O231" i="1"/>
  <c r="L230" i="1"/>
  <c r="O230" i="1"/>
  <c r="L103" i="1"/>
  <c r="O103" i="1"/>
  <c r="L102" i="1"/>
  <c r="O102" i="1"/>
  <c r="L277" i="1"/>
  <c r="O277" i="1"/>
  <c r="L276" i="1"/>
  <c r="O276" i="1"/>
  <c r="L471" i="1"/>
  <c r="O471" i="1"/>
  <c r="L470" i="1"/>
  <c r="O470" i="1"/>
  <c r="L343" i="1"/>
  <c r="O343" i="1"/>
  <c r="L342" i="1"/>
  <c r="O342" i="1"/>
  <c r="L167" i="1"/>
  <c r="O167" i="1"/>
  <c r="L166" i="1"/>
  <c r="O166" i="1"/>
  <c r="L39" i="1"/>
  <c r="O39" i="1"/>
  <c r="L38" i="1"/>
  <c r="O38" i="1"/>
  <c r="L533" i="1"/>
  <c r="O533" i="1"/>
  <c r="L532" i="1"/>
  <c r="O532" i="1"/>
  <c r="L405" i="1"/>
  <c r="O405" i="1"/>
  <c r="L404" i="1"/>
  <c r="O404" i="1"/>
  <c r="L229" i="1"/>
  <c r="O229" i="1"/>
  <c r="L101" i="1"/>
  <c r="O101" i="1"/>
  <c r="L100" i="1"/>
  <c r="O100" i="1"/>
  <c r="L469" i="1"/>
  <c r="O469" i="1"/>
  <c r="L468" i="1"/>
  <c r="O468" i="1"/>
  <c r="L341" i="1"/>
  <c r="O341" i="1"/>
  <c r="L340" i="1"/>
  <c r="O340" i="1"/>
  <c r="L165" i="1"/>
  <c r="O165" i="1"/>
  <c r="L164" i="1"/>
  <c r="O164" i="1"/>
  <c r="L37" i="1"/>
  <c r="O37" i="1"/>
  <c r="L36" i="1"/>
  <c r="O36" i="1"/>
  <c r="L531" i="1"/>
  <c r="O531" i="1"/>
  <c r="L530" i="1"/>
  <c r="O530" i="1"/>
  <c r="L403" i="1"/>
  <c r="O403" i="1"/>
  <c r="L402" i="1"/>
  <c r="O402" i="1"/>
  <c r="L227" i="1"/>
  <c r="O227" i="1"/>
  <c r="L226" i="1"/>
  <c r="O226" i="1"/>
  <c r="L99" i="1"/>
  <c r="O99" i="1"/>
  <c r="L98" i="1"/>
  <c r="O98" i="1"/>
  <c r="L467" i="1"/>
  <c r="O467" i="1"/>
  <c r="L466" i="1"/>
  <c r="O466" i="1"/>
  <c r="L339" i="1"/>
  <c r="O339" i="1"/>
  <c r="L338" i="1"/>
  <c r="O338" i="1"/>
  <c r="L163" i="1"/>
  <c r="O163" i="1"/>
  <c r="L162" i="1"/>
  <c r="O162" i="1"/>
  <c r="L35" i="1"/>
  <c r="O35" i="1"/>
  <c r="L34" i="1"/>
  <c r="O34" i="1"/>
  <c r="L301" i="1"/>
  <c r="O301" i="1"/>
  <c r="L300" i="1"/>
  <c r="O300" i="1"/>
  <c r="L529" i="1"/>
  <c r="O529" i="1"/>
  <c r="L528" i="1"/>
  <c r="O528" i="1"/>
  <c r="L401" i="1"/>
  <c r="O401" i="1"/>
  <c r="L400" i="1"/>
  <c r="O400" i="1"/>
  <c r="L225" i="1"/>
  <c r="O225" i="1"/>
  <c r="L224" i="1"/>
  <c r="O224" i="1"/>
  <c r="L96" i="1"/>
  <c r="O96" i="1"/>
  <c r="L275" i="1"/>
  <c r="O275" i="1"/>
  <c r="L274" i="1"/>
  <c r="O274" i="1"/>
  <c r="L465" i="1"/>
  <c r="O465" i="1"/>
  <c r="L337" i="1"/>
  <c r="O337" i="1"/>
  <c r="L336" i="1"/>
  <c r="O336" i="1"/>
  <c r="L161" i="1"/>
  <c r="O161" i="1"/>
  <c r="L160" i="1"/>
  <c r="O160" i="1"/>
  <c r="L33" i="1"/>
  <c r="O33" i="1"/>
  <c r="L32" i="1"/>
  <c r="O32" i="1"/>
  <c r="L299" i="1"/>
  <c r="O299" i="1"/>
  <c r="L298" i="1"/>
  <c r="O298" i="1"/>
  <c r="L527" i="1"/>
  <c r="O527" i="1"/>
  <c r="L526" i="1"/>
  <c r="O526" i="1"/>
  <c r="L399" i="1"/>
  <c r="O399" i="1"/>
  <c r="L398" i="1"/>
  <c r="O398" i="1"/>
  <c r="L223" i="1"/>
  <c r="O223" i="1"/>
  <c r="L222" i="1"/>
  <c r="O222" i="1"/>
  <c r="L95" i="1"/>
  <c r="O95" i="1"/>
  <c r="L94" i="1"/>
  <c r="O94" i="1"/>
  <c r="L273" i="1"/>
  <c r="O273" i="1"/>
  <c r="L272" i="1"/>
  <c r="O272" i="1"/>
  <c r="L463" i="1"/>
  <c r="O463" i="1"/>
  <c r="L462" i="1"/>
  <c r="O462" i="1"/>
  <c r="L335" i="1"/>
  <c r="O335" i="1"/>
  <c r="L334" i="1"/>
  <c r="O334" i="1"/>
  <c r="L159" i="1"/>
  <c r="O159" i="1"/>
  <c r="L158" i="1"/>
  <c r="O158" i="1"/>
  <c r="L31" i="1"/>
  <c r="O31" i="1"/>
  <c r="L30" i="1"/>
  <c r="O30" i="1"/>
  <c r="L525" i="1"/>
  <c r="O525" i="1"/>
  <c r="L524" i="1"/>
  <c r="O524" i="1"/>
  <c r="L397" i="1"/>
  <c r="O397" i="1"/>
  <c r="L396" i="1"/>
  <c r="O396" i="1"/>
  <c r="L221" i="1"/>
  <c r="O221" i="1"/>
  <c r="L220" i="1"/>
  <c r="O220" i="1"/>
  <c r="L93" i="1"/>
  <c r="O93" i="1"/>
  <c r="L92" i="1"/>
  <c r="O92" i="1"/>
  <c r="L461" i="1"/>
  <c r="O461" i="1"/>
  <c r="L460" i="1"/>
  <c r="O460" i="1"/>
  <c r="L333" i="1"/>
  <c r="O333" i="1"/>
  <c r="L332" i="1"/>
  <c r="O332" i="1"/>
  <c r="L157" i="1"/>
  <c r="O157" i="1"/>
  <c r="L156" i="1"/>
  <c r="O156" i="1"/>
  <c r="L29" i="1"/>
  <c r="O29" i="1"/>
  <c r="L28" i="1"/>
  <c r="O28" i="1"/>
  <c r="L297" i="1"/>
  <c r="O297" i="1"/>
  <c r="L296" i="1"/>
  <c r="O296" i="1"/>
  <c r="L523" i="1"/>
  <c r="O523" i="1"/>
  <c r="L522" i="1"/>
  <c r="O522" i="1"/>
  <c r="L395" i="1"/>
  <c r="O395" i="1"/>
  <c r="L394" i="1"/>
  <c r="O394" i="1"/>
  <c r="L219" i="1"/>
  <c r="O219" i="1"/>
  <c r="L218" i="1"/>
  <c r="O218" i="1"/>
  <c r="L91" i="1"/>
  <c r="O91" i="1"/>
  <c r="L90" i="1"/>
  <c r="O90" i="1"/>
  <c r="L459" i="1"/>
  <c r="O459" i="1"/>
  <c r="L458" i="1"/>
  <c r="O458" i="1"/>
  <c r="L331" i="1"/>
  <c r="O331" i="1"/>
  <c r="L330" i="1"/>
  <c r="O330" i="1"/>
  <c r="L155" i="1"/>
  <c r="O155" i="1"/>
  <c r="L154" i="1"/>
  <c r="O154" i="1"/>
  <c r="L27" i="1"/>
  <c r="O27" i="1"/>
  <c r="L26" i="1"/>
  <c r="O26" i="1"/>
  <c r="L521" i="1"/>
  <c r="O521" i="1"/>
  <c r="L520" i="1"/>
  <c r="O520" i="1"/>
  <c r="L393" i="1"/>
  <c r="O393" i="1"/>
  <c r="L392" i="1"/>
  <c r="O392" i="1"/>
  <c r="L217" i="1"/>
  <c r="O217" i="1"/>
  <c r="L216" i="1"/>
  <c r="O216" i="1"/>
  <c r="L89" i="1"/>
  <c r="O89" i="1"/>
  <c r="L88" i="1"/>
  <c r="O88" i="1"/>
  <c r="L457" i="1"/>
  <c r="O457" i="1"/>
  <c r="L456" i="1"/>
  <c r="O456" i="1"/>
  <c r="L329" i="1"/>
  <c r="O329" i="1"/>
  <c r="L328" i="1"/>
  <c r="O328" i="1"/>
  <c r="L153" i="1"/>
  <c r="O153" i="1"/>
  <c r="L152" i="1"/>
  <c r="O152" i="1"/>
  <c r="L25" i="1"/>
  <c r="O25" i="1"/>
  <c r="L24" i="1"/>
  <c r="O24" i="1"/>
  <c r="L519" i="1"/>
  <c r="O519" i="1"/>
  <c r="L518" i="1"/>
  <c r="O518" i="1"/>
  <c r="L391" i="1"/>
  <c r="O391" i="1"/>
  <c r="L390" i="1"/>
  <c r="O390" i="1"/>
  <c r="L215" i="1"/>
  <c r="O215" i="1"/>
  <c r="L214" i="1"/>
  <c r="O214" i="1"/>
  <c r="L87" i="1"/>
  <c r="O87" i="1"/>
  <c r="L86" i="1"/>
  <c r="O86" i="1"/>
  <c r="L271" i="1"/>
  <c r="O271" i="1"/>
  <c r="L270" i="1"/>
  <c r="O270" i="1"/>
  <c r="L455" i="1"/>
  <c r="O455" i="1"/>
  <c r="L454" i="1"/>
  <c r="O454" i="1"/>
  <c r="L327" i="1"/>
  <c r="O327" i="1"/>
  <c r="L326" i="1"/>
  <c r="O326" i="1"/>
  <c r="L151" i="1"/>
  <c r="O151" i="1"/>
  <c r="L150" i="1"/>
  <c r="O150" i="1"/>
  <c r="L23" i="1"/>
  <c r="O23" i="1"/>
  <c r="L22" i="1"/>
  <c r="O22" i="1"/>
  <c r="L517" i="1"/>
  <c r="O517" i="1"/>
  <c r="L516" i="1"/>
  <c r="O516" i="1"/>
  <c r="L389" i="1"/>
  <c r="O389" i="1"/>
  <c r="L388" i="1"/>
  <c r="O388" i="1"/>
  <c r="L213" i="1"/>
  <c r="O213" i="1"/>
  <c r="L212" i="1"/>
  <c r="O212" i="1"/>
  <c r="L85" i="1"/>
  <c r="O85" i="1"/>
  <c r="L84" i="1"/>
  <c r="O84" i="1"/>
  <c r="L453" i="1"/>
  <c r="O453" i="1"/>
  <c r="L452" i="1"/>
  <c r="O452" i="1"/>
  <c r="L325" i="1"/>
  <c r="O325" i="1"/>
  <c r="L324" i="1"/>
  <c r="O324" i="1"/>
  <c r="L149" i="1"/>
  <c r="O149" i="1"/>
  <c r="L148" i="1"/>
  <c r="O148" i="1"/>
  <c r="L21" i="1"/>
  <c r="O21" i="1"/>
  <c r="L20" i="1"/>
  <c r="O20" i="1"/>
  <c r="L515" i="1"/>
  <c r="O515" i="1"/>
  <c r="L514" i="1"/>
  <c r="O514" i="1"/>
  <c r="L387" i="1"/>
  <c r="O387" i="1"/>
  <c r="L386" i="1"/>
  <c r="O386" i="1"/>
  <c r="L211" i="1"/>
  <c r="O211" i="1"/>
  <c r="L210" i="1"/>
  <c r="O210" i="1"/>
  <c r="L83" i="1"/>
  <c r="O83" i="1"/>
  <c r="L82" i="1"/>
  <c r="O82" i="1"/>
  <c r="L451" i="1"/>
  <c r="O451" i="1"/>
  <c r="L450" i="1"/>
  <c r="O450" i="1"/>
  <c r="L323" i="1"/>
  <c r="O323" i="1"/>
  <c r="L322" i="1"/>
  <c r="O322" i="1"/>
  <c r="L147" i="1"/>
  <c r="O147" i="1"/>
  <c r="L146" i="1"/>
  <c r="O146" i="1"/>
  <c r="L19" i="1"/>
  <c r="O19" i="1"/>
  <c r="L18" i="1"/>
  <c r="O18" i="1"/>
  <c r="L295" i="1"/>
  <c r="O295" i="1"/>
  <c r="L294" i="1"/>
  <c r="O294" i="1"/>
  <c r="L513" i="1"/>
  <c r="O513" i="1"/>
  <c r="L512" i="1"/>
  <c r="O512" i="1"/>
  <c r="L385" i="1"/>
  <c r="O385" i="1"/>
  <c r="L384" i="1"/>
  <c r="O384" i="1"/>
  <c r="L209" i="1"/>
  <c r="O209" i="1"/>
  <c r="L208" i="1"/>
  <c r="O208" i="1"/>
  <c r="L81" i="1"/>
  <c r="O81" i="1"/>
  <c r="L80" i="1"/>
  <c r="O80" i="1"/>
  <c r="L269" i="1"/>
  <c r="O269" i="1"/>
  <c r="L268" i="1"/>
  <c r="O268" i="1"/>
  <c r="L449" i="1"/>
  <c r="O449" i="1"/>
  <c r="L448" i="1"/>
  <c r="O448" i="1"/>
  <c r="L321" i="1"/>
  <c r="O321" i="1"/>
  <c r="L320" i="1"/>
  <c r="O320" i="1"/>
  <c r="L145" i="1"/>
  <c r="O145" i="1"/>
  <c r="L144" i="1"/>
  <c r="O144" i="1"/>
  <c r="L17" i="1"/>
  <c r="O17" i="1"/>
  <c r="L16" i="1"/>
  <c r="O16" i="1"/>
  <c r="L293" i="1"/>
  <c r="O293" i="1"/>
  <c r="L292" i="1"/>
  <c r="O292" i="1"/>
  <c r="L511" i="1"/>
  <c r="O511" i="1"/>
  <c r="L510" i="1"/>
  <c r="O510" i="1"/>
  <c r="L383" i="1"/>
  <c r="O383" i="1"/>
  <c r="L382" i="1"/>
  <c r="O382" i="1"/>
  <c r="L207" i="1"/>
  <c r="O207" i="1"/>
  <c r="L206" i="1"/>
  <c r="O206" i="1"/>
  <c r="L79" i="1"/>
  <c r="O79" i="1"/>
  <c r="L78" i="1"/>
  <c r="O78" i="1"/>
  <c r="L267" i="1"/>
  <c r="O267" i="1"/>
  <c r="L266" i="1"/>
  <c r="O266" i="1"/>
  <c r="L447" i="1"/>
  <c r="O447" i="1"/>
  <c r="L446" i="1"/>
  <c r="O446" i="1"/>
  <c r="L319" i="1"/>
  <c r="O319" i="1"/>
  <c r="L318" i="1"/>
  <c r="O318" i="1"/>
  <c r="L143" i="1"/>
  <c r="O143" i="1"/>
  <c r="L142" i="1"/>
  <c r="O142" i="1"/>
  <c r="L15" i="1"/>
  <c r="O15" i="1"/>
  <c r="L14" i="1"/>
  <c r="O14" i="1"/>
  <c r="L509" i="1"/>
  <c r="O509" i="1"/>
  <c r="L508" i="1"/>
  <c r="O508" i="1"/>
  <c r="L381" i="1"/>
  <c r="O381" i="1"/>
  <c r="L380" i="1"/>
  <c r="O380" i="1"/>
  <c r="L205" i="1"/>
  <c r="O205" i="1"/>
  <c r="L204" i="1"/>
  <c r="O204" i="1"/>
  <c r="L77" i="1"/>
  <c r="O77" i="1"/>
  <c r="L76" i="1"/>
  <c r="O76" i="1"/>
  <c r="L445" i="1"/>
  <c r="O445" i="1"/>
  <c r="L444" i="1"/>
  <c r="O444" i="1"/>
  <c r="L317" i="1"/>
  <c r="O317" i="1"/>
  <c r="L316" i="1"/>
  <c r="O316" i="1"/>
  <c r="L141" i="1"/>
  <c r="O141" i="1"/>
  <c r="L140" i="1"/>
  <c r="O140" i="1"/>
  <c r="L13" i="1"/>
  <c r="O13" i="1"/>
  <c r="L12" i="1"/>
  <c r="O12" i="1"/>
  <c r="L291" i="1"/>
  <c r="O291" i="1"/>
  <c r="L290" i="1"/>
  <c r="O290" i="1"/>
  <c r="L507" i="1"/>
  <c r="O507" i="1"/>
  <c r="L506" i="1"/>
  <c r="O506" i="1"/>
  <c r="L379" i="1"/>
  <c r="O379" i="1"/>
  <c r="L378" i="1"/>
  <c r="O378" i="1"/>
  <c r="L203" i="1"/>
  <c r="O203" i="1"/>
  <c r="L202" i="1"/>
  <c r="O202" i="1"/>
  <c r="L75" i="1"/>
  <c r="O75" i="1"/>
  <c r="L74" i="1"/>
  <c r="O74" i="1"/>
  <c r="L443" i="1"/>
  <c r="O443" i="1"/>
  <c r="L442" i="1"/>
  <c r="O442" i="1"/>
  <c r="L315" i="1"/>
  <c r="O315" i="1"/>
  <c r="L314" i="1"/>
  <c r="O314" i="1"/>
  <c r="L139" i="1"/>
  <c r="O139" i="1"/>
  <c r="L138" i="1"/>
  <c r="O138" i="1"/>
  <c r="L11" i="1"/>
  <c r="O11" i="1"/>
  <c r="L10" i="1"/>
  <c r="O10" i="1"/>
  <c r="I144" i="1"/>
</calcChain>
</file>

<file path=xl/comments1.xml><?xml version="1.0" encoding="utf-8"?>
<comments xmlns="http://schemas.openxmlformats.org/spreadsheetml/2006/main">
  <authors>
    <author>carneyk</author>
    <author>Karen Carney</author>
  </authors>
  <commentList>
    <comment ref="I8" authorId="0">
      <text>
        <r>
          <rPr>
            <b/>
            <sz val="8"/>
            <color indexed="81"/>
            <rFont val="Tahoma"/>
          </rPr>
          <t>carneyk:</t>
        </r>
        <r>
          <rPr>
            <sz val="8"/>
            <color indexed="81"/>
            <rFont val="Tahoma"/>
          </rPr>
          <t xml:space="preserve">
bold = suspicious value deleted from calculations
</t>
        </r>
      </text>
    </comment>
    <comment ref="G142" authorId="1">
      <text>
        <r>
          <rPr>
            <b/>
            <sz val="8"/>
            <color indexed="81"/>
            <rFont val="Tahoma"/>
          </rPr>
          <t>Karen Carney:</t>
        </r>
        <r>
          <rPr>
            <sz val="8"/>
            <color indexed="81"/>
            <rFont val="Tahoma"/>
          </rPr>
          <t xml:space="preserve">
LOOKS LIKE LEAKEDA  BIT, BUT NOT MORE THAN 2 PER MIL, WHICH IS MY OBJECTIVE CUT OFF FOR REMOVING</t>
        </r>
      </text>
    </comment>
    <comment ref="G379" authorId="1">
      <text>
        <r>
          <rPr>
            <b/>
            <sz val="8"/>
            <color indexed="81"/>
            <rFont val="Tahoma"/>
          </rPr>
          <t>Karen Carney:</t>
        </r>
        <r>
          <rPr>
            <sz val="8"/>
            <color indexed="81"/>
            <rFont val="Tahoma"/>
          </rPr>
          <t xml:space="preserve">
LOOKS LIKE LEAKEDA  BIT, BUT NOT MORE THAN 2 PER MIL, WHICH IS MY OBJECTIVE CUT OFF FOR REMOVING</t>
        </r>
      </text>
    </comment>
    <comment ref="G452" authorId="1">
      <text>
        <r>
          <rPr>
            <b/>
            <sz val="8"/>
            <color indexed="81"/>
            <rFont val="Tahoma"/>
          </rPr>
          <t>Karen Carney:</t>
        </r>
        <r>
          <rPr>
            <sz val="8"/>
            <color indexed="81"/>
            <rFont val="Tahoma"/>
          </rPr>
          <t xml:space="preserve">
LOOKS LIKE LEAKEDA  BIT, BUT NOT MORE THAN 2 PER MIL, WHICH IS MY OBJECTIVE CUT OFF FOR REMOVING</t>
        </r>
      </text>
    </comment>
  </commentList>
</comments>
</file>

<file path=xl/sharedStrings.xml><?xml version="1.0" encoding="utf-8"?>
<sst xmlns="http://schemas.openxmlformats.org/spreadsheetml/2006/main" count="1460" uniqueCount="48">
  <si>
    <t>co2 respired</t>
  </si>
  <si>
    <t xml:space="preserve">N </t>
  </si>
  <si>
    <t>litter</t>
  </si>
  <si>
    <t>CO2LICOR</t>
  </si>
  <si>
    <t>ppm</t>
  </si>
  <si>
    <t>13C</t>
  </si>
  <si>
    <t>Plot</t>
  </si>
  <si>
    <t>A 133</t>
  </si>
  <si>
    <t>blank corrected</t>
  </si>
  <si>
    <t>5-15 days</t>
  </si>
  <si>
    <t>0-5 days</t>
  </si>
  <si>
    <t>15-36 days</t>
  </si>
  <si>
    <t>Day 36-60</t>
  </si>
  <si>
    <t>CO2 production</t>
  </si>
  <si>
    <t xml:space="preserve">ug C </t>
  </si>
  <si>
    <t>days</t>
  </si>
  <si>
    <t>soil mass</t>
  </si>
  <si>
    <t>ugC/g/d</t>
  </si>
  <si>
    <t>from mass spec</t>
  </si>
  <si>
    <t>from LiCor</t>
  </si>
  <si>
    <t>leaked</t>
  </si>
  <si>
    <t>Mean Day</t>
  </si>
  <si>
    <t>CO2</t>
  </si>
  <si>
    <t>Period</t>
  </si>
  <si>
    <t xml:space="preserve">Soil incubations from Carney et al. 2007 (PNAS). Soils from the CO2 experiment were collected in July 2004. Soils were incubated for 60 days at constant moisture (11%) and temperature (25 C) in the lab. Some soils received additions of N (50) and litter (133 mg). The litter was either from the elevated CO2 plots (d13C = -39.08 per mil) or from the ambient CO2 plots (labeled A133 in the table, d13C = ????). CO2 production was measured using the LiCOR configured in closed-injection loop mode. d13C of CO2 produced was measured by IRMS at the CPSIL. The incubation vessels were 120 mL. Mass of soil incubated was 20 g ODE. </t>
  </si>
  <si>
    <t>Elevated</t>
  </si>
  <si>
    <t>Ambient</t>
  </si>
  <si>
    <r>
      <t>d</t>
    </r>
    <r>
      <rPr>
        <vertAlign val="superscript"/>
        <sz val="10"/>
        <rFont val="MS Sans Serif"/>
        <family val="2"/>
      </rPr>
      <t>13</t>
    </r>
    <r>
      <rPr>
        <sz val="10"/>
        <rFont val="MS Sans Serif"/>
        <family val="2"/>
      </rPr>
      <t>C</t>
    </r>
  </si>
  <si>
    <r>
      <t>d</t>
    </r>
    <r>
      <rPr>
        <vertAlign val="superscript"/>
        <sz val="10"/>
        <rFont val="MS Sans Serif"/>
        <family val="2"/>
      </rPr>
      <t>18</t>
    </r>
    <r>
      <rPr>
        <sz val="10"/>
        <rFont val="MS Sans Serif"/>
        <family val="2"/>
      </rPr>
      <t>O</t>
    </r>
  </si>
  <si>
    <r>
      <t>[CO</t>
    </r>
    <r>
      <rPr>
        <vertAlign val="subscript"/>
        <sz val="10"/>
        <rFont val="MS Sans Serif"/>
        <family val="2"/>
      </rPr>
      <t>2</t>
    </r>
    <r>
      <rPr>
        <sz val="10"/>
        <rFont val="MS Sans Serif"/>
        <family val="2"/>
      </rPr>
      <t>]</t>
    </r>
  </si>
  <si>
    <r>
      <t>(‰</t>
    </r>
    <r>
      <rPr>
        <sz val="7.5"/>
        <rFont val="MS Sans Serif"/>
        <family val="2"/>
      </rPr>
      <t>)</t>
    </r>
  </si>
  <si>
    <t>days 0-5</t>
  </si>
  <si>
    <t>days 6-15</t>
  </si>
  <si>
    <t>days 16-36</t>
  </si>
  <si>
    <t>days 37-60</t>
  </si>
  <si>
    <t>respiration</t>
  </si>
  <si>
    <t>Days of incubation</t>
  </si>
  <si>
    <t>Period of incubation</t>
  </si>
  <si>
    <t>ugC/g</t>
  </si>
  <si>
    <t>Cumulative Respiration</t>
  </si>
  <si>
    <t>Plot Means</t>
  </si>
  <si>
    <r>
      <rPr>
        <sz val="12"/>
        <color theme="1"/>
        <rFont val="Symbol"/>
      </rPr>
      <t>d</t>
    </r>
    <r>
      <rPr>
        <vertAlign val="superscript"/>
        <sz val="12"/>
        <color theme="1"/>
        <rFont val="Calibri"/>
        <scheme val="minor"/>
      </rPr>
      <t>13</t>
    </r>
    <r>
      <rPr>
        <sz val="12"/>
        <color theme="1"/>
        <rFont val="Calibri"/>
        <family val="2"/>
        <scheme val="minor"/>
      </rPr>
      <t>C-CO</t>
    </r>
    <r>
      <rPr>
        <vertAlign val="subscript"/>
        <sz val="12"/>
        <color theme="1"/>
        <rFont val="Calibri"/>
        <scheme val="minor"/>
      </rPr>
      <t>2</t>
    </r>
  </si>
  <si>
    <t xml:space="preserve">Soil incubations from Carney et al. 2007 (PNAS). Soils from the CO2 experiment were collected in July 2004. Soils were incubated for 60 days at constant moisture (11%) and temperature (25 C) in the lab. Some soils received additions of N (50) and litter (133 mg). The litter was either from the elevated CO2 plots (d13C = -39.08 per mil) or from the ambient CO2 plots (labeled A133 in the table, d13C = ????). CO2 production was measured using the LiCOR configured in closed-injection loop mode. d13C of CO2 produced was measured by IRMS at the CPSIL. The incubation vessels were 120 mL. Mass of soil incubated was 20 g ODE. All incubations were conducted in duplicate. For statistics, the appropriate true reps are the means of each duplicate. These are shown in the table as "plot means". </t>
  </si>
  <si>
    <t>days 0-15</t>
  </si>
  <si>
    <t>days 0-36</t>
  </si>
  <si>
    <t>days 0-60</t>
  </si>
  <si>
    <t>stems, ambient CO2: -26.73</t>
  </si>
  <si>
    <t>stems, elevated CO2: -33.89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</si>
</sst>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name val="MS Sans Serif"/>
      <family val="2"/>
    </font>
    <font>
      <sz val="10"/>
      <color indexed="12"/>
      <name val="Arial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name val="MS Sans Serif"/>
      <family val="2"/>
    </font>
    <font>
      <sz val="10"/>
      <color rgb="FFFF0000"/>
      <name val="Arial"/>
    </font>
    <font>
      <i/>
      <sz val="10"/>
      <name val="Arial"/>
      <family val="2"/>
    </font>
    <font>
      <sz val="10"/>
      <name val="Symbol"/>
      <family val="1"/>
    </font>
    <font>
      <vertAlign val="superscript"/>
      <sz val="10"/>
      <name val="MS Sans Serif"/>
      <family val="2"/>
    </font>
    <font>
      <vertAlign val="subscript"/>
      <sz val="10"/>
      <name val="MS Sans Serif"/>
      <family val="2"/>
    </font>
    <font>
      <sz val="7.5"/>
      <name val="MS Sans Serif"/>
      <family val="2"/>
    </font>
    <font>
      <sz val="12"/>
      <color theme="1"/>
      <name val="Symbol"/>
    </font>
    <font>
      <vertAlign val="superscript"/>
      <sz val="12"/>
      <color theme="1"/>
      <name val="Calibri"/>
      <scheme val="minor"/>
    </font>
    <font>
      <vertAlign val="subscript"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0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2" fontId="2" fillId="0" borderId="0" xfId="0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2" fontId="0" fillId="0" borderId="0" xfId="0" applyNumberFormat="1"/>
    <xf numFmtId="0" fontId="0" fillId="0" borderId="0" xfId="0" applyBorder="1"/>
    <xf numFmtId="2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/>
    <xf numFmtId="2" fontId="4" fillId="0" borderId="0" xfId="0" applyNumberFormat="1" applyFont="1"/>
    <xf numFmtId="1" fontId="10" fillId="0" borderId="0" xfId="0" applyNumberFormat="1" applyFont="1"/>
    <xf numFmtId="0" fontId="10" fillId="0" borderId="0" xfId="0" applyFont="1"/>
    <xf numFmtId="1" fontId="0" fillId="0" borderId="0" xfId="0" applyNumberFormat="1" applyBorder="1"/>
    <xf numFmtId="1" fontId="0" fillId="0" borderId="1" xfId="0" applyNumberFormat="1" applyBorder="1" applyAlignment="1">
      <alignment horizontal="right"/>
    </xf>
    <xf numFmtId="164" fontId="10" fillId="0" borderId="0" xfId="0" applyNumberFormat="1" applyFont="1"/>
    <xf numFmtId="2" fontId="9" fillId="0" borderId="0" xfId="0" applyNumberFormat="1" applyFont="1" applyAlignment="1"/>
    <xf numFmtId="2" fontId="11" fillId="0" borderId="0" xfId="0" applyNumberFormat="1" applyFont="1" applyBorder="1" applyAlignment="1"/>
    <xf numFmtId="0" fontId="0" fillId="0" borderId="0" xfId="0" applyFont="1" applyAlignment="1"/>
    <xf numFmtId="1" fontId="0" fillId="0" borderId="0" xfId="0" applyNumberFormat="1" applyBorder="1" applyAlignment="1">
      <alignment horizontal="right"/>
    </xf>
    <xf numFmtId="2" fontId="12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164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164" fontId="0" fillId="0" borderId="0" xfId="0" applyNumberFormat="1" applyFont="1"/>
    <xf numFmtId="1" fontId="0" fillId="0" borderId="0" xfId="0" applyNumberFormat="1" applyFont="1"/>
    <xf numFmtId="164" fontId="13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14" fillId="0" borderId="0" xfId="0" applyNumberFormat="1" applyFont="1" applyBorder="1" applyAlignment="1">
      <alignment horizontal="right"/>
    </xf>
    <xf numFmtId="2" fontId="11" fillId="0" borderId="0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11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right"/>
    </xf>
    <xf numFmtId="1" fontId="1" fillId="0" borderId="0" xfId="0" applyNumberFormat="1" applyFont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right"/>
    </xf>
    <xf numFmtId="2" fontId="4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0" fillId="0" borderId="0" xfId="0" applyNumberFormat="1" applyBorder="1"/>
    <xf numFmtId="1" fontId="10" fillId="0" borderId="0" xfId="0" applyNumberFormat="1" applyFont="1" applyBorder="1" applyAlignment="1">
      <alignment horizontal="center"/>
    </xf>
    <xf numFmtId="1" fontId="1" fillId="0" borderId="0" xfId="0" applyNumberFormat="1" applyFont="1" applyBorder="1"/>
    <xf numFmtId="0" fontId="0" fillId="0" borderId="0" xfId="0" applyAlignment="1">
      <alignment wrapText="1"/>
    </xf>
  </cellXfs>
  <cellStyles count="4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569"/>
  <sheetViews>
    <sheetView workbookViewId="0">
      <selection activeCell="A2" sqref="A2"/>
    </sheetView>
  </sheetViews>
  <sheetFormatPr baseColWidth="10" defaultRowHeight="15" x14ac:dyDescent="0"/>
  <cols>
    <col min="4" max="4" width="14.6640625" style="2" customWidth="1"/>
    <col min="5" max="6" width="6.1640625" style="2" customWidth="1"/>
    <col min="7" max="8" width="9.1640625" style="2" customWidth="1"/>
    <col min="9" max="9" width="10.5" style="2" customWidth="1"/>
    <col min="10" max="10" width="11" style="2" bestFit="1" customWidth="1"/>
    <col min="11" max="15" width="10.1640625" style="3" customWidth="1"/>
    <col min="16" max="16" width="13.5" style="3" customWidth="1"/>
    <col min="17" max="21" width="13.5" customWidth="1"/>
    <col min="22" max="25" width="9.1640625" customWidth="1"/>
    <col min="26" max="26" width="12.1640625" customWidth="1"/>
    <col min="28" max="32" width="5.5" customWidth="1"/>
    <col min="33" max="34" width="9.33203125" customWidth="1"/>
  </cols>
  <sheetData>
    <row r="2" spans="1:19">
      <c r="A2" t="s">
        <v>24</v>
      </c>
    </row>
    <row r="7" spans="1:19">
      <c r="G7" s="34"/>
      <c r="H7" s="34"/>
      <c r="I7" s="34" t="s">
        <v>19</v>
      </c>
      <c r="J7" s="34" t="s">
        <v>18</v>
      </c>
      <c r="K7" s="6" t="s">
        <v>4</v>
      </c>
      <c r="N7" s="26"/>
    </row>
    <row r="8" spans="1:19" ht="17">
      <c r="D8" s="1"/>
      <c r="E8" s="1"/>
      <c r="F8" s="1"/>
      <c r="G8" s="35" t="s">
        <v>27</v>
      </c>
      <c r="H8" s="35" t="s">
        <v>28</v>
      </c>
      <c r="I8" s="35"/>
      <c r="J8" s="36" t="s">
        <v>29</v>
      </c>
      <c r="K8" s="14" t="s">
        <v>0</v>
      </c>
      <c r="L8" s="6" t="s">
        <v>13</v>
      </c>
      <c r="M8" s="14"/>
      <c r="N8" s="14"/>
      <c r="O8" s="6" t="s">
        <v>13</v>
      </c>
      <c r="P8" s="14" t="s">
        <v>8</v>
      </c>
    </row>
    <row r="9" spans="1:19">
      <c r="A9" t="s">
        <v>21</v>
      </c>
      <c r="B9" t="s">
        <v>23</v>
      </c>
      <c r="C9" t="s">
        <v>22</v>
      </c>
      <c r="D9" t="s">
        <v>6</v>
      </c>
      <c r="E9" t="s">
        <v>1</v>
      </c>
      <c r="F9" t="s">
        <v>2</v>
      </c>
      <c r="G9" s="37" t="s">
        <v>30</v>
      </c>
      <c r="H9" s="37" t="s">
        <v>30</v>
      </c>
      <c r="I9" s="37" t="s">
        <v>3</v>
      </c>
      <c r="J9" s="38" t="s">
        <v>4</v>
      </c>
      <c r="K9" s="14" t="s">
        <v>8</v>
      </c>
      <c r="L9" s="14" t="s">
        <v>14</v>
      </c>
      <c r="M9" s="14" t="s">
        <v>15</v>
      </c>
      <c r="N9" s="14" t="s">
        <v>16</v>
      </c>
      <c r="O9" s="14" t="s">
        <v>17</v>
      </c>
      <c r="P9" s="14" t="s">
        <v>5</v>
      </c>
    </row>
    <row r="10" spans="1:19">
      <c r="A10">
        <v>2.5</v>
      </c>
      <c r="B10" s="23" t="s">
        <v>10</v>
      </c>
      <c r="C10" s="27" t="s">
        <v>26</v>
      </c>
      <c r="D10" s="9">
        <v>1</v>
      </c>
      <c r="E10" s="9">
        <v>0</v>
      </c>
      <c r="F10" s="9">
        <v>0</v>
      </c>
      <c r="G10" s="29">
        <v>-21.906616000000003</v>
      </c>
      <c r="H10" s="29">
        <v>38.303561999999999</v>
      </c>
      <c r="I10" s="30">
        <v>9599.7634584013031</v>
      </c>
      <c r="J10" s="30">
        <v>8987.2398174147511</v>
      </c>
      <c r="K10" s="15">
        <v>9218.1930645401972</v>
      </c>
      <c r="L10" s="16">
        <f t="shared" ref="L10:L41" si="0">(K10/1000000)*0.12/(0.082057*298)*1000000*12</f>
        <v>542.84568816822139</v>
      </c>
      <c r="M10" s="15">
        <v>5</v>
      </c>
      <c r="N10" s="15">
        <v>20</v>
      </c>
      <c r="O10" s="6">
        <f t="shared" ref="O10:O41" si="1">L10/(M10*N10)</f>
        <v>5.4284568816822141</v>
      </c>
      <c r="P10" s="12">
        <v>-22.372896136289508</v>
      </c>
      <c r="Q10" s="8">
        <f>AVERAGE(O10:O25)</f>
        <v>7.8588705506920364</v>
      </c>
      <c r="R10" s="8">
        <f>AVERAGE(P10:P25)</f>
        <v>-24.554478009255234</v>
      </c>
      <c r="S10" s="8">
        <f>R10-R74</f>
        <v>2.7861079350331792</v>
      </c>
    </row>
    <row r="11" spans="1:19">
      <c r="A11">
        <v>2.5</v>
      </c>
      <c r="B11" s="23" t="s">
        <v>10</v>
      </c>
      <c r="C11" s="27" t="s">
        <v>26</v>
      </c>
      <c r="D11" s="9">
        <v>1</v>
      </c>
      <c r="E11" s="9">
        <v>0</v>
      </c>
      <c r="F11" s="9">
        <v>0</v>
      </c>
      <c r="G11" s="29">
        <v>-21.990080800000005</v>
      </c>
      <c r="H11" s="29">
        <v>38.085602999999999</v>
      </c>
      <c r="I11" s="30">
        <v>9407.4306688417601</v>
      </c>
      <c r="J11" s="30">
        <v>8747.6290390582963</v>
      </c>
      <c r="K11" s="15">
        <v>9025.8602749806541</v>
      </c>
      <c r="L11" s="16">
        <f t="shared" si="0"/>
        <v>531.51949606367657</v>
      </c>
      <c r="M11" s="15">
        <v>5</v>
      </c>
      <c r="N11" s="15">
        <v>20</v>
      </c>
      <c r="O11" s="6">
        <f t="shared" si="1"/>
        <v>5.3151949606367657</v>
      </c>
      <c r="P11" s="12">
        <v>-22.469825431887251</v>
      </c>
    </row>
    <row r="12" spans="1:19">
      <c r="A12">
        <v>2.5</v>
      </c>
      <c r="B12" s="23" t="s">
        <v>10</v>
      </c>
      <c r="C12" s="27" t="s">
        <v>26</v>
      </c>
      <c r="D12" s="9">
        <v>3</v>
      </c>
      <c r="E12" s="9">
        <v>0</v>
      </c>
      <c r="F12" s="9">
        <v>0</v>
      </c>
      <c r="G12" s="12">
        <v>-24.402518000000001</v>
      </c>
      <c r="H12" s="12">
        <v>37.174111000000003</v>
      </c>
      <c r="I12" s="13">
        <v>13648.376835236541</v>
      </c>
      <c r="J12" s="13">
        <v>11563.4174642</v>
      </c>
      <c r="K12" s="15">
        <v>13266.806441375435</v>
      </c>
      <c r="L12" s="16">
        <f t="shared" si="0"/>
        <v>781.26251229934155</v>
      </c>
      <c r="M12" s="15">
        <v>5</v>
      </c>
      <c r="N12" s="15">
        <v>20</v>
      </c>
      <c r="O12" s="6">
        <f t="shared" si="1"/>
        <v>7.8126251229934152</v>
      </c>
      <c r="P12" s="12">
        <v>-24.798289405187635</v>
      </c>
    </row>
    <row r="13" spans="1:19">
      <c r="A13">
        <v>2.5</v>
      </c>
      <c r="B13" s="23" t="s">
        <v>10</v>
      </c>
      <c r="C13" s="27" t="s">
        <v>26</v>
      </c>
      <c r="D13" s="19">
        <v>3</v>
      </c>
      <c r="E13" s="19">
        <v>0</v>
      </c>
      <c r="F13" s="19">
        <v>0</v>
      </c>
      <c r="G13" s="29">
        <v>-26.395614400000003</v>
      </c>
      <c r="H13" s="29">
        <v>37.276914000000005</v>
      </c>
      <c r="I13" s="13">
        <v>22346.092985318108</v>
      </c>
      <c r="J13" s="13">
        <v>16578.912057517442</v>
      </c>
      <c r="K13" s="15">
        <v>21964.522591457</v>
      </c>
      <c r="L13" s="16">
        <f t="shared" si="0"/>
        <v>1293.4580885826408</v>
      </c>
      <c r="M13" s="15">
        <v>5</v>
      </c>
      <c r="N13" s="15">
        <v>20</v>
      </c>
      <c r="O13" s="6">
        <f t="shared" si="1"/>
        <v>12.934580885826408</v>
      </c>
      <c r="P13" s="12">
        <v>-26.669288875781447</v>
      </c>
    </row>
    <row r="14" spans="1:19">
      <c r="A14">
        <v>2.5</v>
      </c>
      <c r="B14" s="23" t="s">
        <v>10</v>
      </c>
      <c r="C14" s="27" t="s">
        <v>26</v>
      </c>
      <c r="D14" s="9">
        <v>5</v>
      </c>
      <c r="E14" s="9">
        <v>0</v>
      </c>
      <c r="F14" s="9">
        <v>0</v>
      </c>
      <c r="G14" s="29">
        <v>-22.620592000000002</v>
      </c>
      <c r="H14" s="29">
        <v>36.933679500000004</v>
      </c>
      <c r="I14" s="30">
        <v>9904.1680261011425</v>
      </c>
      <c r="J14" s="30">
        <v>8553.7866116238602</v>
      </c>
      <c r="K14" s="15">
        <v>9522.5976322400365</v>
      </c>
      <c r="L14" s="16">
        <f t="shared" si="0"/>
        <v>560.77162071027442</v>
      </c>
      <c r="M14" s="15">
        <v>5</v>
      </c>
      <c r="N14" s="15">
        <v>20</v>
      </c>
      <c r="O14" s="6">
        <f t="shared" si="1"/>
        <v>5.6077162071027438</v>
      </c>
      <c r="P14" s="12">
        <v>-23.100575781581767</v>
      </c>
    </row>
    <row r="15" spans="1:19">
      <c r="A15">
        <v>2.5</v>
      </c>
      <c r="B15" s="23" t="s">
        <v>10</v>
      </c>
      <c r="C15" s="27" t="s">
        <v>26</v>
      </c>
      <c r="D15" s="19">
        <v>5</v>
      </c>
      <c r="E15" s="19">
        <v>0</v>
      </c>
      <c r="F15" s="19">
        <v>0</v>
      </c>
      <c r="G15" s="29">
        <v>-22.187178400000001</v>
      </c>
      <c r="H15" s="29">
        <v>36.86544</v>
      </c>
      <c r="I15" s="30">
        <v>8901.5986949429025</v>
      </c>
      <c r="J15" s="30">
        <v>6538.2659172771691</v>
      </c>
      <c r="K15" s="15">
        <v>8520.0283010817966</v>
      </c>
      <c r="L15" s="16">
        <f t="shared" si="0"/>
        <v>501.73180296090572</v>
      </c>
      <c r="M15" s="15">
        <v>5</v>
      </c>
      <c r="N15" s="15">
        <v>20</v>
      </c>
      <c r="O15" s="6">
        <f t="shared" si="1"/>
        <v>5.0173180296090569</v>
      </c>
      <c r="P15" s="12">
        <v>-22.704232389525838</v>
      </c>
    </row>
    <row r="16" spans="1:19">
      <c r="A16">
        <v>2.5</v>
      </c>
      <c r="B16" s="23" t="s">
        <v>10</v>
      </c>
      <c r="C16" s="27" t="s">
        <v>26</v>
      </c>
      <c r="D16" s="9">
        <v>7</v>
      </c>
      <c r="E16" s="9">
        <v>0</v>
      </c>
      <c r="F16" s="9">
        <v>0</v>
      </c>
      <c r="G16" s="29">
        <v>-25.326333200000001</v>
      </c>
      <c r="H16" s="29">
        <v>36.754692399999996</v>
      </c>
      <c r="I16" s="30">
        <v>17157.389885807504</v>
      </c>
      <c r="J16" s="30">
        <v>13941.1553835</v>
      </c>
      <c r="K16" s="15">
        <v>16775.819491946397</v>
      </c>
      <c r="L16" s="16">
        <f t="shared" si="0"/>
        <v>987.90307524826653</v>
      </c>
      <c r="M16" s="15">
        <v>5</v>
      </c>
      <c r="N16" s="15">
        <v>20</v>
      </c>
      <c r="O16" s="6">
        <f t="shared" si="1"/>
        <v>9.8790307524826648</v>
      </c>
      <c r="P16" s="12">
        <v>-25.660333167039724</v>
      </c>
    </row>
    <row r="17" spans="1:19">
      <c r="A17">
        <v>2.5</v>
      </c>
      <c r="B17" s="23" t="s">
        <v>10</v>
      </c>
      <c r="C17" s="27" t="s">
        <v>26</v>
      </c>
      <c r="D17" s="10">
        <v>7</v>
      </c>
      <c r="E17" s="10">
        <v>0</v>
      </c>
      <c r="F17" s="10">
        <v>0</v>
      </c>
      <c r="G17" s="29">
        <v>-25.34074</v>
      </c>
      <c r="H17" s="29">
        <v>36.727942500000005</v>
      </c>
      <c r="I17" s="30">
        <v>16010.040783034257</v>
      </c>
      <c r="J17" s="30">
        <v>13093.174871253257</v>
      </c>
      <c r="K17" s="15">
        <v>15628.470389173151</v>
      </c>
      <c r="L17" s="16">
        <f t="shared" si="0"/>
        <v>920.33739194098143</v>
      </c>
      <c r="M17" s="15">
        <v>5</v>
      </c>
      <c r="N17" s="15">
        <v>20</v>
      </c>
      <c r="O17" s="6">
        <f t="shared" si="1"/>
        <v>9.203373919409815</v>
      </c>
      <c r="P17" s="12">
        <v>-25.699611996175015</v>
      </c>
    </row>
    <row r="18" spans="1:19">
      <c r="A18">
        <v>2.5</v>
      </c>
      <c r="B18" s="23" t="s">
        <v>10</v>
      </c>
      <c r="C18" s="27" t="s">
        <v>26</v>
      </c>
      <c r="D18" s="9">
        <v>9</v>
      </c>
      <c r="E18" s="9">
        <v>0</v>
      </c>
      <c r="F18" s="9">
        <v>0</v>
      </c>
      <c r="G18" s="29">
        <v>-26.467012</v>
      </c>
      <c r="H18" s="29">
        <v>39.503355000000006</v>
      </c>
      <c r="I18" s="30">
        <v>22026.966731898236</v>
      </c>
      <c r="J18" s="30">
        <v>21188.543722037852</v>
      </c>
      <c r="K18" s="15">
        <v>21645.396338037128</v>
      </c>
      <c r="L18" s="16">
        <f t="shared" si="0"/>
        <v>1274.6652178500187</v>
      </c>
      <c r="M18" s="15">
        <v>5</v>
      </c>
      <c r="N18" s="15">
        <v>20</v>
      </c>
      <c r="O18" s="6">
        <f t="shared" si="1"/>
        <v>12.746652178500188</v>
      </c>
      <c r="P18" s="12">
        <v>-26.745979976472128</v>
      </c>
    </row>
    <row r="19" spans="1:19">
      <c r="A19">
        <v>2.5</v>
      </c>
      <c r="B19" s="23" t="s">
        <v>10</v>
      </c>
      <c r="C19" s="27" t="s">
        <v>26</v>
      </c>
      <c r="D19" s="19">
        <v>9</v>
      </c>
      <c r="E19" s="19">
        <v>0</v>
      </c>
      <c r="F19" s="19">
        <v>0</v>
      </c>
      <c r="G19" s="29">
        <v>-25.212023200000001</v>
      </c>
      <c r="H19" s="29">
        <v>39.343450500000003</v>
      </c>
      <c r="I19" s="30">
        <v>18558.864970645791</v>
      </c>
      <c r="J19" s="30">
        <v>15648.860006695653</v>
      </c>
      <c r="K19" s="15">
        <v>18177.294576784683</v>
      </c>
      <c r="L19" s="16">
        <f t="shared" si="0"/>
        <v>1070.4338599208268</v>
      </c>
      <c r="M19" s="15">
        <v>5</v>
      </c>
      <c r="N19" s="15">
        <v>20</v>
      </c>
      <c r="O19" s="6">
        <f t="shared" si="1"/>
        <v>10.704338599208267</v>
      </c>
      <c r="P19" s="12">
        <v>-25.517872116194191</v>
      </c>
    </row>
    <row r="20" spans="1:19">
      <c r="A20">
        <v>2.5</v>
      </c>
      <c r="B20" s="23" t="s">
        <v>10</v>
      </c>
      <c r="C20" s="27" t="s">
        <v>26</v>
      </c>
      <c r="D20" s="9">
        <v>11</v>
      </c>
      <c r="E20" s="9">
        <v>0</v>
      </c>
      <c r="F20" s="9">
        <v>0</v>
      </c>
      <c r="G20" s="29">
        <v>-25.113474400000001</v>
      </c>
      <c r="H20" s="29">
        <v>36.187119000000003</v>
      </c>
      <c r="I20" s="30">
        <v>14132.250489236791</v>
      </c>
      <c r="J20" s="30">
        <v>11734.075124354995</v>
      </c>
      <c r="K20" s="15">
        <v>13750.680095375685</v>
      </c>
      <c r="L20" s="16">
        <f t="shared" si="0"/>
        <v>809.75711258089223</v>
      </c>
      <c r="M20" s="15">
        <v>5</v>
      </c>
      <c r="N20" s="15">
        <v>20</v>
      </c>
      <c r="O20" s="6">
        <f t="shared" si="1"/>
        <v>8.0975711258089227</v>
      </c>
      <c r="P20" s="12">
        <v>-25.515047449690726</v>
      </c>
    </row>
    <row r="21" spans="1:19">
      <c r="A21">
        <v>2.5</v>
      </c>
      <c r="B21" s="23" t="s">
        <v>10</v>
      </c>
      <c r="C21" s="27" t="s">
        <v>26</v>
      </c>
      <c r="D21" s="19">
        <v>11</v>
      </c>
      <c r="E21" s="19">
        <v>0</v>
      </c>
      <c r="F21" s="19">
        <v>0</v>
      </c>
      <c r="G21" s="29">
        <v>-26.174382400000002</v>
      </c>
      <c r="H21" s="29">
        <v>36.957105000000006</v>
      </c>
      <c r="I21" s="30">
        <v>17670.489236790603</v>
      </c>
      <c r="J21" s="30">
        <v>14864.924028068763</v>
      </c>
      <c r="K21" s="15">
        <v>17288.918842929495</v>
      </c>
      <c r="L21" s="16">
        <f t="shared" si="0"/>
        <v>1018.1187333857085</v>
      </c>
      <c r="M21" s="15">
        <v>5</v>
      </c>
      <c r="N21" s="15">
        <v>20</v>
      </c>
      <c r="O21" s="6">
        <f t="shared" si="1"/>
        <v>10.181187333857086</v>
      </c>
      <c r="P21" s="12">
        <v>-26.517186578704088</v>
      </c>
    </row>
    <row r="22" spans="1:19">
      <c r="A22">
        <v>2.5</v>
      </c>
      <c r="B22" s="23" t="s">
        <v>10</v>
      </c>
      <c r="C22" s="27" t="s">
        <v>26</v>
      </c>
      <c r="D22" s="9">
        <v>13</v>
      </c>
      <c r="E22" s="9">
        <v>0</v>
      </c>
      <c r="F22" s="9">
        <v>0</v>
      </c>
      <c r="G22" s="12">
        <v>-25.012914400000003</v>
      </c>
      <c r="H22" s="12">
        <v>37.020251999999999</v>
      </c>
      <c r="I22" s="13">
        <v>13652.093933463795</v>
      </c>
      <c r="J22" s="13">
        <v>11489.079834125361</v>
      </c>
      <c r="K22" s="15">
        <v>13270.523539602689</v>
      </c>
      <c r="L22" s="16">
        <f t="shared" si="0"/>
        <v>781.4814066890591</v>
      </c>
      <c r="M22" s="15">
        <v>5</v>
      </c>
      <c r="N22" s="15">
        <v>20</v>
      </c>
      <c r="O22" s="6">
        <f t="shared" si="1"/>
        <v>7.814814066890591</v>
      </c>
      <c r="P22" s="12">
        <v>-25.426125815966426</v>
      </c>
    </row>
    <row r="23" spans="1:19">
      <c r="A23">
        <v>2.5</v>
      </c>
      <c r="B23" s="23" t="s">
        <v>10</v>
      </c>
      <c r="C23" s="27" t="s">
        <v>26</v>
      </c>
      <c r="D23" s="19">
        <v>13</v>
      </c>
      <c r="E23" s="19">
        <v>0</v>
      </c>
      <c r="F23" s="19">
        <v>0</v>
      </c>
      <c r="G23" s="12">
        <v>-21.858347200000004</v>
      </c>
      <c r="H23" s="12">
        <v>36.496743000000002</v>
      </c>
      <c r="I23" s="13">
        <v>5318.5909980430533</v>
      </c>
      <c r="J23" s="13">
        <v>4612.0791699173087</v>
      </c>
      <c r="K23" s="15">
        <v>4937.0206041819465</v>
      </c>
      <c r="L23" s="16">
        <f t="shared" si="0"/>
        <v>290.73380527114364</v>
      </c>
      <c r="M23" s="15">
        <v>5</v>
      </c>
      <c r="N23" s="15">
        <v>20</v>
      </c>
      <c r="O23" s="6">
        <f t="shared" si="1"/>
        <v>2.9073380527114363</v>
      </c>
      <c r="P23" s="12">
        <v>-22.725234887246902</v>
      </c>
    </row>
    <row r="24" spans="1:19">
      <c r="A24">
        <v>2.5</v>
      </c>
      <c r="B24" s="23" t="s">
        <v>10</v>
      </c>
      <c r="C24" s="27" t="s">
        <v>26</v>
      </c>
      <c r="D24" s="9">
        <v>15</v>
      </c>
      <c r="E24" s="9">
        <v>0</v>
      </c>
      <c r="F24" s="9">
        <v>0</v>
      </c>
      <c r="G24" s="29">
        <v>-23.411716200000001</v>
      </c>
      <c r="H24" s="29">
        <v>37.527146799999997</v>
      </c>
      <c r="I24" s="30">
        <v>11508.884540117417</v>
      </c>
      <c r="J24" s="30">
        <v>8926.1263842000008</v>
      </c>
      <c r="K24" s="15">
        <v>11127.314146256311</v>
      </c>
      <c r="L24" s="16">
        <f t="shared" si="0"/>
        <v>655.27099106052265</v>
      </c>
      <c r="M24" s="15">
        <v>5</v>
      </c>
      <c r="N24" s="15">
        <v>20</v>
      </c>
      <c r="O24" s="6">
        <f t="shared" si="1"/>
        <v>6.5527099106052269</v>
      </c>
      <c r="P24" s="12">
        <v>-23.849608213341831</v>
      </c>
    </row>
    <row r="25" spans="1:19">
      <c r="A25">
        <v>2.5</v>
      </c>
      <c r="B25" s="23" t="s">
        <v>10</v>
      </c>
      <c r="C25" s="27" t="s">
        <v>26</v>
      </c>
      <c r="D25" s="9">
        <v>15</v>
      </c>
      <c r="E25" s="9">
        <v>0</v>
      </c>
      <c r="F25" s="9">
        <v>0</v>
      </c>
      <c r="G25" s="29">
        <v>-22.613875799999999</v>
      </c>
      <c r="H25" s="29">
        <v>37.718248799999998</v>
      </c>
      <c r="I25" s="30">
        <v>9787.514677103718</v>
      </c>
      <c r="J25" s="30">
        <v>7217.2898342999997</v>
      </c>
      <c r="K25" s="15">
        <v>9405.9442832426121</v>
      </c>
      <c r="L25" s="16">
        <f t="shared" si="0"/>
        <v>553.90207837477851</v>
      </c>
      <c r="M25" s="15">
        <v>5</v>
      </c>
      <c r="N25" s="15">
        <v>20</v>
      </c>
      <c r="O25" s="6">
        <f t="shared" si="1"/>
        <v>5.5390207837477847</v>
      </c>
      <c r="P25" s="12">
        <v>-23.099539926999281</v>
      </c>
    </row>
    <row r="26" spans="1:19">
      <c r="A26">
        <v>10</v>
      </c>
      <c r="B26" s="24" t="s">
        <v>9</v>
      </c>
      <c r="C26" s="27" t="s">
        <v>26</v>
      </c>
      <c r="D26" s="9">
        <v>1</v>
      </c>
      <c r="E26" s="9">
        <v>0</v>
      </c>
      <c r="F26" s="9">
        <v>0</v>
      </c>
      <c r="G26" s="31">
        <v>-24.880780300000001</v>
      </c>
      <c r="H26" s="31">
        <v>37.642644500000003</v>
      </c>
      <c r="I26" s="32">
        <v>39384.697781178264</v>
      </c>
      <c r="J26" s="32">
        <v>32268.5101215</v>
      </c>
      <c r="K26" s="17">
        <v>38546.268712639474</v>
      </c>
      <c r="L26" s="16">
        <f t="shared" si="0"/>
        <v>2269.9324714863387</v>
      </c>
      <c r="M26" s="17">
        <v>10</v>
      </c>
      <c r="N26" s="15">
        <v>20</v>
      </c>
      <c r="O26" s="6">
        <f t="shared" si="1"/>
        <v>11.349662357431693</v>
      </c>
      <c r="P26" s="21">
        <v>-25.223740221030027</v>
      </c>
      <c r="Q26" s="8">
        <f>AVERAGE(O26:O41)</f>
        <v>7.9048636917193189</v>
      </c>
      <c r="R26" s="8">
        <f>AVERAGE(P26:P41)</f>
        <v>-26.136266089434013</v>
      </c>
      <c r="S26" s="8">
        <f>R26-R90</f>
        <v>2.8473069308703565</v>
      </c>
    </row>
    <row r="27" spans="1:19">
      <c r="A27">
        <v>10</v>
      </c>
      <c r="B27" s="24" t="s">
        <v>9</v>
      </c>
      <c r="C27" s="27" t="s">
        <v>26</v>
      </c>
      <c r="D27" s="10">
        <v>1</v>
      </c>
      <c r="E27" s="10">
        <v>0</v>
      </c>
      <c r="F27" s="10">
        <v>0</v>
      </c>
      <c r="G27" s="31">
        <v>-24.806550900000001</v>
      </c>
      <c r="H27" s="31">
        <v>37.707508500000003</v>
      </c>
      <c r="I27" s="32">
        <v>39268.286151491971</v>
      </c>
      <c r="J27" s="32">
        <v>32700.886513400001</v>
      </c>
      <c r="K27" s="17">
        <v>38429.857082953182</v>
      </c>
      <c r="L27" s="16">
        <f t="shared" si="0"/>
        <v>2263.0771636417971</v>
      </c>
      <c r="M27" s="17">
        <v>10</v>
      </c>
      <c r="N27" s="15">
        <v>20</v>
      </c>
      <c r="O27" s="6">
        <f t="shared" si="1"/>
        <v>11.315385818208986</v>
      </c>
      <c r="P27" s="21">
        <v>-25.152139100207673</v>
      </c>
    </row>
    <row r="28" spans="1:19">
      <c r="A28">
        <v>10</v>
      </c>
      <c r="B28" s="24" t="s">
        <v>9</v>
      </c>
      <c r="C28" s="27" t="s">
        <v>26</v>
      </c>
      <c r="D28" s="9">
        <v>3</v>
      </c>
      <c r="E28" s="9">
        <v>0</v>
      </c>
      <c r="F28" s="9">
        <v>0</v>
      </c>
      <c r="G28" s="31">
        <v>-27.006349200000002</v>
      </c>
      <c r="H28" s="31">
        <v>36.455836000000005</v>
      </c>
      <c r="I28" s="32">
        <v>36755.164498852333</v>
      </c>
      <c r="J28" s="32">
        <v>31383.546999599999</v>
      </c>
      <c r="K28" s="17">
        <v>35916.735430313543</v>
      </c>
      <c r="L28" s="16">
        <f t="shared" si="0"/>
        <v>2115.0831648802114</v>
      </c>
      <c r="M28" s="17">
        <v>10</v>
      </c>
      <c r="N28" s="15">
        <v>20</v>
      </c>
      <c r="O28" s="6">
        <f t="shared" si="1"/>
        <v>10.575415824401057</v>
      </c>
      <c r="P28" s="21">
        <v>-27.432641785307833</v>
      </c>
    </row>
    <row r="29" spans="1:19">
      <c r="A29">
        <v>10</v>
      </c>
      <c r="B29" s="24" t="s">
        <v>9</v>
      </c>
      <c r="C29" s="27" t="s">
        <v>26</v>
      </c>
      <c r="D29" s="9">
        <v>3</v>
      </c>
      <c r="E29" s="9">
        <v>0</v>
      </c>
      <c r="F29" s="9">
        <v>0</v>
      </c>
      <c r="G29" s="31">
        <v>-27.045470100000003</v>
      </c>
      <c r="H29" s="31">
        <v>36.66157650000001</v>
      </c>
      <c r="I29" s="32">
        <v>36884.774292272377</v>
      </c>
      <c r="J29" s="32">
        <v>30445.503233300002</v>
      </c>
      <c r="K29" s="17">
        <v>36046.345223733588</v>
      </c>
      <c r="L29" s="16">
        <f t="shared" si="0"/>
        <v>2122.7156929700263</v>
      </c>
      <c r="M29" s="17">
        <v>10</v>
      </c>
      <c r="N29" s="15">
        <v>20</v>
      </c>
      <c r="O29" s="6">
        <f t="shared" si="1"/>
        <v>10.613578464850132</v>
      </c>
      <c r="P29" s="21">
        <v>-27.46413356849294</v>
      </c>
    </row>
    <row r="30" spans="1:19">
      <c r="A30">
        <v>10</v>
      </c>
      <c r="B30" s="24" t="s">
        <v>9</v>
      </c>
      <c r="C30" s="27" t="s">
        <v>26</v>
      </c>
      <c r="D30" s="9">
        <v>5</v>
      </c>
      <c r="E30" s="9">
        <v>0</v>
      </c>
      <c r="F30" s="9">
        <v>0</v>
      </c>
      <c r="G30" s="31">
        <v>-25.511730200000002</v>
      </c>
      <c r="H30" s="31">
        <v>36.251109000000007</v>
      </c>
      <c r="I30" s="32">
        <v>24818.821729150724</v>
      </c>
      <c r="J30" s="32">
        <v>20620.241608600001</v>
      </c>
      <c r="K30" s="17">
        <v>23980.392660611931</v>
      </c>
      <c r="L30" s="16">
        <f t="shared" si="0"/>
        <v>1412.1696806795367</v>
      </c>
      <c r="M30" s="17">
        <v>10</v>
      </c>
      <c r="N30" s="15">
        <v>20</v>
      </c>
      <c r="O30" s="6">
        <f t="shared" si="1"/>
        <v>7.0608484033976833</v>
      </c>
      <c r="P30" s="21">
        <v>-26.08948268621349</v>
      </c>
    </row>
    <row r="31" spans="1:19">
      <c r="A31">
        <v>10</v>
      </c>
      <c r="B31" s="24" t="s">
        <v>9</v>
      </c>
      <c r="C31" s="27" t="s">
        <v>26</v>
      </c>
      <c r="D31" s="9">
        <v>5</v>
      </c>
      <c r="E31" s="9">
        <v>0</v>
      </c>
      <c r="F31" s="9">
        <v>0</v>
      </c>
      <c r="G31" s="31">
        <v>-25.046291800000002</v>
      </c>
      <c r="H31" s="31">
        <v>36.271379000000003</v>
      </c>
      <c r="I31" s="32">
        <v>21600.765110941084</v>
      </c>
      <c r="J31" s="32">
        <v>17679.057565300001</v>
      </c>
      <c r="K31" s="17">
        <v>20762.33604240229</v>
      </c>
      <c r="L31" s="16">
        <f t="shared" si="0"/>
        <v>1222.6631095711293</v>
      </c>
      <c r="M31" s="17">
        <v>10</v>
      </c>
      <c r="N31" s="15">
        <v>20</v>
      </c>
      <c r="O31" s="6">
        <f t="shared" si="1"/>
        <v>6.1133155478556462</v>
      </c>
      <c r="P31" s="21">
        <v>-25.689305783443448</v>
      </c>
    </row>
    <row r="32" spans="1:19">
      <c r="A32">
        <v>10</v>
      </c>
      <c r="B32" s="24" t="s">
        <v>9</v>
      </c>
      <c r="C32" s="27" t="s">
        <v>26</v>
      </c>
      <c r="D32" s="9">
        <v>7</v>
      </c>
      <c r="E32" s="9">
        <v>0</v>
      </c>
      <c r="F32" s="9">
        <v>0</v>
      </c>
      <c r="G32" s="31">
        <v>-24.734327700000001</v>
      </c>
      <c r="H32" s="31">
        <v>35.870032999999999</v>
      </c>
      <c r="I32" s="32">
        <v>18718.821729150724</v>
      </c>
      <c r="J32" s="32">
        <v>16085.3531601</v>
      </c>
      <c r="K32" s="17">
        <v>17880.392660611931</v>
      </c>
      <c r="L32" s="16">
        <f t="shared" si="0"/>
        <v>1052.9497473756855</v>
      </c>
      <c r="M32" s="17">
        <v>10</v>
      </c>
      <c r="N32" s="15">
        <v>20</v>
      </c>
      <c r="O32" s="6">
        <f t="shared" si="1"/>
        <v>5.2647487368784276</v>
      </c>
      <c r="P32" s="21">
        <v>-25.486699204948035</v>
      </c>
    </row>
    <row r="33" spans="1:19">
      <c r="A33">
        <v>10</v>
      </c>
      <c r="B33" s="24" t="s">
        <v>9</v>
      </c>
      <c r="C33" s="27" t="s">
        <v>26</v>
      </c>
      <c r="D33" s="19">
        <v>7</v>
      </c>
      <c r="E33" s="19">
        <v>0</v>
      </c>
      <c r="F33" s="19">
        <v>0</v>
      </c>
      <c r="G33" s="31">
        <v>-26.457653500000003</v>
      </c>
      <c r="H33" s="31">
        <v>35.954153500000004</v>
      </c>
      <c r="I33" s="32">
        <v>30695.562356541694</v>
      </c>
      <c r="J33" s="32">
        <v>25805.8058452</v>
      </c>
      <c r="K33" s="17">
        <v>29857.1332880029</v>
      </c>
      <c r="L33" s="16">
        <f t="shared" si="0"/>
        <v>1758.2422013705882</v>
      </c>
      <c r="M33" s="17">
        <v>10</v>
      </c>
      <c r="N33" s="15">
        <v>20</v>
      </c>
      <c r="O33" s="6">
        <f t="shared" si="1"/>
        <v>8.7912110068529401</v>
      </c>
      <c r="P33" s="21">
        <v>-26.95121362244199</v>
      </c>
    </row>
    <row r="34" spans="1:19">
      <c r="A34">
        <v>10</v>
      </c>
      <c r="B34" s="24" t="s">
        <v>9</v>
      </c>
      <c r="C34" s="27" t="s">
        <v>26</v>
      </c>
      <c r="D34" s="9">
        <v>9</v>
      </c>
      <c r="E34" s="9">
        <v>0</v>
      </c>
      <c r="F34" s="9">
        <v>0</v>
      </c>
      <c r="G34" s="31">
        <v>-25.962122100000002</v>
      </c>
      <c r="H34" s="31">
        <v>38.617631500000009</v>
      </c>
      <c r="I34" s="32">
        <v>35723.962948046719</v>
      </c>
      <c r="J34" s="32">
        <v>31088.1580985</v>
      </c>
      <c r="K34" s="17">
        <v>34885.53387950793</v>
      </c>
      <c r="L34" s="16">
        <f t="shared" si="0"/>
        <v>2054.3572382731259</v>
      </c>
      <c r="M34" s="17">
        <v>10</v>
      </c>
      <c r="N34" s="15">
        <v>20</v>
      </c>
      <c r="O34" s="6">
        <f t="shared" si="1"/>
        <v>10.27178619136563</v>
      </c>
      <c r="P34" s="21">
        <v>-26.379874627645787</v>
      </c>
    </row>
    <row r="35" spans="1:19">
      <c r="A35">
        <v>10</v>
      </c>
      <c r="B35" s="24" t="s">
        <v>9</v>
      </c>
      <c r="C35" s="27" t="s">
        <v>26</v>
      </c>
      <c r="D35" s="10">
        <v>9</v>
      </c>
      <c r="E35" s="10">
        <v>0</v>
      </c>
      <c r="F35" s="10">
        <v>0</v>
      </c>
      <c r="G35" s="31">
        <v>-26.645233200000003</v>
      </c>
      <c r="H35" s="31">
        <v>38.612564000000006</v>
      </c>
      <c r="I35" s="32">
        <v>43519.573097060005</v>
      </c>
      <c r="J35" s="32">
        <v>36708.778801799999</v>
      </c>
      <c r="K35" s="17">
        <v>42681.144028521216</v>
      </c>
      <c r="L35" s="16">
        <f t="shared" si="0"/>
        <v>2513.4291329930238</v>
      </c>
      <c r="M35" s="17">
        <v>10</v>
      </c>
      <c r="N35" s="15">
        <v>20</v>
      </c>
      <c r="O35" s="6">
        <f t="shared" si="1"/>
        <v>12.567145664965119</v>
      </c>
      <c r="P35" s="21">
        <v>-26.994761600009721</v>
      </c>
    </row>
    <row r="36" spans="1:19">
      <c r="A36">
        <v>10</v>
      </c>
      <c r="B36" s="24" t="s">
        <v>9</v>
      </c>
      <c r="C36" s="27" t="s">
        <v>26</v>
      </c>
      <c r="D36" s="9">
        <v>11</v>
      </c>
      <c r="E36" s="9">
        <v>0</v>
      </c>
      <c r="F36" s="9">
        <v>0</v>
      </c>
      <c r="G36" s="31">
        <v>-24.578847199999998</v>
      </c>
      <c r="H36" s="31">
        <v>36.575429000000007</v>
      </c>
      <c r="I36" s="32">
        <v>14456.906967378172</v>
      </c>
      <c r="J36" s="32">
        <v>11971.071784199999</v>
      </c>
      <c r="K36" s="17">
        <v>13618.477898839381</v>
      </c>
      <c r="L36" s="16">
        <f t="shared" si="0"/>
        <v>801.9719217247623</v>
      </c>
      <c r="M36" s="17">
        <v>10</v>
      </c>
      <c r="N36" s="15">
        <v>20</v>
      </c>
      <c r="O36" s="6">
        <f t="shared" si="1"/>
        <v>4.0098596086238114</v>
      </c>
      <c r="P36" s="21">
        <v>-25.536905043955084</v>
      </c>
    </row>
    <row r="37" spans="1:19">
      <c r="A37">
        <v>10</v>
      </c>
      <c r="B37" s="24" t="s">
        <v>9</v>
      </c>
      <c r="C37" s="27" t="s">
        <v>26</v>
      </c>
      <c r="D37" s="19">
        <v>11</v>
      </c>
      <c r="E37" s="19">
        <v>0</v>
      </c>
      <c r="F37" s="19">
        <v>0</v>
      </c>
      <c r="G37" s="31">
        <v>-26.289132700000003</v>
      </c>
      <c r="H37" s="31">
        <v>36.924073000000007</v>
      </c>
      <c r="I37" s="32">
        <v>22558.236004832863</v>
      </c>
      <c r="J37" s="32">
        <v>17892.925109299998</v>
      </c>
      <c r="K37" s="17">
        <v>21719.80693629407</v>
      </c>
      <c r="L37" s="16">
        <f t="shared" si="0"/>
        <v>1279.0471473816515</v>
      </c>
      <c r="M37" s="17">
        <v>10</v>
      </c>
      <c r="N37" s="15">
        <v>20</v>
      </c>
      <c r="O37" s="6">
        <f t="shared" si="1"/>
        <v>6.3952357369082575</v>
      </c>
      <c r="P37" s="21">
        <v>-26.940562729607635</v>
      </c>
    </row>
    <row r="38" spans="1:19">
      <c r="A38">
        <v>10</v>
      </c>
      <c r="B38" s="24" t="s">
        <v>9</v>
      </c>
      <c r="C38" s="27" t="s">
        <v>26</v>
      </c>
      <c r="D38" s="9">
        <v>13</v>
      </c>
      <c r="E38" s="9">
        <v>0</v>
      </c>
      <c r="F38" s="9">
        <v>0</v>
      </c>
      <c r="G38" s="31">
        <v>-23.553679000000002</v>
      </c>
      <c r="H38" s="31">
        <v>36.953464500000003</v>
      </c>
      <c r="I38" s="32">
        <v>10791.461941200161</v>
      </c>
      <c r="J38" s="32">
        <v>7384.9856379000003</v>
      </c>
      <c r="K38" s="17">
        <v>9953.0328726613698</v>
      </c>
      <c r="L38" s="15">
        <f t="shared" si="0"/>
        <v>586.1193122440086</v>
      </c>
      <c r="M38" s="17">
        <v>10</v>
      </c>
      <c r="N38" s="15">
        <v>20</v>
      </c>
      <c r="O38" s="6">
        <f t="shared" si="1"/>
        <v>2.9305965612200429</v>
      </c>
      <c r="P38" s="21">
        <v>-24.618683836069604</v>
      </c>
    </row>
    <row r="39" spans="1:19">
      <c r="A39">
        <v>10</v>
      </c>
      <c r="B39" s="24" t="s">
        <v>9</v>
      </c>
      <c r="C39" s="27" t="s">
        <v>26</v>
      </c>
      <c r="D39" s="19">
        <v>13</v>
      </c>
      <c r="E39" s="19">
        <v>0</v>
      </c>
      <c r="F39" s="19">
        <v>0</v>
      </c>
      <c r="G39" s="31">
        <v>-24.664110700000002</v>
      </c>
      <c r="H39" s="31">
        <v>36.778129</v>
      </c>
      <c r="I39" s="32">
        <v>13851.872734595248</v>
      </c>
      <c r="J39" s="32">
        <v>11544.238525000001</v>
      </c>
      <c r="K39" s="17">
        <v>13013.443666056457</v>
      </c>
      <c r="L39" s="15">
        <f t="shared" si="0"/>
        <v>766.34235504495427</v>
      </c>
      <c r="M39" s="17">
        <v>10</v>
      </c>
      <c r="N39" s="15">
        <v>20</v>
      </c>
      <c r="O39" s="6">
        <f t="shared" si="1"/>
        <v>3.8317117752247714</v>
      </c>
      <c r="P39" s="21">
        <v>-25.675937320562518</v>
      </c>
    </row>
    <row r="40" spans="1:19">
      <c r="A40">
        <v>10</v>
      </c>
      <c r="B40" s="24" t="s">
        <v>9</v>
      </c>
      <c r="C40" s="27" t="s">
        <v>26</v>
      </c>
      <c r="D40" s="9">
        <v>15</v>
      </c>
      <c r="E40" s="9">
        <v>0</v>
      </c>
      <c r="F40" s="9">
        <v>0</v>
      </c>
      <c r="G40" s="31">
        <v>-25.7865796</v>
      </c>
      <c r="H40" s="31">
        <v>37.480484500000003</v>
      </c>
      <c r="I40" s="32">
        <v>27045.388642770846</v>
      </c>
      <c r="J40" s="32">
        <v>21924.739310600002</v>
      </c>
      <c r="K40" s="17">
        <v>26206.959574232053</v>
      </c>
      <c r="L40" s="15">
        <f t="shared" si="0"/>
        <v>1543.2888967790741</v>
      </c>
      <c r="M40" s="17">
        <v>10</v>
      </c>
      <c r="N40" s="15">
        <v>20</v>
      </c>
      <c r="O40" s="6">
        <f t="shared" si="1"/>
        <v>7.7164444838953701</v>
      </c>
      <c r="P40" s="21">
        <v>-26.31688646033836</v>
      </c>
    </row>
    <row r="41" spans="1:19">
      <c r="A41">
        <v>10</v>
      </c>
      <c r="B41" s="24" t="s">
        <v>9</v>
      </c>
      <c r="C41" s="27" t="s">
        <v>26</v>
      </c>
      <c r="D41" s="19">
        <v>15</v>
      </c>
      <c r="E41" s="19">
        <v>0</v>
      </c>
      <c r="F41" s="19">
        <v>0</v>
      </c>
      <c r="G41" s="31">
        <v>-25.697303700000003</v>
      </c>
      <c r="H41" s="31">
        <v>37.294000500000003</v>
      </c>
      <c r="I41" s="32">
        <v>26890.616190092634</v>
      </c>
      <c r="J41" s="32">
        <v>21755.377275899998</v>
      </c>
      <c r="K41" s="17">
        <v>26052.187121553841</v>
      </c>
      <c r="L41" s="15">
        <f t="shared" si="0"/>
        <v>1534.1745770859038</v>
      </c>
      <c r="M41" s="17">
        <v>10</v>
      </c>
      <c r="N41" s="15">
        <v>20</v>
      </c>
      <c r="O41" s="6">
        <f t="shared" si="1"/>
        <v>7.6708728854295192</v>
      </c>
      <c r="P41" s="21">
        <v>-26.227289840670121</v>
      </c>
    </row>
    <row r="42" spans="1:19">
      <c r="A42">
        <v>25.5</v>
      </c>
      <c r="B42" s="24" t="s">
        <v>11</v>
      </c>
      <c r="C42" s="27" t="s">
        <v>26</v>
      </c>
      <c r="D42" s="9">
        <v>1</v>
      </c>
      <c r="E42" s="9">
        <v>0</v>
      </c>
      <c r="F42" s="9">
        <v>0</v>
      </c>
      <c r="G42" s="31">
        <v>-25.368133500000003</v>
      </c>
      <c r="H42" s="31">
        <v>36.318269999999998</v>
      </c>
      <c r="I42" s="32">
        <v>48834.812547819427</v>
      </c>
      <c r="J42" s="32">
        <v>48162.490187000003</v>
      </c>
      <c r="K42" s="17">
        <v>48249.986629390944</v>
      </c>
      <c r="L42" s="15">
        <f t="shared" ref="L42:L73" si="2">(K42/1000000)*0.12/(0.082057*298)*1000000*12</f>
        <v>2841.3699965445094</v>
      </c>
      <c r="M42" s="17">
        <v>21</v>
      </c>
      <c r="N42" s="15">
        <v>20</v>
      </c>
      <c r="O42" s="6">
        <f t="shared" ref="O42:O73" si="3">L42/(M42*N42)</f>
        <v>6.7651666584393082</v>
      </c>
      <c r="P42" s="21">
        <v>-25.522059444626446</v>
      </c>
      <c r="Q42" s="8">
        <f>AVERAGE(O42:O57)</f>
        <v>5.7335874053316651</v>
      </c>
      <c r="R42" s="8">
        <f>AVERAGE(P42:P57)</f>
        <v>-25.915395704055278</v>
      </c>
      <c r="S42" s="8">
        <f>R42-R106</f>
        <v>2.6025965625272569</v>
      </c>
    </row>
    <row r="43" spans="1:19">
      <c r="A43">
        <v>25.5</v>
      </c>
      <c r="B43" s="24" t="s">
        <v>11</v>
      </c>
      <c r="C43" s="27" t="s">
        <v>26</v>
      </c>
      <c r="D43" s="10">
        <v>1</v>
      </c>
      <c r="E43" s="10">
        <v>0</v>
      </c>
      <c r="F43" s="10">
        <v>0</v>
      </c>
      <c r="G43" s="31">
        <v>-25.184804900000003</v>
      </c>
      <c r="H43" s="31">
        <v>36.835907999999996</v>
      </c>
      <c r="I43" s="32">
        <v>47736.495791889822</v>
      </c>
      <c r="J43" s="32">
        <v>51112.590721599998</v>
      </c>
      <c r="K43" s="17">
        <v>47151.669873461338</v>
      </c>
      <c r="L43" s="15">
        <f t="shared" si="2"/>
        <v>2776.6917552639306</v>
      </c>
      <c r="M43" s="17">
        <v>21</v>
      </c>
      <c r="N43" s="15">
        <v>20</v>
      </c>
      <c r="O43" s="6">
        <f t="shared" si="3"/>
        <v>6.6111708458665017</v>
      </c>
      <c r="P43" s="21">
        <v>-25.340042444564524</v>
      </c>
    </row>
    <row r="44" spans="1:19">
      <c r="A44">
        <v>25.5</v>
      </c>
      <c r="B44" s="24" t="s">
        <v>11</v>
      </c>
      <c r="C44" s="27" t="s">
        <v>26</v>
      </c>
      <c r="D44" s="11">
        <v>3</v>
      </c>
      <c r="E44" s="11">
        <v>0</v>
      </c>
      <c r="F44" s="11">
        <v>0</v>
      </c>
      <c r="G44" s="29">
        <v>-25.246250200000002</v>
      </c>
      <c r="H44" s="29">
        <v>37.443569999999994</v>
      </c>
      <c r="I44" s="30">
        <v>51777.73527161438</v>
      </c>
      <c r="J44" s="30">
        <v>37338.741423200001</v>
      </c>
      <c r="K44" s="13">
        <v>51192.909353185896</v>
      </c>
      <c r="L44" s="15">
        <f t="shared" si="2"/>
        <v>3014.6743415543478</v>
      </c>
      <c r="M44" s="17">
        <v>21</v>
      </c>
      <c r="N44" s="15">
        <v>20</v>
      </c>
      <c r="O44" s="6">
        <f t="shared" si="3"/>
        <v>7.1777960513198762</v>
      </c>
      <c r="P44" s="12">
        <v>-25.389935025695902</v>
      </c>
    </row>
    <row r="45" spans="1:19">
      <c r="A45">
        <v>25.5</v>
      </c>
      <c r="B45" s="24" t="s">
        <v>11</v>
      </c>
      <c r="C45" s="27" t="s">
        <v>26</v>
      </c>
      <c r="D45" s="11">
        <v>3</v>
      </c>
      <c r="E45" s="11">
        <v>0</v>
      </c>
      <c r="F45" s="11">
        <v>0</v>
      </c>
      <c r="G45" s="29">
        <v>-27.011039800000002</v>
      </c>
      <c r="H45" s="29">
        <v>35.464064999999998</v>
      </c>
      <c r="I45" s="30">
        <v>58211.820964039776</v>
      </c>
      <c r="J45" s="30">
        <v>60435.865721900002</v>
      </c>
      <c r="K45" s="13">
        <v>57626.995045611293</v>
      </c>
      <c r="L45" s="15">
        <f t="shared" si="2"/>
        <v>3393.5680847189888</v>
      </c>
      <c r="M45" s="17">
        <v>21</v>
      </c>
      <c r="N45" s="15">
        <v>20</v>
      </c>
      <c r="O45" s="6">
        <f t="shared" si="3"/>
        <v>8.079924011235688</v>
      </c>
      <c r="P45" s="12">
        <v>-27.156592052885873</v>
      </c>
    </row>
    <row r="46" spans="1:19">
      <c r="A46">
        <v>25.5</v>
      </c>
      <c r="B46" s="24" t="s">
        <v>11</v>
      </c>
      <c r="C46" s="27" t="s">
        <v>26</v>
      </c>
      <c r="D46" s="11">
        <v>5</v>
      </c>
      <c r="E46" s="11">
        <v>0</v>
      </c>
      <c r="F46" s="11">
        <v>0</v>
      </c>
      <c r="G46" s="29">
        <v>-25.440659100000001</v>
      </c>
      <c r="H46" s="29">
        <v>36.182210999999995</v>
      </c>
      <c r="I46" s="30">
        <v>35576.052027543992</v>
      </c>
      <c r="J46" s="30">
        <v>39508.9875216</v>
      </c>
      <c r="K46" s="13">
        <v>34991.226109115509</v>
      </c>
      <c r="L46" s="15">
        <f t="shared" si="2"/>
        <v>2060.581296579744</v>
      </c>
      <c r="M46" s="17">
        <v>21</v>
      </c>
      <c r="N46" s="15">
        <v>20</v>
      </c>
      <c r="O46" s="6">
        <f t="shared" si="3"/>
        <v>4.906145944237486</v>
      </c>
      <c r="P46" s="12">
        <v>-25.654122314963654</v>
      </c>
    </row>
    <row r="47" spans="1:19">
      <c r="A47">
        <v>25.5</v>
      </c>
      <c r="B47" s="24" t="s">
        <v>11</v>
      </c>
      <c r="C47" s="27" t="s">
        <v>26</v>
      </c>
      <c r="D47" s="11">
        <v>5</v>
      </c>
      <c r="E47" s="11">
        <v>0</v>
      </c>
      <c r="F47" s="11">
        <v>0</v>
      </c>
      <c r="G47" s="29">
        <v>-25.431593400000001</v>
      </c>
      <c r="H47" s="29">
        <v>36.035921999999999</v>
      </c>
      <c r="I47" s="30">
        <v>35809.908186687069</v>
      </c>
      <c r="J47" s="30">
        <v>40840.210078800003</v>
      </c>
      <c r="K47" s="13">
        <v>35225.082268258586</v>
      </c>
      <c r="L47" s="15">
        <f t="shared" si="2"/>
        <v>2074.3527382010675</v>
      </c>
      <c r="M47" s="17">
        <v>21</v>
      </c>
      <c r="N47" s="15">
        <v>20</v>
      </c>
      <c r="O47" s="6">
        <f t="shared" si="3"/>
        <v>4.9389350909549226</v>
      </c>
      <c r="P47" s="12">
        <v>-25.643488938173633</v>
      </c>
    </row>
    <row r="48" spans="1:19">
      <c r="A48">
        <v>25.5</v>
      </c>
      <c r="B48" s="24" t="s">
        <v>11</v>
      </c>
      <c r="C48" s="27" t="s">
        <v>26</v>
      </c>
      <c r="D48" s="11">
        <v>7</v>
      </c>
      <c r="E48" s="11">
        <v>0</v>
      </c>
      <c r="F48" s="11">
        <v>0</v>
      </c>
      <c r="G48" s="29">
        <v>-26.495302200000001</v>
      </c>
      <c r="H48" s="29">
        <v>35.589894000000001</v>
      </c>
      <c r="I48" s="30">
        <v>45657.765876052028</v>
      </c>
      <c r="J48" s="30">
        <v>49608.606694200003</v>
      </c>
      <c r="K48" s="13">
        <v>45072.939957623545</v>
      </c>
      <c r="L48" s="15">
        <f t="shared" si="2"/>
        <v>2654.2784402272137</v>
      </c>
      <c r="M48" s="17">
        <v>21</v>
      </c>
      <c r="N48" s="15">
        <v>20</v>
      </c>
      <c r="O48" s="6">
        <f t="shared" si="3"/>
        <v>6.3197105719695559</v>
      </c>
      <c r="P48" s="12">
        <v>-26.674703016719434</v>
      </c>
    </row>
    <row r="49" spans="1:19">
      <c r="A49">
        <v>25.5</v>
      </c>
      <c r="B49" s="24" t="s">
        <v>11</v>
      </c>
      <c r="C49" s="27" t="s">
        <v>26</v>
      </c>
      <c r="D49" s="11">
        <v>7</v>
      </c>
      <c r="E49" s="11">
        <v>0</v>
      </c>
      <c r="F49" s="11">
        <v>0</v>
      </c>
      <c r="G49" s="29">
        <v>-26.373418900000001</v>
      </c>
      <c r="H49" s="29">
        <v>35.646158999999997</v>
      </c>
      <c r="I49" s="30">
        <v>45569.357306809485</v>
      </c>
      <c r="J49" s="30">
        <v>50699.919797499999</v>
      </c>
      <c r="K49" s="13">
        <v>44984.531388381001</v>
      </c>
      <c r="L49" s="15">
        <f t="shared" si="2"/>
        <v>2649.072190990034</v>
      </c>
      <c r="M49" s="17">
        <v>21</v>
      </c>
      <c r="N49" s="15">
        <v>20</v>
      </c>
      <c r="O49" s="6">
        <f t="shared" si="3"/>
        <v>6.3073147404524619</v>
      </c>
      <c r="P49" s="12">
        <v>-26.55158773893449</v>
      </c>
    </row>
    <row r="50" spans="1:19">
      <c r="A50">
        <v>25.5</v>
      </c>
      <c r="B50" s="24" t="s">
        <v>11</v>
      </c>
      <c r="C50" s="27" t="s">
        <v>26</v>
      </c>
      <c r="D50" s="11">
        <v>9</v>
      </c>
      <c r="E50" s="11">
        <v>0</v>
      </c>
      <c r="F50" s="11">
        <v>0</v>
      </c>
      <c r="G50" s="29">
        <v>-26.899229500000001</v>
      </c>
      <c r="H50" s="29">
        <v>37.731032999999996</v>
      </c>
      <c r="I50" s="30">
        <v>60746.476037051958</v>
      </c>
      <c r="J50" s="30">
        <v>63625.2067207</v>
      </c>
      <c r="K50" s="13">
        <v>60161.650118623475</v>
      </c>
      <c r="L50" s="15">
        <f t="shared" si="2"/>
        <v>3542.8301546002513</v>
      </c>
      <c r="M50" s="17">
        <v>21</v>
      </c>
      <c r="N50" s="15">
        <v>20</v>
      </c>
      <c r="O50" s="6">
        <f t="shared" si="3"/>
        <v>8.4353098919053604</v>
      </c>
      <c r="P50" s="12">
        <v>-27.037562630459934</v>
      </c>
    </row>
    <row r="51" spans="1:19">
      <c r="A51">
        <v>25.5</v>
      </c>
      <c r="B51" s="24" t="s">
        <v>11</v>
      </c>
      <c r="C51" s="27" t="s">
        <v>26</v>
      </c>
      <c r="D51" s="11">
        <v>9</v>
      </c>
      <c r="E51" s="11">
        <v>0</v>
      </c>
      <c r="F51" s="11">
        <v>0</v>
      </c>
      <c r="G51" s="29">
        <v>-26.754178300000003</v>
      </c>
      <c r="H51" s="29">
        <v>37.583720999999997</v>
      </c>
      <c r="I51" s="30">
        <v>58367.015706806276</v>
      </c>
      <c r="J51" s="30">
        <v>60902.490826399997</v>
      </c>
      <c r="K51" s="13">
        <v>57782.189788377793</v>
      </c>
      <c r="L51" s="15">
        <f t="shared" si="2"/>
        <v>3402.7072724477903</v>
      </c>
      <c r="M51" s="17">
        <v>21</v>
      </c>
      <c r="N51" s="15">
        <v>20</v>
      </c>
      <c r="O51" s="6">
        <f t="shared" si="3"/>
        <v>8.1016839820185478</v>
      </c>
      <c r="P51" s="12">
        <v>-26.896739869982977</v>
      </c>
    </row>
    <row r="52" spans="1:19">
      <c r="A52">
        <v>25.5</v>
      </c>
      <c r="B52" s="24" t="s">
        <v>11</v>
      </c>
      <c r="C52" s="27" t="s">
        <v>26</v>
      </c>
      <c r="D52" s="11">
        <v>11</v>
      </c>
      <c r="E52" s="11">
        <v>0</v>
      </c>
      <c r="F52" s="11">
        <v>0</v>
      </c>
      <c r="G52" s="29">
        <v>-25.639097200000002</v>
      </c>
      <c r="H52" s="29">
        <v>36.192440999999995</v>
      </c>
      <c r="I52" s="30">
        <v>29041.602899718087</v>
      </c>
      <c r="J52" s="30">
        <v>30557.755938900002</v>
      </c>
      <c r="K52" s="13">
        <v>28456.776981289608</v>
      </c>
      <c r="L52" s="15">
        <f t="shared" si="2"/>
        <v>1675.7772998789201</v>
      </c>
      <c r="M52" s="17">
        <v>21</v>
      </c>
      <c r="N52" s="15">
        <v>20</v>
      </c>
      <c r="O52" s="6">
        <f t="shared" si="3"/>
        <v>3.989945952092667</v>
      </c>
      <c r="P52" s="12">
        <v>-25.905655544602517</v>
      </c>
    </row>
    <row r="53" spans="1:19">
      <c r="A53">
        <v>25.5</v>
      </c>
      <c r="B53" s="24" t="s">
        <v>11</v>
      </c>
      <c r="C53" s="27" t="s">
        <v>26</v>
      </c>
      <c r="D53" s="20">
        <v>11</v>
      </c>
      <c r="E53" s="20">
        <v>0</v>
      </c>
      <c r="F53" s="20">
        <v>0</v>
      </c>
      <c r="G53" s="29">
        <v>-26.347229100000003</v>
      </c>
      <c r="H53" s="29">
        <v>36.594479999999997</v>
      </c>
      <c r="I53" s="30">
        <v>35456.987515102694</v>
      </c>
      <c r="J53" s="30">
        <v>35208.403843499997</v>
      </c>
      <c r="K53" s="13">
        <v>34872.16159667421</v>
      </c>
      <c r="L53" s="15">
        <f t="shared" si="2"/>
        <v>2053.5697644128554</v>
      </c>
      <c r="M53" s="17">
        <v>21</v>
      </c>
      <c r="N53" s="15">
        <v>20</v>
      </c>
      <c r="O53" s="6">
        <f t="shared" si="3"/>
        <v>4.8894518200306081</v>
      </c>
      <c r="P53" s="12">
        <v>-26.576624838244243</v>
      </c>
    </row>
    <row r="54" spans="1:19">
      <c r="A54">
        <v>25.5</v>
      </c>
      <c r="B54" s="24" t="s">
        <v>11</v>
      </c>
      <c r="C54" s="27" t="s">
        <v>26</v>
      </c>
      <c r="D54" s="11">
        <v>13</v>
      </c>
      <c r="E54" s="11">
        <v>0</v>
      </c>
      <c r="F54" s="11">
        <v>0</v>
      </c>
      <c r="G54" s="29">
        <v>-22.776350600000001</v>
      </c>
      <c r="H54" s="29">
        <v>36.948438000000003</v>
      </c>
      <c r="I54" s="30">
        <v>10554.571083366895</v>
      </c>
      <c r="J54" s="30">
        <v>10758.966669900001</v>
      </c>
      <c r="K54" s="13">
        <v>9969.7451649384129</v>
      </c>
      <c r="L54" s="15">
        <f t="shared" si="2"/>
        <v>587.10347429599437</v>
      </c>
      <c r="M54" s="17">
        <v>21</v>
      </c>
      <c r="N54" s="15">
        <v>20</v>
      </c>
      <c r="O54" s="6">
        <f t="shared" si="3"/>
        <v>1.3978654149904628</v>
      </c>
      <c r="P54" s="12">
        <v>-23.369262741432753</v>
      </c>
    </row>
    <row r="55" spans="1:19">
      <c r="A55">
        <v>25.5</v>
      </c>
      <c r="B55" s="24" t="s">
        <v>11</v>
      </c>
      <c r="C55" s="27" t="s">
        <v>26</v>
      </c>
      <c r="D55" s="25">
        <v>13</v>
      </c>
      <c r="E55" s="25">
        <v>0</v>
      </c>
      <c r="F55" s="25">
        <v>0</v>
      </c>
      <c r="G55" s="29">
        <v>-25.107242800000002</v>
      </c>
      <c r="H55" s="29">
        <v>36.707009999999997</v>
      </c>
      <c r="I55" s="30">
        <v>24009.182440596054</v>
      </c>
      <c r="J55" s="30">
        <v>24318.749767099998</v>
      </c>
      <c r="K55" s="13">
        <v>23424.356522167574</v>
      </c>
      <c r="L55" s="15">
        <f t="shared" si="2"/>
        <v>1379.4255389473212</v>
      </c>
      <c r="M55" s="17">
        <v>21</v>
      </c>
      <c r="N55" s="15">
        <v>20</v>
      </c>
      <c r="O55" s="6">
        <f t="shared" si="3"/>
        <v>3.2843465213031457</v>
      </c>
      <c r="P55" s="12">
        <v>-25.417789180218431</v>
      </c>
    </row>
    <row r="56" spans="1:19">
      <c r="A56">
        <v>25.5</v>
      </c>
      <c r="B56" s="24" t="s">
        <v>11</v>
      </c>
      <c r="C56" s="27" t="s">
        <v>26</v>
      </c>
      <c r="D56" s="11">
        <v>15</v>
      </c>
      <c r="E56" s="11">
        <v>0</v>
      </c>
      <c r="F56" s="11">
        <v>0</v>
      </c>
      <c r="G56" s="29">
        <v>-25.486994900000003</v>
      </c>
      <c r="H56" s="29">
        <v>36.959690999999999</v>
      </c>
      <c r="I56" s="30">
        <v>36221.868707209018</v>
      </c>
      <c r="J56" s="30">
        <v>38707.541384700002</v>
      </c>
      <c r="K56" s="13">
        <v>35637.042788780534</v>
      </c>
      <c r="L56" s="15">
        <f t="shared" si="2"/>
        <v>2098.6124809397088</v>
      </c>
      <c r="M56" s="17">
        <v>21</v>
      </c>
      <c r="N56" s="15">
        <v>20</v>
      </c>
      <c r="O56" s="6">
        <f t="shared" si="3"/>
        <v>4.996696383189783</v>
      </c>
      <c r="P56" s="12">
        <v>-25.697350120605542</v>
      </c>
    </row>
    <row r="57" spans="1:19">
      <c r="A57">
        <v>25.5</v>
      </c>
      <c r="B57" s="24" t="s">
        <v>11</v>
      </c>
      <c r="C57" s="27" t="s">
        <v>26</v>
      </c>
      <c r="D57" s="11">
        <v>15</v>
      </c>
      <c r="E57" s="11">
        <v>0</v>
      </c>
      <c r="F57" s="11">
        <v>0</v>
      </c>
      <c r="G57" s="29">
        <v>-25.620965800000004</v>
      </c>
      <c r="H57" s="29">
        <v>36.732584999999993</v>
      </c>
      <c r="I57" s="30">
        <v>40067.780910189285</v>
      </c>
      <c r="J57" s="30">
        <v>38098.713649500001</v>
      </c>
      <c r="K57" s="13">
        <v>39482.954991760802</v>
      </c>
      <c r="L57" s="15">
        <f t="shared" si="2"/>
        <v>2325.092534226108</v>
      </c>
      <c r="M57" s="17">
        <v>21</v>
      </c>
      <c r="N57" s="15">
        <v>20</v>
      </c>
      <c r="O57" s="6">
        <f t="shared" si="3"/>
        <v>5.5359346053002572</v>
      </c>
      <c r="P57" s="12">
        <v>-25.812815362774089</v>
      </c>
    </row>
    <row r="58" spans="1:19">
      <c r="A58">
        <v>48</v>
      </c>
      <c r="B58" s="22" t="s">
        <v>12</v>
      </c>
      <c r="C58" s="27" t="s">
        <v>26</v>
      </c>
      <c r="D58" s="11">
        <v>1</v>
      </c>
      <c r="E58" s="11">
        <v>0</v>
      </c>
      <c r="F58" s="11">
        <v>0</v>
      </c>
      <c r="G58" s="29">
        <v>-24.754915999999998</v>
      </c>
      <c r="H58" s="29">
        <v>36.318269999999998</v>
      </c>
      <c r="I58" s="30">
        <v>54428.512289780076</v>
      </c>
      <c r="J58" s="30">
        <v>45726.697549899996</v>
      </c>
      <c r="K58" s="13">
        <v>53870.379107492918</v>
      </c>
      <c r="L58" s="15">
        <f t="shared" si="2"/>
        <v>3172.3465557453719</v>
      </c>
      <c r="M58" s="13">
        <v>24</v>
      </c>
      <c r="N58" s="15">
        <v>20</v>
      </c>
      <c r="O58" s="6">
        <f t="shared" si="3"/>
        <v>6.6090553244695247</v>
      </c>
      <c r="P58" s="12">
        <v>-24.90899433389685</v>
      </c>
      <c r="Q58" s="8">
        <f>AVERAGE(O58:O73)</f>
        <v>4.9763081318515647</v>
      </c>
      <c r="R58" s="8">
        <f>AVERAGE(P58:P73)</f>
        <v>-25.227600205726127</v>
      </c>
      <c r="S58" s="8">
        <f>R58-R122</f>
        <v>2.659005328161733</v>
      </c>
    </row>
    <row r="59" spans="1:19">
      <c r="A59">
        <v>48</v>
      </c>
      <c r="B59" s="22" t="s">
        <v>12</v>
      </c>
      <c r="C59" s="27" t="s">
        <v>26</v>
      </c>
      <c r="D59" s="25">
        <v>1</v>
      </c>
      <c r="E59" s="25">
        <v>0</v>
      </c>
      <c r="F59" s="25">
        <v>0</v>
      </c>
      <c r="G59" s="29">
        <v>-24.547927199999997</v>
      </c>
      <c r="H59" s="29">
        <v>36.835907999999996</v>
      </c>
      <c r="I59" s="30">
        <v>53689.857697283311</v>
      </c>
      <c r="J59" s="30">
        <v>42819.104752699997</v>
      </c>
      <c r="K59" s="13">
        <v>53131.724514996153</v>
      </c>
      <c r="L59" s="15">
        <f t="shared" si="2"/>
        <v>3128.848284687786</v>
      </c>
      <c r="M59" s="13">
        <v>24</v>
      </c>
      <c r="N59" s="15">
        <v>20</v>
      </c>
      <c r="O59" s="6">
        <f t="shared" si="3"/>
        <v>6.5184339264328877</v>
      </c>
      <c r="P59" s="12">
        <v>-24.701973224599147</v>
      </c>
    </row>
    <row r="60" spans="1:19">
      <c r="A60">
        <v>48</v>
      </c>
      <c r="B60" s="22" t="s">
        <v>12</v>
      </c>
      <c r="C60" s="27" t="s">
        <v>26</v>
      </c>
      <c r="D60" s="11">
        <v>3</v>
      </c>
      <c r="E60" s="11">
        <v>0</v>
      </c>
      <c r="F60" s="11">
        <v>0</v>
      </c>
      <c r="G60" s="29">
        <v>-25.099562399999996</v>
      </c>
      <c r="H60" s="29">
        <v>37.443569999999994</v>
      </c>
      <c r="I60" s="30">
        <v>55373.255713669685</v>
      </c>
      <c r="J60" s="30">
        <v>45915.270645700002</v>
      </c>
      <c r="K60" s="13">
        <v>54815.122531382527</v>
      </c>
      <c r="L60" s="15">
        <f t="shared" si="2"/>
        <v>3227.9810917648601</v>
      </c>
      <c r="M60" s="13">
        <v>24</v>
      </c>
      <c r="N60" s="15">
        <v>20</v>
      </c>
      <c r="O60" s="6">
        <f t="shared" si="3"/>
        <v>6.7249606078434585</v>
      </c>
      <c r="P60" s="12">
        <v>-25.254494405240116</v>
      </c>
    </row>
    <row r="61" spans="1:19">
      <c r="A61">
        <v>48</v>
      </c>
      <c r="B61" s="22" t="s">
        <v>12</v>
      </c>
      <c r="C61" s="27" t="s">
        <v>26</v>
      </c>
      <c r="D61" s="11">
        <v>3</v>
      </c>
      <c r="E61" s="11">
        <v>0</v>
      </c>
      <c r="F61" s="11">
        <v>0</v>
      </c>
      <c r="G61" s="29">
        <v>-25.322627999999995</v>
      </c>
      <c r="H61" s="29">
        <v>35.464064999999998</v>
      </c>
      <c r="I61" s="30">
        <v>60833.712807244505</v>
      </c>
      <c r="J61" s="30">
        <v>50360.406522199999</v>
      </c>
      <c r="K61" s="13">
        <v>60275.579624957347</v>
      </c>
      <c r="L61" s="15">
        <f t="shared" si="2"/>
        <v>3549.5392938898576</v>
      </c>
      <c r="M61" s="13">
        <v>24</v>
      </c>
      <c r="N61" s="15">
        <v>20</v>
      </c>
      <c r="O61" s="6">
        <f t="shared" si="3"/>
        <v>7.394873528937203</v>
      </c>
      <c r="P61" s="12">
        <v>-25.465589995854263</v>
      </c>
    </row>
    <row r="62" spans="1:19">
      <c r="A62">
        <v>48</v>
      </c>
      <c r="B62" s="22" t="s">
        <v>12</v>
      </c>
      <c r="C62" s="27" t="s">
        <v>26</v>
      </c>
      <c r="D62" s="11">
        <v>5</v>
      </c>
      <c r="E62" s="11">
        <v>0</v>
      </c>
      <c r="F62" s="11">
        <v>0</v>
      </c>
      <c r="G62" s="29">
        <v>-24.499696799999995</v>
      </c>
      <c r="H62" s="29">
        <v>36.182210999999995</v>
      </c>
      <c r="I62" s="30">
        <v>34535.308322552824</v>
      </c>
      <c r="J62" s="30">
        <v>27419.315937399999</v>
      </c>
      <c r="K62" s="13">
        <v>33977.175140265666</v>
      </c>
      <c r="L62" s="15">
        <f t="shared" si="2"/>
        <v>2000.8653422523757</v>
      </c>
      <c r="M62" s="13">
        <v>24</v>
      </c>
      <c r="N62" s="15">
        <v>20</v>
      </c>
      <c r="O62" s="6">
        <f t="shared" si="3"/>
        <v>4.168469463025783</v>
      </c>
      <c r="P62" s="12">
        <v>-24.73979362739427</v>
      </c>
    </row>
    <row r="63" spans="1:19">
      <c r="A63">
        <v>48</v>
      </c>
      <c r="B63" s="22" t="s">
        <v>12</v>
      </c>
      <c r="C63" s="27" t="s">
        <v>26</v>
      </c>
      <c r="D63" s="20">
        <v>5</v>
      </c>
      <c r="E63" s="20">
        <v>0</v>
      </c>
      <c r="F63" s="20">
        <v>0</v>
      </c>
      <c r="G63" s="29">
        <v>-24.543907999999998</v>
      </c>
      <c r="H63" s="29">
        <v>36.035921999999999</v>
      </c>
      <c r="I63" s="30">
        <v>34463.423889607591</v>
      </c>
      <c r="J63" s="30">
        <v>28379.5263725</v>
      </c>
      <c r="K63" s="13">
        <v>33905.290707320433</v>
      </c>
      <c r="L63" s="15">
        <f t="shared" si="2"/>
        <v>1996.6321748412004</v>
      </c>
      <c r="M63" s="13">
        <v>24</v>
      </c>
      <c r="N63" s="15">
        <v>20</v>
      </c>
      <c r="O63" s="6">
        <f t="shared" si="3"/>
        <v>4.1596503642525011</v>
      </c>
      <c r="P63" s="12">
        <v>-24.7852416538943</v>
      </c>
    </row>
    <row r="64" spans="1:19">
      <c r="A64">
        <v>48</v>
      </c>
      <c r="B64" s="22" t="s">
        <v>12</v>
      </c>
      <c r="C64" s="27" t="s">
        <v>26</v>
      </c>
      <c r="D64" s="11">
        <v>7</v>
      </c>
      <c r="E64" s="11">
        <v>0</v>
      </c>
      <c r="F64" s="11">
        <v>0</v>
      </c>
      <c r="G64" s="29">
        <v>-25.295498399999996</v>
      </c>
      <c r="H64" s="29">
        <v>35.589894000000001</v>
      </c>
      <c r="I64" s="30">
        <v>40788.736524363951</v>
      </c>
      <c r="J64" s="30">
        <v>31935.548313300002</v>
      </c>
      <c r="K64" s="13">
        <v>40230.603342076793</v>
      </c>
      <c r="L64" s="15">
        <f t="shared" si="2"/>
        <v>2369.1204343138534</v>
      </c>
      <c r="M64" s="13">
        <v>24</v>
      </c>
      <c r="N64" s="15">
        <v>20</v>
      </c>
      <c r="O64" s="6">
        <f t="shared" si="3"/>
        <v>4.9356675714871949</v>
      </c>
      <c r="P64" s="12">
        <v>-25.509315109665842</v>
      </c>
    </row>
    <row r="65" spans="1:18">
      <c r="A65">
        <v>48</v>
      </c>
      <c r="B65" s="22" t="s">
        <v>12</v>
      </c>
      <c r="C65" s="27" t="s">
        <v>26</v>
      </c>
      <c r="D65" s="11">
        <v>7</v>
      </c>
      <c r="E65" s="11">
        <v>0</v>
      </c>
      <c r="F65" s="11">
        <v>0</v>
      </c>
      <c r="G65" s="29">
        <v>-25.037264799999996</v>
      </c>
      <c r="H65" s="29">
        <v>35.646158999999997</v>
      </c>
      <c r="I65" s="30">
        <v>39466.140577835278</v>
      </c>
      <c r="J65" s="30">
        <v>31455.943198000001</v>
      </c>
      <c r="K65" s="13">
        <v>38908.00739554812</v>
      </c>
      <c r="L65" s="15">
        <f t="shared" si="2"/>
        <v>2291.2347248548413</v>
      </c>
      <c r="M65" s="13">
        <v>24</v>
      </c>
      <c r="N65" s="15">
        <v>20</v>
      </c>
      <c r="O65" s="6">
        <f t="shared" si="3"/>
        <v>4.7734056767809196</v>
      </c>
      <c r="P65" s="12">
        <v>-25.254645412878691</v>
      </c>
    </row>
    <row r="66" spans="1:18">
      <c r="A66">
        <v>48</v>
      </c>
      <c r="B66" s="22" t="s">
        <v>12</v>
      </c>
      <c r="C66" s="27" t="s">
        <v>26</v>
      </c>
      <c r="D66" s="11">
        <v>9</v>
      </c>
      <c r="E66" s="11">
        <v>0</v>
      </c>
      <c r="F66" s="11">
        <v>0</v>
      </c>
      <c r="G66" s="29">
        <v>-25.372867999999997</v>
      </c>
      <c r="H66" s="29">
        <v>37.731032999999996</v>
      </c>
      <c r="I66" s="30">
        <v>50379.596401028277</v>
      </c>
      <c r="J66" s="30">
        <v>31085.905557099999</v>
      </c>
      <c r="K66" s="13">
        <v>49821.463218741119</v>
      </c>
      <c r="L66" s="15">
        <f t="shared" si="2"/>
        <v>2933.9119171371221</v>
      </c>
      <c r="M66" s="13">
        <v>24</v>
      </c>
      <c r="N66" s="15">
        <v>20</v>
      </c>
      <c r="O66" s="6">
        <f t="shared" si="3"/>
        <v>6.1123164940356709</v>
      </c>
      <c r="P66" s="12">
        <v>-25.546390759409501</v>
      </c>
    </row>
    <row r="67" spans="1:18">
      <c r="A67">
        <v>48</v>
      </c>
      <c r="B67" s="22" t="s">
        <v>12</v>
      </c>
      <c r="C67" s="27" t="s">
        <v>26</v>
      </c>
      <c r="D67" s="11">
        <v>9</v>
      </c>
      <c r="E67" s="11">
        <v>0</v>
      </c>
      <c r="F67" s="11">
        <v>0</v>
      </c>
      <c r="G67" s="29">
        <v>-25.530621599999996</v>
      </c>
      <c r="H67" s="29">
        <v>37.583720999999997</v>
      </c>
      <c r="I67" s="30">
        <v>52345.920308483292</v>
      </c>
      <c r="J67" s="30">
        <v>39116.794715999997</v>
      </c>
      <c r="K67" s="13">
        <v>51787.787126196134</v>
      </c>
      <c r="L67" s="15">
        <f t="shared" si="2"/>
        <v>3049.7058094141307</v>
      </c>
      <c r="M67" s="13">
        <v>24</v>
      </c>
      <c r="N67" s="15">
        <v>20</v>
      </c>
      <c r="O67" s="6">
        <f t="shared" si="3"/>
        <v>6.3535537696127724</v>
      </c>
      <c r="P67" s="12">
        <v>-25.699256055707462</v>
      </c>
    </row>
    <row r="68" spans="1:18">
      <c r="A68">
        <v>48</v>
      </c>
      <c r="B68" s="22" t="s">
        <v>12</v>
      </c>
      <c r="C68" s="27" t="s">
        <v>26</v>
      </c>
      <c r="D68" s="11">
        <v>11</v>
      </c>
      <c r="E68" s="11">
        <v>0</v>
      </c>
      <c r="F68" s="11">
        <v>0</v>
      </c>
      <c r="G68" s="29">
        <v>-25.371863199999996</v>
      </c>
      <c r="H68" s="29">
        <v>36.192440999999995</v>
      </c>
      <c r="I68" s="30">
        <v>27062.415595544131</v>
      </c>
      <c r="J68" s="30">
        <v>23196.249389699999</v>
      </c>
      <c r="K68" s="13">
        <v>26504.282413256973</v>
      </c>
      <c r="L68" s="15">
        <f t="shared" si="2"/>
        <v>1560.7977968453438</v>
      </c>
      <c r="M68" s="13">
        <v>24</v>
      </c>
      <c r="N68" s="15">
        <v>20</v>
      </c>
      <c r="O68" s="6">
        <f t="shared" si="3"/>
        <v>3.2516620767611331</v>
      </c>
      <c r="P68" s="12">
        <v>-25.698021698786199</v>
      </c>
    </row>
    <row r="69" spans="1:18">
      <c r="A69">
        <v>48</v>
      </c>
      <c r="B69" s="22" t="s">
        <v>12</v>
      </c>
      <c r="C69" s="27" t="s">
        <v>26</v>
      </c>
      <c r="D69" s="11">
        <v>11</v>
      </c>
      <c r="E69" s="11">
        <v>0</v>
      </c>
      <c r="F69" s="11">
        <v>0</v>
      </c>
      <c r="G69" s="29">
        <v>-25.163869599999998</v>
      </c>
      <c r="H69" s="29">
        <v>36.594479999999997</v>
      </c>
      <c r="I69" s="30">
        <v>32606.931448157669</v>
      </c>
      <c r="J69" s="30">
        <v>23877.081283200001</v>
      </c>
      <c r="K69" s="13">
        <v>32048.798265870511</v>
      </c>
      <c r="L69" s="15">
        <f t="shared" si="2"/>
        <v>1887.3060943499302</v>
      </c>
      <c r="M69" s="13">
        <v>24</v>
      </c>
      <c r="N69" s="15">
        <v>20</v>
      </c>
      <c r="O69" s="6">
        <f t="shared" si="3"/>
        <v>3.9318876965623546</v>
      </c>
      <c r="P69" s="12">
        <v>-25.42997969756744</v>
      </c>
    </row>
    <row r="70" spans="1:18">
      <c r="A70">
        <v>48</v>
      </c>
      <c r="B70" s="22" t="s">
        <v>12</v>
      </c>
      <c r="C70" s="27" t="s">
        <v>26</v>
      </c>
      <c r="D70" s="11">
        <v>13</v>
      </c>
      <c r="E70" s="11">
        <v>0</v>
      </c>
      <c r="F70" s="11">
        <v>0</v>
      </c>
      <c r="G70" s="29">
        <v>-24.779031199999995</v>
      </c>
      <c r="H70" s="29">
        <v>36.948438000000003</v>
      </c>
      <c r="I70" s="30">
        <v>21883.409597257923</v>
      </c>
      <c r="J70" s="30">
        <v>18465.491537099999</v>
      </c>
      <c r="K70" s="13">
        <v>21325.276414970765</v>
      </c>
      <c r="L70" s="15">
        <f t="shared" si="2"/>
        <v>1255.8138313888496</v>
      </c>
      <c r="M70" s="13">
        <v>24</v>
      </c>
      <c r="N70" s="15">
        <v>20</v>
      </c>
      <c r="O70" s="6">
        <f t="shared" si="3"/>
        <v>2.6162788153934367</v>
      </c>
      <c r="P70" s="12">
        <v>-25.168883954581656</v>
      </c>
    </row>
    <row r="71" spans="1:18">
      <c r="A71">
        <v>48</v>
      </c>
      <c r="B71" s="22" t="s">
        <v>12</v>
      </c>
      <c r="C71" s="27" t="s">
        <v>26</v>
      </c>
      <c r="D71" s="11">
        <v>13</v>
      </c>
      <c r="E71" s="11">
        <v>0</v>
      </c>
      <c r="F71" s="11">
        <v>0</v>
      </c>
      <c r="G71" s="29">
        <v>-25.361815199999999</v>
      </c>
      <c r="H71" s="29">
        <v>36.707009999999997</v>
      </c>
      <c r="I71" s="30">
        <v>21547.891173950298</v>
      </c>
      <c r="J71" s="30">
        <v>19097.752511999999</v>
      </c>
      <c r="K71" s="13">
        <v>20989.75799166314</v>
      </c>
      <c r="L71" s="15">
        <f t="shared" si="2"/>
        <v>1236.0556501359351</v>
      </c>
      <c r="M71" s="13">
        <v>24</v>
      </c>
      <c r="N71" s="15">
        <v>20</v>
      </c>
      <c r="O71" s="6">
        <f t="shared" si="3"/>
        <v>2.575115937783198</v>
      </c>
      <c r="P71" s="12">
        <v>-25.773396355177159</v>
      </c>
    </row>
    <row r="72" spans="1:18">
      <c r="A72">
        <v>48</v>
      </c>
      <c r="B72" s="22" t="s">
        <v>12</v>
      </c>
      <c r="C72" s="27" t="s">
        <v>26</v>
      </c>
      <c r="D72" s="11">
        <v>15</v>
      </c>
      <c r="E72" s="11">
        <v>0</v>
      </c>
      <c r="F72" s="11">
        <v>0</v>
      </c>
      <c r="G72" s="29">
        <v>-24.474576799999994</v>
      </c>
      <c r="H72" s="29">
        <v>36.959690999999999</v>
      </c>
      <c r="I72" s="30">
        <v>33058.81662382176</v>
      </c>
      <c r="J72" s="30">
        <v>27382.4446833</v>
      </c>
      <c r="K72" s="13">
        <v>32500.683441534602</v>
      </c>
      <c r="L72" s="15">
        <f t="shared" si="2"/>
        <v>1913.9169406881363</v>
      </c>
      <c r="M72" s="13">
        <v>24</v>
      </c>
      <c r="N72" s="15">
        <v>20</v>
      </c>
      <c r="O72" s="6">
        <f t="shared" si="3"/>
        <v>3.9873269597669507</v>
      </c>
      <c r="P72" s="12">
        <v>-24.725149735307902</v>
      </c>
    </row>
    <row r="73" spans="1:18">
      <c r="A73">
        <v>48</v>
      </c>
      <c r="B73" s="22" t="s">
        <v>12</v>
      </c>
      <c r="C73" s="27" t="s">
        <v>26</v>
      </c>
      <c r="D73" s="20">
        <v>15</v>
      </c>
      <c r="E73" s="20">
        <v>0</v>
      </c>
      <c r="F73" s="20">
        <v>0</v>
      </c>
      <c r="G73" s="29">
        <v>-24.795107999999999</v>
      </c>
      <c r="H73" s="29">
        <v>36.732584999999993</v>
      </c>
      <c r="I73" s="30">
        <v>45456.031705227077</v>
      </c>
      <c r="J73" s="30">
        <v>36526.377240499998</v>
      </c>
      <c r="K73" s="13">
        <v>44897.898522939919</v>
      </c>
      <c r="L73" s="15">
        <f t="shared" si="2"/>
        <v>2643.970510310417</v>
      </c>
      <c r="M73" s="13">
        <v>24</v>
      </c>
      <c r="N73" s="15">
        <v>20</v>
      </c>
      <c r="O73" s="6">
        <f t="shared" si="3"/>
        <v>5.5082718964800357</v>
      </c>
      <c r="P73" s="12">
        <v>-24.980477271657211</v>
      </c>
    </row>
    <row r="74" spans="1:18">
      <c r="A74">
        <v>2.5</v>
      </c>
      <c r="B74" s="23" t="s">
        <v>10</v>
      </c>
      <c r="C74" s="27" t="s">
        <v>25</v>
      </c>
      <c r="D74" s="9">
        <v>2</v>
      </c>
      <c r="E74" s="9">
        <v>0</v>
      </c>
      <c r="F74" s="9">
        <v>0</v>
      </c>
      <c r="G74" s="29">
        <v>-26.0181948</v>
      </c>
      <c r="H74" s="29">
        <v>37.021229400000003</v>
      </c>
      <c r="I74" s="30">
        <v>6876.7210440456774</v>
      </c>
      <c r="J74" s="30">
        <v>5969.9437962000002</v>
      </c>
      <c r="K74" s="15">
        <v>6495.1506501845706</v>
      </c>
      <c r="L74" s="16">
        <f t="shared" ref="L74:L96" si="4">(K74/1000000)*0.12/(0.082057*298)*1000000*12</f>
        <v>382.48976776356801</v>
      </c>
      <c r="M74" s="15">
        <v>5</v>
      </c>
      <c r="N74" s="15">
        <v>20</v>
      </c>
      <c r="O74" s="6">
        <f t="shared" ref="O74:O96" si="5">L74/(M74*N74)</f>
        <v>3.82489767763568</v>
      </c>
      <c r="P74" s="12">
        <v>-26.92150210980305</v>
      </c>
      <c r="Q74" s="8">
        <f>AVERAGE(O74:O89)</f>
        <v>8.0435613084813973</v>
      </c>
      <c r="R74" s="8">
        <f>AVERAGE(P74:P89)</f>
        <v>-27.340585944288414</v>
      </c>
    </row>
    <row r="75" spans="1:18">
      <c r="A75">
        <v>2.5</v>
      </c>
      <c r="B75" s="23" t="s">
        <v>10</v>
      </c>
      <c r="C75" s="27" t="s">
        <v>25</v>
      </c>
      <c r="D75" s="9">
        <v>2</v>
      </c>
      <c r="E75" s="9">
        <v>0</v>
      </c>
      <c r="F75" s="9">
        <v>0</v>
      </c>
      <c r="G75" s="29">
        <v>-26.4191146</v>
      </c>
      <c r="H75" s="29">
        <v>37.122815199999998</v>
      </c>
      <c r="I75" s="30">
        <v>9465.7911908645983</v>
      </c>
      <c r="J75" s="30">
        <v>8852.8728222000009</v>
      </c>
      <c r="K75" s="15">
        <v>9084.2207970034924</v>
      </c>
      <c r="L75" s="16">
        <f t="shared" si="4"/>
        <v>534.95626046181144</v>
      </c>
      <c r="M75" s="15">
        <v>5</v>
      </c>
      <c r="N75" s="15">
        <v>20</v>
      </c>
      <c r="O75" s="6">
        <f t="shared" si="5"/>
        <v>5.3495626046181144</v>
      </c>
      <c r="P75" s="12">
        <v>-27.081812735712671</v>
      </c>
    </row>
    <row r="76" spans="1:18">
      <c r="A76">
        <v>2.5</v>
      </c>
      <c r="B76" s="23" t="s">
        <v>10</v>
      </c>
      <c r="C76" s="27" t="s">
        <v>25</v>
      </c>
      <c r="D76" s="9">
        <v>4</v>
      </c>
      <c r="E76" s="9">
        <v>0</v>
      </c>
      <c r="F76" s="9">
        <v>0</v>
      </c>
      <c r="G76" s="29">
        <v>-27.044226400000003</v>
      </c>
      <c r="H76" s="29">
        <v>37.443947999999999</v>
      </c>
      <c r="I76" s="30">
        <v>14756.044045676997</v>
      </c>
      <c r="J76" s="30">
        <v>10135.119848560589</v>
      </c>
      <c r="K76" s="15">
        <v>14374.473651815892</v>
      </c>
      <c r="L76" s="16">
        <f t="shared" si="4"/>
        <v>846.49138794807641</v>
      </c>
      <c r="M76" s="15">
        <v>5</v>
      </c>
      <c r="N76" s="15">
        <v>20</v>
      </c>
      <c r="O76" s="6">
        <f t="shared" si="5"/>
        <v>8.4649138794807648</v>
      </c>
      <c r="P76" s="12">
        <v>-27.479624627017451</v>
      </c>
    </row>
    <row r="77" spans="1:18">
      <c r="A77">
        <v>2.5</v>
      </c>
      <c r="B77" s="23" t="s">
        <v>10</v>
      </c>
      <c r="C77" s="27" t="s">
        <v>25</v>
      </c>
      <c r="D77" s="19">
        <v>4</v>
      </c>
      <c r="E77" s="19">
        <v>0</v>
      </c>
      <c r="F77" s="19">
        <v>0</v>
      </c>
      <c r="G77" s="29">
        <v>-27.767252800000001</v>
      </c>
      <c r="H77" s="29">
        <v>37.5488535</v>
      </c>
      <c r="I77" s="30">
        <v>18074.31484502447</v>
      </c>
      <c r="J77" s="30">
        <v>15165.967191887394</v>
      </c>
      <c r="K77" s="15">
        <v>17692.744451163362</v>
      </c>
      <c r="L77" s="16">
        <f t="shared" si="4"/>
        <v>1041.8994232309806</v>
      </c>
      <c r="M77" s="15">
        <v>5</v>
      </c>
      <c r="N77" s="15">
        <v>20</v>
      </c>
      <c r="O77" s="6">
        <f t="shared" si="5"/>
        <v>10.418994232309807</v>
      </c>
      <c r="P77" s="12">
        <v>-28.136585315289906</v>
      </c>
    </row>
    <row r="78" spans="1:18">
      <c r="A78">
        <v>2.5</v>
      </c>
      <c r="B78" s="23" t="s">
        <v>10</v>
      </c>
      <c r="C78" s="27" t="s">
        <v>25</v>
      </c>
      <c r="D78" s="9">
        <v>6</v>
      </c>
      <c r="E78" s="9">
        <v>0</v>
      </c>
      <c r="F78" s="9">
        <v>0</v>
      </c>
      <c r="G78" s="29">
        <v>-25.8432298</v>
      </c>
      <c r="H78" s="29">
        <v>35.852489800000001</v>
      </c>
      <c r="I78" s="30">
        <v>7850.1305057096251</v>
      </c>
      <c r="J78" s="30">
        <v>6805.9677431999999</v>
      </c>
      <c r="K78" s="15">
        <v>7468.5601118485183</v>
      </c>
      <c r="L78" s="16">
        <f t="shared" si="4"/>
        <v>439.81240414000428</v>
      </c>
      <c r="M78" s="15">
        <v>5</v>
      </c>
      <c r="N78" s="15">
        <v>20</v>
      </c>
      <c r="O78" s="6">
        <f t="shared" si="5"/>
        <v>4.3981240414000426</v>
      </c>
      <c r="P78" s="12">
        <v>-26.619866194399489</v>
      </c>
    </row>
    <row r="79" spans="1:18">
      <c r="A79">
        <v>2.5</v>
      </c>
      <c r="B79" s="23" t="s">
        <v>10</v>
      </c>
      <c r="C79" s="27" t="s">
        <v>25</v>
      </c>
      <c r="D79" s="19">
        <v>6</v>
      </c>
      <c r="E79" s="19">
        <v>0</v>
      </c>
      <c r="F79" s="19">
        <v>0</v>
      </c>
      <c r="G79" s="29">
        <v>-26.811932800000001</v>
      </c>
      <c r="H79" s="29">
        <v>35.632036500000005</v>
      </c>
      <c r="I79" s="30">
        <v>10903.230016313213</v>
      </c>
      <c r="J79" s="30">
        <v>7241.9237188857587</v>
      </c>
      <c r="K79" s="15">
        <v>10521.659622452107</v>
      </c>
      <c r="L79" s="16">
        <f t="shared" si="4"/>
        <v>619.60489636443708</v>
      </c>
      <c r="M79" s="15">
        <v>5</v>
      </c>
      <c r="N79" s="15">
        <v>20</v>
      </c>
      <c r="O79" s="6">
        <f t="shared" si="5"/>
        <v>6.1960489636443707</v>
      </c>
      <c r="P79" s="12">
        <v>-27.398340667509817</v>
      </c>
    </row>
    <row r="80" spans="1:18">
      <c r="A80">
        <v>2.5</v>
      </c>
      <c r="B80" s="23" t="s">
        <v>10</v>
      </c>
      <c r="C80" s="27" t="s">
        <v>25</v>
      </c>
      <c r="D80" s="9">
        <v>8</v>
      </c>
      <c r="E80" s="9">
        <v>0</v>
      </c>
      <c r="F80" s="9">
        <v>0</v>
      </c>
      <c r="G80" s="29">
        <v>-27.6748634</v>
      </c>
      <c r="H80" s="29">
        <v>36.432836399999999</v>
      </c>
      <c r="I80" s="30">
        <v>14459.265905383359</v>
      </c>
      <c r="J80" s="30">
        <v>12097.4918456</v>
      </c>
      <c r="K80" s="15">
        <v>14077.695511522254</v>
      </c>
      <c r="L80" s="16">
        <f t="shared" si="4"/>
        <v>829.01456438048262</v>
      </c>
      <c r="M80" s="15">
        <v>5</v>
      </c>
      <c r="N80" s="15">
        <v>20</v>
      </c>
      <c r="O80" s="6">
        <f t="shared" si="5"/>
        <v>8.2901456438048271</v>
      </c>
      <c r="P80" s="12">
        <v>-28.136533617647739</v>
      </c>
    </row>
    <row r="81" spans="1:18">
      <c r="A81">
        <v>2.5</v>
      </c>
      <c r="B81" s="23" t="s">
        <v>10</v>
      </c>
      <c r="C81" s="27" t="s">
        <v>25</v>
      </c>
      <c r="D81" s="19">
        <v>8</v>
      </c>
      <c r="E81" s="19">
        <v>0</v>
      </c>
      <c r="F81" s="19">
        <v>0</v>
      </c>
      <c r="G81" s="29">
        <v>-28.834194400000001</v>
      </c>
      <c r="H81" s="29">
        <v>36.192211499999999</v>
      </c>
      <c r="I81" s="30">
        <v>18390.383360522024</v>
      </c>
      <c r="J81" s="30">
        <v>15047.01842959808</v>
      </c>
      <c r="K81" s="15">
        <v>18008.812966660917</v>
      </c>
      <c r="L81" s="16">
        <f t="shared" si="4"/>
        <v>1060.5122283222065</v>
      </c>
      <c r="M81" s="15">
        <v>5</v>
      </c>
      <c r="N81" s="15">
        <v>20</v>
      </c>
      <c r="O81" s="6">
        <f t="shared" si="5"/>
        <v>10.605122283222066</v>
      </c>
      <c r="P81" s="12">
        <v>-29.219651184404352</v>
      </c>
    </row>
    <row r="82" spans="1:18">
      <c r="A82">
        <v>2.5</v>
      </c>
      <c r="B82" s="23" t="s">
        <v>10</v>
      </c>
      <c r="C82" s="27" t="s">
        <v>25</v>
      </c>
      <c r="D82" s="9">
        <v>10</v>
      </c>
      <c r="E82" s="9">
        <v>0</v>
      </c>
      <c r="F82" s="9">
        <v>0</v>
      </c>
      <c r="G82" s="29">
        <v>-27.3549568</v>
      </c>
      <c r="H82" s="29">
        <v>37.807552500000007</v>
      </c>
      <c r="I82" s="30">
        <v>16542.270058708415</v>
      </c>
      <c r="J82" s="30">
        <v>13095.377626110467</v>
      </c>
      <c r="K82" s="15">
        <v>16160.699664847309</v>
      </c>
      <c r="L82" s="16">
        <f t="shared" si="4"/>
        <v>951.6795829098387</v>
      </c>
      <c r="M82" s="15">
        <v>5</v>
      </c>
      <c r="N82" s="15">
        <v>20</v>
      </c>
      <c r="O82" s="6">
        <f t="shared" si="5"/>
        <v>9.5167958290983865</v>
      </c>
      <c r="P82" s="12">
        <v>-27.749567552979585</v>
      </c>
    </row>
    <row r="83" spans="1:18">
      <c r="A83">
        <v>2.5</v>
      </c>
      <c r="B83" s="23" t="s">
        <v>10</v>
      </c>
      <c r="C83" s="27" t="s">
        <v>25</v>
      </c>
      <c r="D83" s="10">
        <v>10</v>
      </c>
      <c r="E83" s="10">
        <v>0</v>
      </c>
      <c r="F83" s="10">
        <v>0</v>
      </c>
      <c r="G83" s="29">
        <v>-26.180416000000001</v>
      </c>
      <c r="H83" s="29">
        <v>37.309505999999999</v>
      </c>
      <c r="I83" s="30">
        <v>10904.931506849314</v>
      </c>
      <c r="J83" s="30">
        <v>9313.7370373611375</v>
      </c>
      <c r="K83" s="15">
        <v>10523.361112988208</v>
      </c>
      <c r="L83" s="16">
        <f t="shared" si="4"/>
        <v>619.70509461310849</v>
      </c>
      <c r="M83" s="15">
        <v>5</v>
      </c>
      <c r="N83" s="15">
        <v>20</v>
      </c>
      <c r="O83" s="6">
        <f t="shared" si="5"/>
        <v>6.1970509461310845</v>
      </c>
      <c r="P83" s="12">
        <v>-26.743830654700258</v>
      </c>
    </row>
    <row r="84" spans="1:18">
      <c r="A84">
        <v>2.5</v>
      </c>
      <c r="B84" s="23" t="s">
        <v>10</v>
      </c>
      <c r="C84" s="27" t="s">
        <v>25</v>
      </c>
      <c r="D84" s="9">
        <v>12</v>
      </c>
      <c r="E84" s="9">
        <v>0</v>
      </c>
      <c r="F84" s="9">
        <v>0</v>
      </c>
      <c r="G84" s="29">
        <v>-25.698258799999998</v>
      </c>
      <c r="H84" s="29">
        <v>36.979991599999998</v>
      </c>
      <c r="I84" s="30">
        <v>10441.878669275928</v>
      </c>
      <c r="J84" s="30">
        <v>8647.7058536999994</v>
      </c>
      <c r="K84" s="15">
        <v>10060.308275414822</v>
      </c>
      <c r="L84" s="16">
        <f t="shared" si="4"/>
        <v>592.43660126404768</v>
      </c>
      <c r="M84" s="15">
        <v>5</v>
      </c>
      <c r="N84" s="15">
        <v>20</v>
      </c>
      <c r="O84" s="6">
        <f t="shared" si="5"/>
        <v>5.9243660126404771</v>
      </c>
      <c r="P84" s="12">
        <v>-26.269318731542359</v>
      </c>
    </row>
    <row r="85" spans="1:18">
      <c r="A85">
        <v>2.5</v>
      </c>
      <c r="B85" s="23" t="s">
        <v>10</v>
      </c>
      <c r="C85" s="27" t="s">
        <v>25</v>
      </c>
      <c r="D85" s="19">
        <v>12</v>
      </c>
      <c r="E85" s="19">
        <v>0</v>
      </c>
      <c r="F85" s="19">
        <v>0</v>
      </c>
      <c r="G85" s="29">
        <v>-25.3880032</v>
      </c>
      <c r="H85" s="29">
        <v>36.627110999999999</v>
      </c>
      <c r="I85" s="30">
        <v>8897.8082191780813</v>
      </c>
      <c r="J85" s="30">
        <v>6884.3431803987514</v>
      </c>
      <c r="K85" s="15">
        <v>8516.2378253169754</v>
      </c>
      <c r="L85" s="16">
        <f t="shared" si="4"/>
        <v>501.50858747706491</v>
      </c>
      <c r="M85" s="15">
        <v>5</v>
      </c>
      <c r="N85" s="15">
        <v>20</v>
      </c>
      <c r="O85" s="6">
        <f t="shared" si="5"/>
        <v>5.0150858747706488</v>
      </c>
      <c r="P85" s="12">
        <v>-26.048700413837423</v>
      </c>
    </row>
    <row r="86" spans="1:18">
      <c r="A86">
        <v>2.5</v>
      </c>
      <c r="B86" s="23" t="s">
        <v>10</v>
      </c>
      <c r="C86" s="27" t="s">
        <v>25</v>
      </c>
      <c r="D86" s="9">
        <v>14</v>
      </c>
      <c r="E86" s="9">
        <v>0</v>
      </c>
      <c r="F86" s="9">
        <v>0</v>
      </c>
      <c r="G86" s="29">
        <v>-26.997998800000001</v>
      </c>
      <c r="H86" s="29">
        <v>39.450236400000001</v>
      </c>
      <c r="I86" s="30">
        <v>28373.894324853227</v>
      </c>
      <c r="J86" s="30">
        <v>21433.805087500001</v>
      </c>
      <c r="K86" s="15">
        <v>27992.323930992119</v>
      </c>
      <c r="L86" s="16">
        <f t="shared" si="4"/>
        <v>1648.4263500837337</v>
      </c>
      <c r="M86" s="15">
        <v>5</v>
      </c>
      <c r="N86" s="15">
        <v>20</v>
      </c>
      <c r="O86" s="6">
        <f t="shared" si="5"/>
        <v>16.484263500837336</v>
      </c>
      <c r="P86" s="12">
        <v>-27.220952109419972</v>
      </c>
    </row>
    <row r="87" spans="1:18">
      <c r="A87">
        <v>2.5</v>
      </c>
      <c r="B87" s="23" t="s">
        <v>10</v>
      </c>
      <c r="C87" s="27" t="s">
        <v>25</v>
      </c>
      <c r="D87" s="9">
        <v>14</v>
      </c>
      <c r="E87" s="9">
        <v>0</v>
      </c>
      <c r="F87" s="9">
        <v>0</v>
      </c>
      <c r="G87" s="29">
        <v>-26.137170999999999</v>
      </c>
      <c r="H87" s="29">
        <v>39.499520599999997</v>
      </c>
      <c r="I87" s="30">
        <v>23954.481409001957</v>
      </c>
      <c r="J87" s="30">
        <v>18401.767657799999</v>
      </c>
      <c r="K87" s="15">
        <v>23572.911015140849</v>
      </c>
      <c r="L87" s="16">
        <f t="shared" si="4"/>
        <v>1388.1736922354928</v>
      </c>
      <c r="M87" s="15">
        <v>5</v>
      </c>
      <c r="N87" s="15">
        <v>20</v>
      </c>
      <c r="O87" s="6">
        <f t="shared" si="5"/>
        <v>13.881736922354929</v>
      </c>
      <c r="P87" s="12">
        <v>-26.387989189246134</v>
      </c>
    </row>
    <row r="88" spans="1:18">
      <c r="A88">
        <v>2.5</v>
      </c>
      <c r="B88" s="23" t="s">
        <v>10</v>
      </c>
      <c r="C88" s="27" t="s">
        <v>25</v>
      </c>
      <c r="D88" s="9">
        <v>16</v>
      </c>
      <c r="E88" s="9">
        <v>0</v>
      </c>
      <c r="F88" s="9">
        <v>0</v>
      </c>
      <c r="G88" s="29">
        <v>-28.281741999999998</v>
      </c>
      <c r="H88" s="29">
        <v>37.923431999999998</v>
      </c>
      <c r="I88" s="30">
        <v>14662.778864970644</v>
      </c>
      <c r="J88" s="30">
        <v>11820.3675821</v>
      </c>
      <c r="K88" s="15">
        <v>14281.208471109538</v>
      </c>
      <c r="L88" s="16">
        <f t="shared" si="4"/>
        <v>840.99914008038672</v>
      </c>
      <c r="M88" s="15">
        <v>5</v>
      </c>
      <c r="N88" s="15">
        <v>20</v>
      </c>
      <c r="O88" s="6">
        <f t="shared" si="5"/>
        <v>8.4099914008038681</v>
      </c>
      <c r="P88" s="12">
        <v>-28.753048029236052</v>
      </c>
    </row>
    <row r="89" spans="1:18">
      <c r="A89">
        <v>2.5</v>
      </c>
      <c r="B89" s="23" t="s">
        <v>10</v>
      </c>
      <c r="C89" s="27" t="s">
        <v>25</v>
      </c>
      <c r="D89" s="19">
        <v>16</v>
      </c>
      <c r="E89" s="19">
        <v>0</v>
      </c>
      <c r="F89" s="19">
        <v>0</v>
      </c>
      <c r="G89" s="29">
        <v>-26.653067800000002</v>
      </c>
      <c r="H89" s="29">
        <v>37.918402999999998</v>
      </c>
      <c r="I89" s="30">
        <v>10094.637964774951</v>
      </c>
      <c r="J89" s="30">
        <v>8312.9285667999993</v>
      </c>
      <c r="K89" s="15">
        <v>9713.067570913845</v>
      </c>
      <c r="L89" s="16">
        <f t="shared" si="4"/>
        <v>571.98811229499472</v>
      </c>
      <c r="M89" s="15">
        <v>5</v>
      </c>
      <c r="N89" s="15">
        <v>20</v>
      </c>
      <c r="O89" s="6">
        <f t="shared" si="5"/>
        <v>5.7198811229499471</v>
      </c>
      <c r="P89" s="12">
        <v>-27.282051975868427</v>
      </c>
    </row>
    <row r="90" spans="1:18">
      <c r="A90">
        <v>10</v>
      </c>
      <c r="B90" s="24" t="s">
        <v>9</v>
      </c>
      <c r="C90" s="27" t="s">
        <v>25</v>
      </c>
      <c r="D90" s="9">
        <v>2</v>
      </c>
      <c r="E90" s="9">
        <v>0</v>
      </c>
      <c r="F90" s="9">
        <v>0</v>
      </c>
      <c r="G90" s="31">
        <v>-29.577294500000001</v>
      </c>
      <c r="H90" s="31">
        <v>36.655495500000008</v>
      </c>
      <c r="I90" s="32">
        <v>33899.043611323643</v>
      </c>
      <c r="J90" s="32">
        <v>29028.480437800001</v>
      </c>
      <c r="K90" s="17">
        <v>33060.614542784853</v>
      </c>
      <c r="L90" s="16">
        <f t="shared" si="4"/>
        <v>1946.890450990737</v>
      </c>
      <c r="M90" s="17">
        <v>10</v>
      </c>
      <c r="N90" s="15">
        <v>20</v>
      </c>
      <c r="O90" s="6">
        <f t="shared" si="5"/>
        <v>9.7344522549536858</v>
      </c>
      <c r="P90" s="21">
        <v>-30.106253803387432</v>
      </c>
      <c r="Q90" s="8">
        <f>AVERAGE(O90:O105)</f>
        <v>7.5257495976949231</v>
      </c>
      <c r="R90" s="8">
        <f>AVERAGE(P90:P105)</f>
        <v>-28.98357302030437</v>
      </c>
    </row>
    <row r="91" spans="1:18">
      <c r="A91">
        <v>10</v>
      </c>
      <c r="B91" s="24" t="s">
        <v>9</v>
      </c>
      <c r="C91" s="27" t="s">
        <v>25</v>
      </c>
      <c r="D91" s="10">
        <v>2</v>
      </c>
      <c r="E91" s="10">
        <v>0</v>
      </c>
      <c r="F91" s="10">
        <v>0</v>
      </c>
      <c r="G91" s="31">
        <v>-29.540179800000001</v>
      </c>
      <c r="H91" s="31">
        <v>36.583537</v>
      </c>
      <c r="I91" s="32">
        <v>33893.152257077272</v>
      </c>
      <c r="J91" s="32">
        <v>28366.7079834</v>
      </c>
      <c r="K91" s="17">
        <v>33054.723188538483</v>
      </c>
      <c r="L91" s="16">
        <f t="shared" si="4"/>
        <v>1946.5435178957455</v>
      </c>
      <c r="M91" s="17">
        <v>10</v>
      </c>
      <c r="N91" s="15">
        <v>20</v>
      </c>
      <c r="O91" s="6">
        <f t="shared" si="5"/>
        <v>9.7327175894787281</v>
      </c>
      <c r="P91" s="21">
        <v>-30.063171564684399</v>
      </c>
    </row>
    <row r="92" spans="1:18">
      <c r="A92">
        <v>10</v>
      </c>
      <c r="B92" s="24" t="s">
        <v>9</v>
      </c>
      <c r="C92" s="27" t="s">
        <v>25</v>
      </c>
      <c r="D92" s="9">
        <v>4</v>
      </c>
      <c r="E92" s="9">
        <v>0</v>
      </c>
      <c r="F92" s="9">
        <v>0</v>
      </c>
      <c r="G92" s="31">
        <v>-28.611309200000004</v>
      </c>
      <c r="H92" s="31">
        <v>37.099408500000003</v>
      </c>
      <c r="I92" s="32">
        <v>25271.231828615146</v>
      </c>
      <c r="J92" s="32">
        <v>20857.562259599999</v>
      </c>
      <c r="K92" s="17">
        <v>24432.802760076353</v>
      </c>
      <c r="L92" s="16">
        <f t="shared" si="4"/>
        <v>1438.8114390001263</v>
      </c>
      <c r="M92" s="17">
        <v>10</v>
      </c>
      <c r="N92" s="15">
        <v>20</v>
      </c>
      <c r="O92" s="6">
        <f t="shared" si="5"/>
        <v>7.1940571950006316</v>
      </c>
      <c r="P92" s="21">
        <v>-29.282679320858737</v>
      </c>
    </row>
    <row r="93" spans="1:18">
      <c r="A93">
        <v>10</v>
      </c>
      <c r="B93" s="24" t="s">
        <v>9</v>
      </c>
      <c r="C93" s="27" t="s">
        <v>25</v>
      </c>
      <c r="D93" s="9">
        <v>4</v>
      </c>
      <c r="E93" s="9">
        <v>0</v>
      </c>
      <c r="F93" s="9">
        <v>0</v>
      </c>
      <c r="G93" s="31">
        <v>-28.494949600000002</v>
      </c>
      <c r="H93" s="31">
        <v>36.983869500000004</v>
      </c>
      <c r="I93" s="32">
        <v>24930.183626625858</v>
      </c>
      <c r="J93" s="32">
        <v>20128.241453099999</v>
      </c>
      <c r="K93" s="17">
        <v>24091.754558087065</v>
      </c>
      <c r="L93" s="16">
        <f t="shared" si="4"/>
        <v>1418.7276172998004</v>
      </c>
      <c r="M93" s="17">
        <v>10</v>
      </c>
      <c r="N93" s="15">
        <v>20</v>
      </c>
      <c r="O93" s="6">
        <f t="shared" si="5"/>
        <v>7.0936380864990021</v>
      </c>
      <c r="P93" s="21">
        <v>-29.164769309911748</v>
      </c>
    </row>
    <row r="94" spans="1:18">
      <c r="A94">
        <v>10</v>
      </c>
      <c r="B94" s="24" t="s">
        <v>9</v>
      </c>
      <c r="C94" s="27" t="s">
        <v>25</v>
      </c>
      <c r="D94" s="9">
        <v>6</v>
      </c>
      <c r="E94" s="9">
        <v>0</v>
      </c>
      <c r="F94" s="9">
        <v>0</v>
      </c>
      <c r="G94" s="31">
        <v>-29.059694900000004</v>
      </c>
      <c r="H94" s="31">
        <v>35.160583000000003</v>
      </c>
      <c r="I94" s="32">
        <v>22059.755164498853</v>
      </c>
      <c r="J94" s="32">
        <v>18528.800879300001</v>
      </c>
      <c r="K94" s="17">
        <v>21221.326095960059</v>
      </c>
      <c r="L94" s="16">
        <f t="shared" si="4"/>
        <v>1249.6923516082038</v>
      </c>
      <c r="M94" s="17">
        <v>10</v>
      </c>
      <c r="N94" s="15">
        <v>20</v>
      </c>
      <c r="O94" s="6">
        <f t="shared" si="5"/>
        <v>6.2484617580410191</v>
      </c>
      <c r="P94" s="21">
        <v>-29.85658845957288</v>
      </c>
    </row>
    <row r="95" spans="1:18">
      <c r="A95">
        <v>10</v>
      </c>
      <c r="B95" s="24" t="s">
        <v>9</v>
      </c>
      <c r="C95" s="27" t="s">
        <v>25</v>
      </c>
      <c r="D95" s="9">
        <v>6</v>
      </c>
      <c r="E95" s="9">
        <v>0</v>
      </c>
      <c r="F95" s="9">
        <v>0</v>
      </c>
      <c r="G95" s="31">
        <v>-27.386524100000003</v>
      </c>
      <c r="H95" s="31">
        <v>35.424092999999999</v>
      </c>
      <c r="I95" s="32">
        <v>14517.100229533282</v>
      </c>
      <c r="J95" s="32">
        <v>11666.970301200001</v>
      </c>
      <c r="K95" s="17">
        <v>13678.67116099449</v>
      </c>
      <c r="L95" s="16">
        <f t="shared" si="4"/>
        <v>805.51661346520484</v>
      </c>
      <c r="M95" s="17">
        <v>10</v>
      </c>
      <c r="N95" s="15">
        <v>20</v>
      </c>
      <c r="O95" s="6">
        <f t="shared" si="5"/>
        <v>4.0275830673260238</v>
      </c>
      <c r="P95" s="21">
        <v>-28.495693780540652</v>
      </c>
    </row>
    <row r="96" spans="1:18">
      <c r="A96">
        <v>10</v>
      </c>
      <c r="B96" s="24" t="s">
        <v>9</v>
      </c>
      <c r="C96" s="27" t="s">
        <v>25</v>
      </c>
      <c r="D96" s="9">
        <v>8</v>
      </c>
      <c r="E96" s="9">
        <v>0</v>
      </c>
      <c r="F96" s="9">
        <v>0</v>
      </c>
      <c r="G96" s="31">
        <v>-29.649517700000004</v>
      </c>
      <c r="H96" s="31">
        <v>35.718008000000005</v>
      </c>
      <c r="I96" s="32">
        <v>29354.858454475896</v>
      </c>
      <c r="J96" s="32">
        <v>23035.6247654</v>
      </c>
      <c r="K96" s="17">
        <v>28516.429385937103</v>
      </c>
      <c r="L96" s="16">
        <f t="shared" si="4"/>
        <v>1679.2901413246391</v>
      </c>
      <c r="M96" s="17">
        <v>10</v>
      </c>
      <c r="N96" s="15">
        <v>20</v>
      </c>
      <c r="O96" s="6">
        <f t="shared" si="5"/>
        <v>8.3964507066231953</v>
      </c>
      <c r="P96" s="21">
        <v>-30.241502905865264</v>
      </c>
    </row>
    <row r="97" spans="1:18">
      <c r="A97">
        <v>10</v>
      </c>
      <c r="B97" s="24" t="s">
        <v>9</v>
      </c>
      <c r="C97" s="27" t="s">
        <v>25</v>
      </c>
      <c r="D97" s="9">
        <v>8</v>
      </c>
      <c r="E97" s="9">
        <v>0</v>
      </c>
      <c r="F97" s="9">
        <v>0</v>
      </c>
      <c r="G97" s="31">
        <v>-24.908867100000002</v>
      </c>
      <c r="H97" s="31">
        <v>35.521389000000006</v>
      </c>
      <c r="I97" s="32" t="s">
        <v>20</v>
      </c>
      <c r="J97" s="32">
        <v>4566.7126016000002</v>
      </c>
      <c r="K97" s="17" t="s">
        <v>20</v>
      </c>
      <c r="L97" s="17" t="s">
        <v>20</v>
      </c>
      <c r="M97" s="17" t="s">
        <v>20</v>
      </c>
      <c r="N97" s="15">
        <v>20</v>
      </c>
      <c r="O97" s="17" t="s">
        <v>20</v>
      </c>
      <c r="P97" s="21" t="s">
        <v>20</v>
      </c>
    </row>
    <row r="98" spans="1:18">
      <c r="A98">
        <v>10</v>
      </c>
      <c r="B98" s="24" t="s">
        <v>9</v>
      </c>
      <c r="C98" s="27" t="s">
        <v>25</v>
      </c>
      <c r="D98" s="9">
        <v>10</v>
      </c>
      <c r="E98" s="9">
        <v>0</v>
      </c>
      <c r="F98" s="9">
        <v>0</v>
      </c>
      <c r="G98" s="31">
        <v>-29.450903900000004</v>
      </c>
      <c r="H98" s="31">
        <v>37.306162499999999</v>
      </c>
      <c r="I98" s="32">
        <v>34907.974224728154</v>
      </c>
      <c r="J98" s="32">
        <v>28725.711073400002</v>
      </c>
      <c r="K98" s="17">
        <v>34069.545156189364</v>
      </c>
      <c r="L98" s="16">
        <f t="shared" ref="L98:L129" si="6">(K98/1000000)*0.12/(0.082057*298)*1000000*12</f>
        <v>2006.3048751965375</v>
      </c>
      <c r="M98" s="17">
        <v>10</v>
      </c>
      <c r="N98" s="15">
        <v>20</v>
      </c>
      <c r="O98" s="6">
        <f t="shared" ref="O98:O129" si="7">L98/(M98*N98)</f>
        <v>10.031524375982688</v>
      </c>
      <c r="P98" s="21">
        <v>-29.952372676553424</v>
      </c>
    </row>
    <row r="99" spans="1:18">
      <c r="A99">
        <v>10</v>
      </c>
      <c r="B99" s="24" t="s">
        <v>9</v>
      </c>
      <c r="C99" s="27" t="s">
        <v>25</v>
      </c>
      <c r="D99" s="10">
        <v>10</v>
      </c>
      <c r="E99" s="10">
        <v>0</v>
      </c>
      <c r="F99" s="10">
        <v>0</v>
      </c>
      <c r="G99" s="31">
        <v>-29.419807800000001</v>
      </c>
      <c r="H99" s="31">
        <v>37.230150000000009</v>
      </c>
      <c r="I99" s="32">
        <v>34451.469995972613</v>
      </c>
      <c r="J99" s="32">
        <v>28864.4107454</v>
      </c>
      <c r="K99" s="17">
        <v>33613.040927433824</v>
      </c>
      <c r="L99" s="16">
        <f t="shared" si="6"/>
        <v>1979.4220196872764</v>
      </c>
      <c r="M99" s="17">
        <v>10</v>
      </c>
      <c r="N99" s="15">
        <v>20</v>
      </c>
      <c r="O99" s="6">
        <f t="shared" si="7"/>
        <v>9.8971100984363822</v>
      </c>
      <c r="P99" s="21">
        <v>-29.931344621687316</v>
      </c>
    </row>
    <row r="100" spans="1:18">
      <c r="A100">
        <v>10</v>
      </c>
      <c r="B100" s="24" t="s">
        <v>9</v>
      </c>
      <c r="C100" s="27" t="s">
        <v>25</v>
      </c>
      <c r="D100" s="9">
        <v>12</v>
      </c>
      <c r="E100" s="9">
        <v>0</v>
      </c>
      <c r="F100" s="9">
        <v>0</v>
      </c>
      <c r="G100" s="31">
        <v>-27.577113100000002</v>
      </c>
      <c r="H100" s="31">
        <v>36.866303500000008</v>
      </c>
      <c r="I100" s="32">
        <v>22862.46476037052</v>
      </c>
      <c r="J100" s="32">
        <v>19270.829802600001</v>
      </c>
      <c r="K100" s="17">
        <v>22024.035691831727</v>
      </c>
      <c r="L100" s="16">
        <f t="shared" si="6"/>
        <v>1296.9627266067907</v>
      </c>
      <c r="M100" s="17">
        <v>10</v>
      </c>
      <c r="N100" s="15">
        <v>20</v>
      </c>
      <c r="O100" s="6">
        <f t="shared" si="7"/>
        <v>6.4848136330339541</v>
      </c>
      <c r="P100" s="21">
        <v>-28.289712867587973</v>
      </c>
    </row>
    <row r="101" spans="1:18">
      <c r="A101">
        <v>10</v>
      </c>
      <c r="B101" s="24" t="s">
        <v>9</v>
      </c>
      <c r="C101" s="27" t="s">
        <v>25</v>
      </c>
      <c r="D101" s="19">
        <v>12</v>
      </c>
      <c r="E101" s="19">
        <v>0</v>
      </c>
      <c r="F101" s="19">
        <v>0</v>
      </c>
      <c r="G101" s="31">
        <v>-27.330350500000002</v>
      </c>
      <c r="H101" s="31">
        <v>36.923059500000001</v>
      </c>
      <c r="I101" s="32">
        <v>21221.627064035445</v>
      </c>
      <c r="J101" s="32">
        <v>17565.920525500002</v>
      </c>
      <c r="K101" s="17">
        <v>20383.197995496652</v>
      </c>
      <c r="L101" s="16">
        <f t="shared" si="6"/>
        <v>1200.3362335182776</v>
      </c>
      <c r="M101" s="17">
        <v>10</v>
      </c>
      <c r="N101" s="15">
        <v>20</v>
      </c>
      <c r="O101" s="6">
        <f t="shared" si="7"/>
        <v>6.0016811675913884</v>
      </c>
      <c r="P101" s="21">
        <v>-28.083487952187127</v>
      </c>
    </row>
    <row r="102" spans="1:18">
      <c r="A102">
        <v>10</v>
      </c>
      <c r="B102" s="24" t="s">
        <v>9</v>
      </c>
      <c r="C102" s="27" t="s">
        <v>25</v>
      </c>
      <c r="D102" s="9">
        <v>14</v>
      </c>
      <c r="E102" s="9">
        <v>0</v>
      </c>
      <c r="F102" s="9">
        <v>0</v>
      </c>
      <c r="G102" s="31">
        <v>-27.188913400000001</v>
      </c>
      <c r="H102" s="31">
        <v>39.065598500000007</v>
      </c>
      <c r="I102" s="32">
        <v>36867.579540877967</v>
      </c>
      <c r="J102" s="32">
        <v>30799.290715200001</v>
      </c>
      <c r="K102" s="17">
        <v>36029.150472339177</v>
      </c>
      <c r="L102" s="15">
        <f t="shared" si="6"/>
        <v>2121.703119617719</v>
      </c>
      <c r="M102" s="17">
        <v>10</v>
      </c>
      <c r="N102" s="15">
        <v>20</v>
      </c>
      <c r="O102" s="6">
        <f t="shared" si="7"/>
        <v>10.608515598088594</v>
      </c>
      <c r="P102" s="21">
        <v>-27.613629804928191</v>
      </c>
    </row>
    <row r="103" spans="1:18">
      <c r="A103">
        <v>10</v>
      </c>
      <c r="B103" s="24" t="s">
        <v>9</v>
      </c>
      <c r="C103" s="27" t="s">
        <v>25</v>
      </c>
      <c r="D103" s="19">
        <v>14</v>
      </c>
      <c r="E103" s="19">
        <v>0</v>
      </c>
      <c r="F103" s="19">
        <v>0</v>
      </c>
      <c r="G103" s="31">
        <v>-25.138577000000005</v>
      </c>
      <c r="H103" s="31">
        <v>38.991613000000008</v>
      </c>
      <c r="I103" s="32">
        <v>19242.609746274669</v>
      </c>
      <c r="J103" s="32">
        <v>15776.7221842</v>
      </c>
      <c r="K103" s="17">
        <v>18404.180677735876</v>
      </c>
      <c r="L103" s="15">
        <f t="shared" si="6"/>
        <v>1083.7948451751315</v>
      </c>
      <c r="M103" s="17">
        <v>10</v>
      </c>
      <c r="N103" s="15">
        <v>20</v>
      </c>
      <c r="O103" s="6">
        <f t="shared" si="7"/>
        <v>5.4189742258756572</v>
      </c>
      <c r="P103" s="21">
        <v>-25.868914899128296</v>
      </c>
    </row>
    <row r="104" spans="1:18">
      <c r="A104">
        <v>10</v>
      </c>
      <c r="B104" s="24" t="s">
        <v>9</v>
      </c>
      <c r="C104" s="27" t="s">
        <v>25</v>
      </c>
      <c r="D104" s="9">
        <v>16</v>
      </c>
      <c r="E104" s="9">
        <v>0</v>
      </c>
      <c r="F104" s="9">
        <v>0</v>
      </c>
      <c r="G104" s="31">
        <v>-27.597175100000001</v>
      </c>
      <c r="H104" s="31">
        <v>37.979126500000007</v>
      </c>
      <c r="I104" s="32">
        <v>18445.267821184054</v>
      </c>
      <c r="J104" s="32">
        <v>15186.2710886</v>
      </c>
      <c r="K104" s="17">
        <v>17606.838752645261</v>
      </c>
      <c r="L104" s="15">
        <f t="shared" si="6"/>
        <v>1036.8405643306373</v>
      </c>
      <c r="M104" s="17">
        <v>10</v>
      </c>
      <c r="N104" s="15">
        <v>20</v>
      </c>
      <c r="O104" s="6">
        <f t="shared" si="7"/>
        <v>5.1842028216531864</v>
      </c>
      <c r="P104" s="21">
        <v>-28.479471280208681</v>
      </c>
    </row>
    <row r="105" spans="1:18">
      <c r="A105">
        <v>10</v>
      </c>
      <c r="B105" s="24" t="s">
        <v>9</v>
      </c>
      <c r="C105" s="27" t="s">
        <v>25</v>
      </c>
      <c r="D105" s="19">
        <v>16</v>
      </c>
      <c r="E105" s="19">
        <v>0</v>
      </c>
      <c r="F105" s="19">
        <v>0</v>
      </c>
      <c r="G105" s="31">
        <v>-28.614318500000003</v>
      </c>
      <c r="H105" s="31">
        <v>38.229461000000001</v>
      </c>
      <c r="I105" s="32">
        <v>24041.804269029402</v>
      </c>
      <c r="J105" s="32">
        <v>20003.933043599998</v>
      </c>
      <c r="K105" s="17">
        <v>23203.375200490609</v>
      </c>
      <c r="L105" s="15">
        <f t="shared" si="6"/>
        <v>1366.4122773679446</v>
      </c>
      <c r="M105" s="17">
        <v>10</v>
      </c>
      <c r="N105" s="15">
        <v>20</v>
      </c>
      <c r="O105" s="6">
        <f t="shared" si="7"/>
        <v>6.8320613868397233</v>
      </c>
      <c r="P105" s="21">
        <v>-29.324002057463467</v>
      </c>
    </row>
    <row r="106" spans="1:18">
      <c r="A106">
        <v>25.5</v>
      </c>
      <c r="B106" s="24" t="s">
        <v>11</v>
      </c>
      <c r="C106" s="27" t="s">
        <v>25</v>
      </c>
      <c r="D106" s="9">
        <v>2</v>
      </c>
      <c r="E106" s="9">
        <v>0</v>
      </c>
      <c r="F106" s="9">
        <v>0</v>
      </c>
      <c r="G106" s="31">
        <v>-29.726720600000004</v>
      </c>
      <c r="H106" s="31">
        <v>36.011369999999999</v>
      </c>
      <c r="I106" s="32">
        <v>48908.645753634279</v>
      </c>
      <c r="J106" s="32">
        <v>49580.652507699997</v>
      </c>
      <c r="K106" s="17">
        <v>48323.819835205795</v>
      </c>
      <c r="L106" s="15">
        <f t="shared" si="6"/>
        <v>2845.7179242934312</v>
      </c>
      <c r="M106" s="17">
        <v>21</v>
      </c>
      <c r="N106" s="15">
        <v>20</v>
      </c>
      <c r="O106" s="6">
        <f t="shared" si="7"/>
        <v>6.7755188673653128</v>
      </c>
      <c r="P106" s="21">
        <v>-29.933159981405908</v>
      </c>
      <c r="Q106" s="8">
        <f>AVERAGE(O106:O121)</f>
        <v>4.8892252585967197</v>
      </c>
      <c r="R106" s="8">
        <f>AVERAGE(P106:P121)</f>
        <v>-28.517992266582535</v>
      </c>
    </row>
    <row r="107" spans="1:18">
      <c r="A107">
        <v>25.5</v>
      </c>
      <c r="B107" s="24" t="s">
        <v>11</v>
      </c>
      <c r="C107" s="27" t="s">
        <v>25</v>
      </c>
      <c r="D107" s="10">
        <v>2</v>
      </c>
      <c r="E107" s="10">
        <v>0</v>
      </c>
      <c r="F107" s="10">
        <v>0</v>
      </c>
      <c r="G107" s="31">
        <v>-29.763990700000001</v>
      </c>
      <c r="H107" s="31">
        <v>35.726976000000001</v>
      </c>
      <c r="I107" s="32">
        <v>47741.736801836261</v>
      </c>
      <c r="J107" s="32">
        <v>46120.7524385</v>
      </c>
      <c r="K107" s="17">
        <v>47156.910883407778</v>
      </c>
      <c r="L107" s="15">
        <f t="shared" si="6"/>
        <v>2777.0003905497347</v>
      </c>
      <c r="M107" s="17">
        <v>21</v>
      </c>
      <c r="N107" s="15">
        <v>20</v>
      </c>
      <c r="O107" s="6">
        <f t="shared" si="7"/>
        <v>6.6119056917850827</v>
      </c>
      <c r="P107" s="21">
        <v>-29.9760006855381</v>
      </c>
    </row>
    <row r="108" spans="1:18">
      <c r="A108">
        <v>25.5</v>
      </c>
      <c r="B108" s="24" t="s">
        <v>11</v>
      </c>
      <c r="C108" s="27" t="s">
        <v>25</v>
      </c>
      <c r="D108" s="11">
        <v>4</v>
      </c>
      <c r="E108" s="11">
        <v>0</v>
      </c>
      <c r="F108" s="11">
        <v>0</v>
      </c>
      <c r="G108" s="29">
        <v>-28.657975300000004</v>
      </c>
      <c r="H108" s="29">
        <v>36.653813999999997</v>
      </c>
      <c r="I108" s="30">
        <v>35267.712318286154</v>
      </c>
      <c r="J108" s="30">
        <v>40897.565347800002</v>
      </c>
      <c r="K108" s="13">
        <v>34682.886399857671</v>
      </c>
      <c r="L108" s="15">
        <f t="shared" si="6"/>
        <v>2042.4236294003128</v>
      </c>
      <c r="M108" s="17">
        <v>21</v>
      </c>
      <c r="N108" s="15">
        <v>20</v>
      </c>
      <c r="O108" s="6">
        <f t="shared" si="7"/>
        <v>4.862913403334078</v>
      </c>
      <c r="P108" s="12">
        <v>-28.927586929623484</v>
      </c>
    </row>
    <row r="109" spans="1:18">
      <c r="A109">
        <v>25.5</v>
      </c>
      <c r="B109" s="24" t="s">
        <v>11</v>
      </c>
      <c r="C109" s="27" t="s">
        <v>25</v>
      </c>
      <c r="D109" s="11">
        <v>4</v>
      </c>
      <c r="E109" s="11">
        <v>0</v>
      </c>
      <c r="F109" s="11">
        <v>0</v>
      </c>
      <c r="G109" s="29">
        <v>-28.341683100000004</v>
      </c>
      <c r="H109" s="29">
        <v>36.730539</v>
      </c>
      <c r="I109" s="30">
        <v>33509.984697781176</v>
      </c>
      <c r="J109" s="30">
        <v>34204.222402799998</v>
      </c>
      <c r="K109" s="13">
        <v>32925.158779352692</v>
      </c>
      <c r="L109" s="15">
        <f t="shared" si="6"/>
        <v>1938.9136624160285</v>
      </c>
      <c r="M109" s="17">
        <v>21</v>
      </c>
      <c r="N109" s="15">
        <v>20</v>
      </c>
      <c r="O109" s="6">
        <f t="shared" si="7"/>
        <v>4.6164611009905441</v>
      </c>
      <c r="P109" s="12">
        <v>-28.620070023124057</v>
      </c>
    </row>
    <row r="110" spans="1:18">
      <c r="A110">
        <v>25.5</v>
      </c>
      <c r="B110" s="24" t="s">
        <v>11</v>
      </c>
      <c r="C110" s="27" t="s">
        <v>25</v>
      </c>
      <c r="D110" s="11">
        <v>6</v>
      </c>
      <c r="E110" s="11">
        <v>0</v>
      </c>
      <c r="F110" s="11">
        <v>0</v>
      </c>
      <c r="G110" s="29">
        <v>-28.874544800000002</v>
      </c>
      <c r="H110" s="29">
        <v>35.473272000000001</v>
      </c>
      <c r="I110" s="30">
        <v>27785.348125478191</v>
      </c>
      <c r="J110" s="30">
        <v>26417.386589199999</v>
      </c>
      <c r="K110" s="13">
        <v>27200.522207049711</v>
      </c>
      <c r="L110" s="15">
        <f t="shared" si="6"/>
        <v>1601.7983234502153</v>
      </c>
      <c r="M110" s="17">
        <v>21</v>
      </c>
      <c r="N110" s="15">
        <v>20</v>
      </c>
      <c r="O110" s="6">
        <f t="shared" si="7"/>
        <v>3.8138055320243223</v>
      </c>
      <c r="P110" s="12">
        <v>-29.222977999440424</v>
      </c>
    </row>
    <row r="111" spans="1:18">
      <c r="A111">
        <v>25.5</v>
      </c>
      <c r="B111" s="24" t="s">
        <v>11</v>
      </c>
      <c r="C111" s="27" t="s">
        <v>25</v>
      </c>
      <c r="D111" s="11">
        <v>6</v>
      </c>
      <c r="E111" s="11">
        <v>0</v>
      </c>
      <c r="F111" s="11">
        <v>0</v>
      </c>
      <c r="G111" s="29">
        <v>-29.412443000000003</v>
      </c>
      <c r="H111" s="29">
        <v>35.483502000000001</v>
      </c>
      <c r="I111" s="30">
        <v>30765.952563121649</v>
      </c>
      <c r="J111" s="30">
        <v>34217.733529899997</v>
      </c>
      <c r="K111" s="13">
        <v>30181.12664469317</v>
      </c>
      <c r="L111" s="15">
        <f t="shared" si="6"/>
        <v>1777.3216885806155</v>
      </c>
      <c r="M111" s="17">
        <v>21</v>
      </c>
      <c r="N111" s="15">
        <v>20</v>
      </c>
      <c r="O111" s="6">
        <f t="shared" si="7"/>
        <v>4.2317183061443222</v>
      </c>
      <c r="P111" s="12">
        <v>-29.736888866556495</v>
      </c>
    </row>
    <row r="112" spans="1:18">
      <c r="A112">
        <v>25.5</v>
      </c>
      <c r="B112" s="24" t="s">
        <v>11</v>
      </c>
      <c r="C112" s="27" t="s">
        <v>25</v>
      </c>
      <c r="D112" s="11">
        <v>8</v>
      </c>
      <c r="E112" s="11">
        <v>0</v>
      </c>
      <c r="F112" s="11">
        <v>0</v>
      </c>
      <c r="G112" s="29">
        <v>-29.416472200000005</v>
      </c>
      <c r="H112" s="29">
        <v>35.514192000000001</v>
      </c>
      <c r="I112" s="30">
        <v>38714.039785768931</v>
      </c>
      <c r="J112" s="30">
        <v>43752.732348899997</v>
      </c>
      <c r="K112" s="13">
        <v>38129.213867340448</v>
      </c>
      <c r="L112" s="15">
        <f t="shared" si="6"/>
        <v>2245.3727315334918</v>
      </c>
      <c r="M112" s="17">
        <v>21</v>
      </c>
      <c r="N112" s="15">
        <v>20</v>
      </c>
      <c r="O112" s="6">
        <f t="shared" si="7"/>
        <v>5.3461255512702186</v>
      </c>
      <c r="P112" s="12">
        <v>-29.673348678034834</v>
      </c>
    </row>
    <row r="113" spans="1:18">
      <c r="A113">
        <v>25.5</v>
      </c>
      <c r="B113" s="24" t="s">
        <v>11</v>
      </c>
      <c r="C113" s="27" t="s">
        <v>25</v>
      </c>
      <c r="D113" s="11">
        <v>8</v>
      </c>
      <c r="E113" s="11">
        <v>0</v>
      </c>
      <c r="F113" s="11">
        <v>0</v>
      </c>
      <c r="G113" s="29">
        <v>-27.579157000000002</v>
      </c>
      <c r="H113" s="29">
        <v>36.112647000000003</v>
      </c>
      <c r="I113" s="30">
        <v>27323.335883703134</v>
      </c>
      <c r="J113" s="30">
        <v>30685.2431191</v>
      </c>
      <c r="K113" s="13">
        <v>26738.509965274654</v>
      </c>
      <c r="L113" s="15">
        <f t="shared" si="6"/>
        <v>1574.5911092410347</v>
      </c>
      <c r="M113" s="17">
        <v>21</v>
      </c>
      <c r="N113" s="15">
        <v>20</v>
      </c>
      <c r="O113" s="6">
        <f t="shared" si="7"/>
        <v>3.7490264505738922</v>
      </c>
      <c r="P113" s="12">
        <v>-27.905277963005094</v>
      </c>
    </row>
    <row r="114" spans="1:18">
      <c r="A114">
        <v>25.5</v>
      </c>
      <c r="B114" s="24" t="s">
        <v>11</v>
      </c>
      <c r="C114" s="27" t="s">
        <v>25</v>
      </c>
      <c r="D114" s="11">
        <v>10</v>
      </c>
      <c r="E114" s="11">
        <v>0</v>
      </c>
      <c r="F114" s="11">
        <v>0</v>
      </c>
      <c r="G114" s="29">
        <v>-29.222063300000002</v>
      </c>
      <c r="H114" s="29">
        <v>36.474789000000001</v>
      </c>
      <c r="I114" s="30">
        <v>45981.27265404752</v>
      </c>
      <c r="J114" s="30">
        <v>48159.600101600001</v>
      </c>
      <c r="K114" s="13">
        <v>45396.446735619036</v>
      </c>
      <c r="L114" s="15">
        <f t="shared" si="6"/>
        <v>2673.3292735411287</v>
      </c>
      <c r="M114" s="17">
        <v>21</v>
      </c>
      <c r="N114" s="15">
        <v>20</v>
      </c>
      <c r="O114" s="6">
        <f t="shared" si="7"/>
        <v>6.3650696989074493</v>
      </c>
      <c r="P114" s="12">
        <v>-29.435313532146264</v>
      </c>
    </row>
    <row r="115" spans="1:18">
      <c r="A115">
        <v>25.5</v>
      </c>
      <c r="B115" s="24" t="s">
        <v>11</v>
      </c>
      <c r="C115" s="27" t="s">
        <v>25</v>
      </c>
      <c r="D115" s="20">
        <v>10</v>
      </c>
      <c r="E115" s="20">
        <v>0</v>
      </c>
      <c r="F115" s="20">
        <v>0</v>
      </c>
      <c r="G115" s="29">
        <v>-29.364092599999999</v>
      </c>
      <c r="H115" s="29">
        <v>36.571973999999997</v>
      </c>
      <c r="I115" s="30">
        <v>47199.033427305672</v>
      </c>
      <c r="J115" s="30">
        <v>47532.071662499999</v>
      </c>
      <c r="K115" s="13">
        <v>46614.207508877189</v>
      </c>
      <c r="L115" s="15">
        <f t="shared" si="6"/>
        <v>2745.0413954673322</v>
      </c>
      <c r="M115" s="17">
        <v>21</v>
      </c>
      <c r="N115" s="15">
        <v>20</v>
      </c>
      <c r="O115" s="6">
        <f t="shared" si="7"/>
        <v>6.5358128463507912</v>
      </c>
      <c r="P115" s="12">
        <v>-29.573553743771303</v>
      </c>
    </row>
    <row r="116" spans="1:18">
      <c r="A116">
        <v>25.5</v>
      </c>
      <c r="B116" s="24" t="s">
        <v>11</v>
      </c>
      <c r="C116" s="27" t="s">
        <v>25</v>
      </c>
      <c r="D116" s="11">
        <v>12</v>
      </c>
      <c r="E116" s="11">
        <v>0</v>
      </c>
      <c r="F116" s="11">
        <v>0</v>
      </c>
      <c r="G116" s="29">
        <v>-26.885127300000001</v>
      </c>
      <c r="H116" s="29">
        <v>36.471719999999998</v>
      </c>
      <c r="I116" s="30">
        <v>29837.293596455904</v>
      </c>
      <c r="J116" s="30">
        <v>30212.984548600001</v>
      </c>
      <c r="K116" s="13">
        <v>29252.467678027424</v>
      </c>
      <c r="L116" s="15">
        <f t="shared" si="6"/>
        <v>1722.6343423400103</v>
      </c>
      <c r="M116" s="17">
        <v>21</v>
      </c>
      <c r="N116" s="15">
        <v>20</v>
      </c>
      <c r="O116" s="6">
        <f t="shared" si="7"/>
        <v>4.1015103389047862</v>
      </c>
      <c r="P116" s="12">
        <v>-27.169346127416141</v>
      </c>
    </row>
    <row r="117" spans="1:18">
      <c r="A117">
        <v>25.5</v>
      </c>
      <c r="B117" s="24" t="s">
        <v>11</v>
      </c>
      <c r="C117" s="27" t="s">
        <v>25</v>
      </c>
      <c r="D117" s="11">
        <v>12</v>
      </c>
      <c r="E117" s="11">
        <v>0</v>
      </c>
      <c r="F117" s="11">
        <v>0</v>
      </c>
      <c r="G117" s="29">
        <v>-26.923404700000003</v>
      </c>
      <c r="H117" s="29">
        <v>36.220061999999999</v>
      </c>
      <c r="I117" s="30">
        <v>30233.427305678615</v>
      </c>
      <c r="J117" s="30">
        <v>31102.2983666</v>
      </c>
      <c r="K117" s="13">
        <v>29648.601387250135</v>
      </c>
      <c r="L117" s="15">
        <f t="shared" si="6"/>
        <v>1745.9620676853201</v>
      </c>
      <c r="M117" s="17">
        <v>21</v>
      </c>
      <c r="N117" s="15">
        <v>20</v>
      </c>
      <c r="O117" s="6">
        <f t="shared" si="7"/>
        <v>4.1570525421079054</v>
      </c>
      <c r="P117" s="12">
        <v>-27.204581122766186</v>
      </c>
    </row>
    <row r="118" spans="1:18">
      <c r="A118">
        <v>25.5</v>
      </c>
      <c r="B118" s="24" t="s">
        <v>11</v>
      </c>
      <c r="C118" s="27" t="s">
        <v>25</v>
      </c>
      <c r="D118" s="11">
        <v>14</v>
      </c>
      <c r="E118" s="11">
        <v>0</v>
      </c>
      <c r="F118" s="11">
        <v>0</v>
      </c>
      <c r="G118" s="29">
        <v>-27.578149700000001</v>
      </c>
      <c r="H118" s="29">
        <v>37.273752000000002</v>
      </c>
      <c r="I118" s="30">
        <v>54620.257752718484</v>
      </c>
      <c r="J118" s="30">
        <v>56496.233138600001</v>
      </c>
      <c r="K118" s="13">
        <v>54035.431834290001</v>
      </c>
      <c r="L118" s="15">
        <f t="shared" si="6"/>
        <v>3182.0662655013825</v>
      </c>
      <c r="M118" s="17">
        <v>21</v>
      </c>
      <c r="N118" s="15">
        <v>20</v>
      </c>
      <c r="O118" s="6">
        <f t="shared" si="7"/>
        <v>7.5763482511937683</v>
      </c>
      <c r="P118" s="12">
        <v>-27.739514183044918</v>
      </c>
    </row>
    <row r="119" spans="1:18">
      <c r="A119">
        <v>25.5</v>
      </c>
      <c r="B119" s="24" t="s">
        <v>11</v>
      </c>
      <c r="C119" s="27" t="s">
        <v>25</v>
      </c>
      <c r="D119" s="25">
        <v>14</v>
      </c>
      <c r="E119" s="25">
        <v>0</v>
      </c>
      <c r="F119" s="25">
        <v>0</v>
      </c>
      <c r="G119" s="29">
        <v>-24.675111100000002</v>
      </c>
      <c r="H119" s="29">
        <v>39.050702999999999</v>
      </c>
      <c r="I119" s="30">
        <v>18914.377768828032</v>
      </c>
      <c r="J119" s="30">
        <v>20506.4614827</v>
      </c>
      <c r="K119" s="13">
        <v>18329.551850399552</v>
      </c>
      <c r="L119" s="15">
        <f t="shared" si="6"/>
        <v>1079.4000644573775</v>
      </c>
      <c r="M119" s="17">
        <v>21</v>
      </c>
      <c r="N119" s="15">
        <v>20</v>
      </c>
      <c r="O119" s="6">
        <f t="shared" si="7"/>
        <v>2.5700001534699464</v>
      </c>
      <c r="P119" s="12">
        <v>-25.058187967665894</v>
      </c>
    </row>
    <row r="120" spans="1:18">
      <c r="A120">
        <v>25.5</v>
      </c>
      <c r="B120" s="24" t="s">
        <v>11</v>
      </c>
      <c r="C120" s="27" t="s">
        <v>25</v>
      </c>
      <c r="D120" s="11">
        <v>16</v>
      </c>
      <c r="E120" s="11">
        <v>0</v>
      </c>
      <c r="F120" s="11">
        <v>0</v>
      </c>
      <c r="G120" s="29">
        <v>-27.061404800000002</v>
      </c>
      <c r="H120" s="29">
        <v>37.884483000000003</v>
      </c>
      <c r="I120" s="30">
        <v>21106.6049134112</v>
      </c>
      <c r="J120" s="30">
        <v>21694.051846999999</v>
      </c>
      <c r="K120" s="13">
        <v>20521.77899498272</v>
      </c>
      <c r="L120" s="15">
        <f t="shared" si="6"/>
        <v>1208.4970625990261</v>
      </c>
      <c r="M120" s="17">
        <v>21</v>
      </c>
      <c r="N120" s="15">
        <v>20</v>
      </c>
      <c r="O120" s="6">
        <f t="shared" si="7"/>
        <v>2.8773739585691098</v>
      </c>
      <c r="P120" s="12">
        <v>-27.471563866393378</v>
      </c>
    </row>
    <row r="121" spans="1:18">
      <c r="A121">
        <v>25.5</v>
      </c>
      <c r="B121" s="24" t="s">
        <v>11</v>
      </c>
      <c r="C121" s="27" t="s">
        <v>25</v>
      </c>
      <c r="D121" s="11">
        <v>16</v>
      </c>
      <c r="E121" s="11">
        <v>0</v>
      </c>
      <c r="F121" s="11">
        <v>0</v>
      </c>
      <c r="G121" s="29">
        <v>-28.322544400000002</v>
      </c>
      <c r="H121" s="29">
        <v>37.763768999999996</v>
      </c>
      <c r="I121" s="30">
        <v>29376.923076923078</v>
      </c>
      <c r="J121" s="30">
        <v>28956.085962900001</v>
      </c>
      <c r="K121" s="13">
        <v>28792.097158494598</v>
      </c>
      <c r="L121" s="15">
        <f t="shared" si="6"/>
        <v>1695.5238067135119</v>
      </c>
      <c r="M121" s="17">
        <v>21</v>
      </c>
      <c r="N121" s="15">
        <v>20</v>
      </c>
      <c r="O121" s="6">
        <f t="shared" si="7"/>
        <v>4.0369614445559812</v>
      </c>
      <c r="P121" s="12">
        <v>-28.640504595388162</v>
      </c>
    </row>
    <row r="122" spans="1:18">
      <c r="A122">
        <v>48</v>
      </c>
      <c r="B122" s="22" t="s">
        <v>12</v>
      </c>
      <c r="C122" s="27" t="s">
        <v>25</v>
      </c>
      <c r="D122" s="11">
        <v>2</v>
      </c>
      <c r="E122" s="11">
        <v>0</v>
      </c>
      <c r="F122" s="11">
        <v>0</v>
      </c>
      <c r="G122" s="29">
        <v>-28.737943199999997</v>
      </c>
      <c r="H122" s="29">
        <v>36.011369999999999</v>
      </c>
      <c r="I122" s="30">
        <v>49248.158689090124</v>
      </c>
      <c r="J122" s="30">
        <v>41030.761003200001</v>
      </c>
      <c r="K122" s="13">
        <v>48690.025506802966</v>
      </c>
      <c r="L122" s="15">
        <f t="shared" si="6"/>
        <v>2867.2832319863214</v>
      </c>
      <c r="M122" s="13">
        <v>24</v>
      </c>
      <c r="N122" s="15">
        <v>20</v>
      </c>
      <c r="O122" s="6">
        <f t="shared" si="7"/>
        <v>5.9735067333048359</v>
      </c>
      <c r="P122" s="12">
        <v>-28.954072023018917</v>
      </c>
      <c r="Q122" s="8">
        <f>AVERAGE(O122:O137)</f>
        <v>4.0691811066959049</v>
      </c>
      <c r="R122" s="8">
        <f>AVERAGE(P122:P137)</f>
        <v>-27.88660553388786</v>
      </c>
    </row>
    <row r="123" spans="1:18">
      <c r="A123">
        <v>48</v>
      </c>
      <c r="B123" s="22" t="s">
        <v>12</v>
      </c>
      <c r="C123" s="27" t="s">
        <v>25</v>
      </c>
      <c r="D123" s="25">
        <v>2</v>
      </c>
      <c r="E123" s="25">
        <v>0</v>
      </c>
      <c r="F123" s="25">
        <v>0</v>
      </c>
      <c r="G123" s="29">
        <v>-28.622391199999996</v>
      </c>
      <c r="H123" s="29">
        <v>35.726976000000001</v>
      </c>
      <c r="I123" s="30">
        <v>47589.77145321259</v>
      </c>
      <c r="J123" s="30">
        <v>38981.918532199998</v>
      </c>
      <c r="K123" s="13">
        <v>47031.638270925432</v>
      </c>
      <c r="L123" s="15">
        <f t="shared" si="6"/>
        <v>2769.6232725987988</v>
      </c>
      <c r="M123" s="13">
        <v>24</v>
      </c>
      <c r="N123" s="15">
        <v>20</v>
      </c>
      <c r="O123" s="6">
        <f t="shared" si="7"/>
        <v>5.7700484845808306</v>
      </c>
      <c r="P123" s="12">
        <v>-28.844769685729513</v>
      </c>
    </row>
    <row r="124" spans="1:18">
      <c r="A124">
        <v>48</v>
      </c>
      <c r="B124" s="22" t="s">
        <v>12</v>
      </c>
      <c r="C124" s="27" t="s">
        <v>25</v>
      </c>
      <c r="D124" s="11">
        <v>4</v>
      </c>
      <c r="E124" s="11">
        <v>0</v>
      </c>
      <c r="F124" s="11">
        <v>0</v>
      </c>
      <c r="G124" s="29">
        <v>-27.906973599999993</v>
      </c>
      <c r="H124" s="29">
        <v>36.653813999999997</v>
      </c>
      <c r="I124" s="30">
        <v>29591.970677015957</v>
      </c>
      <c r="J124" s="30">
        <v>23203.2096432</v>
      </c>
      <c r="K124" s="13">
        <v>29033.837494728799</v>
      </c>
      <c r="L124" s="15">
        <f t="shared" si="6"/>
        <v>1709.7595358051351</v>
      </c>
      <c r="M124" s="13">
        <v>24</v>
      </c>
      <c r="N124" s="15">
        <v>20</v>
      </c>
      <c r="O124" s="6">
        <f t="shared" si="7"/>
        <v>3.561999032927365</v>
      </c>
      <c r="P124" s="12">
        <v>-28.2534495420845</v>
      </c>
    </row>
    <row r="125" spans="1:18">
      <c r="A125">
        <v>48</v>
      </c>
      <c r="B125" s="22" t="s">
        <v>12</v>
      </c>
      <c r="C125" s="27" t="s">
        <v>25</v>
      </c>
      <c r="D125" s="20">
        <v>4</v>
      </c>
      <c r="E125" s="20">
        <v>0</v>
      </c>
      <c r="F125" s="20">
        <v>0</v>
      </c>
      <c r="G125" s="29">
        <v>-27.607543199999995</v>
      </c>
      <c r="H125" s="29">
        <v>36.730539</v>
      </c>
      <c r="I125" s="30">
        <v>28628.926261319539</v>
      </c>
      <c r="J125" s="30">
        <v>23340.370668700001</v>
      </c>
      <c r="K125" s="13">
        <v>28070.793079032381</v>
      </c>
      <c r="L125" s="15">
        <f t="shared" si="6"/>
        <v>1653.0472815797066</v>
      </c>
      <c r="M125" s="13">
        <v>24</v>
      </c>
      <c r="N125" s="15">
        <v>20</v>
      </c>
      <c r="O125" s="6">
        <f t="shared" si="7"/>
        <v>3.4438485032910555</v>
      </c>
      <c r="P125" s="12">
        <v>-27.959952343854159</v>
      </c>
    </row>
    <row r="126" spans="1:18">
      <c r="A126">
        <v>48</v>
      </c>
      <c r="B126" s="22" t="s">
        <v>12</v>
      </c>
      <c r="C126" s="27" t="s">
        <v>25</v>
      </c>
      <c r="D126" s="11">
        <v>6</v>
      </c>
      <c r="E126" s="11">
        <v>0</v>
      </c>
      <c r="F126" s="11">
        <v>0</v>
      </c>
      <c r="G126" s="29">
        <v>-28.032573599999996</v>
      </c>
      <c r="H126" s="29">
        <v>35.473272000000001</v>
      </c>
      <c r="I126" s="30">
        <v>27394.385510996122</v>
      </c>
      <c r="J126" s="30">
        <v>20281.189912599999</v>
      </c>
      <c r="K126" s="13">
        <v>26836.252328708964</v>
      </c>
      <c r="L126" s="15">
        <f t="shared" si="6"/>
        <v>1580.3470117449419</v>
      </c>
      <c r="M126" s="13">
        <v>24</v>
      </c>
      <c r="N126" s="15">
        <v>20</v>
      </c>
      <c r="O126" s="6">
        <f t="shared" si="7"/>
        <v>3.2923896078019625</v>
      </c>
      <c r="P126" s="12">
        <v>-28.41003419330249</v>
      </c>
    </row>
    <row r="127" spans="1:18">
      <c r="A127">
        <v>48</v>
      </c>
      <c r="B127" s="22" t="s">
        <v>12</v>
      </c>
      <c r="C127" s="27" t="s">
        <v>25</v>
      </c>
      <c r="D127" s="11">
        <v>6</v>
      </c>
      <c r="E127" s="11">
        <v>0</v>
      </c>
      <c r="F127" s="11">
        <v>0</v>
      </c>
      <c r="G127" s="29">
        <v>-28.394301599999999</v>
      </c>
      <c r="H127" s="29">
        <v>35.483502000000001</v>
      </c>
      <c r="I127" s="30">
        <v>30336.64510564899</v>
      </c>
      <c r="J127" s="30">
        <v>25103.552739300001</v>
      </c>
      <c r="K127" s="13">
        <v>29778.511923361832</v>
      </c>
      <c r="L127" s="15">
        <f t="shared" si="6"/>
        <v>1753.6123060652399</v>
      </c>
      <c r="M127" s="13">
        <v>24</v>
      </c>
      <c r="N127" s="15">
        <v>20</v>
      </c>
      <c r="O127" s="6">
        <f t="shared" si="7"/>
        <v>3.6533589709692498</v>
      </c>
      <c r="P127" s="12">
        <v>-28.741247080431041</v>
      </c>
    </row>
    <row r="128" spans="1:18">
      <c r="A128">
        <v>48</v>
      </c>
      <c r="B128" s="22" t="s">
        <v>12</v>
      </c>
      <c r="C128" s="27" t="s">
        <v>25</v>
      </c>
      <c r="D128" s="11">
        <v>8</v>
      </c>
      <c r="E128" s="11">
        <v>0</v>
      </c>
      <c r="F128" s="11">
        <v>0</v>
      </c>
      <c r="G128" s="29">
        <v>-28.066736799999997</v>
      </c>
      <c r="H128" s="29">
        <v>35.514192000000001</v>
      </c>
      <c r="I128" s="30">
        <v>37631.599827511862</v>
      </c>
      <c r="J128" s="30">
        <v>23787.945698200001</v>
      </c>
      <c r="K128" s="13">
        <v>37073.466645224704</v>
      </c>
      <c r="L128" s="15">
        <f t="shared" si="6"/>
        <v>2183.2013468262558</v>
      </c>
      <c r="M128" s="13">
        <v>24</v>
      </c>
      <c r="N128" s="15">
        <v>20</v>
      </c>
      <c r="O128" s="6">
        <f t="shared" si="7"/>
        <v>4.5483361392213659</v>
      </c>
      <c r="P128" s="12">
        <v>-28.340482318288345</v>
      </c>
    </row>
    <row r="129" spans="1:16">
      <c r="A129">
        <v>48</v>
      </c>
      <c r="B129" s="22" t="s">
        <v>12</v>
      </c>
      <c r="C129" s="27" t="s">
        <v>25</v>
      </c>
      <c r="D129" s="11">
        <v>8</v>
      </c>
      <c r="E129" s="11">
        <v>0</v>
      </c>
      <c r="F129" s="11">
        <v>0</v>
      </c>
      <c r="G129" s="29">
        <v>-26.030007199999996</v>
      </c>
      <c r="H129" s="29">
        <v>36.112647000000003</v>
      </c>
      <c r="I129" s="30">
        <v>14800.595084087969</v>
      </c>
      <c r="J129" s="30">
        <v>10376.577408900001</v>
      </c>
      <c r="K129" s="13">
        <v>14242.461901800809</v>
      </c>
      <c r="L129" s="15">
        <f t="shared" si="6"/>
        <v>838.71741220451202</v>
      </c>
      <c r="M129" s="13">
        <v>24</v>
      </c>
      <c r="N129" s="15">
        <v>20</v>
      </c>
      <c r="O129" s="6">
        <f t="shared" si="7"/>
        <v>1.7473279420927335</v>
      </c>
      <c r="P129" s="12">
        <v>-26.662757986385962</v>
      </c>
    </row>
    <row r="130" spans="1:16">
      <c r="A130">
        <v>48</v>
      </c>
      <c r="B130" s="22" t="s">
        <v>12</v>
      </c>
      <c r="C130" s="27" t="s">
        <v>25</v>
      </c>
      <c r="D130" s="11">
        <v>10</v>
      </c>
      <c r="E130" s="11">
        <v>0</v>
      </c>
      <c r="F130" s="11">
        <v>0</v>
      </c>
      <c r="G130" s="29">
        <v>-28.029559199999994</v>
      </c>
      <c r="H130" s="29">
        <v>36.474789000000001</v>
      </c>
      <c r="I130" s="30">
        <v>39157.445586975147</v>
      </c>
      <c r="J130" s="30">
        <v>31161.426471700001</v>
      </c>
      <c r="K130" s="13">
        <v>38599.312404687989</v>
      </c>
      <c r="L130" s="15">
        <f t="shared" ref="L130:L161" si="8">(K130/1000000)*0.12/(0.082057*298)*1000000*12</f>
        <v>2273.0561356699218</v>
      </c>
      <c r="M130" s="13">
        <v>24</v>
      </c>
      <c r="N130" s="15">
        <v>20</v>
      </c>
      <c r="O130" s="6">
        <f t="shared" ref="O130:O161" si="9">L130/(M130*N130)</f>
        <v>4.735533615979004</v>
      </c>
      <c r="P130" s="12">
        <v>-28.291945876300353</v>
      </c>
    </row>
    <row r="131" spans="1:16">
      <c r="A131">
        <v>48</v>
      </c>
      <c r="B131" s="22" t="s">
        <v>12</v>
      </c>
      <c r="C131" s="27" t="s">
        <v>25</v>
      </c>
      <c r="D131" s="11">
        <v>10</v>
      </c>
      <c r="E131" s="11">
        <v>0</v>
      </c>
      <c r="F131" s="11">
        <v>0</v>
      </c>
      <c r="G131" s="29">
        <v>-28.138077599999995</v>
      </c>
      <c r="H131" s="29">
        <v>36.571973999999997</v>
      </c>
      <c r="I131" s="30">
        <v>40175.483290488432</v>
      </c>
      <c r="J131" s="30">
        <v>32485.930467599999</v>
      </c>
      <c r="K131" s="13">
        <v>39617.350108201274</v>
      </c>
      <c r="L131" s="15">
        <f t="shared" si="8"/>
        <v>2333.0068628759627</v>
      </c>
      <c r="M131" s="13">
        <v>24</v>
      </c>
      <c r="N131" s="15">
        <v>20</v>
      </c>
      <c r="O131" s="6">
        <f t="shared" si="9"/>
        <v>4.8604309643249222</v>
      </c>
      <c r="P131" s="12">
        <v>-28.395250605802943</v>
      </c>
    </row>
    <row r="132" spans="1:16">
      <c r="A132">
        <v>48</v>
      </c>
      <c r="B132" s="22" t="s">
        <v>12</v>
      </c>
      <c r="C132" s="27" t="s">
        <v>25</v>
      </c>
      <c r="D132" s="11">
        <v>12</v>
      </c>
      <c r="E132" s="11">
        <v>0</v>
      </c>
      <c r="F132" s="11">
        <v>0</v>
      </c>
      <c r="G132" s="29">
        <v>-26.467095199999996</v>
      </c>
      <c r="H132" s="29">
        <v>36.471719999999998</v>
      </c>
      <c r="I132" s="30">
        <v>26787.822622107968</v>
      </c>
      <c r="J132" s="30">
        <v>23632.657401799999</v>
      </c>
      <c r="K132" s="13">
        <v>26229.68943982081</v>
      </c>
      <c r="L132" s="15">
        <f t="shared" si="8"/>
        <v>1544.6274247792048</v>
      </c>
      <c r="M132" s="13">
        <v>24</v>
      </c>
      <c r="N132" s="15">
        <v>20</v>
      </c>
      <c r="O132" s="6">
        <f t="shared" si="9"/>
        <v>3.2179738016233435</v>
      </c>
      <c r="P132" s="12">
        <v>-26.819973273758819</v>
      </c>
    </row>
    <row r="133" spans="1:16">
      <c r="A133">
        <v>48</v>
      </c>
      <c r="B133" s="22" t="s">
        <v>12</v>
      </c>
      <c r="C133" s="27" t="s">
        <v>25</v>
      </c>
      <c r="D133" s="20">
        <v>12</v>
      </c>
      <c r="E133" s="20">
        <v>0</v>
      </c>
      <c r="F133" s="20">
        <v>0</v>
      </c>
      <c r="G133" s="29">
        <v>-26.359581599999995</v>
      </c>
      <c r="H133" s="29">
        <v>36.220061999999999</v>
      </c>
      <c r="I133" s="30">
        <v>27701.490145672666</v>
      </c>
      <c r="J133" s="30">
        <v>24462.322967</v>
      </c>
      <c r="K133" s="13">
        <v>27143.356963385508</v>
      </c>
      <c r="L133" s="15">
        <f t="shared" si="8"/>
        <v>1598.4319472180257</v>
      </c>
      <c r="M133" s="13">
        <v>24</v>
      </c>
      <c r="N133" s="15">
        <v>20</v>
      </c>
      <c r="O133" s="6">
        <f t="shared" si="9"/>
        <v>3.33006655670422</v>
      </c>
      <c r="P133" s="12">
        <v>-26.698370770017302</v>
      </c>
    </row>
    <row r="134" spans="1:16">
      <c r="A134">
        <v>48</v>
      </c>
      <c r="B134" s="22" t="s">
        <v>12</v>
      </c>
      <c r="C134" s="27" t="s">
        <v>25</v>
      </c>
      <c r="D134" s="11">
        <v>14</v>
      </c>
      <c r="E134" s="11">
        <v>0</v>
      </c>
      <c r="F134" s="11">
        <v>0</v>
      </c>
      <c r="G134" s="29">
        <v>-26.676093599999998</v>
      </c>
      <c r="H134" s="29">
        <v>37.273752000000002</v>
      </c>
      <c r="I134" s="30">
        <v>44207.188517566414</v>
      </c>
      <c r="J134" s="30">
        <v>37657.736008899999</v>
      </c>
      <c r="K134" s="13">
        <v>43649.055335279256</v>
      </c>
      <c r="L134" s="15">
        <f t="shared" si="8"/>
        <v>2570.427991199198</v>
      </c>
      <c r="M134" s="13">
        <v>24</v>
      </c>
      <c r="N134" s="15">
        <v>20</v>
      </c>
      <c r="O134" s="6">
        <f t="shared" si="9"/>
        <v>5.3550583149983293</v>
      </c>
      <c r="P134" s="12">
        <v>-26.890818320956917</v>
      </c>
    </row>
    <row r="135" spans="1:16">
      <c r="A135">
        <v>48</v>
      </c>
      <c r="B135" s="22" t="s">
        <v>12</v>
      </c>
      <c r="C135" s="27" t="s">
        <v>25</v>
      </c>
      <c r="D135" s="11">
        <v>14</v>
      </c>
      <c r="E135" s="11">
        <v>0</v>
      </c>
      <c r="F135" s="11">
        <v>0</v>
      </c>
      <c r="G135" s="29">
        <v>-26.617815199999995</v>
      </c>
      <c r="H135" s="29">
        <v>39.050702999999999</v>
      </c>
      <c r="I135" s="30">
        <v>40153.075407026568</v>
      </c>
      <c r="J135" s="30">
        <v>33464.630501799998</v>
      </c>
      <c r="K135" s="13">
        <v>39594.94222473941</v>
      </c>
      <c r="L135" s="15">
        <f t="shared" si="8"/>
        <v>2331.687295924708</v>
      </c>
      <c r="M135" s="13">
        <v>24</v>
      </c>
      <c r="N135" s="15">
        <v>20</v>
      </c>
      <c r="O135" s="6">
        <f t="shared" si="9"/>
        <v>4.8576818665098083</v>
      </c>
      <c r="P135" s="12">
        <v>-26.853704017946413</v>
      </c>
    </row>
    <row r="136" spans="1:16">
      <c r="A136">
        <v>48</v>
      </c>
      <c r="B136" s="22" t="s">
        <v>12</v>
      </c>
      <c r="C136" s="27" t="s">
        <v>25</v>
      </c>
      <c r="D136" s="11">
        <v>16</v>
      </c>
      <c r="E136" s="11">
        <v>0</v>
      </c>
      <c r="F136" s="11">
        <v>0</v>
      </c>
      <c r="G136" s="29">
        <v>-27.744195999999995</v>
      </c>
      <c r="H136" s="29">
        <v>37.884483000000003</v>
      </c>
      <c r="I136" s="30">
        <v>28676.511568123391</v>
      </c>
      <c r="J136" s="30">
        <v>22863.793708900001</v>
      </c>
      <c r="K136" s="13">
        <v>28118.378385836233</v>
      </c>
      <c r="L136" s="15">
        <f t="shared" si="8"/>
        <v>1655.8495095692674</v>
      </c>
      <c r="M136" s="13">
        <v>24</v>
      </c>
      <c r="N136" s="15">
        <v>20</v>
      </c>
      <c r="O136" s="6">
        <f t="shared" si="9"/>
        <v>3.4496864782693071</v>
      </c>
      <c r="P136" s="12">
        <v>-28.098721231918876</v>
      </c>
    </row>
    <row r="137" spans="1:16">
      <c r="A137">
        <v>48</v>
      </c>
      <c r="B137" s="22" t="s">
        <v>12</v>
      </c>
      <c r="C137" s="27" t="s">
        <v>25</v>
      </c>
      <c r="D137" s="25">
        <v>16</v>
      </c>
      <c r="E137" s="25">
        <v>0</v>
      </c>
      <c r="F137" s="25">
        <v>0</v>
      </c>
      <c r="G137" s="29">
        <v>-27.603523999999997</v>
      </c>
      <c r="H137" s="29">
        <v>37.763768999999996</v>
      </c>
      <c r="I137" s="30">
        <v>27535.080548414739</v>
      </c>
      <c r="J137" s="30">
        <v>22773.295947400002</v>
      </c>
      <c r="K137" s="13">
        <v>26976.947366127581</v>
      </c>
      <c r="L137" s="15">
        <f t="shared" si="8"/>
        <v>1588.6323333773512</v>
      </c>
      <c r="M137" s="13">
        <v>24</v>
      </c>
      <c r="N137" s="15">
        <v>20</v>
      </c>
      <c r="O137" s="6">
        <f t="shared" si="9"/>
        <v>3.3096506945361481</v>
      </c>
      <c r="P137" s="12">
        <v>-27.970139272409249</v>
      </c>
    </row>
    <row r="138" spans="1:16">
      <c r="A138">
        <v>2.5</v>
      </c>
      <c r="B138" s="23" t="s">
        <v>10</v>
      </c>
      <c r="C138" s="27" t="s">
        <v>26</v>
      </c>
      <c r="D138" s="9">
        <v>1</v>
      </c>
      <c r="E138" s="9">
        <v>0</v>
      </c>
      <c r="F138" s="9">
        <v>133</v>
      </c>
      <c r="G138" s="29">
        <v>-24.595590400000003</v>
      </c>
      <c r="H138" s="29">
        <v>38.3351355</v>
      </c>
      <c r="I138" s="30">
        <v>11780.309951060357</v>
      </c>
      <c r="J138" s="30">
        <v>9784.3923251848992</v>
      </c>
      <c r="K138" s="15">
        <v>11398.739557199251</v>
      </c>
      <c r="L138" s="16">
        <f t="shared" si="8"/>
        <v>671.25483007952153</v>
      </c>
      <c r="M138" s="15">
        <v>5</v>
      </c>
      <c r="N138" s="15">
        <v>20</v>
      </c>
      <c r="O138" s="6">
        <f t="shared" si="9"/>
        <v>6.7125483007952154</v>
      </c>
      <c r="P138" s="12">
        <v>-25.062685319806683</v>
      </c>
    </row>
    <row r="139" spans="1:16">
      <c r="A139">
        <v>2.5</v>
      </c>
      <c r="B139" s="23" t="s">
        <v>10</v>
      </c>
      <c r="C139" s="27" t="s">
        <v>26</v>
      </c>
      <c r="D139" s="19">
        <v>1</v>
      </c>
      <c r="E139" s="19">
        <v>0</v>
      </c>
      <c r="F139" s="19">
        <v>133</v>
      </c>
      <c r="G139" s="29">
        <v>-24.626764000000005</v>
      </c>
      <c r="H139" s="29">
        <v>38.503188000000002</v>
      </c>
      <c r="I139" s="30">
        <v>12419.991843393147</v>
      </c>
      <c r="J139" s="30">
        <v>10795.70155518375</v>
      </c>
      <c r="K139" s="15">
        <v>12038.421449532041</v>
      </c>
      <c r="L139" s="16">
        <f t="shared" si="8"/>
        <v>708.92474593189297</v>
      </c>
      <c r="M139" s="15">
        <v>5</v>
      </c>
      <c r="N139" s="15">
        <v>20</v>
      </c>
      <c r="O139" s="6">
        <f t="shared" si="9"/>
        <v>7.0892474593189299</v>
      </c>
      <c r="P139" s="12">
        <v>-25.070027120880749</v>
      </c>
    </row>
    <row r="140" spans="1:16">
      <c r="A140">
        <v>2.5</v>
      </c>
      <c r="B140" s="23" t="s">
        <v>10</v>
      </c>
      <c r="C140" s="27" t="s">
        <v>26</v>
      </c>
      <c r="D140" s="9">
        <v>3</v>
      </c>
      <c r="E140" s="9">
        <v>0</v>
      </c>
      <c r="F140" s="9">
        <v>133</v>
      </c>
      <c r="G140" s="29">
        <v>-26.552488000000004</v>
      </c>
      <c r="H140" s="29">
        <v>37.467373500000001</v>
      </c>
      <c r="I140" s="30">
        <v>16559.388254486134</v>
      </c>
      <c r="J140" s="30">
        <v>13883.719114451775</v>
      </c>
      <c r="K140" s="15">
        <v>16177.817860625028</v>
      </c>
      <c r="L140" s="16">
        <f t="shared" si="8"/>
        <v>952.68764801566704</v>
      </c>
      <c r="M140" s="15">
        <v>5</v>
      </c>
      <c r="N140" s="15">
        <v>20</v>
      </c>
      <c r="O140" s="6">
        <f t="shared" si="9"/>
        <v>9.5268764801566697</v>
      </c>
      <c r="P140" s="12">
        <v>-26.927754156390673</v>
      </c>
    </row>
    <row r="141" spans="1:16">
      <c r="A141">
        <v>2.5</v>
      </c>
      <c r="B141" s="23" t="s">
        <v>10</v>
      </c>
      <c r="C141" s="27" t="s">
        <v>26</v>
      </c>
      <c r="D141" s="10">
        <v>3</v>
      </c>
      <c r="E141" s="10">
        <v>0</v>
      </c>
      <c r="F141" s="10">
        <v>133</v>
      </c>
      <c r="G141" s="29">
        <v>-27.861779200000001</v>
      </c>
      <c r="H141" s="29">
        <v>37.317654000000005</v>
      </c>
      <c r="I141" s="30">
        <v>24229.004893964113</v>
      </c>
      <c r="J141" s="30">
        <v>19408.473046872889</v>
      </c>
      <c r="K141" s="15">
        <v>23847.434500103005</v>
      </c>
      <c r="L141" s="16">
        <f t="shared" si="8"/>
        <v>1404.3399722286808</v>
      </c>
      <c r="M141" s="15">
        <v>5</v>
      </c>
      <c r="N141" s="15">
        <v>20</v>
      </c>
      <c r="O141" s="6">
        <f t="shared" si="9"/>
        <v>14.043399722286809</v>
      </c>
      <c r="P141" s="12">
        <v>-28.137304614953113</v>
      </c>
    </row>
    <row r="142" spans="1:16">
      <c r="A142">
        <v>2.5</v>
      </c>
      <c r="B142" s="23" t="s">
        <v>10</v>
      </c>
      <c r="C142" s="27" t="s">
        <v>26</v>
      </c>
      <c r="D142" s="9">
        <v>5</v>
      </c>
      <c r="E142" s="9">
        <v>0</v>
      </c>
      <c r="F142" s="9">
        <v>133</v>
      </c>
      <c r="G142" s="33">
        <v>-26.431112200000001</v>
      </c>
      <c r="H142" s="29">
        <v>36.752680799999993</v>
      </c>
      <c r="I142" s="30">
        <v>16338.384991843392</v>
      </c>
      <c r="J142" s="30">
        <v>13812.0075161</v>
      </c>
      <c r="K142" s="15">
        <v>15956.814597982286</v>
      </c>
      <c r="L142" s="16">
        <f t="shared" si="8"/>
        <v>939.67309436542791</v>
      </c>
      <c r="M142" s="15">
        <v>5</v>
      </c>
      <c r="N142" s="15">
        <v>20</v>
      </c>
      <c r="O142" s="6">
        <f t="shared" si="9"/>
        <v>9.3967309436542799</v>
      </c>
      <c r="P142" s="12">
        <v>-26.80867340299196</v>
      </c>
    </row>
    <row r="143" spans="1:16">
      <c r="A143">
        <v>2.5</v>
      </c>
      <c r="B143" s="23" t="s">
        <v>10</v>
      </c>
      <c r="C143" s="27" t="s">
        <v>26</v>
      </c>
      <c r="D143" s="19">
        <v>5</v>
      </c>
      <c r="E143" s="19">
        <v>0</v>
      </c>
      <c r="F143" s="19">
        <v>133</v>
      </c>
      <c r="G143" s="29">
        <v>-28.350500800000002</v>
      </c>
      <c r="H143" s="29">
        <v>36.726924000000004</v>
      </c>
      <c r="I143" s="30">
        <v>24284.755301794452</v>
      </c>
      <c r="J143" s="30">
        <v>18607.649281007391</v>
      </c>
      <c r="K143" s="15">
        <v>23903.184907933344</v>
      </c>
      <c r="L143" s="16">
        <f t="shared" si="8"/>
        <v>1407.6230308815461</v>
      </c>
      <c r="M143" s="15">
        <v>5</v>
      </c>
      <c r="N143" s="15">
        <v>20</v>
      </c>
      <c r="O143" s="6">
        <f t="shared" si="9"/>
        <v>14.076230308815461</v>
      </c>
      <c r="P143" s="12">
        <v>-28.633185137071994</v>
      </c>
    </row>
    <row r="144" spans="1:16">
      <c r="A144">
        <v>2.5</v>
      </c>
      <c r="B144" s="23" t="s">
        <v>10</v>
      </c>
      <c r="C144" s="27" t="s">
        <v>26</v>
      </c>
      <c r="D144" s="9">
        <v>7</v>
      </c>
      <c r="E144" s="9">
        <v>0</v>
      </c>
      <c r="F144" s="9">
        <v>133</v>
      </c>
      <c r="G144" s="12">
        <v>-25.812366400000002</v>
      </c>
      <c r="H144" s="12">
        <v>36.650536500000001</v>
      </c>
      <c r="I144" s="13">
        <f>J144</f>
        <v>8789.4813813452765</v>
      </c>
      <c r="J144" s="13">
        <v>8789.4813813452765</v>
      </c>
      <c r="K144" s="15">
        <v>8407.9109874841706</v>
      </c>
      <c r="L144" s="16">
        <f t="shared" si="8"/>
        <v>495.12938100799647</v>
      </c>
      <c r="M144" s="15">
        <v>5</v>
      </c>
      <c r="N144" s="15">
        <v>20</v>
      </c>
      <c r="O144" s="6">
        <f t="shared" si="9"/>
        <v>4.9512938100799646</v>
      </c>
      <c r="P144" s="12">
        <v>-26.500834563559856</v>
      </c>
    </row>
    <row r="145" spans="1:16">
      <c r="A145">
        <v>2.5</v>
      </c>
      <c r="B145" s="23" t="s">
        <v>10</v>
      </c>
      <c r="C145" s="27" t="s">
        <v>26</v>
      </c>
      <c r="D145" s="9">
        <v>7</v>
      </c>
      <c r="E145" s="9">
        <v>0</v>
      </c>
      <c r="F145" s="9">
        <v>133</v>
      </c>
      <c r="G145" s="12">
        <v>-28.154408800000002</v>
      </c>
      <c r="H145" s="12">
        <v>36.881735999999997</v>
      </c>
      <c r="I145" s="13">
        <v>16849.116653335139</v>
      </c>
      <c r="J145" s="13">
        <v>8789.4813813452765</v>
      </c>
      <c r="K145" s="15">
        <v>16467.546259474031</v>
      </c>
      <c r="L145" s="16">
        <f t="shared" si="8"/>
        <v>969.74932278792471</v>
      </c>
      <c r="M145" s="15">
        <v>5</v>
      </c>
      <c r="N145" s="15">
        <v>20</v>
      </c>
      <c r="O145" s="6">
        <f t="shared" si="9"/>
        <v>9.6974932278792476</v>
      </c>
      <c r="P145" s="12">
        <v>-28.560190752735739</v>
      </c>
    </row>
    <row r="146" spans="1:16">
      <c r="A146">
        <v>2.5</v>
      </c>
      <c r="B146" s="23" t="s">
        <v>10</v>
      </c>
      <c r="C146" s="27" t="s">
        <v>26</v>
      </c>
      <c r="D146" s="9">
        <v>9</v>
      </c>
      <c r="E146" s="9">
        <v>0</v>
      </c>
      <c r="F146" s="9">
        <v>133</v>
      </c>
      <c r="G146" s="29">
        <v>-26.539415200000001</v>
      </c>
      <c r="H146" s="29">
        <v>39.127528500000004</v>
      </c>
      <c r="I146" s="30">
        <v>19881.369863013697</v>
      </c>
      <c r="J146" s="30">
        <v>16560.800517580385</v>
      </c>
      <c r="K146" s="15">
        <v>19499.799469152589</v>
      </c>
      <c r="L146" s="16">
        <f t="shared" si="8"/>
        <v>1148.3142073356491</v>
      </c>
      <c r="M146" s="15">
        <v>5</v>
      </c>
      <c r="N146" s="15">
        <v>20</v>
      </c>
      <c r="O146" s="6">
        <f t="shared" si="9"/>
        <v>11.483142073356492</v>
      </c>
      <c r="P146" s="12">
        <v>-26.850495287951482</v>
      </c>
    </row>
    <row r="147" spans="1:16">
      <c r="A147">
        <v>2.5</v>
      </c>
      <c r="B147" s="23" t="s">
        <v>10</v>
      </c>
      <c r="C147" s="27" t="s">
        <v>26</v>
      </c>
      <c r="D147" s="9">
        <v>9</v>
      </c>
      <c r="E147" s="9">
        <v>0</v>
      </c>
      <c r="F147" s="9">
        <v>133</v>
      </c>
      <c r="G147" s="29">
        <v>-27.157859200000004</v>
      </c>
      <c r="H147" s="29">
        <v>39.479929500000004</v>
      </c>
      <c r="I147" s="30">
        <v>22404.422700587082</v>
      </c>
      <c r="J147" s="30">
        <v>18952.74754197021</v>
      </c>
      <c r="K147" s="15">
        <v>22022.852306725974</v>
      </c>
      <c r="L147" s="16">
        <f t="shared" si="8"/>
        <v>1296.8930388168299</v>
      </c>
      <c r="M147" s="15">
        <v>5</v>
      </c>
      <c r="N147" s="15">
        <v>20</v>
      </c>
      <c r="O147" s="6">
        <f t="shared" si="9"/>
        <v>12.968930388168298</v>
      </c>
      <c r="P147" s="12">
        <v>-27.44401556007497</v>
      </c>
    </row>
    <row r="148" spans="1:16">
      <c r="A148">
        <v>2.5</v>
      </c>
      <c r="B148" s="23" t="s">
        <v>10</v>
      </c>
      <c r="C148" s="27" t="s">
        <v>26</v>
      </c>
      <c r="D148" s="9">
        <v>11</v>
      </c>
      <c r="E148" s="9">
        <v>0</v>
      </c>
      <c r="F148" s="9">
        <v>133</v>
      </c>
      <c r="G148" s="29">
        <v>-27.319934399999998</v>
      </c>
      <c r="H148" s="29">
        <v>36.434848000000002</v>
      </c>
      <c r="I148" s="30">
        <v>13284.579256360079</v>
      </c>
      <c r="J148" s="30">
        <v>14041.9630533</v>
      </c>
      <c r="K148" s="15">
        <v>12903.008862498973</v>
      </c>
      <c r="L148" s="16">
        <f t="shared" si="8"/>
        <v>759.83901360752111</v>
      </c>
      <c r="M148" s="15">
        <v>5</v>
      </c>
      <c r="N148" s="15">
        <v>20</v>
      </c>
      <c r="O148" s="6">
        <f t="shared" si="9"/>
        <v>7.5983901360752109</v>
      </c>
      <c r="P148" s="12">
        <v>-27.813138924640445</v>
      </c>
    </row>
    <row r="149" spans="1:16">
      <c r="A149">
        <v>2.5</v>
      </c>
      <c r="B149" s="23" t="s">
        <v>10</v>
      </c>
      <c r="C149" s="27" t="s">
        <v>26</v>
      </c>
      <c r="D149" s="10">
        <v>11</v>
      </c>
      <c r="E149" s="10">
        <v>0</v>
      </c>
      <c r="F149" s="10">
        <v>133</v>
      </c>
      <c r="G149" s="29">
        <v>-26.831039200000003</v>
      </c>
      <c r="H149" s="29">
        <v>36.323598000000004</v>
      </c>
      <c r="I149" s="30">
        <v>12788.414872798432</v>
      </c>
      <c r="J149" s="30">
        <v>11155.484848527967</v>
      </c>
      <c r="K149" s="15">
        <v>12406.844478937326</v>
      </c>
      <c r="L149" s="16">
        <f t="shared" si="8"/>
        <v>730.62063053034694</v>
      </c>
      <c r="M149" s="15">
        <v>5</v>
      </c>
      <c r="N149" s="15">
        <v>20</v>
      </c>
      <c r="O149" s="6">
        <f t="shared" si="9"/>
        <v>7.3062063053034692</v>
      </c>
      <c r="P149" s="12">
        <v>-27.328931668058782</v>
      </c>
    </row>
    <row r="150" spans="1:16">
      <c r="A150">
        <v>2.5</v>
      </c>
      <c r="B150" s="23" t="s">
        <v>10</v>
      </c>
      <c r="C150" s="27" t="s">
        <v>26</v>
      </c>
      <c r="D150" s="9">
        <v>13</v>
      </c>
      <c r="E150" s="9">
        <v>0</v>
      </c>
      <c r="F150" s="9">
        <v>133</v>
      </c>
      <c r="G150" s="29">
        <v>-28.248748600000003</v>
      </c>
      <c r="H150" s="29">
        <v>36.787883800000003</v>
      </c>
      <c r="I150" s="30">
        <v>19219.569471624265</v>
      </c>
      <c r="J150" s="30">
        <v>16044.7812973</v>
      </c>
      <c r="K150" s="15">
        <v>18837.999077763157</v>
      </c>
      <c r="L150" s="16">
        <f t="shared" si="8"/>
        <v>1109.3417659495221</v>
      </c>
      <c r="M150" s="15">
        <v>5</v>
      </c>
      <c r="N150" s="15">
        <v>20</v>
      </c>
      <c r="O150" s="6">
        <f t="shared" si="9"/>
        <v>11.093417659495222</v>
      </c>
      <c r="P150" s="12">
        <v>-28.605380444223229</v>
      </c>
    </row>
    <row r="151" spans="1:16">
      <c r="A151">
        <v>2.5</v>
      </c>
      <c r="B151" s="23" t="s">
        <v>10</v>
      </c>
      <c r="C151" s="27" t="s">
        <v>26</v>
      </c>
      <c r="D151" s="9">
        <v>13</v>
      </c>
      <c r="E151" s="9">
        <v>0</v>
      </c>
      <c r="F151" s="9">
        <v>133</v>
      </c>
      <c r="G151" s="12">
        <v>-26.064185599999998</v>
      </c>
      <c r="H151" s="12">
        <v>36.712448799999997</v>
      </c>
      <c r="I151" s="13">
        <v>12184.26614481409</v>
      </c>
      <c r="J151" s="13">
        <v>8381.1741175999996</v>
      </c>
      <c r="K151" s="15">
        <v>11802.695750952984</v>
      </c>
      <c r="L151" s="16">
        <f t="shared" si="8"/>
        <v>695.04320991196312</v>
      </c>
      <c r="M151" s="15">
        <v>5</v>
      </c>
      <c r="N151" s="15">
        <v>20</v>
      </c>
      <c r="O151" s="6">
        <f t="shared" si="9"/>
        <v>6.9504320991196309</v>
      </c>
      <c r="P151" s="12">
        <v>-26.562772186693856</v>
      </c>
    </row>
    <row r="152" spans="1:16">
      <c r="A152">
        <v>2.5</v>
      </c>
      <c r="B152" s="23" t="s">
        <v>10</v>
      </c>
      <c r="C152" s="27" t="s">
        <v>26</v>
      </c>
      <c r="D152" s="9">
        <v>15</v>
      </c>
      <c r="E152" s="9">
        <v>0</v>
      </c>
      <c r="F152" s="9">
        <v>133</v>
      </c>
      <c r="G152" s="29">
        <v>-28.125773200000001</v>
      </c>
      <c r="H152" s="29">
        <v>37.7866432</v>
      </c>
      <c r="I152" s="30">
        <v>24608.493150684932</v>
      </c>
      <c r="J152" s="30">
        <v>17933.205970999999</v>
      </c>
      <c r="K152" s="15">
        <v>24226.922756823824</v>
      </c>
      <c r="L152" s="16">
        <f t="shared" si="8"/>
        <v>1426.6874716170164</v>
      </c>
      <c r="M152" s="15">
        <v>5</v>
      </c>
      <c r="N152" s="15">
        <v>20</v>
      </c>
      <c r="O152" s="6">
        <f t="shared" si="9"/>
        <v>14.266874716170165</v>
      </c>
      <c r="P152" s="12">
        <v>-28.401140676411583</v>
      </c>
    </row>
    <row r="153" spans="1:16">
      <c r="A153">
        <v>2.5</v>
      </c>
      <c r="B153" s="23" t="s">
        <v>10</v>
      </c>
      <c r="C153" s="27" t="s">
        <v>26</v>
      </c>
      <c r="D153" s="9">
        <v>15</v>
      </c>
      <c r="E153" s="9">
        <v>0</v>
      </c>
      <c r="F153" s="9">
        <v>133</v>
      </c>
      <c r="G153" s="29">
        <v>-28.417714799999999</v>
      </c>
      <c r="H153" s="29">
        <v>37.666952999999992</v>
      </c>
      <c r="I153" s="30">
        <v>25149.549902152641</v>
      </c>
      <c r="J153" s="30">
        <v>15966.341783899999</v>
      </c>
      <c r="K153" s="15">
        <v>24767.979508291533</v>
      </c>
      <c r="L153" s="16">
        <f t="shared" si="8"/>
        <v>1458.5494995146933</v>
      </c>
      <c r="M153" s="15">
        <v>5</v>
      </c>
      <c r="N153" s="15">
        <v>20</v>
      </c>
      <c r="O153" s="6">
        <f t="shared" si="9"/>
        <v>14.585494995146933</v>
      </c>
      <c r="P153" s="12">
        <v>-28.691564463424939</v>
      </c>
    </row>
    <row r="154" spans="1:16">
      <c r="A154">
        <v>10</v>
      </c>
      <c r="B154" s="24" t="s">
        <v>9</v>
      </c>
      <c r="C154" s="27" t="s">
        <v>26</v>
      </c>
      <c r="D154" s="9">
        <v>1</v>
      </c>
      <c r="E154" s="9">
        <v>0</v>
      </c>
      <c r="F154" s="9">
        <v>133</v>
      </c>
      <c r="G154" s="31">
        <v>-26.975253100000003</v>
      </c>
      <c r="H154" s="31">
        <v>37.892979000000004</v>
      </c>
      <c r="I154" s="32">
        <v>47242.501912777348</v>
      </c>
      <c r="J154" s="32">
        <v>38121.7612228</v>
      </c>
      <c r="K154" s="17">
        <v>46404.072844238559</v>
      </c>
      <c r="L154" s="16">
        <f t="shared" si="8"/>
        <v>2732.6668773990841</v>
      </c>
      <c r="M154" s="17">
        <v>10</v>
      </c>
      <c r="N154" s="15">
        <v>20</v>
      </c>
      <c r="O154" s="6">
        <f t="shared" si="9"/>
        <v>13.663334386995421</v>
      </c>
      <c r="P154" s="21">
        <v>-27.295455231730703</v>
      </c>
    </row>
    <row r="155" spans="1:16">
      <c r="A155">
        <v>10</v>
      </c>
      <c r="B155" s="24" t="s">
        <v>9</v>
      </c>
      <c r="C155" s="27" t="s">
        <v>26</v>
      </c>
      <c r="D155" s="19">
        <v>1</v>
      </c>
      <c r="E155" s="19">
        <v>0</v>
      </c>
      <c r="F155" s="19">
        <v>133</v>
      </c>
      <c r="G155" s="31">
        <v>-27.152801800000002</v>
      </c>
      <c r="H155" s="31">
        <v>38.001423500000001</v>
      </c>
      <c r="I155" s="32">
        <v>47415.187452180558</v>
      </c>
      <c r="J155" s="32">
        <v>40871.269418099997</v>
      </c>
      <c r="K155" s="17">
        <v>46576.758383641769</v>
      </c>
      <c r="L155" s="16">
        <f t="shared" si="8"/>
        <v>2742.8360721444874</v>
      </c>
      <c r="M155" s="17">
        <v>10</v>
      </c>
      <c r="N155" s="15">
        <v>20</v>
      </c>
      <c r="O155" s="6">
        <f t="shared" si="9"/>
        <v>13.714180360722438</v>
      </c>
      <c r="P155" s="21">
        <v>-27.485650295361701</v>
      </c>
    </row>
    <row r="156" spans="1:16">
      <c r="A156">
        <v>10</v>
      </c>
      <c r="B156" s="24" t="s">
        <v>9</v>
      </c>
      <c r="C156" s="27" t="s">
        <v>26</v>
      </c>
      <c r="D156" s="9">
        <v>3</v>
      </c>
      <c r="E156" s="9">
        <v>0</v>
      </c>
      <c r="F156" s="9">
        <v>133</v>
      </c>
      <c r="G156" s="31">
        <v>-28.802901300000002</v>
      </c>
      <c r="H156" s="31">
        <v>36.640293000000007</v>
      </c>
      <c r="I156" s="32">
        <v>42722.417750573833</v>
      </c>
      <c r="J156" s="32">
        <v>36185.270787200003</v>
      </c>
      <c r="K156" s="17">
        <v>41883.988682035044</v>
      </c>
      <c r="L156" s="16">
        <f t="shared" si="8"/>
        <v>2466.4858394852249</v>
      </c>
      <c r="M156" s="17">
        <v>10</v>
      </c>
      <c r="N156" s="15">
        <v>20</v>
      </c>
      <c r="O156" s="6">
        <f t="shared" si="9"/>
        <v>12.332429197426125</v>
      </c>
      <c r="P156" s="21">
        <v>-29.203003181199136</v>
      </c>
    </row>
    <row r="157" spans="1:16">
      <c r="A157">
        <v>10</v>
      </c>
      <c r="B157" s="24" t="s">
        <v>9</v>
      </c>
      <c r="C157" s="27" t="s">
        <v>26</v>
      </c>
      <c r="D157" s="19">
        <v>3</v>
      </c>
      <c r="E157" s="19">
        <v>0</v>
      </c>
      <c r="F157" s="19">
        <v>133</v>
      </c>
      <c r="G157" s="31">
        <v>-28.826975700000002</v>
      </c>
      <c r="H157" s="31">
        <v>36.658536000000005</v>
      </c>
      <c r="I157" s="32">
        <v>43120.160673297629</v>
      </c>
      <c r="J157" s="32">
        <v>36661.196098</v>
      </c>
      <c r="K157" s="17">
        <v>42281.731604758839</v>
      </c>
      <c r="L157" s="16">
        <f t="shared" si="8"/>
        <v>2489.9083290217695</v>
      </c>
      <c r="M157" s="17">
        <v>10</v>
      </c>
      <c r="N157" s="15">
        <v>20</v>
      </c>
      <c r="O157" s="6">
        <f t="shared" si="9"/>
        <v>12.449541645108848</v>
      </c>
      <c r="P157" s="21">
        <v>-29.22445421759328</v>
      </c>
    </row>
    <row r="158" spans="1:16">
      <c r="A158">
        <v>10</v>
      </c>
      <c r="B158" s="24" t="s">
        <v>9</v>
      </c>
      <c r="C158" s="27" t="s">
        <v>26</v>
      </c>
      <c r="D158" s="9">
        <v>5</v>
      </c>
      <c r="E158" s="9">
        <v>0</v>
      </c>
      <c r="F158" s="9">
        <v>133</v>
      </c>
      <c r="G158" s="31">
        <v>-27.749646300000002</v>
      </c>
      <c r="H158" s="31">
        <v>35.782872000000005</v>
      </c>
      <c r="I158" s="32">
        <v>25019.166029074211</v>
      </c>
      <c r="J158" s="32">
        <v>18015.4311065</v>
      </c>
      <c r="K158" s="17">
        <v>24180.736960535418</v>
      </c>
      <c r="L158" s="16">
        <f t="shared" si="8"/>
        <v>1423.9676587215563</v>
      </c>
      <c r="M158" s="17">
        <v>10</v>
      </c>
      <c r="N158" s="15">
        <v>20</v>
      </c>
      <c r="O158" s="6">
        <f t="shared" si="9"/>
        <v>7.1198382936077813</v>
      </c>
      <c r="P158" s="21">
        <v>-28.352273541640276</v>
      </c>
    </row>
    <row r="159" spans="1:16">
      <c r="A159">
        <v>10</v>
      </c>
      <c r="B159" s="24" t="s">
        <v>9</v>
      </c>
      <c r="C159" s="27" t="s">
        <v>26</v>
      </c>
      <c r="D159" s="9">
        <v>5</v>
      </c>
      <c r="E159" s="9">
        <v>0</v>
      </c>
      <c r="F159" s="9">
        <v>133</v>
      </c>
      <c r="G159" s="31">
        <v>-24.930935300000002</v>
      </c>
      <c r="H159" s="31">
        <v>35.971383000000003</v>
      </c>
      <c r="I159" s="32">
        <v>36430.566182096401</v>
      </c>
      <c r="J159" s="32">
        <v>13423.0317144</v>
      </c>
      <c r="K159" s="17">
        <v>35592.137113557612</v>
      </c>
      <c r="L159" s="16">
        <f t="shared" si="8"/>
        <v>2095.9680524710948</v>
      </c>
      <c r="M159" s="17">
        <v>10</v>
      </c>
      <c r="N159" s="15">
        <v>20</v>
      </c>
      <c r="O159" s="6">
        <f t="shared" si="9"/>
        <v>10.479840262355474</v>
      </c>
      <c r="P159" s="21">
        <v>-25.04084791213813</v>
      </c>
    </row>
    <row r="160" spans="1:16">
      <c r="A160">
        <v>10</v>
      </c>
      <c r="B160" s="24" t="s">
        <v>9</v>
      </c>
      <c r="C160" s="27" t="s">
        <v>26</v>
      </c>
      <c r="D160" s="9">
        <v>7</v>
      </c>
      <c r="E160" s="9">
        <v>0</v>
      </c>
      <c r="F160" s="9">
        <v>133</v>
      </c>
      <c r="G160" s="31">
        <v>-29.700675800000003</v>
      </c>
      <c r="H160" s="31">
        <v>36.149759000000003</v>
      </c>
      <c r="I160" s="32">
        <v>37221.078806426929</v>
      </c>
      <c r="J160" s="32">
        <v>30795.0317626</v>
      </c>
      <c r="K160" s="17">
        <v>36382.649737888139</v>
      </c>
      <c r="L160" s="16">
        <f t="shared" si="8"/>
        <v>2142.5201659445156</v>
      </c>
      <c r="M160" s="17">
        <v>10</v>
      </c>
      <c r="N160" s="15">
        <v>20</v>
      </c>
      <c r="O160" s="6">
        <f t="shared" si="9"/>
        <v>10.712600829722579</v>
      </c>
      <c r="P160" s="21">
        <v>-30.177144843541917</v>
      </c>
    </row>
    <row r="161" spans="1:16">
      <c r="A161">
        <v>10</v>
      </c>
      <c r="B161" s="24" t="s">
        <v>9</v>
      </c>
      <c r="C161" s="27" t="s">
        <v>26</v>
      </c>
      <c r="D161" s="9">
        <v>7</v>
      </c>
      <c r="E161" s="9">
        <v>0</v>
      </c>
      <c r="F161" s="9">
        <v>133</v>
      </c>
      <c r="G161" s="31">
        <v>-30.011636800000002</v>
      </c>
      <c r="H161" s="31">
        <v>36.177123500000008</v>
      </c>
      <c r="I161" s="32">
        <v>43046.021423106351</v>
      </c>
      <c r="J161" s="32">
        <v>30787.680399500001</v>
      </c>
      <c r="K161" s="17">
        <v>42207.592354567561</v>
      </c>
      <c r="L161" s="16">
        <f t="shared" si="8"/>
        <v>2485.5423787744071</v>
      </c>
      <c r="M161" s="17">
        <v>10</v>
      </c>
      <c r="N161" s="15">
        <v>20</v>
      </c>
      <c r="O161" s="6">
        <f t="shared" si="9"/>
        <v>12.427711893872036</v>
      </c>
      <c r="P161" s="21">
        <v>-30.400421786109167</v>
      </c>
    </row>
    <row r="162" spans="1:16">
      <c r="A162">
        <v>10</v>
      </c>
      <c r="B162" s="24" t="s">
        <v>9</v>
      </c>
      <c r="C162" s="27" t="s">
        <v>26</v>
      </c>
      <c r="D162" s="9">
        <v>9</v>
      </c>
      <c r="E162" s="9">
        <v>0</v>
      </c>
      <c r="F162" s="9">
        <v>133</v>
      </c>
      <c r="G162" s="31">
        <v>-29.089787900000005</v>
      </c>
      <c r="H162" s="31">
        <v>38.541619000000004</v>
      </c>
      <c r="I162" s="32">
        <v>56576.278695126864</v>
      </c>
      <c r="J162" s="32">
        <v>36992.1630104</v>
      </c>
      <c r="K162" s="17">
        <v>55737.849626588075</v>
      </c>
      <c r="L162" s="16">
        <f t="shared" ref="L162:L193" si="10">(K162/1000000)*0.12/(0.082057*298)*1000000*12</f>
        <v>3282.3191189119734</v>
      </c>
      <c r="M162" s="17">
        <v>10</v>
      </c>
      <c r="N162" s="15">
        <v>20</v>
      </c>
      <c r="O162" s="6">
        <f t="shared" ref="O162:O193" si="11">L162/(M162*N162)</f>
        <v>16.411595594559866</v>
      </c>
      <c r="P162" s="21">
        <v>-29.355586996312997</v>
      </c>
    </row>
    <row r="163" spans="1:16">
      <c r="A163">
        <v>10</v>
      </c>
      <c r="B163" s="24" t="s">
        <v>9</v>
      </c>
      <c r="C163" s="27" t="s">
        <v>26</v>
      </c>
      <c r="D163" s="9">
        <v>9</v>
      </c>
      <c r="E163" s="9">
        <v>0</v>
      </c>
      <c r="F163" s="9">
        <v>133</v>
      </c>
      <c r="G163" s="31">
        <v>-29.005527499999999</v>
      </c>
      <c r="H163" s="31">
        <v>38.784859000000004</v>
      </c>
      <c r="I163" s="32">
        <v>55773.177607732585</v>
      </c>
      <c r="J163" s="32">
        <v>47347.933905799997</v>
      </c>
      <c r="K163" s="17">
        <v>54934.748539193795</v>
      </c>
      <c r="L163" s="16">
        <f t="shared" si="10"/>
        <v>3235.0256895595098</v>
      </c>
      <c r="M163" s="17">
        <v>10</v>
      </c>
      <c r="N163" s="15">
        <v>20</v>
      </c>
      <c r="O163" s="6">
        <f t="shared" si="11"/>
        <v>16.175128447797547</v>
      </c>
      <c r="P163" s="21">
        <v>-29.313979695918363</v>
      </c>
    </row>
    <row r="164" spans="1:16">
      <c r="A164">
        <v>10</v>
      </c>
      <c r="B164" s="24" t="s">
        <v>9</v>
      </c>
      <c r="C164" s="27" t="s">
        <v>26</v>
      </c>
      <c r="D164" s="9">
        <v>11</v>
      </c>
      <c r="E164" s="9">
        <v>0</v>
      </c>
      <c r="F164" s="9">
        <v>133</v>
      </c>
      <c r="G164" s="31">
        <v>-30.618512300000003</v>
      </c>
      <c r="H164" s="31">
        <v>36.236920000000005</v>
      </c>
      <c r="I164" s="32">
        <v>38958.55819573097</v>
      </c>
      <c r="J164" s="32">
        <v>31082.507502</v>
      </c>
      <c r="K164" s="17">
        <v>38120.12912719218</v>
      </c>
      <c r="L164" s="16">
        <f t="shared" si="10"/>
        <v>2244.8377446892059</v>
      </c>
      <c r="M164" s="17">
        <v>10</v>
      </c>
      <c r="N164" s="15">
        <v>20</v>
      </c>
      <c r="O164" s="6">
        <f t="shared" si="11"/>
        <v>11.22418872344603</v>
      </c>
      <c r="P164" s="21">
        <v>-31.086107337408571</v>
      </c>
    </row>
    <row r="165" spans="1:16">
      <c r="A165">
        <v>10</v>
      </c>
      <c r="B165" s="24" t="s">
        <v>9</v>
      </c>
      <c r="C165" s="27" t="s">
        <v>26</v>
      </c>
      <c r="D165" s="9">
        <v>11</v>
      </c>
      <c r="E165" s="9">
        <v>0</v>
      </c>
      <c r="F165" s="9">
        <v>133</v>
      </c>
      <c r="G165" s="31">
        <v>-30.753930800000003</v>
      </c>
      <c r="H165" s="31">
        <v>36.641306500000006</v>
      </c>
      <c r="I165" s="32">
        <v>39795.569875151028</v>
      </c>
      <c r="J165" s="32">
        <v>33279.846948500002</v>
      </c>
      <c r="K165" s="17">
        <v>38957.140806612239</v>
      </c>
      <c r="L165" s="16">
        <f t="shared" si="10"/>
        <v>2294.1281184032746</v>
      </c>
      <c r="M165" s="17">
        <v>10</v>
      </c>
      <c r="N165" s="15">
        <v>20</v>
      </c>
      <c r="O165" s="6">
        <f t="shared" si="11"/>
        <v>11.470640592016373</v>
      </c>
      <c r="P165" s="21">
        <v>-31.223650973301609</v>
      </c>
    </row>
    <row r="166" spans="1:16">
      <c r="A166">
        <v>10</v>
      </c>
      <c r="B166" s="24" t="s">
        <v>9</v>
      </c>
      <c r="C166" s="27" t="s">
        <v>26</v>
      </c>
      <c r="D166" s="9">
        <v>13</v>
      </c>
      <c r="E166" s="9">
        <v>0</v>
      </c>
      <c r="F166" s="9">
        <v>133</v>
      </c>
      <c r="G166" s="31">
        <v>-29.884243100000003</v>
      </c>
      <c r="H166" s="31">
        <v>36.526781000000007</v>
      </c>
      <c r="I166" s="32">
        <v>29370.559806685462</v>
      </c>
      <c r="J166" s="32">
        <v>24270.499277800001</v>
      </c>
      <c r="K166" s="17">
        <v>28532.130738146669</v>
      </c>
      <c r="L166" s="15">
        <f t="shared" si="10"/>
        <v>1680.2147706186556</v>
      </c>
      <c r="M166" s="17">
        <v>10</v>
      </c>
      <c r="N166" s="15">
        <v>20</v>
      </c>
      <c r="O166" s="6">
        <f t="shared" si="11"/>
        <v>8.401073853093278</v>
      </c>
      <c r="P166" s="21">
        <v>-30.496884277037502</v>
      </c>
    </row>
    <row r="167" spans="1:16">
      <c r="A167">
        <v>10</v>
      </c>
      <c r="B167" s="24" t="s">
        <v>9</v>
      </c>
      <c r="C167" s="27" t="s">
        <v>26</v>
      </c>
      <c r="D167" s="9">
        <v>13</v>
      </c>
      <c r="E167" s="9">
        <v>0</v>
      </c>
      <c r="F167" s="9">
        <v>133</v>
      </c>
      <c r="G167" s="31">
        <v>-28.205053700000004</v>
      </c>
      <c r="H167" s="31">
        <v>36.417323000000003</v>
      </c>
      <c r="I167" s="32">
        <v>19616.794200563836</v>
      </c>
      <c r="J167" s="32">
        <v>14967.094036099999</v>
      </c>
      <c r="K167" s="17">
        <v>18778.365132025043</v>
      </c>
      <c r="L167" s="15">
        <f t="shared" si="10"/>
        <v>1105.8300115215397</v>
      </c>
      <c r="M167" s="17">
        <v>10</v>
      </c>
      <c r="N167" s="15">
        <v>20</v>
      </c>
      <c r="O167" s="6">
        <f t="shared" si="11"/>
        <v>5.5291500576076986</v>
      </c>
      <c r="P167" s="21">
        <v>-29.027422450186982</v>
      </c>
    </row>
    <row r="168" spans="1:16">
      <c r="A168">
        <v>10</v>
      </c>
      <c r="B168" s="24" t="s">
        <v>9</v>
      </c>
      <c r="C168" s="27" t="s">
        <v>26</v>
      </c>
      <c r="D168" s="9">
        <v>15</v>
      </c>
      <c r="E168" s="9">
        <v>0</v>
      </c>
      <c r="F168" s="9">
        <v>133</v>
      </c>
      <c r="G168" s="31">
        <v>-27.036442200000003</v>
      </c>
      <c r="H168" s="31">
        <v>37.145016000000005</v>
      </c>
      <c r="I168" s="32">
        <v>20048.610551751917</v>
      </c>
      <c r="J168" s="32">
        <v>16768.309205699999</v>
      </c>
      <c r="K168" s="17">
        <v>19210.181483213124</v>
      </c>
      <c r="L168" s="15">
        <f t="shared" si="10"/>
        <v>1131.2590346155228</v>
      </c>
      <c r="M168" s="17">
        <v>10</v>
      </c>
      <c r="N168" s="15">
        <v>20</v>
      </c>
      <c r="O168" s="6">
        <f t="shared" si="11"/>
        <v>5.6562951730776136</v>
      </c>
      <c r="P168" s="21">
        <v>-27.826810112965884</v>
      </c>
    </row>
    <row r="169" spans="1:16">
      <c r="A169">
        <v>10</v>
      </c>
      <c r="B169" s="24" t="s">
        <v>9</v>
      </c>
      <c r="C169" s="27" t="s">
        <v>26</v>
      </c>
      <c r="D169" s="9">
        <v>15</v>
      </c>
      <c r="E169" s="9">
        <v>0</v>
      </c>
      <c r="F169" s="9">
        <v>133</v>
      </c>
      <c r="G169" s="31">
        <v>-29.546198400000002</v>
      </c>
      <c r="H169" s="31">
        <v>37.393323500000001</v>
      </c>
      <c r="I169" s="32">
        <v>39905.356423681034</v>
      </c>
      <c r="J169" s="32">
        <v>33180.325823300002</v>
      </c>
      <c r="K169" s="17">
        <v>39066.927355142245</v>
      </c>
      <c r="L169" s="15">
        <f t="shared" si="10"/>
        <v>2300.5932850656695</v>
      </c>
      <c r="M169" s="17">
        <v>10</v>
      </c>
      <c r="N169" s="15">
        <v>20</v>
      </c>
      <c r="O169" s="6">
        <f t="shared" si="11"/>
        <v>11.502966425328347</v>
      </c>
      <c r="P169" s="21">
        <v>-29.98757401825964</v>
      </c>
    </row>
    <row r="170" spans="1:16">
      <c r="A170">
        <v>25.5</v>
      </c>
      <c r="B170" s="24" t="s">
        <v>11</v>
      </c>
      <c r="C170" s="27" t="s">
        <v>26</v>
      </c>
      <c r="D170" s="9">
        <v>1</v>
      </c>
      <c r="E170" s="9">
        <v>0</v>
      </c>
      <c r="F170" s="9">
        <v>133</v>
      </c>
      <c r="G170" s="31">
        <v>-27.899478400000003</v>
      </c>
      <c r="H170" s="31">
        <v>36.547421999999997</v>
      </c>
      <c r="I170" s="32">
        <v>56947.130833970929</v>
      </c>
      <c r="J170" s="32">
        <v>61479.734920000003</v>
      </c>
      <c r="K170" s="17">
        <v>56362.304915542445</v>
      </c>
      <c r="L170" s="15">
        <f t="shared" si="10"/>
        <v>3319.0923627233542</v>
      </c>
      <c r="M170" s="17">
        <v>21</v>
      </c>
      <c r="N170" s="15">
        <v>20</v>
      </c>
      <c r="O170" s="6">
        <f t="shared" si="11"/>
        <v>7.9026008636270335</v>
      </c>
      <c r="P170" s="21">
        <v>-28.057515245538728</v>
      </c>
    </row>
    <row r="171" spans="1:16">
      <c r="A171">
        <v>25.5</v>
      </c>
      <c r="B171" s="24" t="s">
        <v>11</v>
      </c>
      <c r="C171" s="27" t="s">
        <v>26</v>
      </c>
      <c r="D171" s="9">
        <v>1</v>
      </c>
      <c r="E171" s="9">
        <v>0</v>
      </c>
      <c r="F171" s="9">
        <v>133</v>
      </c>
      <c r="G171" s="31">
        <v>-28.171449400000004</v>
      </c>
      <c r="H171" s="31">
        <v>36.111623999999999</v>
      </c>
      <c r="I171" s="32">
        <v>58711.70619739862</v>
      </c>
      <c r="J171" s="32">
        <v>61985.304806699998</v>
      </c>
      <c r="K171" s="17">
        <v>58126.880278970137</v>
      </c>
      <c r="L171" s="15">
        <f t="shared" si="10"/>
        <v>3423.0055831102582</v>
      </c>
      <c r="M171" s="17">
        <v>21</v>
      </c>
      <c r="N171" s="15">
        <v>20</v>
      </c>
      <c r="O171" s="6">
        <f t="shared" si="11"/>
        <v>8.1500132931196632</v>
      </c>
      <c r="P171" s="21">
        <v>-28.327425026465633</v>
      </c>
    </row>
    <row r="172" spans="1:16">
      <c r="A172">
        <v>25.5</v>
      </c>
      <c r="B172" s="24" t="s">
        <v>11</v>
      </c>
      <c r="C172" s="27" t="s">
        <v>26</v>
      </c>
      <c r="D172" s="11">
        <v>3</v>
      </c>
      <c r="E172" s="11">
        <v>0</v>
      </c>
      <c r="F172" s="11">
        <v>133</v>
      </c>
      <c r="G172" s="29">
        <v>-29.217026800000003</v>
      </c>
      <c r="H172" s="29">
        <v>35.216498999999999</v>
      </c>
      <c r="I172" s="30">
        <v>68717.061973986216</v>
      </c>
      <c r="J172" s="30">
        <v>66684.618526799997</v>
      </c>
      <c r="K172" s="13">
        <v>68132.236055557732</v>
      </c>
      <c r="L172" s="15">
        <f t="shared" si="10"/>
        <v>4012.2061133966681</v>
      </c>
      <c r="M172" s="17">
        <v>21</v>
      </c>
      <c r="N172" s="15">
        <v>20</v>
      </c>
      <c r="O172" s="6">
        <f t="shared" si="11"/>
        <v>9.5528716985634947</v>
      </c>
      <c r="P172" s="12">
        <v>-29.359072003409388</v>
      </c>
    </row>
    <row r="173" spans="1:16">
      <c r="A173">
        <v>25.5</v>
      </c>
      <c r="B173" s="24" t="s">
        <v>11</v>
      </c>
      <c r="C173" s="27" t="s">
        <v>26</v>
      </c>
      <c r="D173" s="11">
        <v>3</v>
      </c>
      <c r="E173" s="11">
        <v>0</v>
      </c>
      <c r="F173" s="11">
        <v>133</v>
      </c>
      <c r="G173" s="29">
        <v>-29.300632700000001</v>
      </c>
      <c r="H173" s="29">
        <v>35.106014999999999</v>
      </c>
      <c r="I173" s="30">
        <v>68232.096403978561</v>
      </c>
      <c r="J173" s="30">
        <v>74648.182642400003</v>
      </c>
      <c r="K173" s="13">
        <v>67647.270485550078</v>
      </c>
      <c r="L173" s="15">
        <f t="shared" si="10"/>
        <v>3983.647211804403</v>
      </c>
      <c r="M173" s="17">
        <v>21</v>
      </c>
      <c r="N173" s="15">
        <v>20</v>
      </c>
      <c r="O173" s="6">
        <f t="shared" si="11"/>
        <v>9.4848743138200078</v>
      </c>
      <c r="P173" s="12">
        <v>-29.444419022148494</v>
      </c>
    </row>
    <row r="174" spans="1:16">
      <c r="A174">
        <v>25.5</v>
      </c>
      <c r="B174" s="24" t="s">
        <v>11</v>
      </c>
      <c r="C174" s="27" t="s">
        <v>26</v>
      </c>
      <c r="D174" s="11">
        <v>5</v>
      </c>
      <c r="E174" s="11">
        <v>0</v>
      </c>
      <c r="F174" s="11">
        <v>133</v>
      </c>
      <c r="G174" s="29">
        <v>-29.949333900000003</v>
      </c>
      <c r="H174" s="29">
        <v>35.180694000000003</v>
      </c>
      <c r="I174" s="30">
        <v>53527.161438408562</v>
      </c>
      <c r="J174" s="30">
        <v>59105.767328200003</v>
      </c>
      <c r="K174" s="13">
        <v>52942.335519980079</v>
      </c>
      <c r="L174" s="15">
        <f t="shared" si="10"/>
        <v>3117.6954482684168</v>
      </c>
      <c r="M174" s="17">
        <v>21</v>
      </c>
      <c r="N174" s="15">
        <v>20</v>
      </c>
      <c r="O174" s="6">
        <f t="shared" si="11"/>
        <v>7.4230844006390875</v>
      </c>
      <c r="P174" s="12">
        <v>-30.14022327808124</v>
      </c>
    </row>
    <row r="175" spans="1:16">
      <c r="A175">
        <v>25.5</v>
      </c>
      <c r="B175" s="24" t="s">
        <v>11</v>
      </c>
      <c r="C175" s="27" t="s">
        <v>26</v>
      </c>
      <c r="D175" s="11">
        <v>5</v>
      </c>
      <c r="E175" s="11">
        <v>0</v>
      </c>
      <c r="F175" s="11">
        <v>133</v>
      </c>
      <c r="G175" s="29">
        <v>-29.969479900000003</v>
      </c>
      <c r="H175" s="29">
        <v>35.463041999999994</v>
      </c>
      <c r="I175" s="30">
        <v>52785.042081101754</v>
      </c>
      <c r="J175" s="30">
        <v>61637.6340346</v>
      </c>
      <c r="K175" s="13">
        <v>52200.21616267327</v>
      </c>
      <c r="L175" s="15">
        <f t="shared" si="10"/>
        <v>3073.9931423609978</v>
      </c>
      <c r="M175" s="17">
        <v>21</v>
      </c>
      <c r="N175" s="15">
        <v>20</v>
      </c>
      <c r="O175" s="6">
        <f t="shared" si="11"/>
        <v>7.3190312913357092</v>
      </c>
      <c r="P175" s="12">
        <v>-30.163308817738564</v>
      </c>
    </row>
    <row r="176" spans="1:16">
      <c r="A176">
        <v>25.5</v>
      </c>
      <c r="B176" s="24" t="s">
        <v>11</v>
      </c>
      <c r="C176" s="27" t="s">
        <v>26</v>
      </c>
      <c r="D176" s="11">
        <v>7</v>
      </c>
      <c r="E176" s="11">
        <v>0</v>
      </c>
      <c r="F176" s="11">
        <v>133</v>
      </c>
      <c r="G176" s="29">
        <v>-30.068195300000003</v>
      </c>
      <c r="H176" s="29">
        <v>35.479410000000001</v>
      </c>
      <c r="I176" s="30">
        <v>59580.910482019892</v>
      </c>
      <c r="J176" s="30">
        <v>71562.217703400005</v>
      </c>
      <c r="K176" s="13">
        <v>58996.084563591408</v>
      </c>
      <c r="L176" s="15">
        <f t="shared" si="10"/>
        <v>3474.1917314953525</v>
      </c>
      <c r="M176" s="17">
        <v>21</v>
      </c>
      <c r="N176" s="15">
        <v>20</v>
      </c>
      <c r="O176" s="6">
        <f t="shared" si="11"/>
        <v>8.2718850749889352</v>
      </c>
      <c r="P176" s="12">
        <v>-30.240675267175273</v>
      </c>
    </row>
    <row r="177" spans="1:16">
      <c r="A177">
        <v>25.5</v>
      </c>
      <c r="B177" s="24" t="s">
        <v>11</v>
      </c>
      <c r="C177" s="27" t="s">
        <v>26</v>
      </c>
      <c r="D177" s="11">
        <v>7</v>
      </c>
      <c r="E177" s="11">
        <v>0</v>
      </c>
      <c r="F177" s="11">
        <v>133</v>
      </c>
      <c r="G177" s="29">
        <v>-30.081290200000005</v>
      </c>
      <c r="H177" s="29">
        <v>35.622629999999994</v>
      </c>
      <c r="I177" s="30">
        <v>62910.022953328225</v>
      </c>
      <c r="J177" s="30">
        <v>75128.801796700005</v>
      </c>
      <c r="K177" s="13">
        <v>62325.197034899742</v>
      </c>
      <c r="L177" s="15">
        <f t="shared" si="10"/>
        <v>3670.2382167255823</v>
      </c>
      <c r="M177" s="17">
        <v>21</v>
      </c>
      <c r="N177" s="15">
        <v>20</v>
      </c>
      <c r="O177" s="6">
        <f t="shared" si="11"/>
        <v>8.7386624207751957</v>
      </c>
      <c r="P177" s="12">
        <v>-30.24467999177579</v>
      </c>
    </row>
    <row r="178" spans="1:16">
      <c r="A178">
        <v>25.5</v>
      </c>
      <c r="B178" s="24" t="s">
        <v>11</v>
      </c>
      <c r="C178" s="27" t="s">
        <v>26</v>
      </c>
      <c r="D178" s="11">
        <v>9</v>
      </c>
      <c r="E178" s="11">
        <v>0</v>
      </c>
      <c r="F178" s="11">
        <v>133</v>
      </c>
      <c r="G178" s="29">
        <v>-29.418486800000004</v>
      </c>
      <c r="H178" s="29">
        <v>37.356614999999991</v>
      </c>
      <c r="I178" s="30">
        <v>78193.435360451069</v>
      </c>
      <c r="J178" s="30">
        <v>82080.241739899997</v>
      </c>
      <c r="K178" s="13">
        <v>77608.609442022585</v>
      </c>
      <c r="L178" s="15">
        <f t="shared" si="10"/>
        <v>4570.2556569783537</v>
      </c>
      <c r="M178" s="17">
        <v>21</v>
      </c>
      <c r="N178" s="15">
        <v>20</v>
      </c>
      <c r="O178" s="6">
        <f t="shared" si="11"/>
        <v>10.8815610880437</v>
      </c>
      <c r="P178" s="12">
        <v>-29.544705739228551</v>
      </c>
    </row>
    <row r="179" spans="1:16">
      <c r="A179">
        <v>25.5</v>
      </c>
      <c r="B179" s="24" t="s">
        <v>11</v>
      </c>
      <c r="C179" s="27" t="s">
        <v>26</v>
      </c>
      <c r="D179" s="11">
        <v>9</v>
      </c>
      <c r="E179" s="11">
        <v>0</v>
      </c>
      <c r="F179" s="11">
        <v>133</v>
      </c>
      <c r="G179" s="29">
        <v>-29.052836900000003</v>
      </c>
      <c r="H179" s="29">
        <v>37.191912000000002</v>
      </c>
      <c r="I179" s="30">
        <v>68173.177607732592</v>
      </c>
      <c r="J179" s="30">
        <v>73493.187565600005</v>
      </c>
      <c r="K179" s="13">
        <v>67588.351689304109</v>
      </c>
      <c r="L179" s="15">
        <f t="shared" si="10"/>
        <v>3980.1775714670557</v>
      </c>
      <c r="M179" s="17">
        <v>21</v>
      </c>
      <c r="N179" s="15">
        <v>20</v>
      </c>
      <c r="O179" s="6">
        <f t="shared" si="11"/>
        <v>9.4766132653977522</v>
      </c>
      <c r="P179" s="12">
        <v>-29.194604446932207</v>
      </c>
    </row>
    <row r="180" spans="1:16">
      <c r="A180">
        <v>25.5</v>
      </c>
      <c r="B180" s="24" t="s">
        <v>11</v>
      </c>
      <c r="C180" s="27" t="s">
        <v>26</v>
      </c>
      <c r="D180" s="11">
        <v>11</v>
      </c>
      <c r="E180" s="11">
        <v>0</v>
      </c>
      <c r="F180" s="11">
        <v>133</v>
      </c>
      <c r="G180" s="29">
        <v>-31.2568093</v>
      </c>
      <c r="H180" s="29">
        <v>35.682986999999997</v>
      </c>
      <c r="I180" s="30">
        <v>57993.677003624653</v>
      </c>
      <c r="J180" s="30">
        <v>59112.0165137</v>
      </c>
      <c r="K180" s="13">
        <v>57408.851085196169</v>
      </c>
      <c r="L180" s="15">
        <f t="shared" si="10"/>
        <v>3380.7219111270288</v>
      </c>
      <c r="M180" s="17">
        <v>21</v>
      </c>
      <c r="N180" s="15">
        <v>20</v>
      </c>
      <c r="O180" s="6">
        <f t="shared" si="11"/>
        <v>8.0493378836357827</v>
      </c>
      <c r="P180" s="12">
        <v>-31.446166425211796</v>
      </c>
    </row>
    <row r="181" spans="1:16">
      <c r="A181">
        <v>25.5</v>
      </c>
      <c r="B181" s="24" t="s">
        <v>11</v>
      </c>
      <c r="C181" s="27" t="s">
        <v>26</v>
      </c>
      <c r="D181" s="11">
        <v>11</v>
      </c>
      <c r="E181" s="11">
        <v>0</v>
      </c>
      <c r="F181" s="11">
        <v>133</v>
      </c>
      <c r="G181" s="29">
        <v>-31.487481000000002</v>
      </c>
      <c r="H181" s="29">
        <v>35.710608000000001</v>
      </c>
      <c r="I181" s="30">
        <v>58573.499798630684</v>
      </c>
      <c r="J181" s="30">
        <v>61411.545641800003</v>
      </c>
      <c r="K181" s="13">
        <v>57988.673880202201</v>
      </c>
      <c r="L181" s="15">
        <f t="shared" si="10"/>
        <v>3414.8668137090153</v>
      </c>
      <c r="M181" s="17">
        <v>21</v>
      </c>
      <c r="N181" s="15">
        <v>20</v>
      </c>
      <c r="O181" s="6">
        <f t="shared" si="11"/>
        <v>8.1306352707357501</v>
      </c>
      <c r="P181" s="12">
        <v>-31.677271127202239</v>
      </c>
    </row>
    <row r="182" spans="1:16">
      <c r="A182">
        <v>25.5</v>
      </c>
      <c r="B182" s="24" t="s">
        <v>11</v>
      </c>
      <c r="C182" s="27" t="s">
        <v>26</v>
      </c>
      <c r="D182" s="11">
        <v>13</v>
      </c>
      <c r="E182" s="11">
        <v>0</v>
      </c>
      <c r="F182" s="11">
        <v>133</v>
      </c>
      <c r="G182" s="29">
        <v>-30.494283200000005</v>
      </c>
      <c r="H182" s="29">
        <v>35.769942</v>
      </c>
      <c r="I182" s="30">
        <v>45667.982279500604</v>
      </c>
      <c r="J182" s="30">
        <v>48922.353192299997</v>
      </c>
      <c r="K182" s="13">
        <v>45083.15636107212</v>
      </c>
      <c r="L182" s="15">
        <f t="shared" si="10"/>
        <v>2654.8800690412145</v>
      </c>
      <c r="M182" s="17">
        <v>21</v>
      </c>
      <c r="N182" s="15">
        <v>20</v>
      </c>
      <c r="O182" s="6">
        <f t="shared" si="11"/>
        <v>6.3211430215267015</v>
      </c>
      <c r="P182" s="12">
        <v>-30.725518783705677</v>
      </c>
    </row>
    <row r="183" spans="1:16">
      <c r="A183">
        <v>25.5</v>
      </c>
      <c r="B183" s="24" t="s">
        <v>11</v>
      </c>
      <c r="C183" s="27" t="s">
        <v>26</v>
      </c>
      <c r="D183" s="11">
        <v>13</v>
      </c>
      <c r="E183" s="11">
        <v>0</v>
      </c>
      <c r="F183" s="11">
        <v>133</v>
      </c>
      <c r="G183" s="29">
        <v>-27.188324600000005</v>
      </c>
      <c r="H183" s="29">
        <v>37.024139999999996</v>
      </c>
      <c r="I183" s="30">
        <v>17279.661699556989</v>
      </c>
      <c r="J183" s="30">
        <v>15391.991428900001</v>
      </c>
      <c r="K183" s="13">
        <v>16694.83578112851</v>
      </c>
      <c r="L183" s="15">
        <f t="shared" si="10"/>
        <v>983.13406488782402</v>
      </c>
      <c r="M183" s="17">
        <v>21</v>
      </c>
      <c r="N183" s="15">
        <v>20</v>
      </c>
      <c r="O183" s="6">
        <f t="shared" si="11"/>
        <v>2.3407953925900573</v>
      </c>
      <c r="P183" s="12">
        <v>-27.696950130268085</v>
      </c>
    </row>
    <row r="184" spans="1:16">
      <c r="A184">
        <v>25.5</v>
      </c>
      <c r="B184" s="24" t="s">
        <v>11</v>
      </c>
      <c r="C184" s="27" t="s">
        <v>26</v>
      </c>
      <c r="D184" s="11">
        <v>15</v>
      </c>
      <c r="E184" s="11">
        <v>0</v>
      </c>
      <c r="F184" s="11">
        <v>133</v>
      </c>
      <c r="G184" s="29">
        <v>-27.133930400000001</v>
      </c>
      <c r="H184" s="29">
        <v>37.197026999999999</v>
      </c>
      <c r="I184" s="30">
        <v>24395.167136528395</v>
      </c>
      <c r="J184" s="30">
        <v>24009.018797699999</v>
      </c>
      <c r="K184" s="13">
        <v>23810.341218099915</v>
      </c>
      <c r="L184" s="15">
        <f t="shared" si="10"/>
        <v>1402.1556039848824</v>
      </c>
      <c r="M184" s="17">
        <v>21</v>
      </c>
      <c r="N184" s="15">
        <v>20</v>
      </c>
      <c r="O184" s="6">
        <f t="shared" si="11"/>
        <v>3.3384657237735293</v>
      </c>
      <c r="P184" s="12">
        <v>-27.48922176212093</v>
      </c>
    </row>
    <row r="185" spans="1:16">
      <c r="A185">
        <v>25.5</v>
      </c>
      <c r="B185" s="24" t="s">
        <v>11</v>
      </c>
      <c r="C185" s="27" t="s">
        <v>26</v>
      </c>
      <c r="D185" s="11">
        <v>15</v>
      </c>
      <c r="E185" s="11">
        <v>0</v>
      </c>
      <c r="F185" s="11">
        <v>133</v>
      </c>
      <c r="G185" s="29">
        <v>-30.218283000000003</v>
      </c>
      <c r="H185" s="29">
        <v>36.044105999999999</v>
      </c>
      <c r="I185" s="30">
        <v>58540.596053161498</v>
      </c>
      <c r="J185" s="30">
        <v>59553.199006299998</v>
      </c>
      <c r="K185" s="13">
        <v>57955.770134733015</v>
      </c>
      <c r="L185" s="15">
        <f t="shared" si="10"/>
        <v>3412.9291610446071</v>
      </c>
      <c r="M185" s="17">
        <v>21</v>
      </c>
      <c r="N185" s="15">
        <v>20</v>
      </c>
      <c r="O185" s="6">
        <f t="shared" si="11"/>
        <v>8.1260218120109684</v>
      </c>
      <c r="P185" s="12">
        <v>-30.395373527520132</v>
      </c>
    </row>
    <row r="186" spans="1:16">
      <c r="A186">
        <v>48</v>
      </c>
      <c r="B186" s="22" t="s">
        <v>12</v>
      </c>
      <c r="C186" s="27" t="s">
        <v>26</v>
      </c>
      <c r="D186" s="11">
        <v>1</v>
      </c>
      <c r="E186" s="11">
        <v>0</v>
      </c>
      <c r="F186" s="11">
        <v>133</v>
      </c>
      <c r="G186" s="29">
        <v>-26.640925599999996</v>
      </c>
      <c r="H186" s="29">
        <v>36.547421999999997</v>
      </c>
      <c r="I186" s="30">
        <v>56066.442432082789</v>
      </c>
      <c r="J186" s="30">
        <v>44529.340495299999</v>
      </c>
      <c r="K186" s="13">
        <v>55508.309249795631</v>
      </c>
      <c r="L186" s="15">
        <f t="shared" si="10"/>
        <v>3268.8018272985437</v>
      </c>
      <c r="M186" s="13">
        <v>24</v>
      </c>
      <c r="N186" s="15">
        <v>20</v>
      </c>
      <c r="O186" s="6">
        <f t="shared" si="11"/>
        <v>6.8100038068719657</v>
      </c>
      <c r="P186" s="12">
        <v>-26.809421144641014</v>
      </c>
    </row>
    <row r="187" spans="1:16">
      <c r="A187">
        <v>48</v>
      </c>
      <c r="B187" s="22" t="s">
        <v>12</v>
      </c>
      <c r="C187" s="27" t="s">
        <v>26</v>
      </c>
      <c r="D187" s="11">
        <v>1</v>
      </c>
      <c r="E187" s="11">
        <v>0</v>
      </c>
      <c r="F187" s="11">
        <v>133</v>
      </c>
      <c r="G187" s="29">
        <v>-26.762506399999996</v>
      </c>
      <c r="H187" s="29">
        <v>36.111623999999999</v>
      </c>
      <c r="I187" s="30">
        <v>58857.904269081497</v>
      </c>
      <c r="J187" s="30">
        <v>44947.038031900003</v>
      </c>
      <c r="K187" s="13">
        <v>58299.771086794339</v>
      </c>
      <c r="L187" s="15">
        <f t="shared" si="10"/>
        <v>3433.1868658078747</v>
      </c>
      <c r="M187" s="13">
        <v>24</v>
      </c>
      <c r="N187" s="15">
        <v>20</v>
      </c>
      <c r="O187" s="6">
        <f t="shared" si="11"/>
        <v>7.1524726370997387</v>
      </c>
      <c r="P187" s="12">
        <v>-26.924098133592402</v>
      </c>
    </row>
    <row r="188" spans="1:16">
      <c r="A188">
        <v>48</v>
      </c>
      <c r="B188" s="22" t="s">
        <v>12</v>
      </c>
      <c r="C188" s="27" t="s">
        <v>26</v>
      </c>
      <c r="D188" s="11">
        <v>3</v>
      </c>
      <c r="E188" s="11">
        <v>0</v>
      </c>
      <c r="F188" s="11">
        <v>133</v>
      </c>
      <c r="G188" s="29">
        <v>-27.314141599999996</v>
      </c>
      <c r="H188" s="29">
        <v>35.216498999999999</v>
      </c>
      <c r="I188" s="30">
        <v>68660.750323415268</v>
      </c>
      <c r="J188" s="30">
        <v>57810.035275000002</v>
      </c>
      <c r="K188" s="13">
        <v>68102.61714112811</v>
      </c>
      <c r="L188" s="15">
        <f t="shared" si="10"/>
        <v>4010.4618995497917</v>
      </c>
      <c r="M188" s="13">
        <v>24</v>
      </c>
      <c r="N188" s="15">
        <v>20</v>
      </c>
      <c r="O188" s="6">
        <f t="shared" si="11"/>
        <v>8.3551289573953991</v>
      </c>
      <c r="P188" s="12">
        <v>-27.456994362433964</v>
      </c>
    </row>
    <row r="189" spans="1:16">
      <c r="A189">
        <v>48</v>
      </c>
      <c r="B189" s="22" t="s">
        <v>12</v>
      </c>
      <c r="C189" s="27" t="s">
        <v>26</v>
      </c>
      <c r="D189" s="11">
        <v>3</v>
      </c>
      <c r="E189" s="11">
        <v>0</v>
      </c>
      <c r="F189" s="11">
        <v>133</v>
      </c>
      <c r="G189" s="29">
        <v>-27.554288799999995</v>
      </c>
      <c r="H189" s="29">
        <v>35.106014999999999</v>
      </c>
      <c r="I189" s="30">
        <v>69780.500215610184</v>
      </c>
      <c r="J189" s="30">
        <v>58323.041855800002</v>
      </c>
      <c r="K189" s="13">
        <v>69222.367033323026</v>
      </c>
      <c r="L189" s="15">
        <f t="shared" si="10"/>
        <v>4076.4023063680297</v>
      </c>
      <c r="M189" s="13">
        <v>24</v>
      </c>
      <c r="N189" s="15">
        <v>20</v>
      </c>
      <c r="O189" s="6">
        <f t="shared" si="11"/>
        <v>8.4925048049333949</v>
      </c>
      <c r="P189" s="12">
        <v>-27.696767041227986</v>
      </c>
    </row>
    <row r="190" spans="1:16">
      <c r="A190">
        <v>48</v>
      </c>
      <c r="B190" s="22" t="s">
        <v>12</v>
      </c>
      <c r="C190" s="27" t="s">
        <v>26</v>
      </c>
      <c r="D190" s="11">
        <v>5</v>
      </c>
      <c r="E190" s="11">
        <v>0</v>
      </c>
      <c r="F190" s="11">
        <v>133</v>
      </c>
      <c r="G190" s="29">
        <v>-27.346295199999997</v>
      </c>
      <c r="H190" s="29">
        <v>35.180694000000003</v>
      </c>
      <c r="I190" s="30">
        <v>41213.445450625266</v>
      </c>
      <c r="J190" s="30">
        <v>31884.101095599999</v>
      </c>
      <c r="K190" s="13">
        <v>40655.312268338108</v>
      </c>
      <c r="L190" s="15">
        <f t="shared" si="10"/>
        <v>2394.1309117179744</v>
      </c>
      <c r="M190" s="13">
        <v>24</v>
      </c>
      <c r="N190" s="15">
        <v>20</v>
      </c>
      <c r="O190" s="6">
        <f t="shared" si="11"/>
        <v>4.9877727327457801</v>
      </c>
      <c r="P190" s="12">
        <v>-27.586032455351827</v>
      </c>
    </row>
    <row r="191" spans="1:16">
      <c r="A191">
        <v>48</v>
      </c>
      <c r="B191" s="22" t="s">
        <v>12</v>
      </c>
      <c r="C191" s="27" t="s">
        <v>26</v>
      </c>
      <c r="D191" s="25">
        <v>5</v>
      </c>
      <c r="E191" s="25">
        <v>0</v>
      </c>
      <c r="F191" s="25">
        <v>133</v>
      </c>
      <c r="G191" s="29">
        <v>-27.812522399999999</v>
      </c>
      <c r="H191" s="29">
        <v>35.463041999999994</v>
      </c>
      <c r="I191" s="30">
        <v>45126.640793445447</v>
      </c>
      <c r="J191" s="30">
        <v>35064.646623400004</v>
      </c>
      <c r="K191" s="13">
        <v>44568.507611158289</v>
      </c>
      <c r="L191" s="15">
        <f t="shared" si="10"/>
        <v>2624.5731691036804</v>
      </c>
      <c r="M191" s="13">
        <v>24</v>
      </c>
      <c r="N191" s="15">
        <v>20</v>
      </c>
      <c r="O191" s="6">
        <f t="shared" si="11"/>
        <v>5.467860768966001</v>
      </c>
      <c r="P191" s="12">
        <v>-28.037048873643517</v>
      </c>
    </row>
    <row r="192" spans="1:16">
      <c r="A192">
        <v>48</v>
      </c>
      <c r="B192" s="22" t="s">
        <v>12</v>
      </c>
      <c r="C192" s="27" t="s">
        <v>26</v>
      </c>
      <c r="D192" s="11">
        <v>7</v>
      </c>
      <c r="E192" s="11">
        <v>0</v>
      </c>
      <c r="F192" s="11">
        <v>133</v>
      </c>
      <c r="G192" s="29">
        <v>-27.787402399999994</v>
      </c>
      <c r="H192" s="29">
        <v>35.479410000000001</v>
      </c>
      <c r="I192" s="30">
        <v>45231.642949547218</v>
      </c>
      <c r="J192" s="30">
        <v>36012.728093199999</v>
      </c>
      <c r="K192" s="13">
        <v>44673.50976726006</v>
      </c>
      <c r="L192" s="15">
        <f t="shared" si="10"/>
        <v>2630.7565900072277</v>
      </c>
      <c r="M192" s="13">
        <v>24</v>
      </c>
      <c r="N192" s="15">
        <v>20</v>
      </c>
      <c r="O192" s="6">
        <f t="shared" si="11"/>
        <v>5.4807428958483912</v>
      </c>
      <c r="P192" s="12">
        <v>-28.011087299530143</v>
      </c>
    </row>
    <row r="193" spans="1:18">
      <c r="A193">
        <v>48</v>
      </c>
      <c r="B193" s="22" t="s">
        <v>12</v>
      </c>
      <c r="C193" s="27" t="s">
        <v>26</v>
      </c>
      <c r="D193" s="11">
        <v>7</v>
      </c>
      <c r="E193" s="11">
        <v>0</v>
      </c>
      <c r="F193" s="11">
        <v>133</v>
      </c>
      <c r="G193" s="29">
        <v>-27.783383199999996</v>
      </c>
      <c r="H193" s="29">
        <v>35.622629999999994</v>
      </c>
      <c r="I193" s="30">
        <v>44705.166019836135</v>
      </c>
      <c r="J193" s="30">
        <v>31366.984154000002</v>
      </c>
      <c r="K193" s="13">
        <v>44147.032837548977</v>
      </c>
      <c r="L193" s="15">
        <f t="shared" si="10"/>
        <v>2599.7531461421736</v>
      </c>
      <c r="M193" s="13">
        <v>24</v>
      </c>
      <c r="N193" s="15">
        <v>20</v>
      </c>
      <c r="O193" s="6">
        <f t="shared" si="11"/>
        <v>5.4161523877961946</v>
      </c>
      <c r="P193" s="12">
        <v>-28.009684848217791</v>
      </c>
      <c r="Q193">
        <f t="shared" ref="Q193:R209" si="12">H193-J193</f>
        <v>-31331.361524</v>
      </c>
      <c r="R193">
        <f t="shared" si="12"/>
        <v>558.13318228715798</v>
      </c>
    </row>
    <row r="194" spans="1:18">
      <c r="A194">
        <v>48</v>
      </c>
      <c r="B194" s="22" t="s">
        <v>12</v>
      </c>
      <c r="C194" s="27" t="s">
        <v>26</v>
      </c>
      <c r="D194" s="11">
        <v>9</v>
      </c>
      <c r="E194" s="11">
        <v>0</v>
      </c>
      <c r="F194" s="11">
        <v>133</v>
      </c>
      <c r="G194" s="29">
        <v>-27.897930399999993</v>
      </c>
      <c r="H194" s="29">
        <v>37.356614999999991</v>
      </c>
      <c r="I194" s="30">
        <v>60010.444730077121</v>
      </c>
      <c r="J194" s="30">
        <v>52711.069809100001</v>
      </c>
      <c r="K194" s="13">
        <v>59452.311547789963</v>
      </c>
      <c r="L194" s="15">
        <f t="shared" ref="L194:L225" si="13">(K194/1000000)*0.12/(0.082057*298)*1000000*12</f>
        <v>3501.0582604847332</v>
      </c>
      <c r="M194" s="13">
        <v>24</v>
      </c>
      <c r="N194" s="15">
        <v>20</v>
      </c>
      <c r="O194" s="6">
        <f t="shared" ref="O194:O225" si="14">L194/(M194*N194)</f>
        <v>7.2938713760098608</v>
      </c>
      <c r="P194" s="12">
        <v>-28.067048784576819</v>
      </c>
      <c r="Q194">
        <f t="shared" si="12"/>
        <v>-52673.713194100004</v>
      </c>
      <c r="R194">
        <f t="shared" si="12"/>
        <v>558.13318228715798</v>
      </c>
    </row>
    <row r="195" spans="1:18">
      <c r="A195">
        <v>48</v>
      </c>
      <c r="B195" s="22" t="s">
        <v>12</v>
      </c>
      <c r="C195" s="27" t="s">
        <v>26</v>
      </c>
      <c r="D195" s="11">
        <v>9</v>
      </c>
      <c r="E195" s="11">
        <v>0</v>
      </c>
      <c r="F195" s="11">
        <v>133</v>
      </c>
      <c r="G195" s="29">
        <v>-27.194570399999996</v>
      </c>
      <c r="H195" s="29">
        <v>37.191912000000002</v>
      </c>
      <c r="I195" s="30">
        <v>61153.332476435302</v>
      </c>
      <c r="J195" s="30">
        <v>49570.736643099997</v>
      </c>
      <c r="K195" s="13">
        <v>60595.199294148144</v>
      </c>
      <c r="L195" s="15">
        <f t="shared" si="13"/>
        <v>3568.361221143844</v>
      </c>
      <c r="M195" s="13">
        <v>24</v>
      </c>
      <c r="N195" s="15">
        <v>20</v>
      </c>
      <c r="O195" s="6">
        <f t="shared" si="14"/>
        <v>7.4340858773830085</v>
      </c>
      <c r="P195" s="12">
        <v>-27.354020495812456</v>
      </c>
      <c r="Q195">
        <f t="shared" si="12"/>
        <v>-49533.544731099995</v>
      </c>
      <c r="R195">
        <f t="shared" si="12"/>
        <v>558.13318228715798</v>
      </c>
    </row>
    <row r="196" spans="1:18">
      <c r="A196">
        <v>48</v>
      </c>
      <c r="B196" s="22" t="s">
        <v>12</v>
      </c>
      <c r="C196" s="27" t="s">
        <v>26</v>
      </c>
      <c r="D196" s="11">
        <v>11</v>
      </c>
      <c r="E196" s="11">
        <v>0</v>
      </c>
      <c r="F196" s="11">
        <v>133</v>
      </c>
      <c r="G196" s="29">
        <v>-29.626186399999998</v>
      </c>
      <c r="H196" s="29">
        <v>35.682986999999997</v>
      </c>
      <c r="I196" s="30">
        <v>43024.36932305056</v>
      </c>
      <c r="J196" s="30">
        <v>38795.432912800003</v>
      </c>
      <c r="K196" s="13">
        <v>42466.236140763402</v>
      </c>
      <c r="L196" s="15">
        <f t="shared" si="13"/>
        <v>2500.7735269099358</v>
      </c>
      <c r="M196" s="13">
        <v>24</v>
      </c>
      <c r="N196" s="15">
        <v>20</v>
      </c>
      <c r="O196" s="6">
        <f t="shared" si="14"/>
        <v>5.2099448477290329</v>
      </c>
      <c r="P196" s="12">
        <v>-29.885664915422989</v>
      </c>
      <c r="Q196">
        <f t="shared" si="12"/>
        <v>-38759.749925800003</v>
      </c>
      <c r="R196">
        <f t="shared" si="12"/>
        <v>558.13318228715798</v>
      </c>
    </row>
    <row r="197" spans="1:18">
      <c r="A197">
        <v>48</v>
      </c>
      <c r="B197" s="22" t="s">
        <v>12</v>
      </c>
      <c r="C197" s="27" t="s">
        <v>26</v>
      </c>
      <c r="D197" s="11">
        <v>11</v>
      </c>
      <c r="E197" s="11">
        <v>0</v>
      </c>
      <c r="F197" s="11">
        <v>133</v>
      </c>
      <c r="G197" s="29">
        <v>-29.212208799999999</v>
      </c>
      <c r="H197" s="29">
        <v>35.710608000000001</v>
      </c>
      <c r="I197" s="30">
        <v>44507.317052270781</v>
      </c>
      <c r="J197" s="30">
        <v>29142.267545399998</v>
      </c>
      <c r="K197" s="13">
        <v>43949.183869983623</v>
      </c>
      <c r="L197" s="15">
        <f t="shared" si="13"/>
        <v>2588.1021145138025</v>
      </c>
      <c r="M197" s="13">
        <v>24</v>
      </c>
      <c r="N197" s="15">
        <v>20</v>
      </c>
      <c r="O197" s="6">
        <f t="shared" si="14"/>
        <v>5.3918794052370886</v>
      </c>
      <c r="P197" s="12">
        <v>-29.457674593085905</v>
      </c>
      <c r="Q197">
        <f t="shared" si="12"/>
        <v>-29106.556937399997</v>
      </c>
      <c r="R197">
        <f t="shared" si="12"/>
        <v>558.13318228715798</v>
      </c>
    </row>
    <row r="198" spans="1:18">
      <c r="A198">
        <v>48</v>
      </c>
      <c r="B198" s="22" t="s">
        <v>12</v>
      </c>
      <c r="C198" s="27" t="s">
        <v>26</v>
      </c>
      <c r="D198" s="11">
        <v>13</v>
      </c>
      <c r="E198" s="11">
        <v>0</v>
      </c>
      <c r="F198" s="11">
        <v>133</v>
      </c>
      <c r="G198" s="29">
        <v>-29.285559199999994</v>
      </c>
      <c r="H198" s="29">
        <v>35.769942</v>
      </c>
      <c r="I198" s="30">
        <v>35338.765209940015</v>
      </c>
      <c r="J198" s="30">
        <v>27607.262051500002</v>
      </c>
      <c r="K198" s="13">
        <v>34780.632027652857</v>
      </c>
      <c r="L198" s="15">
        <f t="shared" si="13"/>
        <v>2048.1797241375803</v>
      </c>
      <c r="M198" s="13">
        <v>24</v>
      </c>
      <c r="N198" s="15">
        <v>20</v>
      </c>
      <c r="O198" s="6">
        <f t="shared" si="14"/>
        <v>4.267041091953292</v>
      </c>
      <c r="P198" s="12">
        <v>-29.596909510071654</v>
      </c>
      <c r="Q198">
        <f t="shared" si="12"/>
        <v>-27571.492109500003</v>
      </c>
      <c r="R198">
        <f t="shared" si="12"/>
        <v>558.13318228715798</v>
      </c>
    </row>
    <row r="199" spans="1:18">
      <c r="A199">
        <v>48</v>
      </c>
      <c r="B199" s="22" t="s">
        <v>12</v>
      </c>
      <c r="C199" s="27" t="s">
        <v>26</v>
      </c>
      <c r="D199" s="11">
        <v>13</v>
      </c>
      <c r="E199" s="11">
        <v>0</v>
      </c>
      <c r="F199" s="11">
        <v>133</v>
      </c>
      <c r="G199" s="29">
        <v>-25.930531999999996</v>
      </c>
      <c r="H199" s="29">
        <v>37.024139999999996</v>
      </c>
      <c r="I199" s="30">
        <v>10737.437017994858</v>
      </c>
      <c r="J199" s="30">
        <v>9322.0949870999993</v>
      </c>
      <c r="K199" s="13">
        <v>10179.303835707698</v>
      </c>
      <c r="L199" s="15">
        <f t="shared" si="13"/>
        <v>599.44407294140206</v>
      </c>
      <c r="M199" s="13">
        <v>24</v>
      </c>
      <c r="N199" s="15">
        <v>20</v>
      </c>
      <c r="O199" s="6">
        <f t="shared" si="14"/>
        <v>1.2488418186279209</v>
      </c>
      <c r="P199" s="12">
        <v>-26.810396547031591</v>
      </c>
      <c r="Q199">
        <f t="shared" si="12"/>
        <v>-9285.0708470999998</v>
      </c>
      <c r="R199">
        <f t="shared" si="12"/>
        <v>558.1331822871598</v>
      </c>
    </row>
    <row r="200" spans="1:18">
      <c r="A200">
        <v>48</v>
      </c>
      <c r="B200" s="22" t="s">
        <v>12</v>
      </c>
      <c r="C200" s="27" t="s">
        <v>26</v>
      </c>
      <c r="D200" s="11">
        <v>15</v>
      </c>
      <c r="E200" s="11">
        <v>0</v>
      </c>
      <c r="F200" s="11">
        <v>133</v>
      </c>
      <c r="G200" s="29">
        <v>-25.071427999999997</v>
      </c>
      <c r="H200" s="29">
        <v>37.197026999999999</v>
      </c>
      <c r="I200" s="30">
        <v>18673.169665809768</v>
      </c>
      <c r="J200" s="30">
        <v>15080.509658700001</v>
      </c>
      <c r="K200" s="13">
        <v>18115.03648352261</v>
      </c>
      <c r="L200" s="15">
        <f t="shared" si="13"/>
        <v>1066.767573345544</v>
      </c>
      <c r="M200" s="13">
        <v>24</v>
      </c>
      <c r="N200" s="15">
        <v>20</v>
      </c>
      <c r="O200" s="6">
        <f t="shared" si="14"/>
        <v>2.2224324444698831</v>
      </c>
      <c r="P200" s="12">
        <v>-25.539377049772924</v>
      </c>
      <c r="Q200">
        <f t="shared" si="12"/>
        <v>-15043.312631700001</v>
      </c>
      <c r="R200">
        <f t="shared" si="12"/>
        <v>558.13318228715798</v>
      </c>
    </row>
    <row r="201" spans="1:18">
      <c r="A201">
        <v>48</v>
      </c>
      <c r="B201" s="22" t="s">
        <v>12</v>
      </c>
      <c r="C201" s="27" t="s">
        <v>26</v>
      </c>
      <c r="D201" s="11">
        <v>15</v>
      </c>
      <c r="E201" s="11">
        <v>0</v>
      </c>
      <c r="F201" s="11">
        <v>133</v>
      </c>
      <c r="G201" s="29">
        <v>-27.875824799999997</v>
      </c>
      <c r="H201" s="29">
        <v>36.044105999999999</v>
      </c>
      <c r="I201" s="30">
        <v>45709.073693230501</v>
      </c>
      <c r="J201" s="30">
        <v>38396.7867396</v>
      </c>
      <c r="K201" s="13">
        <v>45150.940510943343</v>
      </c>
      <c r="L201" s="15">
        <f t="shared" si="13"/>
        <v>2658.871776876591</v>
      </c>
      <c r="M201" s="13">
        <v>24</v>
      </c>
      <c r="N201" s="15">
        <v>20</v>
      </c>
      <c r="O201" s="6">
        <f t="shared" si="14"/>
        <v>5.5393162018262307</v>
      </c>
      <c r="P201" s="12">
        <v>-28.098237465291259</v>
      </c>
      <c r="Q201">
        <f t="shared" si="12"/>
        <v>-38360.742633599999</v>
      </c>
      <c r="R201">
        <f t="shared" si="12"/>
        <v>558.13318228715798</v>
      </c>
    </row>
    <row r="202" spans="1:18">
      <c r="A202">
        <v>2.5</v>
      </c>
      <c r="B202" s="23" t="s">
        <v>10</v>
      </c>
      <c r="C202" s="27" t="s">
        <v>25</v>
      </c>
      <c r="D202" s="9">
        <v>2</v>
      </c>
      <c r="E202" s="9">
        <v>0</v>
      </c>
      <c r="F202" s="9">
        <v>133</v>
      </c>
      <c r="G202" s="29">
        <v>-28.495307200000003</v>
      </c>
      <c r="H202" s="29">
        <v>37.405245000000001</v>
      </c>
      <c r="I202" s="30">
        <v>8574.7226753670475</v>
      </c>
      <c r="J202" s="30">
        <v>9036.1899253527408</v>
      </c>
      <c r="K202" s="15">
        <v>8193.1522815059416</v>
      </c>
      <c r="L202" s="16">
        <f t="shared" si="13"/>
        <v>482.48256001817344</v>
      </c>
      <c r="M202" s="15">
        <v>5</v>
      </c>
      <c r="N202" s="15">
        <v>20</v>
      </c>
      <c r="O202" s="6">
        <f t="shared" si="14"/>
        <v>4.8248256001817342</v>
      </c>
      <c r="P202" s="12">
        <v>-29.326771034752241</v>
      </c>
      <c r="Q202">
        <f t="shared" si="12"/>
        <v>-8998.7846803527409</v>
      </c>
      <c r="R202">
        <f t="shared" si="12"/>
        <v>381.57039386110591</v>
      </c>
    </row>
    <row r="203" spans="1:18">
      <c r="A203">
        <v>2.5</v>
      </c>
      <c r="B203" s="23" t="s">
        <v>10</v>
      </c>
      <c r="C203" s="27" t="s">
        <v>25</v>
      </c>
      <c r="D203" s="9">
        <v>2</v>
      </c>
      <c r="E203" s="9">
        <v>0</v>
      </c>
      <c r="F203" s="9">
        <v>133</v>
      </c>
      <c r="G203" s="29">
        <v>-28.704657400000002</v>
      </c>
      <c r="H203" s="29">
        <v>37.449700200000002</v>
      </c>
      <c r="I203" s="30">
        <v>14052.903752039152</v>
      </c>
      <c r="J203" s="30">
        <v>13442.151665900001</v>
      </c>
      <c r="K203" s="15">
        <v>13671.333358178046</v>
      </c>
      <c r="L203" s="16">
        <f t="shared" si="13"/>
        <v>805.08450116384074</v>
      </c>
      <c r="M203" s="15">
        <v>5</v>
      </c>
      <c r="N203" s="15">
        <v>20</v>
      </c>
      <c r="O203" s="6">
        <f t="shared" si="14"/>
        <v>8.0508450116384083</v>
      </c>
      <c r="P203" s="12">
        <v>-29.208791961888661</v>
      </c>
      <c r="Q203">
        <f t="shared" si="12"/>
        <v>-13404.7019657</v>
      </c>
      <c r="R203">
        <f t="shared" si="12"/>
        <v>381.57039386110591</v>
      </c>
    </row>
    <row r="204" spans="1:18">
      <c r="A204">
        <v>2.5</v>
      </c>
      <c r="B204" s="23" t="s">
        <v>10</v>
      </c>
      <c r="C204" s="27" t="s">
        <v>25</v>
      </c>
      <c r="D204" s="9">
        <v>4</v>
      </c>
      <c r="E204" s="9">
        <v>0</v>
      </c>
      <c r="F204" s="9">
        <v>133</v>
      </c>
      <c r="G204" s="29">
        <v>-30.6060616</v>
      </c>
      <c r="H204" s="29">
        <v>37.833015000000003</v>
      </c>
      <c r="I204" s="30">
        <v>29586.835236541599</v>
      </c>
      <c r="J204" s="30">
        <v>25090.112075235254</v>
      </c>
      <c r="K204" s="15">
        <v>29205.264842680492</v>
      </c>
      <c r="L204" s="16">
        <f t="shared" si="13"/>
        <v>1719.8546375260635</v>
      </c>
      <c r="M204" s="15">
        <v>5</v>
      </c>
      <c r="N204" s="15">
        <v>20</v>
      </c>
      <c r="O204" s="6">
        <f t="shared" si="14"/>
        <v>17.198546375260634</v>
      </c>
      <c r="P204" s="12">
        <v>-30.866895091614481</v>
      </c>
      <c r="Q204">
        <f t="shared" si="12"/>
        <v>-25052.279060235254</v>
      </c>
      <c r="R204">
        <f t="shared" si="12"/>
        <v>381.57039386110773</v>
      </c>
    </row>
    <row r="205" spans="1:18">
      <c r="A205">
        <v>2.5</v>
      </c>
      <c r="B205" s="23" t="s">
        <v>10</v>
      </c>
      <c r="C205" s="27" t="s">
        <v>25</v>
      </c>
      <c r="D205" s="9">
        <v>4</v>
      </c>
      <c r="E205" s="9">
        <v>0</v>
      </c>
      <c r="F205" s="9">
        <v>133</v>
      </c>
      <c r="G205" s="29">
        <v>-29.409397600000005</v>
      </c>
      <c r="H205" s="29">
        <v>38.2842105</v>
      </c>
      <c r="I205" s="30">
        <v>20210.163132137033</v>
      </c>
      <c r="J205" s="30">
        <v>17673.191720471183</v>
      </c>
      <c r="K205" s="15">
        <v>19828.592738275926</v>
      </c>
      <c r="L205" s="16">
        <f t="shared" si="13"/>
        <v>1167.6763542545409</v>
      </c>
      <c r="M205" s="15">
        <v>5</v>
      </c>
      <c r="N205" s="15">
        <v>20</v>
      </c>
      <c r="O205" s="6">
        <f t="shared" si="14"/>
        <v>11.676763542545409</v>
      </c>
      <c r="P205" s="12">
        <v>-29.77054777052216</v>
      </c>
      <c r="Q205">
        <f t="shared" si="12"/>
        <v>-17634.907509971181</v>
      </c>
      <c r="R205">
        <f t="shared" si="12"/>
        <v>381.57039386110773</v>
      </c>
    </row>
    <row r="206" spans="1:18">
      <c r="A206">
        <v>2.5</v>
      </c>
      <c r="B206" s="23" t="s">
        <v>10</v>
      </c>
      <c r="C206" s="27" t="s">
        <v>25</v>
      </c>
      <c r="D206" s="9">
        <v>6</v>
      </c>
      <c r="E206" s="9">
        <v>0</v>
      </c>
      <c r="F206" s="9">
        <v>133</v>
      </c>
      <c r="G206" s="29">
        <v>-30.638270599999998</v>
      </c>
      <c r="H206" s="29">
        <v>36.0566672</v>
      </c>
      <c r="I206" s="30">
        <v>23555.309951060357</v>
      </c>
      <c r="J206" s="30">
        <v>20427.480805399999</v>
      </c>
      <c r="K206" s="15">
        <v>23173.739557199249</v>
      </c>
      <c r="L206" s="16">
        <f t="shared" si="13"/>
        <v>1364.6670783832662</v>
      </c>
      <c r="M206" s="15">
        <v>5</v>
      </c>
      <c r="N206" s="15">
        <v>20</v>
      </c>
      <c r="O206" s="6">
        <f t="shared" si="14"/>
        <v>13.646670783832663</v>
      </c>
      <c r="P206" s="12">
        <v>-30.967522647751071</v>
      </c>
      <c r="Q206">
        <f t="shared" si="12"/>
        <v>-20391.4241382</v>
      </c>
      <c r="R206">
        <f t="shared" si="12"/>
        <v>381.57039386110773</v>
      </c>
    </row>
    <row r="207" spans="1:18">
      <c r="A207">
        <v>2.5</v>
      </c>
      <c r="B207" s="23" t="s">
        <v>10</v>
      </c>
      <c r="C207" s="27" t="s">
        <v>25</v>
      </c>
      <c r="D207" s="9">
        <v>6</v>
      </c>
      <c r="E207" s="9">
        <v>0</v>
      </c>
      <c r="F207" s="9">
        <v>133</v>
      </c>
      <c r="G207" s="29">
        <v>-31.200158200000001</v>
      </c>
      <c r="H207" s="29">
        <v>36.192450200000003</v>
      </c>
      <c r="I207" s="30">
        <v>26680.840130505709</v>
      </c>
      <c r="J207" s="30">
        <v>22327.708407800001</v>
      </c>
      <c r="K207" s="15">
        <v>26299.269736644601</v>
      </c>
      <c r="L207" s="16">
        <f t="shared" si="13"/>
        <v>1548.7249050389273</v>
      </c>
      <c r="M207" s="15">
        <v>5</v>
      </c>
      <c r="N207" s="15">
        <v>20</v>
      </c>
      <c r="O207" s="6">
        <f t="shared" si="14"/>
        <v>15.487249050389273</v>
      </c>
      <c r="P207" s="12">
        <v>-31.498432675095614</v>
      </c>
      <c r="Q207">
        <f t="shared" si="12"/>
        <v>-22291.515957600001</v>
      </c>
      <c r="R207">
        <f t="shared" si="12"/>
        <v>381.57039386110773</v>
      </c>
    </row>
    <row r="208" spans="1:18">
      <c r="A208">
        <v>2.5</v>
      </c>
      <c r="B208" s="23" t="s">
        <v>10</v>
      </c>
      <c r="C208" s="27" t="s">
        <v>25</v>
      </c>
      <c r="D208" s="9">
        <v>8</v>
      </c>
      <c r="E208" s="9">
        <v>0</v>
      </c>
      <c r="F208" s="9">
        <v>133</v>
      </c>
      <c r="G208" s="29">
        <v>-30.102256000000004</v>
      </c>
      <c r="H208" s="29">
        <v>36.443781000000001</v>
      </c>
      <c r="I208" s="30">
        <v>22220.032626427404</v>
      </c>
      <c r="J208" s="30">
        <v>18847.504809903534</v>
      </c>
      <c r="K208" s="15">
        <v>21838.462232566297</v>
      </c>
      <c r="L208" s="16">
        <f t="shared" si="13"/>
        <v>1286.0345814165787</v>
      </c>
      <c r="M208" s="15">
        <v>5</v>
      </c>
      <c r="N208" s="15">
        <v>20</v>
      </c>
      <c r="O208" s="6">
        <f t="shared" si="14"/>
        <v>12.860345814165788</v>
      </c>
      <c r="P208" s="12">
        <v>-30.442274167128438</v>
      </c>
      <c r="Q208">
        <f t="shared" si="12"/>
        <v>-18811.061028903532</v>
      </c>
      <c r="R208">
        <f t="shared" si="12"/>
        <v>381.57039386110773</v>
      </c>
    </row>
    <row r="209" spans="1:18">
      <c r="A209">
        <v>2.5</v>
      </c>
      <c r="B209" s="23" t="s">
        <v>10</v>
      </c>
      <c r="C209" s="27" t="s">
        <v>25</v>
      </c>
      <c r="D209" s="9">
        <v>8</v>
      </c>
      <c r="E209" s="9">
        <v>0</v>
      </c>
      <c r="F209" s="9">
        <v>133</v>
      </c>
      <c r="G209" s="29">
        <v>-29.0855812</v>
      </c>
      <c r="H209" s="29">
        <v>36.302082399999996</v>
      </c>
      <c r="I209" s="30">
        <v>17682.349102773245</v>
      </c>
      <c r="J209" s="30">
        <v>12850.9912303</v>
      </c>
      <c r="K209" s="15">
        <v>17300.778708912138</v>
      </c>
      <c r="L209" s="16">
        <f t="shared" si="13"/>
        <v>1018.8171432655902</v>
      </c>
      <c r="M209" s="15">
        <v>5</v>
      </c>
      <c r="N209" s="15">
        <v>20</v>
      </c>
      <c r="O209" s="6">
        <f t="shared" si="14"/>
        <v>10.188171432655901</v>
      </c>
      <c r="P209" s="12">
        <v>-29.492357161693029</v>
      </c>
      <c r="Q209">
        <f t="shared" si="12"/>
        <v>-12814.689147900001</v>
      </c>
      <c r="R209">
        <f t="shared" si="12"/>
        <v>381.57039386110773</v>
      </c>
    </row>
    <row r="210" spans="1:18">
      <c r="A210">
        <v>2.5</v>
      </c>
      <c r="B210" s="23" t="s">
        <v>10</v>
      </c>
      <c r="C210" s="27" t="s">
        <v>25</v>
      </c>
      <c r="D210" s="9">
        <v>10</v>
      </c>
      <c r="E210" s="9">
        <v>0</v>
      </c>
      <c r="F210" s="9">
        <v>133</v>
      </c>
      <c r="G210" s="29">
        <v>-31.456799200000003</v>
      </c>
      <c r="H210" s="29">
        <v>37.591630500000001</v>
      </c>
      <c r="I210" s="30">
        <v>39893.268101761256</v>
      </c>
      <c r="J210" s="30">
        <v>28061.383627071176</v>
      </c>
      <c r="K210" s="15">
        <v>39511.697707900152</v>
      </c>
      <c r="L210" s="16">
        <f t="shared" si="13"/>
        <v>2326.7851500580014</v>
      </c>
      <c r="M210" s="15">
        <v>5</v>
      </c>
      <c r="N210" s="15">
        <v>20</v>
      </c>
      <c r="O210" s="6">
        <f t="shared" si="14"/>
        <v>23.267851500580015</v>
      </c>
      <c r="P210" s="12">
        <v>-31.657811253247171</v>
      </c>
    </row>
    <row r="211" spans="1:18">
      <c r="A211">
        <v>2.5</v>
      </c>
      <c r="B211" s="23" t="s">
        <v>10</v>
      </c>
      <c r="C211" s="27" t="s">
        <v>25</v>
      </c>
      <c r="D211" s="9">
        <v>10</v>
      </c>
      <c r="E211" s="9">
        <v>0</v>
      </c>
      <c r="F211" s="9">
        <v>133</v>
      </c>
      <c r="G211" s="29">
        <v>-31.068637600000002</v>
      </c>
      <c r="H211" s="29">
        <v>37.477558500000001</v>
      </c>
      <c r="I211" s="30">
        <v>37065.557729941291</v>
      </c>
      <c r="J211" s="30">
        <v>22788.967501070398</v>
      </c>
      <c r="K211" s="15">
        <v>36683.987336080187</v>
      </c>
      <c r="L211" s="16">
        <f t="shared" si="13"/>
        <v>2160.2654892108249</v>
      </c>
      <c r="M211" s="15">
        <v>5</v>
      </c>
      <c r="N211" s="15">
        <v>20</v>
      </c>
      <c r="O211" s="6">
        <f t="shared" si="14"/>
        <v>21.602654892108248</v>
      </c>
      <c r="P211" s="12">
        <v>-31.281106774562353</v>
      </c>
      <c r="Q211">
        <f t="shared" ref="Q211:R218" si="15">H211-J211</f>
        <v>-22751.489942570399</v>
      </c>
      <c r="R211">
        <f t="shared" si="15"/>
        <v>381.57039386110409</v>
      </c>
    </row>
    <row r="212" spans="1:18">
      <c r="A212">
        <v>2.5</v>
      </c>
      <c r="B212" s="23" t="s">
        <v>10</v>
      </c>
      <c r="C212" s="27" t="s">
        <v>25</v>
      </c>
      <c r="D212" s="9">
        <v>12</v>
      </c>
      <c r="E212" s="9">
        <v>0</v>
      </c>
      <c r="F212" s="9">
        <v>133</v>
      </c>
      <c r="G212" s="29">
        <v>-30.699582400000001</v>
      </c>
      <c r="H212" s="29">
        <v>37.188304500000001</v>
      </c>
      <c r="I212" s="30">
        <v>24587.39726027397</v>
      </c>
      <c r="J212" s="30">
        <v>20838.060949201852</v>
      </c>
      <c r="K212" s="15">
        <v>24205.826866412863</v>
      </c>
      <c r="L212" s="16">
        <f t="shared" si="13"/>
        <v>1425.4451659864571</v>
      </c>
      <c r="M212" s="15">
        <v>5</v>
      </c>
      <c r="N212" s="15">
        <v>20</v>
      </c>
      <c r="O212" s="6">
        <f t="shared" si="14"/>
        <v>14.254451659864571</v>
      </c>
      <c r="P212" s="12">
        <v>-31.01576230218512</v>
      </c>
      <c r="Q212">
        <f t="shared" si="15"/>
        <v>-20800.872644701853</v>
      </c>
      <c r="R212">
        <f t="shared" si="15"/>
        <v>381.57039386110773</v>
      </c>
    </row>
    <row r="213" spans="1:18">
      <c r="A213">
        <v>2.5</v>
      </c>
      <c r="B213" s="23" t="s">
        <v>10</v>
      </c>
      <c r="C213" s="27" t="s">
        <v>25</v>
      </c>
      <c r="D213" s="9">
        <v>12</v>
      </c>
      <c r="E213" s="9">
        <v>0</v>
      </c>
      <c r="F213" s="9">
        <v>133</v>
      </c>
      <c r="G213" s="12">
        <v>-28.048788599999998</v>
      </c>
      <c r="H213" s="12">
        <v>37.004130799999999</v>
      </c>
      <c r="I213" s="13">
        <v>14496.320939334637</v>
      </c>
      <c r="J213" s="13">
        <v>11927.7025825</v>
      </c>
      <c r="K213" s="15">
        <v>14114.750545473531</v>
      </c>
      <c r="L213" s="16">
        <f t="shared" si="13"/>
        <v>831.19668025335977</v>
      </c>
      <c r="M213" s="15">
        <v>5</v>
      </c>
      <c r="N213" s="15">
        <v>20</v>
      </c>
      <c r="O213" s="6">
        <f t="shared" si="14"/>
        <v>8.3119668025335969</v>
      </c>
      <c r="P213" s="12">
        <v>-28.519355296536599</v>
      </c>
      <c r="Q213">
        <f t="shared" si="15"/>
        <v>-11890.6984517</v>
      </c>
      <c r="R213">
        <f t="shared" si="15"/>
        <v>381.57039386110591</v>
      </c>
    </row>
    <row r="214" spans="1:18">
      <c r="A214">
        <v>2.5</v>
      </c>
      <c r="B214" s="23" t="s">
        <v>10</v>
      </c>
      <c r="C214" s="27" t="s">
        <v>25</v>
      </c>
      <c r="D214" s="9">
        <v>14</v>
      </c>
      <c r="E214" s="9">
        <v>0</v>
      </c>
      <c r="F214" s="9">
        <v>133</v>
      </c>
      <c r="G214" s="29">
        <v>-28.853627599999999</v>
      </c>
      <c r="H214" s="29">
        <v>39.743929999999999</v>
      </c>
      <c r="I214" s="30">
        <v>35769.197651663409</v>
      </c>
      <c r="J214" s="30">
        <v>29819.483702000001</v>
      </c>
      <c r="K214" s="15">
        <v>35387.627257802305</v>
      </c>
      <c r="L214" s="16">
        <f t="shared" si="13"/>
        <v>2083.9247710375867</v>
      </c>
      <c r="M214" s="15">
        <v>5</v>
      </c>
      <c r="N214" s="15">
        <v>20</v>
      </c>
      <c r="O214" s="6">
        <f t="shared" si="14"/>
        <v>20.839247710375865</v>
      </c>
      <c r="P214" s="12">
        <v>-29.049996636562465</v>
      </c>
      <c r="Q214">
        <f t="shared" si="15"/>
        <v>-29779.739772000001</v>
      </c>
      <c r="R214">
        <f t="shared" si="15"/>
        <v>381.57039386110409</v>
      </c>
    </row>
    <row r="215" spans="1:18">
      <c r="A215">
        <v>2.5</v>
      </c>
      <c r="B215" s="23" t="s">
        <v>10</v>
      </c>
      <c r="C215" s="27" t="s">
        <v>25</v>
      </c>
      <c r="D215" s="9">
        <v>14</v>
      </c>
      <c r="E215" s="9">
        <v>0</v>
      </c>
      <c r="F215" s="9">
        <v>133</v>
      </c>
      <c r="G215" s="29">
        <v>-29.101578</v>
      </c>
      <c r="H215" s="29">
        <v>39.7922084</v>
      </c>
      <c r="I215" s="30">
        <v>36969.04109589041</v>
      </c>
      <c r="J215" s="30">
        <v>30463.470962899999</v>
      </c>
      <c r="K215" s="15">
        <v>36587.470702029306</v>
      </c>
      <c r="L215" s="16">
        <f t="shared" si="13"/>
        <v>2154.5817680884529</v>
      </c>
      <c r="M215" s="15">
        <v>5</v>
      </c>
      <c r="N215" s="15">
        <v>20</v>
      </c>
      <c r="O215" s="6">
        <f t="shared" si="14"/>
        <v>21.545817680884529</v>
      </c>
      <c r="P215" s="12">
        <v>-29.294093215386059</v>
      </c>
      <c r="Q215">
        <f t="shared" si="15"/>
        <v>-30423.678754500001</v>
      </c>
      <c r="R215">
        <f t="shared" si="15"/>
        <v>381.57039386110409</v>
      </c>
    </row>
    <row r="216" spans="1:18">
      <c r="A216">
        <v>2.5</v>
      </c>
      <c r="B216" s="23" t="s">
        <v>10</v>
      </c>
      <c r="C216" s="27" t="s">
        <v>25</v>
      </c>
      <c r="D216" s="9">
        <v>16</v>
      </c>
      <c r="E216" s="9">
        <v>0</v>
      </c>
      <c r="F216" s="9">
        <v>133</v>
      </c>
      <c r="G216" s="29">
        <v>-31.619074399999999</v>
      </c>
      <c r="H216" s="29">
        <v>38.585248399999998</v>
      </c>
      <c r="I216" s="30">
        <v>27083.953033268099</v>
      </c>
      <c r="J216" s="30">
        <v>21158.683156700001</v>
      </c>
      <c r="K216" s="15">
        <v>26702.382639406991</v>
      </c>
      <c r="L216" s="16">
        <f t="shared" si="13"/>
        <v>1572.4636247183089</v>
      </c>
      <c r="M216" s="15">
        <v>5</v>
      </c>
      <c r="N216" s="15">
        <v>20</v>
      </c>
      <c r="O216" s="6">
        <f t="shared" si="14"/>
        <v>15.724636247183088</v>
      </c>
      <c r="P216" s="12">
        <v>-31.918832178308211</v>
      </c>
      <c r="Q216">
        <f t="shared" si="15"/>
        <v>-21120.097908300002</v>
      </c>
      <c r="R216">
        <f t="shared" si="15"/>
        <v>381.57039386110773</v>
      </c>
    </row>
    <row r="217" spans="1:18">
      <c r="A217">
        <v>2.5</v>
      </c>
      <c r="B217" s="23" t="s">
        <v>10</v>
      </c>
      <c r="C217" s="27" t="s">
        <v>25</v>
      </c>
      <c r="D217" s="9">
        <v>16</v>
      </c>
      <c r="E217" s="9">
        <v>0</v>
      </c>
      <c r="F217" s="9">
        <v>133</v>
      </c>
      <c r="G217" s="29">
        <v>-31.432111799999998</v>
      </c>
      <c r="H217" s="29">
        <v>38.265404000000004</v>
      </c>
      <c r="I217" s="30">
        <v>26199.726027397257</v>
      </c>
      <c r="J217" s="30">
        <v>19691.833490500001</v>
      </c>
      <c r="K217" s="15">
        <v>25818.155633536149</v>
      </c>
      <c r="L217" s="16">
        <f t="shared" si="13"/>
        <v>1520.3928106077535</v>
      </c>
      <c r="M217" s="15">
        <v>5</v>
      </c>
      <c r="N217" s="15">
        <v>20</v>
      </c>
      <c r="O217" s="6">
        <f t="shared" si="14"/>
        <v>15.203928106077536</v>
      </c>
      <c r="P217" s="12">
        <v>-31.739372613483546</v>
      </c>
      <c r="Q217">
        <f t="shared" si="15"/>
        <v>-19653.568086499999</v>
      </c>
      <c r="R217">
        <f t="shared" si="15"/>
        <v>381.57039386110773</v>
      </c>
    </row>
    <row r="218" spans="1:18">
      <c r="A218">
        <v>10</v>
      </c>
      <c r="B218" s="24" t="s">
        <v>9</v>
      </c>
      <c r="C218" s="27" t="s">
        <v>25</v>
      </c>
      <c r="D218" s="9">
        <v>2</v>
      </c>
      <c r="E218" s="9">
        <v>0</v>
      </c>
      <c r="F218" s="9">
        <v>133</v>
      </c>
      <c r="G218" s="31">
        <v>-32.626718500000003</v>
      </c>
      <c r="H218" s="31">
        <v>36.990964000000005</v>
      </c>
      <c r="I218" s="32">
        <v>53507.498087222644</v>
      </c>
      <c r="J218" s="32">
        <v>39735.9468567</v>
      </c>
      <c r="K218" s="17">
        <v>52669.069018683855</v>
      </c>
      <c r="L218" s="16">
        <f t="shared" si="13"/>
        <v>3101.6031901750048</v>
      </c>
      <c r="M218" s="17">
        <v>10</v>
      </c>
      <c r="N218" s="15">
        <v>20</v>
      </c>
      <c r="O218" s="6">
        <f t="shared" si="14"/>
        <v>15.508015950875023</v>
      </c>
      <c r="P218" s="21">
        <v>-32.986040434892665</v>
      </c>
      <c r="Q218">
        <f t="shared" si="15"/>
        <v>-39698.955892700003</v>
      </c>
      <c r="R218">
        <f t="shared" si="15"/>
        <v>838.42906853878958</v>
      </c>
    </row>
    <row r="219" spans="1:18">
      <c r="A219">
        <v>10</v>
      </c>
      <c r="B219" s="24" t="s">
        <v>9</v>
      </c>
      <c r="C219" s="27" t="s">
        <v>25</v>
      </c>
      <c r="D219" s="19">
        <v>2</v>
      </c>
      <c r="E219" s="19">
        <v>0</v>
      </c>
      <c r="F219" s="19">
        <v>133</v>
      </c>
      <c r="G219" s="31">
        <v>-32.399014800000003</v>
      </c>
      <c r="H219" s="31">
        <v>36.948397</v>
      </c>
      <c r="I219" s="32">
        <v>50014.728385615912</v>
      </c>
      <c r="J219" s="32">
        <v>41695.450898900002</v>
      </c>
      <c r="K219" s="17">
        <v>49176.299317077122</v>
      </c>
      <c r="L219" s="16">
        <f t="shared" si="13"/>
        <v>2895.9191739033854</v>
      </c>
      <c r="M219" s="17">
        <v>10</v>
      </c>
      <c r="N219" s="15">
        <v>20</v>
      </c>
      <c r="O219" s="6">
        <f t="shared" si="14"/>
        <v>14.479595869516928</v>
      </c>
      <c r="P219" s="21">
        <v>-32.798695828048039</v>
      </c>
    </row>
    <row r="220" spans="1:18">
      <c r="A220">
        <v>10</v>
      </c>
      <c r="B220" s="24" t="s">
        <v>9</v>
      </c>
      <c r="C220" s="27" t="s">
        <v>25</v>
      </c>
      <c r="D220" s="9">
        <v>4</v>
      </c>
      <c r="E220" s="9">
        <v>0</v>
      </c>
      <c r="F220" s="9">
        <v>133</v>
      </c>
      <c r="G220" s="31">
        <v>-31.867371800000001</v>
      </c>
      <c r="H220" s="31">
        <v>37.054814500000006</v>
      </c>
      <c r="I220" s="32">
        <v>43761.247130833966</v>
      </c>
      <c r="J220" s="32">
        <v>32496.812692700001</v>
      </c>
      <c r="K220" s="17">
        <v>42922.818062295177</v>
      </c>
      <c r="L220" s="16">
        <f t="shared" si="13"/>
        <v>2527.6609576313112</v>
      </c>
      <c r="M220" s="17">
        <v>10</v>
      </c>
      <c r="N220" s="15">
        <v>20</v>
      </c>
      <c r="O220" s="6">
        <f t="shared" si="14"/>
        <v>12.638304788156557</v>
      </c>
      <c r="P220" s="21">
        <v>-32.293442311722281</v>
      </c>
    </row>
    <row r="221" spans="1:18">
      <c r="A221">
        <v>10</v>
      </c>
      <c r="B221" s="24" t="s">
        <v>9</v>
      </c>
      <c r="C221" s="27" t="s">
        <v>25</v>
      </c>
      <c r="D221" s="19">
        <v>4</v>
      </c>
      <c r="E221" s="19">
        <v>0</v>
      </c>
      <c r="F221" s="19">
        <v>133</v>
      </c>
      <c r="G221" s="31">
        <v>-30.928470200000003</v>
      </c>
      <c r="H221" s="31">
        <v>37.623388000000006</v>
      </c>
      <c r="I221" s="32">
        <v>31989.288446824787</v>
      </c>
      <c r="J221" s="32">
        <v>26095.549060000001</v>
      </c>
      <c r="K221" s="17">
        <v>31150.859378285993</v>
      </c>
      <c r="L221" s="16">
        <f t="shared" si="13"/>
        <v>1834.4278079058249</v>
      </c>
      <c r="M221" s="17">
        <v>10</v>
      </c>
      <c r="N221" s="15">
        <v>20</v>
      </c>
      <c r="O221" s="6">
        <f t="shared" si="14"/>
        <v>9.1721390395291245</v>
      </c>
      <c r="P221" s="21">
        <v>-31.514555715473879</v>
      </c>
    </row>
    <row r="222" spans="1:18">
      <c r="A222">
        <v>10</v>
      </c>
      <c r="B222" s="24" t="s">
        <v>9</v>
      </c>
      <c r="C222" s="27" t="s">
        <v>25</v>
      </c>
      <c r="D222" s="9">
        <v>6</v>
      </c>
      <c r="E222" s="9">
        <v>0</v>
      </c>
      <c r="F222" s="9">
        <v>133</v>
      </c>
      <c r="G222" s="31">
        <v>-30.850228400000002</v>
      </c>
      <c r="H222" s="31">
        <v>35.148421000000006</v>
      </c>
      <c r="I222" s="32">
        <v>29212.547819433814</v>
      </c>
      <c r="J222" s="32">
        <v>21854.706369700001</v>
      </c>
      <c r="K222" s="17">
        <v>28374.118750895021</v>
      </c>
      <c r="L222" s="16">
        <f t="shared" si="13"/>
        <v>1670.909679549517</v>
      </c>
      <c r="M222" s="17">
        <v>10</v>
      </c>
      <c r="N222" s="15">
        <v>20</v>
      </c>
      <c r="O222" s="6">
        <f t="shared" si="14"/>
        <v>8.3545483977475854</v>
      </c>
      <c r="P222" s="21">
        <v>-31.46690675583147</v>
      </c>
    </row>
    <row r="223" spans="1:18">
      <c r="A223">
        <v>10</v>
      </c>
      <c r="B223" s="24" t="s">
        <v>9</v>
      </c>
      <c r="C223" s="27" t="s">
        <v>25</v>
      </c>
      <c r="D223" s="9">
        <v>6</v>
      </c>
      <c r="E223" s="9">
        <v>0</v>
      </c>
      <c r="F223" s="9">
        <v>133</v>
      </c>
      <c r="G223" s="31">
        <v>-31.671767300000003</v>
      </c>
      <c r="H223" s="31">
        <v>35.142340000000004</v>
      </c>
      <c r="I223" s="32">
        <v>33756.771231828614</v>
      </c>
      <c r="J223" s="32">
        <v>25803.689569400001</v>
      </c>
      <c r="K223" s="17">
        <v>32918.342163289824</v>
      </c>
      <c r="L223" s="16">
        <f t="shared" si="13"/>
        <v>1938.5122420279199</v>
      </c>
      <c r="M223" s="17">
        <v>10</v>
      </c>
      <c r="N223" s="15">
        <v>20</v>
      </c>
      <c r="O223" s="6">
        <f t="shared" si="14"/>
        <v>9.6925612101395995</v>
      </c>
      <c r="P223" s="21">
        <v>-32.229652344619801</v>
      </c>
    </row>
    <row r="224" spans="1:18">
      <c r="A224">
        <v>10</v>
      </c>
      <c r="B224" s="24" t="s">
        <v>9</v>
      </c>
      <c r="C224" s="27" t="s">
        <v>25</v>
      </c>
      <c r="D224" s="9">
        <v>8</v>
      </c>
      <c r="E224" s="9">
        <v>0</v>
      </c>
      <c r="F224" s="9">
        <v>133</v>
      </c>
      <c r="G224" s="31">
        <v>-31.931570200000003</v>
      </c>
      <c r="H224" s="31">
        <v>35.531524000000005</v>
      </c>
      <c r="I224" s="32">
        <v>42867.521040550877</v>
      </c>
      <c r="J224" s="32">
        <v>35199.971747000003</v>
      </c>
      <c r="K224" s="17">
        <v>42029.091972012087</v>
      </c>
      <c r="L224" s="16">
        <f t="shared" si="13"/>
        <v>2475.0307565586222</v>
      </c>
      <c r="M224" s="17">
        <v>10</v>
      </c>
      <c r="N224" s="15">
        <v>20</v>
      </c>
      <c r="O224" s="6">
        <f t="shared" si="14"/>
        <v>12.375153782793111</v>
      </c>
      <c r="P224" s="21">
        <v>-32.387167212361653</v>
      </c>
    </row>
    <row r="225" spans="1:16">
      <c r="A225">
        <v>10</v>
      </c>
      <c r="B225" s="24" t="s">
        <v>9</v>
      </c>
      <c r="C225" s="27" t="s">
        <v>25</v>
      </c>
      <c r="D225" s="9">
        <v>8</v>
      </c>
      <c r="E225" s="9">
        <v>0</v>
      </c>
      <c r="F225" s="9">
        <v>133</v>
      </c>
      <c r="G225" s="31">
        <v>-32.075013500000004</v>
      </c>
      <c r="H225" s="31">
        <v>35.648076500000009</v>
      </c>
      <c r="I225" s="32">
        <v>43591.354246365721</v>
      </c>
      <c r="J225" s="32">
        <v>35027.374557800002</v>
      </c>
      <c r="K225" s="17">
        <v>42752.925177826932</v>
      </c>
      <c r="L225" s="16">
        <f t="shared" si="13"/>
        <v>2517.6562181841828</v>
      </c>
      <c r="M225" s="17">
        <v>10</v>
      </c>
      <c r="N225" s="15">
        <v>20</v>
      </c>
      <c r="O225" s="6">
        <f t="shared" si="14"/>
        <v>12.588281090920914</v>
      </c>
      <c r="P225" s="21">
        <v>-32.521805376718874</v>
      </c>
    </row>
    <row r="226" spans="1:16">
      <c r="A226">
        <v>10</v>
      </c>
      <c r="B226" s="24" t="s">
        <v>9</v>
      </c>
      <c r="C226" s="27" t="s">
        <v>25</v>
      </c>
      <c r="D226" s="9">
        <v>10</v>
      </c>
      <c r="E226" s="9">
        <v>0</v>
      </c>
      <c r="F226" s="9">
        <v>133</v>
      </c>
      <c r="G226" s="31">
        <v>-31.7871238</v>
      </c>
      <c r="H226" s="31">
        <v>37.065962999999996</v>
      </c>
      <c r="I226" s="32">
        <v>47592.106322996369</v>
      </c>
      <c r="J226" s="32">
        <v>39482.503903299999</v>
      </c>
      <c r="K226" s="17">
        <v>46753.67725445758</v>
      </c>
      <c r="L226" s="16">
        <f t="shared" ref="L226:L227" si="16">(K226/1000000)*0.12/(0.082057*298)*1000000*12</f>
        <v>2753.2545614845935</v>
      </c>
      <c r="M226" s="17">
        <v>10</v>
      </c>
      <c r="N226" s="15">
        <v>20</v>
      </c>
      <c r="O226" s="6">
        <f t="shared" ref="O226:O227" si="17">L226/(M226*N226)</f>
        <v>13.766272807422968</v>
      </c>
      <c r="P226" s="21">
        <v>-32.195755668436284</v>
      </c>
    </row>
    <row r="227" spans="1:16">
      <c r="A227">
        <v>10</v>
      </c>
      <c r="B227" s="24" t="s">
        <v>9</v>
      </c>
      <c r="C227" s="27" t="s">
        <v>25</v>
      </c>
      <c r="D227" s="9">
        <v>10</v>
      </c>
      <c r="E227" s="9">
        <v>0</v>
      </c>
      <c r="F227" s="9">
        <v>133</v>
      </c>
      <c r="G227" s="31">
        <v>-31.8523253</v>
      </c>
      <c r="H227" s="31">
        <v>37.221028500000003</v>
      </c>
      <c r="I227" s="32">
        <v>48009.625453080946</v>
      </c>
      <c r="J227" s="32">
        <v>39402.036042400003</v>
      </c>
      <c r="K227" s="17">
        <v>47171.196384542156</v>
      </c>
      <c r="L227" s="16">
        <f t="shared" si="16"/>
        <v>2777.8416424783745</v>
      </c>
      <c r="M227" s="17">
        <v>10</v>
      </c>
      <c r="N227" s="15">
        <v>20</v>
      </c>
      <c r="O227" s="6">
        <f t="shared" si="17"/>
        <v>13.889208212391873</v>
      </c>
      <c r="P227" s="21">
        <v>-32.256766202125377</v>
      </c>
    </row>
    <row r="228" spans="1:16">
      <c r="A228">
        <v>10</v>
      </c>
      <c r="B228" s="24" t="s">
        <v>9</v>
      </c>
      <c r="C228" s="27" t="s">
        <v>25</v>
      </c>
      <c r="D228" s="9">
        <v>12</v>
      </c>
      <c r="E228" s="9">
        <v>0</v>
      </c>
      <c r="F228" s="9">
        <v>133</v>
      </c>
      <c r="G228" s="31">
        <v>-26.210890900000003</v>
      </c>
      <c r="H228" s="31">
        <v>36.66157650000001</v>
      </c>
      <c r="I228" s="32" t="s">
        <v>20</v>
      </c>
      <c r="J228" s="32">
        <v>6052.4785481999998</v>
      </c>
      <c r="K228" s="17" t="s">
        <v>20</v>
      </c>
      <c r="L228" s="17" t="s">
        <v>20</v>
      </c>
      <c r="M228" s="17" t="s">
        <v>20</v>
      </c>
      <c r="N228" s="15">
        <v>20</v>
      </c>
      <c r="O228" s="17" t="s">
        <v>20</v>
      </c>
      <c r="P228" s="21" t="s">
        <v>20</v>
      </c>
    </row>
    <row r="229" spans="1:16">
      <c r="A229">
        <v>10</v>
      </c>
      <c r="B229" s="24" t="s">
        <v>9</v>
      </c>
      <c r="C229" s="27" t="s">
        <v>25</v>
      </c>
      <c r="D229" s="9">
        <v>12</v>
      </c>
      <c r="E229" s="9">
        <v>0</v>
      </c>
      <c r="F229" s="9">
        <v>133</v>
      </c>
      <c r="G229" s="31">
        <v>-29.753840100000001</v>
      </c>
      <c r="H229" s="31">
        <v>36.973734500000006</v>
      </c>
      <c r="I229" s="32">
        <v>25925.050342327831</v>
      </c>
      <c r="J229" s="32">
        <v>22596.007927999999</v>
      </c>
      <c r="K229" s="17">
        <v>25086.621273789038</v>
      </c>
      <c r="L229" s="15">
        <f t="shared" ref="L229:L292" si="18">(K229/1000000)*0.12/(0.082057*298)*1000000*12</f>
        <v>1477.3138394736827</v>
      </c>
      <c r="M229" s="17">
        <v>10</v>
      </c>
      <c r="N229" s="15">
        <v>20</v>
      </c>
      <c r="O229" s="6">
        <f t="shared" ref="O229:O292" si="19">L229/(M229*N229)</f>
        <v>7.3865691973684138</v>
      </c>
      <c r="P229" s="21">
        <v>-30.461938956130524</v>
      </c>
    </row>
    <row r="230" spans="1:16">
      <c r="A230">
        <v>10</v>
      </c>
      <c r="B230" s="24" t="s">
        <v>9</v>
      </c>
      <c r="C230" s="27" t="s">
        <v>25</v>
      </c>
      <c r="D230" s="9">
        <v>14</v>
      </c>
      <c r="E230" s="9">
        <v>0</v>
      </c>
      <c r="F230" s="9">
        <v>133</v>
      </c>
      <c r="G230" s="31">
        <v>-29.751833900000001</v>
      </c>
      <c r="H230" s="31">
        <v>39.184178000000003</v>
      </c>
      <c r="I230" s="32">
        <v>52503.342730567863</v>
      </c>
      <c r="J230" s="32">
        <v>43511.821036599998</v>
      </c>
      <c r="K230" s="17">
        <v>51664.913662029074</v>
      </c>
      <c r="L230" s="15">
        <f t="shared" si="18"/>
        <v>3042.4699737415244</v>
      </c>
      <c r="M230" s="17">
        <v>10</v>
      </c>
      <c r="N230" s="15">
        <v>20</v>
      </c>
      <c r="O230" s="6">
        <f t="shared" si="19"/>
        <v>15.212349868707623</v>
      </c>
      <c r="P230" s="21">
        <v>-30.088441112845867</v>
      </c>
    </row>
    <row r="231" spans="1:16">
      <c r="A231">
        <v>10</v>
      </c>
      <c r="B231" s="24" t="s">
        <v>9</v>
      </c>
      <c r="C231" s="27" t="s">
        <v>25</v>
      </c>
      <c r="D231" s="9">
        <v>14</v>
      </c>
      <c r="E231" s="9">
        <v>0</v>
      </c>
      <c r="F231" s="9">
        <v>133</v>
      </c>
      <c r="G231" s="31">
        <v>-27.159823500000002</v>
      </c>
      <c r="H231" s="31">
        <v>39.290595500000002</v>
      </c>
      <c r="I231" s="32">
        <v>22883.527990334274</v>
      </c>
      <c r="J231" s="32">
        <v>19006.882572499999</v>
      </c>
      <c r="K231" s="17">
        <v>22045.098921795481</v>
      </c>
      <c r="L231" s="15">
        <f t="shared" si="18"/>
        <v>1298.2031089121585</v>
      </c>
      <c r="M231" s="17">
        <v>10</v>
      </c>
      <c r="N231" s="15">
        <v>20</v>
      </c>
      <c r="O231" s="6">
        <f t="shared" si="19"/>
        <v>6.4910155445607929</v>
      </c>
      <c r="P231" s="21">
        <v>-27.850878566343969</v>
      </c>
    </row>
    <row r="232" spans="1:16">
      <c r="A232">
        <v>10</v>
      </c>
      <c r="B232" s="24" t="s">
        <v>9</v>
      </c>
      <c r="C232" s="27" t="s">
        <v>25</v>
      </c>
      <c r="D232" s="9">
        <v>16</v>
      </c>
      <c r="E232" s="9">
        <v>0</v>
      </c>
      <c r="F232" s="9">
        <v>133</v>
      </c>
      <c r="G232" s="31">
        <v>-31.072916599999999</v>
      </c>
      <c r="H232" s="31">
        <v>38.185880500000003</v>
      </c>
      <c r="I232" s="32">
        <v>33573.097060008055</v>
      </c>
      <c r="J232" s="32">
        <v>28003.999316699999</v>
      </c>
      <c r="K232" s="17">
        <v>32734.667991469261</v>
      </c>
      <c r="L232" s="15">
        <f t="shared" si="18"/>
        <v>1927.6959430523427</v>
      </c>
      <c r="M232" s="17">
        <v>10</v>
      </c>
      <c r="N232" s="15">
        <v>20</v>
      </c>
      <c r="O232" s="6">
        <f t="shared" si="19"/>
        <v>9.6384797152617132</v>
      </c>
      <c r="P232" s="21">
        <v>-31.639505724806053</v>
      </c>
    </row>
    <row r="233" spans="1:16">
      <c r="A233">
        <v>10</v>
      </c>
      <c r="B233" s="24" t="s">
        <v>9</v>
      </c>
      <c r="C233" s="27" t="s">
        <v>25</v>
      </c>
      <c r="D233" s="9">
        <v>16</v>
      </c>
      <c r="E233" s="9">
        <v>0</v>
      </c>
      <c r="F233" s="9">
        <v>133</v>
      </c>
      <c r="G233" s="31">
        <v>-31.0679011</v>
      </c>
      <c r="H233" s="31">
        <v>38.150407999999999</v>
      </c>
      <c r="I233" s="32">
        <v>34660.451067257345</v>
      </c>
      <c r="J233" s="32">
        <v>28062.082293300002</v>
      </c>
      <c r="K233" s="17">
        <v>33822.021998718556</v>
      </c>
      <c r="L233" s="15">
        <f t="shared" si="18"/>
        <v>1991.7286043575498</v>
      </c>
      <c r="M233" s="17">
        <v>10</v>
      </c>
      <c r="N233" s="15">
        <v>20</v>
      </c>
      <c r="O233" s="6">
        <f t="shared" si="19"/>
        <v>9.9586430217877489</v>
      </c>
      <c r="P233" s="21">
        <v>-31.609437598725673</v>
      </c>
    </row>
    <row r="234" spans="1:16">
      <c r="A234">
        <v>25.5</v>
      </c>
      <c r="B234" s="24" t="s">
        <v>11</v>
      </c>
      <c r="C234" s="27" t="s">
        <v>25</v>
      </c>
      <c r="D234" s="9">
        <v>2</v>
      </c>
      <c r="E234" s="9">
        <v>0</v>
      </c>
      <c r="F234" s="9">
        <v>133</v>
      </c>
      <c r="G234" s="31">
        <v>-32.292313700000001</v>
      </c>
      <c r="H234" s="31">
        <v>35.508054000000001</v>
      </c>
      <c r="I234" s="32">
        <v>61066.296863045143</v>
      </c>
      <c r="J234" s="32">
        <v>69206.247537100004</v>
      </c>
      <c r="K234" s="17">
        <v>60481.47094461666</v>
      </c>
      <c r="L234" s="15">
        <f t="shared" si="18"/>
        <v>3561.6639276793421</v>
      </c>
      <c r="M234" s="17">
        <v>21</v>
      </c>
      <c r="N234" s="15">
        <v>20</v>
      </c>
      <c r="O234" s="6">
        <f t="shared" si="19"/>
        <v>8.4801522087603391</v>
      </c>
      <c r="P234" s="21">
        <v>-32.482063794297154</v>
      </c>
    </row>
    <row r="235" spans="1:16">
      <c r="A235">
        <v>25.5</v>
      </c>
      <c r="B235" s="24" t="s">
        <v>11</v>
      </c>
      <c r="C235" s="27" t="s">
        <v>25</v>
      </c>
      <c r="D235" s="9">
        <v>2</v>
      </c>
      <c r="E235" s="9">
        <v>0</v>
      </c>
      <c r="F235" s="9">
        <v>133</v>
      </c>
      <c r="G235" s="31">
        <v>-32.043510600000005</v>
      </c>
      <c r="H235" s="31">
        <v>35.670710999999997</v>
      </c>
      <c r="I235" s="32">
        <v>58132.7467482785</v>
      </c>
      <c r="J235" s="32">
        <v>62756.420305599997</v>
      </c>
      <c r="K235" s="17">
        <v>57547.920829850016</v>
      </c>
      <c r="L235" s="15">
        <f t="shared" si="18"/>
        <v>3388.9115216842647</v>
      </c>
      <c r="M235" s="17">
        <v>21</v>
      </c>
      <c r="N235" s="15">
        <v>20</v>
      </c>
      <c r="O235" s="6">
        <f t="shared" si="19"/>
        <v>8.068836956391106</v>
      </c>
      <c r="P235" s="21">
        <v>-32.240404912602671</v>
      </c>
    </row>
    <row r="236" spans="1:16">
      <c r="A236">
        <v>25.5</v>
      </c>
      <c r="B236" s="24" t="s">
        <v>11</v>
      </c>
      <c r="C236" s="27" t="s">
        <v>25</v>
      </c>
      <c r="D236" s="11">
        <v>4</v>
      </c>
      <c r="E236" s="11">
        <v>0</v>
      </c>
      <c r="F236" s="11">
        <v>133</v>
      </c>
      <c r="G236" s="29">
        <v>-31.828955700000002</v>
      </c>
      <c r="H236" s="29">
        <v>36.317246999999995</v>
      </c>
      <c r="I236" s="30">
        <v>58505.470543228766</v>
      </c>
      <c r="J236" s="30">
        <v>53940.989104499997</v>
      </c>
      <c r="K236" s="13">
        <v>57920.644624800283</v>
      </c>
      <c r="L236" s="15">
        <f t="shared" si="18"/>
        <v>3410.860671973247</v>
      </c>
      <c r="M236" s="17">
        <v>21</v>
      </c>
      <c r="N236" s="15">
        <v>20</v>
      </c>
      <c r="O236" s="6">
        <f t="shared" si="19"/>
        <v>8.1210968380315407</v>
      </c>
      <c r="P236" s="12">
        <v>-32.022416617426714</v>
      </c>
    </row>
    <row r="237" spans="1:16">
      <c r="A237">
        <v>25.5</v>
      </c>
      <c r="B237" s="24" t="s">
        <v>11</v>
      </c>
      <c r="C237" s="27" t="s">
        <v>25</v>
      </c>
      <c r="D237" s="11">
        <v>4</v>
      </c>
      <c r="E237" s="11">
        <v>0</v>
      </c>
      <c r="F237" s="11">
        <v>133</v>
      </c>
      <c r="G237" s="29">
        <v>-32.304401300000002</v>
      </c>
      <c r="H237" s="29">
        <v>36.880919999999996</v>
      </c>
      <c r="I237" s="30">
        <v>57276.281560826319</v>
      </c>
      <c r="J237" s="30">
        <v>69583.831490299999</v>
      </c>
      <c r="K237" s="13">
        <v>56691.455642397836</v>
      </c>
      <c r="L237" s="15">
        <f t="shared" si="18"/>
        <v>3338.4755597967824</v>
      </c>
      <c r="M237" s="17">
        <v>21</v>
      </c>
      <c r="N237" s="15">
        <v>20</v>
      </c>
      <c r="O237" s="6">
        <f t="shared" si="19"/>
        <v>7.9487513328494819</v>
      </c>
      <c r="P237" s="12">
        <v>-32.506961524051739</v>
      </c>
    </row>
    <row r="238" spans="1:16">
      <c r="A238">
        <v>25.5</v>
      </c>
      <c r="B238" s="24" t="s">
        <v>11</v>
      </c>
      <c r="C238" s="27" t="s">
        <v>25</v>
      </c>
      <c r="D238" s="11">
        <v>6</v>
      </c>
      <c r="E238" s="11">
        <v>0</v>
      </c>
      <c r="F238" s="11">
        <v>133</v>
      </c>
      <c r="G238" s="29">
        <v>-32.274182300000007</v>
      </c>
      <c r="H238" s="29">
        <v>35.082485999999996</v>
      </c>
      <c r="I238" s="30">
        <v>43535.615914307571</v>
      </c>
      <c r="J238" s="30">
        <v>44372.3623582</v>
      </c>
      <c r="K238" s="13">
        <v>42950.789995879088</v>
      </c>
      <c r="L238" s="15">
        <f t="shared" si="18"/>
        <v>2529.3081832241623</v>
      </c>
      <c r="M238" s="17">
        <v>21</v>
      </c>
      <c r="N238" s="15">
        <v>20</v>
      </c>
      <c r="O238" s="6">
        <f t="shared" si="19"/>
        <v>6.0221623410099108</v>
      </c>
      <c r="P238" s="12">
        <v>-32.541133410873968</v>
      </c>
    </row>
    <row r="239" spans="1:16">
      <c r="A239">
        <v>25.5</v>
      </c>
      <c r="B239" s="24" t="s">
        <v>11</v>
      </c>
      <c r="C239" s="27" t="s">
        <v>25</v>
      </c>
      <c r="D239" s="11">
        <v>6</v>
      </c>
      <c r="E239" s="11">
        <v>0</v>
      </c>
      <c r="F239" s="11">
        <v>133</v>
      </c>
      <c r="G239" s="29">
        <v>-32.87050390000001</v>
      </c>
      <c r="H239" s="29">
        <v>35.178647999999995</v>
      </c>
      <c r="I239" s="30">
        <v>47874.100994644221</v>
      </c>
      <c r="J239" s="30">
        <v>54781.815010999999</v>
      </c>
      <c r="K239" s="13">
        <v>47289.275076215737</v>
      </c>
      <c r="L239" s="15">
        <f t="shared" si="18"/>
        <v>2784.7951211255204</v>
      </c>
      <c r="M239" s="17">
        <v>21</v>
      </c>
      <c r="N239" s="15">
        <v>20</v>
      </c>
      <c r="O239" s="6">
        <f t="shared" si="19"/>
        <v>6.6304645741083821</v>
      </c>
      <c r="P239" s="12">
        <v>-33.120338675658374</v>
      </c>
    </row>
    <row r="240" spans="1:16">
      <c r="A240">
        <v>25.5</v>
      </c>
      <c r="B240" s="24" t="s">
        <v>11</v>
      </c>
      <c r="C240" s="27" t="s">
        <v>25</v>
      </c>
      <c r="D240" s="11">
        <v>8</v>
      </c>
      <c r="E240" s="11">
        <v>0</v>
      </c>
      <c r="F240" s="11">
        <v>133</v>
      </c>
      <c r="G240" s="29">
        <v>-32.216766200000002</v>
      </c>
      <c r="H240" s="29">
        <v>34.920851999999996</v>
      </c>
      <c r="I240" s="30">
        <v>66099.885233358844</v>
      </c>
      <c r="J240" s="30">
        <v>65736.731572000004</v>
      </c>
      <c r="K240" s="13">
        <v>65515.05931493036</v>
      </c>
      <c r="L240" s="15">
        <f t="shared" si="18"/>
        <v>3858.0844651651014</v>
      </c>
      <c r="M240" s="17">
        <v>21</v>
      </c>
      <c r="N240" s="15">
        <v>20</v>
      </c>
      <c r="O240" s="6">
        <f t="shared" si="19"/>
        <v>9.1859153932502409</v>
      </c>
      <c r="P240" s="12">
        <v>-32.391263220966508</v>
      </c>
    </row>
    <row r="241" spans="1:16">
      <c r="A241">
        <v>25.5</v>
      </c>
      <c r="B241" s="24" t="s">
        <v>11</v>
      </c>
      <c r="C241" s="27" t="s">
        <v>25</v>
      </c>
      <c r="D241" s="11">
        <v>8</v>
      </c>
      <c r="E241" s="11">
        <v>0</v>
      </c>
      <c r="F241" s="11">
        <v>133</v>
      </c>
      <c r="G241" s="29">
        <v>-32.119058100000004</v>
      </c>
      <c r="H241" s="29">
        <v>34.973025</v>
      </c>
      <c r="I241" s="30">
        <v>65922.379495026777</v>
      </c>
      <c r="J241" s="30">
        <v>77321.614364099994</v>
      </c>
      <c r="K241" s="13">
        <v>65337.553576598293</v>
      </c>
      <c r="L241" s="15">
        <f t="shared" si="18"/>
        <v>3847.6314160692486</v>
      </c>
      <c r="M241" s="17">
        <v>21</v>
      </c>
      <c r="N241" s="15">
        <v>20</v>
      </c>
      <c r="O241" s="6">
        <f t="shared" si="19"/>
        <v>9.1610271811172588</v>
      </c>
      <c r="P241" s="12">
        <v>-32.29315461612137</v>
      </c>
    </row>
    <row r="242" spans="1:16">
      <c r="A242">
        <v>25.5</v>
      </c>
      <c r="B242" s="24" t="s">
        <v>11</v>
      </c>
      <c r="C242" s="27" t="s">
        <v>25</v>
      </c>
      <c r="D242" s="11">
        <v>10</v>
      </c>
      <c r="E242" s="11">
        <v>0</v>
      </c>
      <c r="F242" s="11">
        <v>133</v>
      </c>
      <c r="G242" s="29">
        <v>-32.279218800000002</v>
      </c>
      <c r="H242" s="29">
        <v>35.897816999999996</v>
      </c>
      <c r="I242" s="30">
        <v>69724.446234393894</v>
      </c>
      <c r="J242" s="30">
        <v>73915.882409800004</v>
      </c>
      <c r="K242" s="13">
        <v>69139.620315965411</v>
      </c>
      <c r="L242" s="15">
        <f t="shared" si="18"/>
        <v>4071.5294751728957</v>
      </c>
      <c r="M242" s="17">
        <v>21</v>
      </c>
      <c r="N242" s="15">
        <v>20</v>
      </c>
      <c r="O242" s="6">
        <f t="shared" si="19"/>
        <v>9.6941177980307032</v>
      </c>
      <c r="P242" s="12">
        <v>-32.445096288560705</v>
      </c>
    </row>
    <row r="243" spans="1:16">
      <c r="A243">
        <v>25.5</v>
      </c>
      <c r="B243" s="24" t="s">
        <v>11</v>
      </c>
      <c r="C243" s="27" t="s">
        <v>25</v>
      </c>
      <c r="D243" s="11">
        <v>10</v>
      </c>
      <c r="E243" s="11">
        <v>0</v>
      </c>
      <c r="F243" s="11">
        <v>133</v>
      </c>
      <c r="G243" s="29">
        <v>-32.464562000000008</v>
      </c>
      <c r="H243" s="29">
        <v>36.037967999999999</v>
      </c>
      <c r="I243" s="30">
        <v>69747.684252919862</v>
      </c>
      <c r="J243" s="30">
        <v>75881.258865800002</v>
      </c>
      <c r="K243" s="13">
        <v>69162.858334491379</v>
      </c>
      <c r="L243" s="15">
        <f t="shared" si="18"/>
        <v>4072.8979275442089</v>
      </c>
      <c r="M243" s="17">
        <v>21</v>
      </c>
      <c r="N243" s="15">
        <v>20</v>
      </c>
      <c r="O243" s="6">
        <f t="shared" si="19"/>
        <v>9.6973760179624016</v>
      </c>
      <c r="P243" s="12">
        <v>-32.631950976742793</v>
      </c>
    </row>
    <row r="244" spans="1:16">
      <c r="A244">
        <v>25.5</v>
      </c>
      <c r="B244" s="24" t="s">
        <v>11</v>
      </c>
      <c r="C244" s="27" t="s">
        <v>25</v>
      </c>
      <c r="D244" s="11">
        <v>12</v>
      </c>
      <c r="E244" s="11">
        <v>0</v>
      </c>
      <c r="F244" s="11">
        <v>133</v>
      </c>
      <c r="G244" s="29">
        <v>-30.849860100000001</v>
      </c>
      <c r="H244" s="29">
        <v>35.829276</v>
      </c>
      <c r="I244" s="30">
        <v>45525.493354812723</v>
      </c>
      <c r="J244" s="30">
        <v>48741.143298900002</v>
      </c>
      <c r="K244" s="13">
        <v>44940.667436384239</v>
      </c>
      <c r="L244" s="15">
        <f t="shared" si="18"/>
        <v>2646.4891080538509</v>
      </c>
      <c r="M244" s="17">
        <v>21</v>
      </c>
      <c r="N244" s="15">
        <v>20</v>
      </c>
      <c r="O244" s="6">
        <f t="shared" si="19"/>
        <v>6.3011645429853598</v>
      </c>
      <c r="P244" s="12">
        <v>-31.086456064637424</v>
      </c>
    </row>
    <row r="245" spans="1:16">
      <c r="A245">
        <v>25.5</v>
      </c>
      <c r="B245" s="24" t="s">
        <v>11</v>
      </c>
      <c r="C245" s="27" t="s">
        <v>25</v>
      </c>
      <c r="D245" s="11">
        <v>12</v>
      </c>
      <c r="E245" s="11">
        <v>0</v>
      </c>
      <c r="F245" s="11">
        <v>133</v>
      </c>
      <c r="G245" s="29">
        <v>-29.753917700000002</v>
      </c>
      <c r="H245" s="29">
        <v>36.351005999999998</v>
      </c>
      <c r="I245" s="30">
        <v>34288.642770841718</v>
      </c>
      <c r="J245" s="30">
        <v>35286.069663499999</v>
      </c>
      <c r="K245" s="13">
        <v>33703.816852413234</v>
      </c>
      <c r="L245" s="15">
        <f t="shared" si="18"/>
        <v>1984.7676789850957</v>
      </c>
      <c r="M245" s="17">
        <v>21</v>
      </c>
      <c r="N245" s="15">
        <v>20</v>
      </c>
      <c r="O245" s="6">
        <f t="shared" si="19"/>
        <v>4.7256373309168946</v>
      </c>
      <c r="P245" s="12">
        <v>-30.05037804117412</v>
      </c>
    </row>
    <row r="246" spans="1:16">
      <c r="A246">
        <v>25.5</v>
      </c>
      <c r="B246" s="24" t="s">
        <v>11</v>
      </c>
      <c r="C246" s="27" t="s">
        <v>25</v>
      </c>
      <c r="D246" s="11">
        <v>14</v>
      </c>
      <c r="E246" s="11">
        <v>0</v>
      </c>
      <c r="F246" s="11">
        <v>133</v>
      </c>
      <c r="G246" s="29">
        <v>-30.110501900000003</v>
      </c>
      <c r="H246" s="29">
        <v>37.456868999999998</v>
      </c>
      <c r="I246" s="30">
        <v>69588.038662907784</v>
      </c>
      <c r="J246" s="30">
        <v>71534.001368700003</v>
      </c>
      <c r="K246" s="13">
        <v>69003.2127444793</v>
      </c>
      <c r="L246" s="15">
        <f t="shared" si="18"/>
        <v>4063.4966360366043</v>
      </c>
      <c r="M246" s="17">
        <v>21</v>
      </c>
      <c r="N246" s="15">
        <v>20</v>
      </c>
      <c r="O246" s="6">
        <f t="shared" si="19"/>
        <v>9.6749919905633437</v>
      </c>
      <c r="P246" s="12">
        <v>-30.25832667973846</v>
      </c>
    </row>
    <row r="247" spans="1:16">
      <c r="A247">
        <v>25.5</v>
      </c>
      <c r="B247" s="24" t="s">
        <v>11</v>
      </c>
      <c r="C247" s="27" t="s">
        <v>25</v>
      </c>
      <c r="D247" s="11">
        <v>14</v>
      </c>
      <c r="E247" s="11">
        <v>0</v>
      </c>
      <c r="F247" s="11">
        <v>133</v>
      </c>
      <c r="G247" s="29">
        <v>-27.906529500000001</v>
      </c>
      <c r="H247" s="29">
        <v>38.604675</v>
      </c>
      <c r="I247" s="30">
        <v>38062.182843334675</v>
      </c>
      <c r="J247" s="30">
        <v>41335.4612089</v>
      </c>
      <c r="K247" s="13">
        <v>37477.356924906191</v>
      </c>
      <c r="L247" s="15">
        <f t="shared" si="18"/>
        <v>2206.985845076953</v>
      </c>
      <c r="M247" s="17">
        <v>21</v>
      </c>
      <c r="N247" s="15">
        <v>20</v>
      </c>
      <c r="O247" s="6">
        <f t="shared" si="19"/>
        <v>5.2547282025641735</v>
      </c>
      <c r="P247" s="12">
        <v>-28.144311597601849</v>
      </c>
    </row>
    <row r="248" spans="1:16">
      <c r="A248">
        <v>25.5</v>
      </c>
      <c r="B248" s="24" t="s">
        <v>11</v>
      </c>
      <c r="C248" s="27" t="s">
        <v>25</v>
      </c>
      <c r="D248" s="11">
        <v>16</v>
      </c>
      <c r="E248" s="11">
        <v>0</v>
      </c>
      <c r="F248" s="11">
        <v>133</v>
      </c>
      <c r="G248" s="29">
        <v>-31.761466600000002</v>
      </c>
      <c r="H248" s="29">
        <v>36.940253999999996</v>
      </c>
      <c r="I248" s="30">
        <v>48867.619814740232</v>
      </c>
      <c r="J248" s="30">
        <v>41918.570742999997</v>
      </c>
      <c r="K248" s="13">
        <v>48282.793896311749</v>
      </c>
      <c r="L248" s="15">
        <f t="shared" si="18"/>
        <v>2843.3019677306042</v>
      </c>
      <c r="M248" s="17">
        <v>21</v>
      </c>
      <c r="N248" s="15">
        <v>20</v>
      </c>
      <c r="O248" s="6">
        <f t="shared" si="19"/>
        <v>6.7697665898347719</v>
      </c>
      <c r="P248" s="12">
        <v>-31.992727278413682</v>
      </c>
    </row>
    <row r="249" spans="1:16">
      <c r="A249">
        <v>25.5</v>
      </c>
      <c r="B249" s="24" t="s">
        <v>11</v>
      </c>
      <c r="C249" s="27" t="s">
        <v>25</v>
      </c>
      <c r="D249" s="11">
        <v>16</v>
      </c>
      <c r="E249" s="11">
        <v>0</v>
      </c>
      <c r="F249" s="11">
        <v>133</v>
      </c>
      <c r="G249" s="29">
        <v>-31.902488600000005</v>
      </c>
      <c r="H249" s="29">
        <v>37.197026999999999</v>
      </c>
      <c r="I249" s="30">
        <v>49880.708819975836</v>
      </c>
      <c r="J249" s="30">
        <v>50596.334798299999</v>
      </c>
      <c r="K249" s="13">
        <v>49295.882901547353</v>
      </c>
      <c r="L249" s="15">
        <f t="shared" si="18"/>
        <v>2902.9612734505376</v>
      </c>
      <c r="M249" s="17">
        <v>21</v>
      </c>
      <c r="N249" s="15">
        <v>20</v>
      </c>
      <c r="O249" s="6">
        <f t="shared" si="19"/>
        <v>6.9118125558346133</v>
      </c>
      <c r="P249" s="12">
        <v>-32.130669623054253</v>
      </c>
    </row>
    <row r="250" spans="1:16">
      <c r="A250">
        <v>48</v>
      </c>
      <c r="B250" s="22" t="s">
        <v>12</v>
      </c>
      <c r="C250" s="27" t="s">
        <v>25</v>
      </c>
      <c r="D250" s="11">
        <v>2</v>
      </c>
      <c r="E250" s="11">
        <v>0</v>
      </c>
      <c r="F250" s="11">
        <v>133</v>
      </c>
      <c r="G250" s="29">
        <v>-30.139639199999994</v>
      </c>
      <c r="H250" s="29">
        <v>35.508054000000001</v>
      </c>
      <c r="I250" s="30">
        <v>52340.224234583875</v>
      </c>
      <c r="J250" s="30">
        <v>41456.443465099997</v>
      </c>
      <c r="K250" s="13">
        <v>51782.091052296717</v>
      </c>
      <c r="L250" s="15">
        <f t="shared" si="18"/>
        <v>3049.3703760885182</v>
      </c>
      <c r="M250" s="13">
        <v>24</v>
      </c>
      <c r="N250" s="15">
        <v>20</v>
      </c>
      <c r="O250" s="6">
        <f t="shared" si="19"/>
        <v>6.3528549501844127</v>
      </c>
      <c r="P250" s="12">
        <v>-30.357970494176737</v>
      </c>
    </row>
    <row r="251" spans="1:16">
      <c r="A251">
        <v>48</v>
      </c>
      <c r="B251" s="22" t="s">
        <v>12</v>
      </c>
      <c r="C251" s="27" t="s">
        <v>25</v>
      </c>
      <c r="D251" s="11">
        <v>2</v>
      </c>
      <c r="E251" s="11">
        <v>0</v>
      </c>
      <c r="F251" s="11">
        <v>133</v>
      </c>
      <c r="G251" s="29">
        <v>-30.073322399999999</v>
      </c>
      <c r="H251" s="29">
        <v>35.670710999999997</v>
      </c>
      <c r="I251" s="30">
        <v>52383.949978438985</v>
      </c>
      <c r="J251" s="30">
        <v>42183.123064599997</v>
      </c>
      <c r="K251" s="13">
        <v>51825.816796151827</v>
      </c>
      <c r="L251" s="15">
        <f t="shared" si="18"/>
        <v>3051.9453201526649</v>
      </c>
      <c r="M251" s="13">
        <v>24</v>
      </c>
      <c r="N251" s="15">
        <v>20</v>
      </c>
      <c r="O251" s="6">
        <f t="shared" si="19"/>
        <v>6.3582194169847188</v>
      </c>
      <c r="P251" s="12">
        <v>-30.290755294349275</v>
      </c>
    </row>
    <row r="252" spans="1:16">
      <c r="A252">
        <v>48</v>
      </c>
      <c r="B252" s="22" t="s">
        <v>12</v>
      </c>
      <c r="C252" s="27" t="s">
        <v>25</v>
      </c>
      <c r="D252" s="11">
        <v>4</v>
      </c>
      <c r="E252" s="11">
        <v>0</v>
      </c>
      <c r="F252" s="11">
        <v>133</v>
      </c>
      <c r="G252" s="29">
        <v>-29.575946399999996</v>
      </c>
      <c r="H252" s="29">
        <v>36.317246999999995</v>
      </c>
      <c r="I252" s="30">
        <v>41410.038809831822</v>
      </c>
      <c r="J252" s="30">
        <v>34399.798454700001</v>
      </c>
      <c r="K252" s="13">
        <v>40851.905627544664</v>
      </c>
      <c r="L252" s="15">
        <f t="shared" si="18"/>
        <v>2405.7080024363613</v>
      </c>
      <c r="M252" s="13">
        <v>24</v>
      </c>
      <c r="N252" s="15">
        <v>20</v>
      </c>
      <c r="O252" s="6">
        <f t="shared" si="19"/>
        <v>5.0118916717424193</v>
      </c>
      <c r="P252" s="12">
        <v>-29.844992240811848</v>
      </c>
    </row>
    <row r="253" spans="1:16">
      <c r="A253">
        <v>48</v>
      </c>
      <c r="B253" s="22" t="s">
        <v>12</v>
      </c>
      <c r="C253" s="27" t="s">
        <v>25</v>
      </c>
      <c r="D253" s="11">
        <v>4</v>
      </c>
      <c r="E253" s="11">
        <v>0</v>
      </c>
      <c r="F253" s="11">
        <v>133</v>
      </c>
      <c r="G253" s="29">
        <v>-29.167997599999996</v>
      </c>
      <c r="H253" s="29">
        <v>36.880919999999996</v>
      </c>
      <c r="I253" s="30">
        <v>31526.382061233293</v>
      </c>
      <c r="J253" s="30">
        <v>25293.420981499999</v>
      </c>
      <c r="K253" s="13">
        <v>30968.248878946135</v>
      </c>
      <c r="L253" s="15">
        <f t="shared" si="18"/>
        <v>1823.6741470216534</v>
      </c>
      <c r="M253" s="13">
        <v>24</v>
      </c>
      <c r="N253" s="15">
        <v>20</v>
      </c>
      <c r="O253" s="6">
        <f t="shared" si="19"/>
        <v>3.7993211396284448</v>
      </c>
      <c r="P253" s="12">
        <v>-29.515558276693366</v>
      </c>
    </row>
    <row r="254" spans="1:16">
      <c r="A254">
        <v>48</v>
      </c>
      <c r="B254" s="22" t="s">
        <v>12</v>
      </c>
      <c r="C254" s="27" t="s">
        <v>25</v>
      </c>
      <c r="D254" s="11">
        <v>6</v>
      </c>
      <c r="E254" s="11">
        <v>0</v>
      </c>
      <c r="F254" s="11">
        <v>133</v>
      </c>
      <c r="G254" s="29">
        <v>-30.830941599999996</v>
      </c>
      <c r="H254" s="29">
        <v>35.082485999999996</v>
      </c>
      <c r="I254" s="30">
        <v>42134.05778352738</v>
      </c>
      <c r="J254" s="30">
        <v>28099.921314300002</v>
      </c>
      <c r="K254" s="13">
        <v>41575.924601240222</v>
      </c>
      <c r="L254" s="15">
        <f t="shared" si="18"/>
        <v>2448.3444036563023</v>
      </c>
      <c r="M254" s="13">
        <v>24</v>
      </c>
      <c r="N254" s="15">
        <v>20</v>
      </c>
      <c r="O254" s="6">
        <f t="shared" si="19"/>
        <v>5.1007175076172961</v>
      </c>
      <c r="P254" s="12">
        <v>-31.112149772162009</v>
      </c>
    </row>
    <row r="255" spans="1:16">
      <c r="A255">
        <v>48</v>
      </c>
      <c r="B255" s="22" t="s">
        <v>12</v>
      </c>
      <c r="C255" s="27" t="s">
        <v>25</v>
      </c>
      <c r="D255" s="11">
        <v>6</v>
      </c>
      <c r="E255" s="11">
        <v>0</v>
      </c>
      <c r="F255" s="11">
        <v>133</v>
      </c>
      <c r="G255" s="29">
        <v>-30.926397599999998</v>
      </c>
      <c r="H255" s="29">
        <v>35.178647999999995</v>
      </c>
      <c r="I255" s="30">
        <v>48148.244933160844</v>
      </c>
      <c r="J255" s="30">
        <v>39271.374562800003</v>
      </c>
      <c r="K255" s="13">
        <v>47590.111750873686</v>
      </c>
      <c r="L255" s="15">
        <f t="shared" si="18"/>
        <v>2802.5109457494514</v>
      </c>
      <c r="M255" s="13">
        <v>24</v>
      </c>
      <c r="N255" s="15">
        <v>20</v>
      </c>
      <c r="O255" s="6">
        <f t="shared" si="19"/>
        <v>5.8385644703113568</v>
      </c>
      <c r="P255" s="12">
        <v>-31.173187668188756</v>
      </c>
    </row>
    <row r="256" spans="1:16">
      <c r="A256">
        <v>48</v>
      </c>
      <c r="B256" s="22" t="s">
        <v>12</v>
      </c>
      <c r="C256" s="27" t="s">
        <v>25</v>
      </c>
      <c r="D256" s="11">
        <v>8</v>
      </c>
      <c r="E256" s="11">
        <v>0</v>
      </c>
      <c r="F256" s="11">
        <v>133</v>
      </c>
      <c r="G256" s="29">
        <v>-30.431031199999996</v>
      </c>
      <c r="H256" s="29">
        <v>34.920851999999996</v>
      </c>
      <c r="I256" s="30">
        <v>46774.161276412247</v>
      </c>
      <c r="J256" s="30">
        <v>38388.878611100001</v>
      </c>
      <c r="K256" s="13">
        <v>46216.028094125089</v>
      </c>
      <c r="L256" s="15">
        <f t="shared" si="18"/>
        <v>2721.5932015640183</v>
      </c>
      <c r="M256" s="13">
        <v>24</v>
      </c>
      <c r="N256" s="15">
        <v>20</v>
      </c>
      <c r="O256" s="6">
        <f t="shared" si="19"/>
        <v>5.6699858365917049</v>
      </c>
      <c r="P256" s="12">
        <v>-30.67917642086411</v>
      </c>
    </row>
    <row r="257" spans="1:16">
      <c r="A257">
        <v>48</v>
      </c>
      <c r="B257" s="22" t="s">
        <v>12</v>
      </c>
      <c r="C257" s="27" t="s">
        <v>25</v>
      </c>
      <c r="D257" s="11">
        <v>8</v>
      </c>
      <c r="E257" s="11">
        <v>0</v>
      </c>
      <c r="F257" s="11">
        <v>133</v>
      </c>
      <c r="G257" s="29">
        <v>-30.441079199999997</v>
      </c>
      <c r="H257" s="29">
        <v>34.973025</v>
      </c>
      <c r="I257" s="30">
        <v>45959.327296248382</v>
      </c>
      <c r="J257" s="30">
        <v>37087.2909402</v>
      </c>
      <c r="K257" s="13">
        <v>45401.194113961225</v>
      </c>
      <c r="L257" s="15">
        <f t="shared" si="18"/>
        <v>2673.6088395954648</v>
      </c>
      <c r="M257" s="13">
        <v>24</v>
      </c>
      <c r="N257" s="15">
        <v>20</v>
      </c>
      <c r="O257" s="6">
        <f t="shared" si="19"/>
        <v>5.5700184158238848</v>
      </c>
      <c r="P257" s="12">
        <v>-30.69380150929199</v>
      </c>
    </row>
    <row r="258" spans="1:16">
      <c r="A258">
        <v>48</v>
      </c>
      <c r="B258" s="22" t="s">
        <v>12</v>
      </c>
      <c r="C258" s="27" t="s">
        <v>25</v>
      </c>
      <c r="D258" s="11">
        <v>10</v>
      </c>
      <c r="E258" s="11">
        <v>0</v>
      </c>
      <c r="F258" s="11">
        <v>133</v>
      </c>
      <c r="G258" s="29">
        <v>-29.771882399999996</v>
      </c>
      <c r="H258" s="29">
        <v>35.897816999999996</v>
      </c>
      <c r="I258" s="30">
        <v>46405.731790916878</v>
      </c>
      <c r="J258" s="30">
        <v>37139.868377999999</v>
      </c>
      <c r="K258" s="13">
        <v>45847.59860862972</v>
      </c>
      <c r="L258" s="15">
        <f t="shared" si="18"/>
        <v>2699.8969367760155</v>
      </c>
      <c r="M258" s="13">
        <v>24</v>
      </c>
      <c r="N258" s="15">
        <v>20</v>
      </c>
      <c r="O258" s="6">
        <f t="shared" si="19"/>
        <v>5.6247852849500326</v>
      </c>
      <c r="P258" s="12">
        <v>-30.013997451134749</v>
      </c>
    </row>
    <row r="259" spans="1:16">
      <c r="A259">
        <v>48</v>
      </c>
      <c r="B259" s="22" t="s">
        <v>12</v>
      </c>
      <c r="C259" s="27" t="s">
        <v>25</v>
      </c>
      <c r="D259" s="11">
        <v>10</v>
      </c>
      <c r="E259" s="11">
        <v>0</v>
      </c>
      <c r="F259" s="11">
        <v>133</v>
      </c>
      <c r="G259" s="29">
        <v>-29.770877599999995</v>
      </c>
      <c r="H259" s="29">
        <v>36.037967999999999</v>
      </c>
      <c r="I259" s="30">
        <v>46152.304198800346</v>
      </c>
      <c r="J259" s="30">
        <v>37723.321423200003</v>
      </c>
      <c r="K259" s="13">
        <v>45594.171016513188</v>
      </c>
      <c r="L259" s="15">
        <f t="shared" si="18"/>
        <v>2684.9729625567602</v>
      </c>
      <c r="M259" s="13">
        <v>24</v>
      </c>
      <c r="N259" s="15">
        <v>20</v>
      </c>
      <c r="O259" s="6">
        <f t="shared" si="19"/>
        <v>5.5936936719932504</v>
      </c>
      <c r="P259" s="12">
        <v>-30.014326107163164</v>
      </c>
    </row>
    <row r="260" spans="1:16">
      <c r="A260">
        <v>48</v>
      </c>
      <c r="B260" s="22" t="s">
        <v>12</v>
      </c>
      <c r="C260" s="27" t="s">
        <v>25</v>
      </c>
      <c r="D260" s="11">
        <v>12</v>
      </c>
      <c r="E260" s="11">
        <v>0</v>
      </c>
      <c r="F260" s="11">
        <v>133</v>
      </c>
      <c r="G260" s="29">
        <v>-29.494557599999997</v>
      </c>
      <c r="H260" s="29">
        <v>35.829276</v>
      </c>
      <c r="I260" s="30">
        <v>39117.728363324764</v>
      </c>
      <c r="J260" s="30">
        <v>31216.0220969</v>
      </c>
      <c r="K260" s="13">
        <v>38559.595181037606</v>
      </c>
      <c r="L260" s="15">
        <f t="shared" si="18"/>
        <v>2270.7172474025929</v>
      </c>
      <c r="M260" s="13">
        <v>24</v>
      </c>
      <c r="N260" s="15">
        <v>20</v>
      </c>
      <c r="O260" s="6">
        <f t="shared" si="19"/>
        <v>4.7306609320887354</v>
      </c>
      <c r="P260" s="12">
        <v>-29.778419747851736</v>
      </c>
    </row>
    <row r="261" spans="1:16">
      <c r="A261">
        <v>48</v>
      </c>
      <c r="B261" s="22" t="s">
        <v>12</v>
      </c>
      <c r="C261" s="27" t="s">
        <v>25</v>
      </c>
      <c r="D261" s="11">
        <v>12</v>
      </c>
      <c r="E261" s="11">
        <v>0</v>
      </c>
      <c r="F261" s="11">
        <v>133</v>
      </c>
      <c r="G261" s="29">
        <v>-29.029335199999995</v>
      </c>
      <c r="H261" s="29">
        <v>36.351005999999998</v>
      </c>
      <c r="I261" s="30">
        <v>35060.916023993144</v>
      </c>
      <c r="J261" s="30">
        <v>28253.985598800002</v>
      </c>
      <c r="K261" s="13">
        <v>34502.782841705986</v>
      </c>
      <c r="L261" s="15">
        <f t="shared" si="18"/>
        <v>2031.8175985565367</v>
      </c>
      <c r="M261" s="13">
        <v>24</v>
      </c>
      <c r="N261" s="15">
        <v>20</v>
      </c>
      <c r="O261" s="6">
        <f t="shared" si="19"/>
        <v>4.2329533303261178</v>
      </c>
      <c r="P261" s="12">
        <v>-29.339047999075511</v>
      </c>
    </row>
    <row r="262" spans="1:16">
      <c r="A262">
        <v>48</v>
      </c>
      <c r="B262" s="22" t="s">
        <v>12</v>
      </c>
      <c r="C262" s="27" t="s">
        <v>25</v>
      </c>
      <c r="D262" s="11">
        <v>14</v>
      </c>
      <c r="E262" s="11">
        <v>0</v>
      </c>
      <c r="F262" s="11">
        <v>133</v>
      </c>
      <c r="G262" s="29">
        <v>-28.431479199999998</v>
      </c>
      <c r="H262" s="29">
        <v>37.456868999999998</v>
      </c>
      <c r="I262" s="30">
        <v>57922.269922879183</v>
      </c>
      <c r="J262" s="30">
        <v>42801.275906700001</v>
      </c>
      <c r="K262" s="13">
        <v>57364.136740592025</v>
      </c>
      <c r="L262" s="15">
        <f t="shared" si="18"/>
        <v>3378.0887498341713</v>
      </c>
      <c r="M262" s="13">
        <v>24</v>
      </c>
      <c r="N262" s="15">
        <v>20</v>
      </c>
      <c r="O262" s="6">
        <f t="shared" si="19"/>
        <v>7.0376848954878568</v>
      </c>
      <c r="P262" s="12">
        <v>-28.61194509325983</v>
      </c>
    </row>
    <row r="263" spans="1:16">
      <c r="A263">
        <v>48</v>
      </c>
      <c r="B263" s="22" t="s">
        <v>12</v>
      </c>
      <c r="C263" s="27" t="s">
        <v>25</v>
      </c>
      <c r="D263" s="11">
        <v>14</v>
      </c>
      <c r="E263" s="11">
        <v>0</v>
      </c>
      <c r="F263" s="11">
        <v>133</v>
      </c>
      <c r="G263" s="29">
        <v>-28.212432799999998</v>
      </c>
      <c r="H263" s="29">
        <v>38.604675</v>
      </c>
      <c r="I263" s="30">
        <v>48835.808911739507</v>
      </c>
      <c r="J263" s="30">
        <v>41222.399931599997</v>
      </c>
      <c r="K263" s="13">
        <v>48277.675729452349</v>
      </c>
      <c r="L263" s="15">
        <f t="shared" si="18"/>
        <v>2843.0005664916084</v>
      </c>
      <c r="M263" s="13">
        <v>24</v>
      </c>
      <c r="N263" s="15">
        <v>20</v>
      </c>
      <c r="O263" s="6">
        <f t="shared" si="19"/>
        <v>5.9229178468575174</v>
      </c>
      <c r="P263" s="12">
        <v>-28.424332253714347</v>
      </c>
    </row>
    <row r="264" spans="1:16">
      <c r="A264">
        <v>48</v>
      </c>
      <c r="B264" s="22" t="s">
        <v>12</v>
      </c>
      <c r="C264" s="27" t="s">
        <v>25</v>
      </c>
      <c r="D264" s="11">
        <v>16</v>
      </c>
      <c r="E264" s="11">
        <v>0</v>
      </c>
      <c r="F264" s="11">
        <v>133</v>
      </c>
      <c r="G264" s="29">
        <v>-30.193898399999995</v>
      </c>
      <c r="H264" s="29">
        <v>36.940253999999996</v>
      </c>
      <c r="I264" s="30">
        <v>39836.794344473004</v>
      </c>
      <c r="J264" s="30">
        <v>28706.723591099999</v>
      </c>
      <c r="K264" s="13">
        <v>39278.661162185846</v>
      </c>
      <c r="L264" s="15">
        <f t="shared" si="18"/>
        <v>2313.0619742532717</v>
      </c>
      <c r="M264" s="13">
        <v>24</v>
      </c>
      <c r="N264" s="15">
        <v>20</v>
      </c>
      <c r="O264" s="6">
        <f t="shared" si="19"/>
        <v>4.8188791130276494</v>
      </c>
      <c r="P264" s="12">
        <v>-30.482501282052993</v>
      </c>
    </row>
    <row r="265" spans="1:16">
      <c r="A265">
        <v>48</v>
      </c>
      <c r="B265" s="22" t="s">
        <v>12</v>
      </c>
      <c r="C265" s="27" t="s">
        <v>25</v>
      </c>
      <c r="D265" s="11">
        <v>16</v>
      </c>
      <c r="E265" s="11">
        <v>0</v>
      </c>
      <c r="F265" s="11">
        <v>133</v>
      </c>
      <c r="G265" s="29">
        <v>-30.413949599999995</v>
      </c>
      <c r="H265" s="29">
        <v>37.197026999999999</v>
      </c>
      <c r="I265" s="30">
        <v>39861.044558697511</v>
      </c>
      <c r="J265" s="30">
        <v>30343.2410633</v>
      </c>
      <c r="K265" s="13">
        <v>39302.911376410353</v>
      </c>
      <c r="L265" s="15">
        <f t="shared" si="18"/>
        <v>2314.4900333248011</v>
      </c>
      <c r="M265" s="13">
        <v>24</v>
      </c>
      <c r="N265" s="15">
        <v>20</v>
      </c>
      <c r="O265" s="6">
        <f t="shared" si="19"/>
        <v>4.8218542360933352</v>
      </c>
      <c r="P265" s="12">
        <v>-30.705499317051991</v>
      </c>
    </row>
    <row r="266" spans="1:16">
      <c r="A266">
        <v>2.5</v>
      </c>
      <c r="B266" s="23" t="s">
        <v>10</v>
      </c>
      <c r="C266" s="27" t="s">
        <v>26</v>
      </c>
      <c r="D266" s="9">
        <v>5</v>
      </c>
      <c r="E266" s="9">
        <v>0</v>
      </c>
      <c r="F266" s="9" t="s">
        <v>7</v>
      </c>
      <c r="G266" s="29">
        <v>-24.619474599999997</v>
      </c>
      <c r="H266" s="29">
        <v>37.434613200000001</v>
      </c>
      <c r="I266" s="30">
        <v>24928.760195758565</v>
      </c>
      <c r="J266" s="30">
        <v>21412.883021400001</v>
      </c>
      <c r="K266" s="15">
        <v>24547.189801897457</v>
      </c>
      <c r="L266" s="16">
        <f t="shared" si="18"/>
        <v>1445.5475218745203</v>
      </c>
      <c r="M266" s="15">
        <v>5</v>
      </c>
      <c r="N266" s="15">
        <v>20</v>
      </c>
      <c r="O266" s="6">
        <f t="shared" si="19"/>
        <v>14.455475218745203</v>
      </c>
      <c r="P266" s="12">
        <v>-24.836746185302037</v>
      </c>
    </row>
    <row r="267" spans="1:16">
      <c r="A267">
        <v>2.5</v>
      </c>
      <c r="B267" s="23" t="s">
        <v>10</v>
      </c>
      <c r="C267" s="27" t="s">
        <v>26</v>
      </c>
      <c r="D267" s="19">
        <v>5</v>
      </c>
      <c r="E267" s="19">
        <v>0</v>
      </c>
      <c r="F267" s="19" t="s">
        <v>7</v>
      </c>
      <c r="G267" s="29">
        <v>-24.580506400000001</v>
      </c>
      <c r="H267" s="29">
        <v>36.724887000000003</v>
      </c>
      <c r="I267" s="30">
        <v>23493.156606851549</v>
      </c>
      <c r="J267" s="30">
        <v>18613.278543420256</v>
      </c>
      <c r="K267" s="15">
        <v>23111.586212990442</v>
      </c>
      <c r="L267" s="16">
        <f t="shared" si="18"/>
        <v>1361.006960324037</v>
      </c>
      <c r="M267" s="15">
        <v>5</v>
      </c>
      <c r="N267" s="15">
        <v>20</v>
      </c>
      <c r="O267" s="6">
        <f t="shared" si="19"/>
        <v>13.610069603240369</v>
      </c>
      <c r="P267" s="12">
        <v>-24.810630705728393</v>
      </c>
    </row>
    <row r="268" spans="1:16">
      <c r="A268">
        <v>2.5</v>
      </c>
      <c r="B268" s="23" t="s">
        <v>10</v>
      </c>
      <c r="C268" s="27" t="s">
        <v>26</v>
      </c>
      <c r="D268" s="9">
        <v>7</v>
      </c>
      <c r="E268" s="9">
        <v>0</v>
      </c>
      <c r="F268" s="9" t="s">
        <v>7</v>
      </c>
      <c r="G268" s="29">
        <v>-26.363435200000005</v>
      </c>
      <c r="H268" s="29">
        <v>36.937753499999999</v>
      </c>
      <c r="I268" s="30">
        <v>35004.249592169661</v>
      </c>
      <c r="J268" s="30">
        <v>28880.563683413417</v>
      </c>
      <c r="K268" s="15">
        <v>34622.679198308557</v>
      </c>
      <c r="L268" s="16">
        <f t="shared" si="18"/>
        <v>2038.8781167896759</v>
      </c>
      <c r="M268" s="15">
        <v>5</v>
      </c>
      <c r="N268" s="15">
        <v>20</v>
      </c>
      <c r="O268" s="6">
        <f t="shared" si="19"/>
        <v>20.388781167896759</v>
      </c>
      <c r="P268" s="12">
        <v>-26.536698815494024</v>
      </c>
    </row>
    <row r="269" spans="1:16">
      <c r="A269">
        <v>2.5</v>
      </c>
      <c r="B269" s="23" t="s">
        <v>10</v>
      </c>
      <c r="C269" s="27" t="s">
        <v>26</v>
      </c>
      <c r="D269" s="19">
        <v>7</v>
      </c>
      <c r="E269" s="19">
        <v>0</v>
      </c>
      <c r="F269" s="19" t="s">
        <v>7</v>
      </c>
      <c r="G269" s="29">
        <v>-23.5578112</v>
      </c>
      <c r="H269" s="29">
        <v>36.590445000000003</v>
      </c>
      <c r="I269" s="30">
        <v>15081.982055464927</v>
      </c>
      <c r="J269" s="30">
        <v>12414.48162469304</v>
      </c>
      <c r="K269" s="15">
        <v>14700.411661603821</v>
      </c>
      <c r="L269" s="16">
        <f t="shared" si="18"/>
        <v>865.68539288860256</v>
      </c>
      <c r="M269" s="15">
        <v>5</v>
      </c>
      <c r="N269" s="15">
        <v>20</v>
      </c>
      <c r="O269" s="6">
        <f t="shared" si="19"/>
        <v>8.6568539288860258</v>
      </c>
      <c r="P269" s="12">
        <v>-23.893060826658733</v>
      </c>
    </row>
    <row r="270" spans="1:16">
      <c r="A270">
        <v>2.5</v>
      </c>
      <c r="B270" s="23" t="s">
        <v>10</v>
      </c>
      <c r="C270" s="27" t="s">
        <v>26</v>
      </c>
      <c r="D270" s="9">
        <v>13</v>
      </c>
      <c r="E270" s="9">
        <v>0</v>
      </c>
      <c r="F270" s="9" t="s">
        <v>7</v>
      </c>
      <c r="G270" s="29">
        <v>-26.4287992</v>
      </c>
      <c r="H270" s="29">
        <v>37.258581000000007</v>
      </c>
      <c r="I270" s="30">
        <v>31997.471624266145</v>
      </c>
      <c r="J270" s="30">
        <v>21604.619639510758</v>
      </c>
      <c r="K270" s="15">
        <v>31615.901230405037</v>
      </c>
      <c r="L270" s="16">
        <f t="shared" si="18"/>
        <v>1861.8134313651203</v>
      </c>
      <c r="M270" s="15">
        <v>5</v>
      </c>
      <c r="N270" s="15">
        <v>20</v>
      </c>
      <c r="O270" s="6">
        <f t="shared" si="19"/>
        <v>18.618134313651204</v>
      </c>
      <c r="P270" s="12">
        <v>-26.61932963907601</v>
      </c>
    </row>
    <row r="271" spans="1:16">
      <c r="A271">
        <v>2.5</v>
      </c>
      <c r="B271" s="23" t="s">
        <v>10</v>
      </c>
      <c r="C271" s="27" t="s">
        <v>26</v>
      </c>
      <c r="D271" s="19">
        <v>13</v>
      </c>
      <c r="E271" s="19">
        <v>0</v>
      </c>
      <c r="F271" s="19" t="s">
        <v>7</v>
      </c>
      <c r="G271" s="29">
        <v>-24.554487600000002</v>
      </c>
      <c r="H271" s="29">
        <v>36.968927800000003</v>
      </c>
      <c r="I271" s="30">
        <v>19237.651663405089</v>
      </c>
      <c r="J271" s="30">
        <v>15691.8385239</v>
      </c>
      <c r="K271" s="15">
        <v>18856.081269543982</v>
      </c>
      <c r="L271" s="16">
        <f t="shared" si="18"/>
        <v>1110.4065993471443</v>
      </c>
      <c r="M271" s="15">
        <v>5</v>
      </c>
      <c r="N271" s="15">
        <v>20</v>
      </c>
      <c r="O271" s="6">
        <f t="shared" si="19"/>
        <v>11.104065993471442</v>
      </c>
      <c r="P271" s="12">
        <v>-24.836020631805333</v>
      </c>
    </row>
    <row r="272" spans="1:16">
      <c r="A272">
        <v>10</v>
      </c>
      <c r="B272" s="24" t="s">
        <v>9</v>
      </c>
      <c r="C272" s="27" t="s">
        <v>26</v>
      </c>
      <c r="D272" s="9">
        <v>5</v>
      </c>
      <c r="E272" s="9">
        <v>0</v>
      </c>
      <c r="F272" s="9" t="s">
        <v>7</v>
      </c>
      <c r="G272" s="31">
        <v>-26.408501600000001</v>
      </c>
      <c r="H272" s="31">
        <v>36.407187999999998</v>
      </c>
      <c r="I272" s="32">
        <v>40491.315990818664</v>
      </c>
      <c r="J272" s="32">
        <v>33835.291623099998</v>
      </c>
      <c r="K272" s="17">
        <v>39652.886922279875</v>
      </c>
      <c r="L272" s="16">
        <f t="shared" si="18"/>
        <v>2335.0995730371337</v>
      </c>
      <c r="M272" s="17">
        <v>10</v>
      </c>
      <c r="N272" s="15">
        <v>20</v>
      </c>
      <c r="O272" s="6">
        <f t="shared" si="19"/>
        <v>11.675497865185669</v>
      </c>
      <c r="P272" s="21">
        <v>-26.777952194890922</v>
      </c>
    </row>
    <row r="273" spans="1:16">
      <c r="A273">
        <v>10</v>
      </c>
      <c r="B273" s="24" t="s">
        <v>9</v>
      </c>
      <c r="C273" s="27" t="s">
        <v>26</v>
      </c>
      <c r="D273" s="9">
        <v>5</v>
      </c>
      <c r="E273" s="9">
        <v>0</v>
      </c>
      <c r="F273" s="9" t="s">
        <v>7</v>
      </c>
      <c r="G273" s="31">
        <v>-26.375399300000002</v>
      </c>
      <c r="H273" s="31">
        <v>35.908546000000001</v>
      </c>
      <c r="I273" s="32">
        <v>38973.603672532518</v>
      </c>
      <c r="J273" s="32">
        <v>29577.273953399999</v>
      </c>
      <c r="K273" s="17">
        <v>38135.174603993728</v>
      </c>
      <c r="L273" s="16">
        <f t="shared" si="18"/>
        <v>2245.7237504553004</v>
      </c>
      <c r="M273" s="17">
        <v>10</v>
      </c>
      <c r="N273" s="15">
        <v>20</v>
      </c>
      <c r="O273" s="6">
        <f t="shared" si="19"/>
        <v>11.228618752276502</v>
      </c>
      <c r="P273" s="21">
        <v>-26.7389670664306</v>
      </c>
    </row>
    <row r="274" spans="1:16">
      <c r="A274">
        <v>10</v>
      </c>
      <c r="B274" s="24" t="s">
        <v>9</v>
      </c>
      <c r="C274" s="27" t="s">
        <v>26</v>
      </c>
      <c r="D274" s="9">
        <v>7</v>
      </c>
      <c r="E274" s="9">
        <v>0</v>
      </c>
      <c r="F274" s="9" t="s">
        <v>7</v>
      </c>
      <c r="G274" s="31">
        <v>-26.642223900000001</v>
      </c>
      <c r="H274" s="31">
        <v>36.234893000000007</v>
      </c>
      <c r="I274" s="32">
        <v>46505.661820964036</v>
      </c>
      <c r="J274" s="32">
        <v>38433.879818100002</v>
      </c>
      <c r="K274" s="17">
        <v>45667.232752425247</v>
      </c>
      <c r="L274" s="16">
        <f t="shared" si="18"/>
        <v>2689.2754595897754</v>
      </c>
      <c r="M274" s="17">
        <v>10</v>
      </c>
      <c r="N274" s="15">
        <v>20</v>
      </c>
      <c r="O274" s="6">
        <f t="shared" si="19"/>
        <v>13.446377297948878</v>
      </c>
      <c r="P274" s="21">
        <v>-26.965486011997616</v>
      </c>
    </row>
    <row r="275" spans="1:16">
      <c r="A275">
        <v>10</v>
      </c>
      <c r="B275" s="24" t="s">
        <v>9</v>
      </c>
      <c r="C275" s="27" t="s">
        <v>26</v>
      </c>
      <c r="D275" s="19">
        <v>7</v>
      </c>
      <c r="E275" s="19">
        <v>0</v>
      </c>
      <c r="F275" s="19" t="s">
        <v>7</v>
      </c>
      <c r="G275" s="31">
        <v>-24.575837900000003</v>
      </c>
      <c r="H275" s="31">
        <v>36.075773500000004</v>
      </c>
      <c r="I275" s="32">
        <v>25041.889824024482</v>
      </c>
      <c r="J275" s="32">
        <v>18968.313016299999</v>
      </c>
      <c r="K275" s="17">
        <v>24203.460755485688</v>
      </c>
      <c r="L275" s="16">
        <f t="shared" si="18"/>
        <v>1425.3058292308099</v>
      </c>
      <c r="M275" s="17">
        <v>10</v>
      </c>
      <c r="N275" s="15">
        <v>20</v>
      </c>
      <c r="O275" s="6">
        <f t="shared" si="19"/>
        <v>7.1265291461540494</v>
      </c>
      <c r="P275" s="21">
        <v>-25.085691097487263</v>
      </c>
    </row>
    <row r="276" spans="1:16">
      <c r="A276">
        <v>10</v>
      </c>
      <c r="B276" s="24" t="s">
        <v>9</v>
      </c>
      <c r="C276" s="27" t="s">
        <v>26</v>
      </c>
      <c r="D276" s="9">
        <v>13</v>
      </c>
      <c r="E276" s="9">
        <v>0</v>
      </c>
      <c r="F276" s="9" t="s">
        <v>7</v>
      </c>
      <c r="G276" s="31">
        <v>-26.389442700000004</v>
      </c>
      <c r="H276" s="31">
        <v>36.932181</v>
      </c>
      <c r="I276" s="32">
        <v>27219.250906161902</v>
      </c>
      <c r="J276" s="32">
        <v>22254.670767</v>
      </c>
      <c r="K276" s="17">
        <v>26380.821837623109</v>
      </c>
      <c r="L276" s="15">
        <f t="shared" si="18"/>
        <v>1553.5273870511057</v>
      </c>
      <c r="M276" s="17">
        <v>10</v>
      </c>
      <c r="N276" s="15">
        <v>20</v>
      </c>
      <c r="O276" s="6">
        <f t="shared" si="19"/>
        <v>7.7676369352555286</v>
      </c>
      <c r="P276" s="21">
        <v>-26.937900520290111</v>
      </c>
    </row>
    <row r="277" spans="1:16">
      <c r="A277">
        <v>10</v>
      </c>
      <c r="B277" s="24" t="s">
        <v>9</v>
      </c>
      <c r="C277" s="27" t="s">
        <v>26</v>
      </c>
      <c r="D277" s="9">
        <v>13</v>
      </c>
      <c r="E277" s="9">
        <v>0</v>
      </c>
      <c r="F277" s="9" t="s">
        <v>7</v>
      </c>
      <c r="G277" s="31">
        <v>-26.519845700000001</v>
      </c>
      <c r="H277" s="31">
        <v>36.923059500000001</v>
      </c>
      <c r="I277" s="32">
        <v>15276.117599677809</v>
      </c>
      <c r="J277" s="32">
        <v>22763.3145797</v>
      </c>
      <c r="K277" s="17">
        <v>14437.688531139018</v>
      </c>
      <c r="L277" s="15">
        <f t="shared" si="18"/>
        <v>850.21401823238193</v>
      </c>
      <c r="M277" s="17">
        <v>10</v>
      </c>
      <c r="N277" s="15">
        <v>20</v>
      </c>
      <c r="O277" s="6">
        <f t="shared" si="19"/>
        <v>4.2510700911619095</v>
      </c>
      <c r="P277" s="21">
        <v>-27.768922706249178</v>
      </c>
    </row>
    <row r="278" spans="1:16">
      <c r="A278">
        <v>25.5</v>
      </c>
      <c r="B278" s="24" t="s">
        <v>11</v>
      </c>
      <c r="C278" s="27" t="s">
        <v>26</v>
      </c>
      <c r="D278" s="11">
        <v>5</v>
      </c>
      <c r="E278" s="11">
        <v>0</v>
      </c>
      <c r="F278" s="11" t="s">
        <v>7</v>
      </c>
      <c r="G278" s="29">
        <v>-26.224338500000002</v>
      </c>
      <c r="H278" s="29">
        <v>35.913162</v>
      </c>
      <c r="I278" s="30">
        <v>57061.744452945677</v>
      </c>
      <c r="J278" s="30">
        <v>65150.713320199997</v>
      </c>
      <c r="K278" s="13">
        <v>56476.918534517194</v>
      </c>
      <c r="L278" s="15">
        <f t="shared" si="18"/>
        <v>3325.8417883895545</v>
      </c>
      <c r="M278" s="17">
        <v>21</v>
      </c>
      <c r="N278" s="15">
        <v>20</v>
      </c>
      <c r="O278" s="6">
        <f t="shared" si="19"/>
        <v>7.9186709247370342</v>
      </c>
      <c r="P278" s="12">
        <v>-26.364708333399907</v>
      </c>
    </row>
    <row r="279" spans="1:16">
      <c r="A279">
        <v>25.5</v>
      </c>
      <c r="B279" s="24" t="s">
        <v>11</v>
      </c>
      <c r="C279" s="27" t="s">
        <v>26</v>
      </c>
      <c r="D279" s="11">
        <v>5</v>
      </c>
      <c r="E279" s="11">
        <v>0</v>
      </c>
      <c r="F279" s="11" t="s">
        <v>7</v>
      </c>
      <c r="G279" s="29">
        <v>-26.195126800000004</v>
      </c>
      <c r="H279" s="29">
        <v>35.658434999999997</v>
      </c>
      <c r="I279" s="30">
        <v>56537.528691660285</v>
      </c>
      <c r="J279" s="30">
        <v>51858.399783200002</v>
      </c>
      <c r="K279" s="13">
        <v>55952.702773231802</v>
      </c>
      <c r="L279" s="15">
        <f t="shared" si="18"/>
        <v>3294.9715013722162</v>
      </c>
      <c r="M279" s="17">
        <v>21</v>
      </c>
      <c r="N279" s="15">
        <v>20</v>
      </c>
      <c r="O279" s="6">
        <f t="shared" si="19"/>
        <v>7.8451702413624194</v>
      </c>
      <c r="P279" s="12">
        <v>-26.336506420541472</v>
      </c>
    </row>
    <row r="280" spans="1:16">
      <c r="A280">
        <v>25.5</v>
      </c>
      <c r="B280" s="24" t="s">
        <v>11</v>
      </c>
      <c r="C280" s="27" t="s">
        <v>26</v>
      </c>
      <c r="D280" s="11">
        <v>7</v>
      </c>
      <c r="E280" s="11">
        <v>0</v>
      </c>
      <c r="F280" s="11" t="s">
        <v>7</v>
      </c>
      <c r="G280" s="29">
        <v>-26.951609099999999</v>
      </c>
      <c r="H280" s="29">
        <v>35.583756000000001</v>
      </c>
      <c r="I280" s="30">
        <v>69467.329762815614</v>
      </c>
      <c r="J280" s="30">
        <v>75637.733324100001</v>
      </c>
      <c r="K280" s="13">
        <v>68882.503844387131</v>
      </c>
      <c r="L280" s="15">
        <f t="shared" si="18"/>
        <v>4056.3882683250813</v>
      </c>
      <c r="M280" s="17">
        <v>21</v>
      </c>
      <c r="N280" s="15">
        <v>20</v>
      </c>
      <c r="O280" s="6">
        <f t="shared" si="19"/>
        <v>9.6580673055359085</v>
      </c>
      <c r="P280" s="12">
        <v>-27.07287330899408</v>
      </c>
    </row>
    <row r="281" spans="1:16">
      <c r="A281">
        <v>25.5</v>
      </c>
      <c r="B281" s="24" t="s">
        <v>11</v>
      </c>
      <c r="C281" s="27" t="s">
        <v>26</v>
      </c>
      <c r="D281" s="11">
        <v>7</v>
      </c>
      <c r="E281" s="11">
        <v>0</v>
      </c>
      <c r="F281" s="11" t="s">
        <v>7</v>
      </c>
      <c r="G281" s="29">
        <v>-27.008017900000002</v>
      </c>
      <c r="H281" s="29">
        <v>35.493731999999994</v>
      </c>
      <c r="I281" s="30">
        <v>67346.518745218054</v>
      </c>
      <c r="J281" s="30">
        <v>82055.895838600001</v>
      </c>
      <c r="K281" s="13">
        <v>66761.692826789571</v>
      </c>
      <c r="L281" s="15">
        <f t="shared" si="18"/>
        <v>3931.496859752709</v>
      </c>
      <c r="M281" s="17">
        <v>21</v>
      </c>
      <c r="N281" s="15">
        <v>20</v>
      </c>
      <c r="O281" s="6">
        <f t="shared" si="19"/>
        <v>9.3607068089350207</v>
      </c>
      <c r="P281" s="12">
        <v>-27.133628430761195</v>
      </c>
    </row>
    <row r="282" spans="1:16">
      <c r="A282">
        <v>25.5</v>
      </c>
      <c r="B282" s="24" t="s">
        <v>11</v>
      </c>
      <c r="C282" s="27" t="s">
        <v>26</v>
      </c>
      <c r="D282" s="11">
        <v>13</v>
      </c>
      <c r="E282" s="11">
        <v>0</v>
      </c>
      <c r="F282" s="11" t="s">
        <v>7</v>
      </c>
      <c r="G282" s="29">
        <v>-26.209229000000001</v>
      </c>
      <c r="H282" s="29">
        <v>36.203693999999999</v>
      </c>
      <c r="I282" s="30">
        <v>48532.420459122033</v>
      </c>
      <c r="J282" s="30">
        <v>52157.8255565</v>
      </c>
      <c r="K282" s="13">
        <v>47947.59454069355</v>
      </c>
      <c r="L282" s="15">
        <f t="shared" si="18"/>
        <v>2823.5625758996757</v>
      </c>
      <c r="M282" s="17">
        <v>21</v>
      </c>
      <c r="N282" s="15">
        <v>20</v>
      </c>
      <c r="O282" s="6">
        <f t="shared" si="19"/>
        <v>6.7227680378563708</v>
      </c>
      <c r="P282" s="12">
        <v>-26.374384714155692</v>
      </c>
    </row>
    <row r="283" spans="1:16">
      <c r="A283">
        <v>25.5</v>
      </c>
      <c r="B283" s="24" t="s">
        <v>11</v>
      </c>
      <c r="C283" s="27" t="s">
        <v>26</v>
      </c>
      <c r="D283" s="11">
        <v>13</v>
      </c>
      <c r="E283" s="11">
        <v>0</v>
      </c>
      <c r="F283" s="11" t="s">
        <v>7</v>
      </c>
      <c r="G283" s="29">
        <v>-26.468105099999999</v>
      </c>
      <c r="H283" s="29">
        <v>35.949989999999993</v>
      </c>
      <c r="I283" s="30">
        <v>51866.049134111963</v>
      </c>
      <c r="J283" s="30">
        <v>50506.096781</v>
      </c>
      <c r="K283" s="13">
        <v>51281.22321568348</v>
      </c>
      <c r="L283" s="15">
        <f t="shared" si="18"/>
        <v>3019.875013652083</v>
      </c>
      <c r="M283" s="17">
        <v>21</v>
      </c>
      <c r="N283" s="15">
        <v>20</v>
      </c>
      <c r="O283" s="6">
        <f t="shared" si="19"/>
        <v>7.1901786039335311</v>
      </c>
      <c r="P283" s="12">
        <v>-26.625476866219671</v>
      </c>
    </row>
    <row r="284" spans="1:16">
      <c r="A284">
        <v>48</v>
      </c>
      <c r="B284" s="22" t="s">
        <v>12</v>
      </c>
      <c r="C284" s="27" t="s">
        <v>26</v>
      </c>
      <c r="D284" s="11">
        <v>5</v>
      </c>
      <c r="E284" s="11">
        <v>0</v>
      </c>
      <c r="F284" s="11" t="s">
        <v>7</v>
      </c>
      <c r="G284" s="29">
        <v>-24.784055199999997</v>
      </c>
      <c r="H284" s="29">
        <v>35.913162</v>
      </c>
      <c r="I284" s="30">
        <v>47357.559292798614</v>
      </c>
      <c r="J284" s="30">
        <v>38717.371272700002</v>
      </c>
      <c r="K284" s="13">
        <v>46799.426110511456</v>
      </c>
      <c r="L284" s="15">
        <f t="shared" si="18"/>
        <v>2755.9486436190859</v>
      </c>
      <c r="M284" s="13">
        <v>24</v>
      </c>
      <c r="N284" s="15">
        <v>20</v>
      </c>
      <c r="O284" s="6">
        <f t="shared" si="19"/>
        <v>5.741559674206429</v>
      </c>
      <c r="P284" s="12">
        <v>-24.961760836690097</v>
      </c>
    </row>
    <row r="285" spans="1:16">
      <c r="A285">
        <v>48</v>
      </c>
      <c r="B285" s="22" t="s">
        <v>12</v>
      </c>
      <c r="C285" s="27" t="s">
        <v>26</v>
      </c>
      <c r="D285" s="11">
        <v>5</v>
      </c>
      <c r="E285" s="11">
        <v>0</v>
      </c>
      <c r="F285" s="11" t="s">
        <v>7</v>
      </c>
      <c r="G285" s="29">
        <v>-24.946832799999996</v>
      </c>
      <c r="H285" s="29">
        <v>35.658434999999997</v>
      </c>
      <c r="I285" s="30">
        <v>47104.562311341091</v>
      </c>
      <c r="J285" s="30">
        <v>33736.177660499998</v>
      </c>
      <c r="K285" s="13">
        <v>46546.429129053933</v>
      </c>
      <c r="L285" s="15">
        <f t="shared" si="18"/>
        <v>2741.0500274215042</v>
      </c>
      <c r="M285" s="13">
        <v>24</v>
      </c>
      <c r="N285" s="15">
        <v>20</v>
      </c>
      <c r="O285" s="6">
        <f t="shared" si="19"/>
        <v>5.710520890461467</v>
      </c>
      <c r="P285" s="12">
        <v>-25.127456180802902</v>
      </c>
    </row>
    <row r="286" spans="1:16">
      <c r="A286">
        <v>48</v>
      </c>
      <c r="B286" s="22" t="s">
        <v>12</v>
      </c>
      <c r="C286" s="27" t="s">
        <v>26</v>
      </c>
      <c r="D286" s="11">
        <v>7</v>
      </c>
      <c r="E286" s="11">
        <v>0</v>
      </c>
      <c r="F286" s="11" t="s">
        <v>7</v>
      </c>
      <c r="G286" s="29">
        <v>-25.517559199999994</v>
      </c>
      <c r="H286" s="29">
        <v>35.583756000000001</v>
      </c>
      <c r="I286" s="30">
        <v>52224.570935748161</v>
      </c>
      <c r="J286" s="30">
        <v>39006.822014500001</v>
      </c>
      <c r="K286" s="13">
        <v>51666.437753461003</v>
      </c>
      <c r="L286" s="15">
        <f t="shared" si="18"/>
        <v>3042.5597252206267</v>
      </c>
      <c r="M286" s="13">
        <v>24</v>
      </c>
      <c r="N286" s="15">
        <v>20</v>
      </c>
      <c r="O286" s="6">
        <f t="shared" si="19"/>
        <v>6.3386660942096391</v>
      </c>
      <c r="P286" s="12">
        <v>-25.686448620576609</v>
      </c>
    </row>
    <row r="287" spans="1:16">
      <c r="A287">
        <v>48</v>
      </c>
      <c r="B287" s="22" t="s">
        <v>12</v>
      </c>
      <c r="C287" s="27" t="s">
        <v>26</v>
      </c>
      <c r="D287" s="11">
        <v>7</v>
      </c>
      <c r="E287" s="11">
        <v>0</v>
      </c>
      <c r="F287" s="11" t="s">
        <v>7</v>
      </c>
      <c r="G287" s="29">
        <v>-24.850371999999997</v>
      </c>
      <c r="H287" s="29">
        <v>35.493731999999994</v>
      </c>
      <c r="I287" s="30">
        <v>45915.601552393273</v>
      </c>
      <c r="J287" s="30">
        <v>29806.1028209</v>
      </c>
      <c r="K287" s="13">
        <v>45357.468370106115</v>
      </c>
      <c r="L287" s="15">
        <f t="shared" si="18"/>
        <v>2671.0338955313191</v>
      </c>
      <c r="M287" s="13">
        <v>24</v>
      </c>
      <c r="N287" s="15">
        <v>20</v>
      </c>
      <c r="O287" s="6">
        <f t="shared" si="19"/>
        <v>5.5646539490235813</v>
      </c>
      <c r="P287" s="12">
        <v>-25.034543112729651</v>
      </c>
    </row>
    <row r="288" spans="1:16">
      <c r="A288">
        <v>48</v>
      </c>
      <c r="B288" s="22" t="s">
        <v>12</v>
      </c>
      <c r="C288" s="27" t="s">
        <v>26</v>
      </c>
      <c r="D288" s="11">
        <v>13</v>
      </c>
      <c r="E288" s="11">
        <v>0</v>
      </c>
      <c r="F288" s="11" t="s">
        <v>7</v>
      </c>
      <c r="G288" s="29">
        <v>-25.523587999999997</v>
      </c>
      <c r="H288" s="29">
        <v>36.203693999999999</v>
      </c>
      <c r="I288" s="30">
        <v>39327.111396743785</v>
      </c>
      <c r="J288" s="30">
        <v>33949.598972899999</v>
      </c>
      <c r="K288" s="13">
        <v>38768.978214456627</v>
      </c>
      <c r="L288" s="15">
        <f t="shared" si="18"/>
        <v>2283.0475030255011</v>
      </c>
      <c r="M288" s="13">
        <v>24</v>
      </c>
      <c r="N288" s="15">
        <v>20</v>
      </c>
      <c r="O288" s="6">
        <f t="shared" si="19"/>
        <v>4.7563489646364605</v>
      </c>
      <c r="P288" s="12">
        <v>-25.74874945668018</v>
      </c>
    </row>
    <row r="289" spans="1:16">
      <c r="A289">
        <v>48</v>
      </c>
      <c r="B289" s="22" t="s">
        <v>12</v>
      </c>
      <c r="C289" s="27" t="s">
        <v>26</v>
      </c>
      <c r="D289" s="11">
        <v>13</v>
      </c>
      <c r="E289" s="11">
        <v>0</v>
      </c>
      <c r="F289" s="11" t="s">
        <v>7</v>
      </c>
      <c r="G289" s="29">
        <v>-25.592919199999997</v>
      </c>
      <c r="H289" s="29">
        <v>35.949989999999993</v>
      </c>
      <c r="I289" s="30">
        <v>37722.955441302489</v>
      </c>
      <c r="J289" s="30">
        <v>31738.485958400001</v>
      </c>
      <c r="K289" s="13">
        <v>37164.822259015331</v>
      </c>
      <c r="L289" s="15">
        <f t="shared" si="18"/>
        <v>2188.581143136551</v>
      </c>
      <c r="M289" s="13">
        <v>24</v>
      </c>
      <c r="N289" s="15">
        <v>20</v>
      </c>
      <c r="O289" s="6">
        <f t="shared" si="19"/>
        <v>4.5595440482011478</v>
      </c>
      <c r="P289" s="12">
        <v>-25.828840566472568</v>
      </c>
    </row>
    <row r="290" spans="1:16">
      <c r="A290">
        <v>2.5</v>
      </c>
      <c r="B290" s="23" t="s">
        <v>10</v>
      </c>
      <c r="C290" s="27" t="s">
        <v>25</v>
      </c>
      <c r="D290" s="9">
        <v>2</v>
      </c>
      <c r="E290" s="9">
        <v>0</v>
      </c>
      <c r="F290" s="9" t="s">
        <v>7</v>
      </c>
      <c r="G290" s="29">
        <v>-25.7312522</v>
      </c>
      <c r="H290" s="29">
        <v>37.203279199999997</v>
      </c>
      <c r="I290" s="13">
        <v>22664.975530179447</v>
      </c>
      <c r="J290" s="13">
        <v>16661.170450099999</v>
      </c>
      <c r="K290" s="15">
        <v>22283.405136318339</v>
      </c>
      <c r="L290" s="16">
        <f t="shared" si="18"/>
        <v>1312.2366076804853</v>
      </c>
      <c r="M290" s="15">
        <v>5</v>
      </c>
      <c r="N290" s="15">
        <v>20</v>
      </c>
      <c r="O290" s="6">
        <f t="shared" si="19"/>
        <v>13.122366076804854</v>
      </c>
      <c r="P290" s="12">
        <v>-25.989634086631064</v>
      </c>
    </row>
    <row r="291" spans="1:16">
      <c r="A291">
        <v>2.5</v>
      </c>
      <c r="B291" s="23" t="s">
        <v>10</v>
      </c>
      <c r="C291" s="27" t="s">
        <v>25</v>
      </c>
      <c r="D291" s="19">
        <v>2</v>
      </c>
      <c r="E291" s="19">
        <v>0</v>
      </c>
      <c r="F291" s="19" t="s">
        <v>7</v>
      </c>
      <c r="G291" s="29">
        <v>-27.243949599999997</v>
      </c>
      <c r="H291" s="29">
        <v>37.769544599999996</v>
      </c>
      <c r="I291" s="30">
        <v>34171.541598694945</v>
      </c>
      <c r="J291" s="30">
        <v>29040.5966744</v>
      </c>
      <c r="K291" s="15">
        <v>33789.971204833841</v>
      </c>
      <c r="L291" s="16">
        <f t="shared" si="18"/>
        <v>1989.841180744173</v>
      </c>
      <c r="M291" s="15">
        <v>5</v>
      </c>
      <c r="N291" s="15">
        <v>20</v>
      </c>
      <c r="O291" s="6">
        <f t="shared" si="19"/>
        <v>19.898411807441729</v>
      </c>
      <c r="P291" s="12">
        <v>-27.431426196650385</v>
      </c>
    </row>
    <row r="292" spans="1:16">
      <c r="A292">
        <v>2.5</v>
      </c>
      <c r="B292" s="23" t="s">
        <v>10</v>
      </c>
      <c r="C292" s="27" t="s">
        <v>25</v>
      </c>
      <c r="D292" s="9">
        <v>6</v>
      </c>
      <c r="E292" s="9">
        <v>0</v>
      </c>
      <c r="F292" s="9" t="s">
        <v>7</v>
      </c>
      <c r="G292" s="29">
        <v>-26.048682400000001</v>
      </c>
      <c r="H292" s="29">
        <v>35.885643000000002</v>
      </c>
      <c r="I292" s="30">
        <v>16732.308319738986</v>
      </c>
      <c r="J292" s="30">
        <v>13937.564233183562</v>
      </c>
      <c r="K292" s="15">
        <v>16350.73792587788</v>
      </c>
      <c r="L292" s="16">
        <f t="shared" si="18"/>
        <v>962.8706536397699</v>
      </c>
      <c r="M292" s="15">
        <v>5</v>
      </c>
      <c r="N292" s="15">
        <v>20</v>
      </c>
      <c r="O292" s="6">
        <f t="shared" si="19"/>
        <v>9.6287065363976989</v>
      </c>
      <c r="P292" s="12">
        <v>-26.408222761589403</v>
      </c>
    </row>
    <row r="293" spans="1:16">
      <c r="A293">
        <v>2.5</v>
      </c>
      <c r="B293" s="23" t="s">
        <v>10</v>
      </c>
      <c r="C293" s="27" t="s">
        <v>25</v>
      </c>
      <c r="D293" s="19">
        <v>6</v>
      </c>
      <c r="E293" s="19">
        <v>0</v>
      </c>
      <c r="F293" s="19" t="s">
        <v>7</v>
      </c>
      <c r="G293" s="29">
        <v>-25.973262400000003</v>
      </c>
      <c r="H293" s="29">
        <v>35.8724025</v>
      </c>
      <c r="I293" s="30">
        <v>17298.009787928222</v>
      </c>
      <c r="J293" s="30">
        <v>14733.492988255262</v>
      </c>
      <c r="K293" s="15">
        <v>16916.439394067114</v>
      </c>
      <c r="L293" s="16">
        <f t="shared" ref="L293:L356" si="20">(K293/1000000)*0.12/(0.082057*298)*1000000*12</f>
        <v>996.18397227465971</v>
      </c>
      <c r="M293" s="15">
        <v>5</v>
      </c>
      <c r="N293" s="15">
        <v>20</v>
      </c>
      <c r="O293" s="6">
        <f t="shared" ref="O293:O356" si="21">L293/(M293*N293)</f>
        <v>9.9618397227465962</v>
      </c>
      <c r="P293" s="12">
        <v>-26.319078209742472</v>
      </c>
    </row>
    <row r="294" spans="1:16">
      <c r="A294">
        <v>2.5</v>
      </c>
      <c r="B294" s="23" t="s">
        <v>10</v>
      </c>
      <c r="C294" s="27" t="s">
        <v>25</v>
      </c>
      <c r="D294" s="9">
        <v>8</v>
      </c>
      <c r="E294" s="9">
        <v>0</v>
      </c>
      <c r="F294" s="9" t="s">
        <v>7</v>
      </c>
      <c r="G294" s="29">
        <v>-27.367924800000001</v>
      </c>
      <c r="H294" s="29">
        <v>36.4288132</v>
      </c>
      <c r="I294" s="30">
        <v>16472.357259380096</v>
      </c>
      <c r="J294" s="30">
        <v>12646.283686999999</v>
      </c>
      <c r="K294" s="15">
        <v>16090.78686551899</v>
      </c>
      <c r="L294" s="16">
        <f t="shared" si="20"/>
        <v>947.56252207183775</v>
      </c>
      <c r="M294" s="15">
        <v>5</v>
      </c>
      <c r="N294" s="15">
        <v>20</v>
      </c>
      <c r="O294" s="6">
        <f t="shared" si="21"/>
        <v>9.4756252207183778</v>
      </c>
      <c r="P294" s="12">
        <v>-27.764557613648552</v>
      </c>
    </row>
    <row r="295" spans="1:16">
      <c r="A295">
        <v>2.5</v>
      </c>
      <c r="B295" s="23" t="s">
        <v>10</v>
      </c>
      <c r="C295" s="27" t="s">
        <v>25</v>
      </c>
      <c r="D295" s="19">
        <v>8</v>
      </c>
      <c r="E295" s="19">
        <v>0</v>
      </c>
      <c r="F295" s="19" t="s">
        <v>7</v>
      </c>
      <c r="G295" s="29">
        <v>-26.197511200000001</v>
      </c>
      <c r="H295" s="29">
        <v>36.301190999999996</v>
      </c>
      <c r="I295" s="30">
        <v>11923.743882544861</v>
      </c>
      <c r="J295" s="30">
        <v>9080.7345235763096</v>
      </c>
      <c r="K295" s="15">
        <v>11542.173488683755</v>
      </c>
      <c r="L295" s="16">
        <f t="shared" si="20"/>
        <v>679.7014411125333</v>
      </c>
      <c r="M295" s="15">
        <v>5</v>
      </c>
      <c r="N295" s="15">
        <v>20</v>
      </c>
      <c r="O295" s="6">
        <f t="shared" si="21"/>
        <v>6.7970144111253328</v>
      </c>
      <c r="P295" s="12">
        <v>-26.711759135692262</v>
      </c>
    </row>
    <row r="296" spans="1:16">
      <c r="A296">
        <v>10</v>
      </c>
      <c r="B296" s="24" t="s">
        <v>9</v>
      </c>
      <c r="C296" s="27" t="s">
        <v>25</v>
      </c>
      <c r="D296" s="9">
        <v>2</v>
      </c>
      <c r="E296" s="9">
        <v>0</v>
      </c>
      <c r="F296" s="9" t="s">
        <v>7</v>
      </c>
      <c r="G296" s="31">
        <v>-28.537079800000001</v>
      </c>
      <c r="H296" s="31">
        <v>36.672725</v>
      </c>
      <c r="I296" s="32">
        <v>64714.690130068862</v>
      </c>
      <c r="J296" s="32">
        <v>52793.668280500002</v>
      </c>
      <c r="K296" s="17">
        <v>63876.261061530073</v>
      </c>
      <c r="L296" s="16">
        <f t="shared" si="20"/>
        <v>3761.5780718397045</v>
      </c>
      <c r="M296" s="17">
        <v>10</v>
      </c>
      <c r="N296" s="15">
        <v>20</v>
      </c>
      <c r="O296" s="6">
        <f t="shared" si="21"/>
        <v>18.807890359198524</v>
      </c>
      <c r="P296" s="21">
        <v>-28.791514831378407</v>
      </c>
    </row>
    <row r="297" spans="1:16">
      <c r="A297">
        <v>10</v>
      </c>
      <c r="B297" s="24" t="s">
        <v>9</v>
      </c>
      <c r="C297" s="27" t="s">
        <v>25</v>
      </c>
      <c r="D297" s="9">
        <v>2</v>
      </c>
      <c r="E297" s="9">
        <v>0</v>
      </c>
      <c r="F297" s="9" t="s">
        <v>7</v>
      </c>
      <c r="G297" s="31">
        <v>-28.3755807</v>
      </c>
      <c r="H297" s="31">
        <v>36.398066499999999</v>
      </c>
      <c r="I297" s="32">
        <v>61226.013771996943</v>
      </c>
      <c r="J297" s="32">
        <v>47014.203980699996</v>
      </c>
      <c r="K297" s="17">
        <v>60387.584703458153</v>
      </c>
      <c r="L297" s="16">
        <f t="shared" si="20"/>
        <v>3556.1351064847354</v>
      </c>
      <c r="M297" s="17">
        <v>10</v>
      </c>
      <c r="N297" s="15">
        <v>20</v>
      </c>
      <c r="O297" s="6">
        <f t="shared" si="21"/>
        <v>17.780675532423675</v>
      </c>
      <c r="P297" s="21">
        <v>-28.63454352025331</v>
      </c>
    </row>
    <row r="298" spans="1:16">
      <c r="A298">
        <v>10</v>
      </c>
      <c r="B298" s="24" t="s">
        <v>9</v>
      </c>
      <c r="C298" s="27" t="s">
        <v>25</v>
      </c>
      <c r="D298" s="9">
        <v>6</v>
      </c>
      <c r="E298" s="9">
        <v>0</v>
      </c>
      <c r="F298" s="9" t="s">
        <v>7</v>
      </c>
      <c r="G298" s="31">
        <v>-27.953275600000001</v>
      </c>
      <c r="H298" s="31">
        <v>35.119029500000003</v>
      </c>
      <c r="I298" s="32">
        <v>27481.446059678648</v>
      </c>
      <c r="J298" s="32">
        <v>22897.105129700001</v>
      </c>
      <c r="K298" s="17">
        <v>26643.016991139855</v>
      </c>
      <c r="L298" s="16">
        <f t="shared" si="20"/>
        <v>1568.9676699296103</v>
      </c>
      <c r="M298" s="17">
        <v>10</v>
      </c>
      <c r="N298" s="15">
        <v>20</v>
      </c>
      <c r="O298" s="6">
        <f t="shared" si="21"/>
        <v>7.844838349648052</v>
      </c>
      <c r="P298" s="21">
        <v>-28.550921015486473</v>
      </c>
    </row>
    <row r="299" spans="1:16">
      <c r="A299">
        <v>10</v>
      </c>
      <c r="B299" s="24" t="s">
        <v>9</v>
      </c>
      <c r="C299" s="27" t="s">
        <v>25</v>
      </c>
      <c r="D299" s="9">
        <v>6</v>
      </c>
      <c r="E299" s="9">
        <v>0</v>
      </c>
      <c r="F299" s="9" t="s">
        <v>7</v>
      </c>
      <c r="G299" s="31">
        <v>-28.316397800000004</v>
      </c>
      <c r="H299" s="31">
        <v>35.308554000000008</v>
      </c>
      <c r="I299" s="32">
        <v>29258.760520275438</v>
      </c>
      <c r="J299" s="32">
        <v>24709.9869621</v>
      </c>
      <c r="K299" s="17">
        <v>28420.331451736645</v>
      </c>
      <c r="L299" s="16">
        <f t="shared" si="20"/>
        <v>1673.6310768141268</v>
      </c>
      <c r="M299" s="17">
        <v>10</v>
      </c>
      <c r="N299" s="15">
        <v>20</v>
      </c>
      <c r="O299" s="6">
        <f t="shared" si="21"/>
        <v>8.3681553840706346</v>
      </c>
      <c r="P299" s="21">
        <v>-28.890933630514123</v>
      </c>
    </row>
    <row r="300" spans="1:16">
      <c r="A300">
        <v>10</v>
      </c>
      <c r="B300" s="24" t="s">
        <v>9</v>
      </c>
      <c r="C300" s="27" t="s">
        <v>25</v>
      </c>
      <c r="D300" s="9">
        <v>8</v>
      </c>
      <c r="E300" s="9">
        <v>0</v>
      </c>
      <c r="F300" s="9" t="s">
        <v>7</v>
      </c>
      <c r="G300" s="31">
        <v>-29.1168716</v>
      </c>
      <c r="H300" s="31">
        <v>35.759561500000004</v>
      </c>
      <c r="I300" s="32">
        <v>43561.820964039791</v>
      </c>
      <c r="J300" s="32">
        <v>34976.939407799997</v>
      </c>
      <c r="K300" s="17">
        <v>42723.391895501001</v>
      </c>
      <c r="L300" s="16">
        <f t="shared" si="20"/>
        <v>2515.9170470846148</v>
      </c>
      <c r="M300" s="17">
        <v>10</v>
      </c>
      <c r="N300" s="15">
        <v>20</v>
      </c>
      <c r="O300" s="6">
        <f t="shared" si="21"/>
        <v>12.579585235423075</v>
      </c>
      <c r="P300" s="21">
        <v>-29.50578078020035</v>
      </c>
    </row>
    <row r="301" spans="1:16">
      <c r="A301">
        <v>10</v>
      </c>
      <c r="B301" s="24" t="s">
        <v>9</v>
      </c>
      <c r="C301" s="27" t="s">
        <v>25</v>
      </c>
      <c r="D301" s="9">
        <v>8</v>
      </c>
      <c r="E301" s="9">
        <v>0</v>
      </c>
      <c r="F301" s="9" t="s">
        <v>7</v>
      </c>
      <c r="G301" s="31">
        <v>-29.024586400000004</v>
      </c>
      <c r="H301" s="31">
        <v>36.066652000000005</v>
      </c>
      <c r="I301" s="32">
        <v>38989.479724560057</v>
      </c>
      <c r="J301" s="32">
        <v>31946.625577300001</v>
      </c>
      <c r="K301" s="17">
        <v>38151.050656021267</v>
      </c>
      <c r="L301" s="16">
        <f t="shared" si="20"/>
        <v>2246.6586675619333</v>
      </c>
      <c r="M301" s="17">
        <v>10</v>
      </c>
      <c r="N301" s="15">
        <v>20</v>
      </c>
      <c r="O301" s="6">
        <f t="shared" si="21"/>
        <v>11.233293337809666</v>
      </c>
      <c r="P301" s="21">
        <v>-29.462177832779556</v>
      </c>
    </row>
    <row r="302" spans="1:16">
      <c r="A302">
        <v>25.5</v>
      </c>
      <c r="B302" s="24" t="s">
        <v>11</v>
      </c>
      <c r="C302" s="27" t="s">
        <v>25</v>
      </c>
      <c r="D302" s="9">
        <v>2</v>
      </c>
      <c r="E302" s="9">
        <v>0</v>
      </c>
      <c r="F302" s="9" t="s">
        <v>7</v>
      </c>
      <c r="G302" s="31">
        <v>-28.920880600000004</v>
      </c>
      <c r="H302" s="31">
        <v>35.386316999999998</v>
      </c>
      <c r="I302" s="32">
        <v>66320.122417750579</v>
      </c>
      <c r="J302" s="32">
        <v>76073.032187999997</v>
      </c>
      <c r="K302" s="17">
        <v>65735.296499322096</v>
      </c>
      <c r="L302" s="15">
        <f t="shared" si="20"/>
        <v>3871.0539056057951</v>
      </c>
      <c r="M302" s="17">
        <v>21</v>
      </c>
      <c r="N302" s="15">
        <v>20</v>
      </c>
      <c r="O302" s="6">
        <f t="shared" si="21"/>
        <v>9.2167950133471308</v>
      </c>
      <c r="P302" s="21">
        <v>-29.06547055185246</v>
      </c>
    </row>
    <row r="303" spans="1:16">
      <c r="A303">
        <v>25.5</v>
      </c>
      <c r="B303" s="24" t="s">
        <v>11</v>
      </c>
      <c r="C303" s="27" t="s">
        <v>25</v>
      </c>
      <c r="D303" s="9">
        <v>2</v>
      </c>
      <c r="E303" s="9">
        <v>0</v>
      </c>
      <c r="F303" s="9" t="s">
        <v>7</v>
      </c>
      <c r="G303" s="31">
        <v>-28.6831578</v>
      </c>
      <c r="H303" s="31">
        <v>34.842080999999993</v>
      </c>
      <c r="I303" s="32">
        <v>63693.687834736025</v>
      </c>
      <c r="J303" s="32">
        <v>66759.825393399995</v>
      </c>
      <c r="K303" s="17">
        <v>63108.861916307542</v>
      </c>
      <c r="L303" s="15">
        <f t="shared" si="20"/>
        <v>3716.3870767963822</v>
      </c>
      <c r="M303" s="17">
        <v>21</v>
      </c>
      <c r="N303" s="15">
        <v>20</v>
      </c>
      <c r="O303" s="6">
        <f t="shared" si="21"/>
        <v>8.8485406590390046</v>
      </c>
      <c r="P303" s="21">
        <v>-28.831562265183081</v>
      </c>
    </row>
    <row r="304" spans="1:16">
      <c r="A304">
        <v>25.5</v>
      </c>
      <c r="B304" s="24" t="s">
        <v>11</v>
      </c>
      <c r="C304" s="27" t="s">
        <v>25</v>
      </c>
      <c r="D304" s="11">
        <v>6</v>
      </c>
      <c r="E304" s="11">
        <v>0</v>
      </c>
      <c r="F304" s="11" t="s">
        <v>7</v>
      </c>
      <c r="G304" s="29">
        <v>-28.145259600000003</v>
      </c>
      <c r="H304" s="29">
        <v>34.625205000000001</v>
      </c>
      <c r="I304" s="30">
        <v>50765.149196633509</v>
      </c>
      <c r="J304" s="30">
        <v>53026.3499342</v>
      </c>
      <c r="K304" s="13">
        <v>50180.323278205025</v>
      </c>
      <c r="L304" s="15">
        <f t="shared" si="20"/>
        <v>2955.0446526495875</v>
      </c>
      <c r="M304" s="17">
        <v>21</v>
      </c>
      <c r="N304" s="15">
        <v>20</v>
      </c>
      <c r="O304" s="6">
        <f t="shared" si="21"/>
        <v>7.0358206015466367</v>
      </c>
      <c r="P304" s="12">
        <v>-28.325630301120967</v>
      </c>
    </row>
    <row r="305" spans="1:16">
      <c r="A305">
        <v>25.5</v>
      </c>
      <c r="B305" s="24" t="s">
        <v>11</v>
      </c>
      <c r="C305" s="27" t="s">
        <v>25</v>
      </c>
      <c r="D305" s="11">
        <v>6</v>
      </c>
      <c r="E305" s="11">
        <v>0</v>
      </c>
      <c r="F305" s="11" t="s">
        <v>7</v>
      </c>
      <c r="G305" s="29">
        <v>-25.902002500000002</v>
      </c>
      <c r="H305" s="29">
        <v>35.527490999999998</v>
      </c>
      <c r="I305" s="30">
        <v>23862.815608263194</v>
      </c>
      <c r="J305" s="30">
        <v>26853.040356699999</v>
      </c>
      <c r="K305" s="13">
        <v>23277.989689834714</v>
      </c>
      <c r="L305" s="15">
        <f t="shared" si="20"/>
        <v>1370.8062137426482</v>
      </c>
      <c r="M305" s="17">
        <v>21</v>
      </c>
      <c r="N305" s="15">
        <v>20</v>
      </c>
      <c r="O305" s="6">
        <f t="shared" si="21"/>
        <v>3.2638243184348767</v>
      </c>
      <c r="P305" s="12">
        <v>-26.234468718153167</v>
      </c>
    </row>
    <row r="306" spans="1:16">
      <c r="A306">
        <v>25.5</v>
      </c>
      <c r="B306" s="24" t="s">
        <v>11</v>
      </c>
      <c r="C306" s="27" t="s">
        <v>25</v>
      </c>
      <c r="D306" s="11">
        <v>8</v>
      </c>
      <c r="E306" s="11">
        <v>0</v>
      </c>
      <c r="F306" s="11" t="s">
        <v>7</v>
      </c>
      <c r="G306" s="29">
        <v>-28.695245400000001</v>
      </c>
      <c r="H306" s="29">
        <v>35.234912999999999</v>
      </c>
      <c r="I306" s="30">
        <v>71547.666411629689</v>
      </c>
      <c r="J306" s="30">
        <v>83032.177052400002</v>
      </c>
      <c r="K306" s="13">
        <v>70962.840493201205</v>
      </c>
      <c r="L306" s="15">
        <f t="shared" si="20"/>
        <v>4178.8962014786139</v>
      </c>
      <c r="M306" s="17">
        <v>21</v>
      </c>
      <c r="N306" s="15">
        <v>20</v>
      </c>
      <c r="O306" s="6">
        <f t="shared" si="21"/>
        <v>9.9497528606633665</v>
      </c>
      <c r="P306" s="12">
        <v>-28.827324470928286</v>
      </c>
    </row>
    <row r="307" spans="1:16">
      <c r="A307">
        <v>25.5</v>
      </c>
      <c r="B307" s="24" t="s">
        <v>11</v>
      </c>
      <c r="C307" s="27" t="s">
        <v>25</v>
      </c>
      <c r="D307" s="11">
        <v>8</v>
      </c>
      <c r="E307" s="11">
        <v>0</v>
      </c>
      <c r="F307" s="11" t="s">
        <v>7</v>
      </c>
      <c r="G307" s="29">
        <v>-28.185551600000004</v>
      </c>
      <c r="H307" s="29">
        <v>35.529536999999998</v>
      </c>
      <c r="I307" s="30">
        <v>60245.753634276967</v>
      </c>
      <c r="J307" s="30">
        <v>72184.082305000004</v>
      </c>
      <c r="K307" s="13">
        <v>59660.927715848484</v>
      </c>
      <c r="L307" s="15">
        <f t="shared" si="20"/>
        <v>3513.3433565463874</v>
      </c>
      <c r="M307" s="17">
        <v>21</v>
      </c>
      <c r="N307" s="15">
        <v>20</v>
      </c>
      <c r="O307" s="6">
        <f t="shared" si="21"/>
        <v>8.3651032298723518</v>
      </c>
      <c r="P307" s="12">
        <v>-28.337654898515442</v>
      </c>
    </row>
    <row r="308" spans="1:16">
      <c r="A308">
        <v>48</v>
      </c>
      <c r="B308" s="22" t="s">
        <v>12</v>
      </c>
      <c r="C308" s="27" t="s">
        <v>25</v>
      </c>
      <c r="D308" s="11">
        <v>2</v>
      </c>
      <c r="E308" s="11">
        <v>0</v>
      </c>
      <c r="F308" s="11" t="s">
        <v>7</v>
      </c>
      <c r="G308" s="29">
        <v>-28.207408799999996</v>
      </c>
      <c r="H308" s="29">
        <v>35.386316999999998</v>
      </c>
      <c r="I308" s="30">
        <v>54659.284174213019</v>
      </c>
      <c r="J308" s="30">
        <v>43937.436197700001</v>
      </c>
      <c r="K308" s="13">
        <v>54101.150991925861</v>
      </c>
      <c r="L308" s="15">
        <f t="shared" si="20"/>
        <v>3185.9363690133068</v>
      </c>
      <c r="M308" s="13">
        <v>24</v>
      </c>
      <c r="N308" s="15">
        <v>20</v>
      </c>
      <c r="O308" s="6">
        <f t="shared" si="21"/>
        <v>6.6373674354443892</v>
      </c>
      <c r="P308" s="12">
        <v>-28.396447459345485</v>
      </c>
    </row>
    <row r="309" spans="1:16">
      <c r="A309">
        <v>48</v>
      </c>
      <c r="B309" s="22" t="s">
        <v>12</v>
      </c>
      <c r="C309" s="27" t="s">
        <v>25</v>
      </c>
      <c r="D309" s="11">
        <v>2</v>
      </c>
      <c r="E309" s="11">
        <v>0</v>
      </c>
      <c r="F309" s="11" t="s">
        <v>7</v>
      </c>
      <c r="G309" s="29">
        <v>-27.730128799999996</v>
      </c>
      <c r="H309" s="29">
        <v>34.842080999999993</v>
      </c>
      <c r="I309" s="30">
        <v>54405.467874083653</v>
      </c>
      <c r="J309" s="30">
        <v>45453.4683859</v>
      </c>
      <c r="K309" s="13">
        <v>53847.334691796495</v>
      </c>
      <c r="L309" s="15">
        <f t="shared" si="20"/>
        <v>3170.98950435693</v>
      </c>
      <c r="M309" s="13">
        <v>24</v>
      </c>
      <c r="N309" s="15">
        <v>20</v>
      </c>
      <c r="O309" s="6">
        <f t="shared" si="21"/>
        <v>6.6062281340769378</v>
      </c>
      <c r="P309" s="12">
        <v>-27.915111460782221</v>
      </c>
    </row>
    <row r="310" spans="1:16">
      <c r="A310">
        <v>48</v>
      </c>
      <c r="B310" s="22" t="s">
        <v>12</v>
      </c>
      <c r="C310" s="27" t="s">
        <v>25</v>
      </c>
      <c r="D310" s="11">
        <v>6</v>
      </c>
      <c r="E310" s="11">
        <v>0</v>
      </c>
      <c r="F310" s="11" t="s">
        <v>7</v>
      </c>
      <c r="G310" s="29">
        <v>-27.504048799999996</v>
      </c>
      <c r="H310" s="29">
        <v>34.625205000000001</v>
      </c>
      <c r="I310" s="30">
        <v>52004.087968952132</v>
      </c>
      <c r="J310" s="30">
        <v>43657.056080499999</v>
      </c>
      <c r="K310" s="13">
        <v>51445.954786664974</v>
      </c>
      <c r="L310" s="15">
        <f t="shared" si="20"/>
        <v>3029.575811019462</v>
      </c>
      <c r="M310" s="13">
        <v>24</v>
      </c>
      <c r="N310" s="15">
        <v>20</v>
      </c>
      <c r="O310" s="6">
        <f t="shared" si="21"/>
        <v>6.3116162729572123</v>
      </c>
      <c r="P310" s="12">
        <v>-27.695213305319225</v>
      </c>
    </row>
    <row r="311" spans="1:16">
      <c r="A311">
        <v>48</v>
      </c>
      <c r="B311" s="22" t="s">
        <v>12</v>
      </c>
      <c r="C311" s="27" t="s">
        <v>25</v>
      </c>
      <c r="D311" s="11">
        <v>6</v>
      </c>
      <c r="E311" s="11">
        <v>0</v>
      </c>
      <c r="F311" s="11" t="s">
        <v>7</v>
      </c>
      <c r="G311" s="29">
        <v>-26.220919199999997</v>
      </c>
      <c r="H311" s="29">
        <v>35.527490999999998</v>
      </c>
      <c r="I311" s="30">
        <v>29913.057352307031</v>
      </c>
      <c r="J311" s="30">
        <v>23048.454405100001</v>
      </c>
      <c r="K311" s="13">
        <v>29354.924170019873</v>
      </c>
      <c r="L311" s="15">
        <f t="shared" si="20"/>
        <v>1728.667852867892</v>
      </c>
      <c r="M311" s="13">
        <v>24</v>
      </c>
      <c r="N311" s="15">
        <v>20</v>
      </c>
      <c r="O311" s="6">
        <f t="shared" si="21"/>
        <v>3.6013913601414416</v>
      </c>
      <c r="P311" s="12">
        <v>-26.531547946227388</v>
      </c>
    </row>
    <row r="312" spans="1:16">
      <c r="A312">
        <v>48</v>
      </c>
      <c r="B312" s="22" t="s">
        <v>12</v>
      </c>
      <c r="C312" s="27" t="s">
        <v>25</v>
      </c>
      <c r="D312" s="11">
        <v>8</v>
      </c>
      <c r="E312" s="11">
        <v>0</v>
      </c>
      <c r="F312" s="11" t="s">
        <v>7</v>
      </c>
      <c r="G312" s="29">
        <v>-27.749219999999994</v>
      </c>
      <c r="H312" s="29">
        <v>35.234912999999999</v>
      </c>
      <c r="I312" s="30">
        <v>53867.218628719274</v>
      </c>
      <c r="J312" s="30">
        <v>42694.864384</v>
      </c>
      <c r="K312" s="13">
        <v>53309.085446432116</v>
      </c>
      <c r="L312" s="15">
        <f t="shared" si="20"/>
        <v>3139.2928063207592</v>
      </c>
      <c r="M312" s="13">
        <v>24</v>
      </c>
      <c r="N312" s="15">
        <v>20</v>
      </c>
      <c r="O312" s="6">
        <f t="shared" si="21"/>
        <v>6.5401933465015816</v>
      </c>
      <c r="P312" s="12">
        <v>-27.936270267248513</v>
      </c>
    </row>
    <row r="313" spans="1:16">
      <c r="A313">
        <v>48</v>
      </c>
      <c r="B313" s="22" t="s">
        <v>12</v>
      </c>
      <c r="C313" s="27" t="s">
        <v>25</v>
      </c>
      <c r="D313" s="11">
        <v>8</v>
      </c>
      <c r="E313" s="11">
        <v>0</v>
      </c>
      <c r="F313" s="11" t="s">
        <v>7</v>
      </c>
      <c r="G313" s="29">
        <v>-27.267920799999995</v>
      </c>
      <c r="H313" s="29">
        <v>35.529536999999998</v>
      </c>
      <c r="I313" s="30">
        <v>53646.476929711076</v>
      </c>
      <c r="J313" s="30">
        <v>33166.374188499998</v>
      </c>
      <c r="K313" s="13">
        <v>53088.343747423918</v>
      </c>
      <c r="L313" s="15">
        <f t="shared" si="20"/>
        <v>3126.2936557641847</v>
      </c>
      <c r="M313" s="13">
        <v>24</v>
      </c>
      <c r="N313" s="15">
        <v>20</v>
      </c>
      <c r="O313" s="6">
        <f t="shared" si="21"/>
        <v>6.5131117828420511</v>
      </c>
      <c r="P313" s="12">
        <v>-27.450688785220329</v>
      </c>
    </row>
    <row r="314" spans="1:16">
      <c r="A314">
        <v>2.5</v>
      </c>
      <c r="B314" s="23" t="s">
        <v>10</v>
      </c>
      <c r="C314" s="27" t="s">
        <v>26</v>
      </c>
      <c r="D314" s="9">
        <v>1</v>
      </c>
      <c r="E314" s="9">
        <v>50</v>
      </c>
      <c r="F314" s="9">
        <v>0</v>
      </c>
      <c r="G314" s="29">
        <v>-21.417115199999998</v>
      </c>
      <c r="H314" s="29">
        <v>37.988808999999996</v>
      </c>
      <c r="I314" s="30">
        <v>9092.3817292006515</v>
      </c>
      <c r="J314" s="30">
        <v>7844.6481052999998</v>
      </c>
      <c r="K314" s="15">
        <v>8710.8113353395456</v>
      </c>
      <c r="L314" s="16">
        <f t="shared" si="20"/>
        <v>512.96673227919666</v>
      </c>
      <c r="M314" s="15">
        <v>5</v>
      </c>
      <c r="N314" s="15">
        <v>20</v>
      </c>
      <c r="O314" s="6">
        <f t="shared" si="21"/>
        <v>5.1296673227919669</v>
      </c>
      <c r="P314" s="12">
        <v>-21.889112715173503</v>
      </c>
    </row>
    <row r="315" spans="1:16">
      <c r="A315">
        <v>2.5</v>
      </c>
      <c r="B315" s="23" t="s">
        <v>10</v>
      </c>
      <c r="C315" s="27" t="s">
        <v>26</v>
      </c>
      <c r="D315" s="9">
        <v>1</v>
      </c>
      <c r="E315" s="9">
        <v>50</v>
      </c>
      <c r="F315" s="9">
        <v>0</v>
      </c>
      <c r="G315" s="29">
        <v>-21.378123000000002</v>
      </c>
      <c r="H315" s="29">
        <v>37.527146799999997</v>
      </c>
      <c r="I315" s="30">
        <v>7759.1843393148447</v>
      </c>
      <c r="J315" s="30">
        <v>6182.4357472000002</v>
      </c>
      <c r="K315" s="15">
        <v>7377.6139454537379</v>
      </c>
      <c r="L315" s="16">
        <f t="shared" si="20"/>
        <v>434.45671957827074</v>
      </c>
      <c r="M315" s="15">
        <v>5</v>
      </c>
      <c r="N315" s="15">
        <v>20</v>
      </c>
      <c r="O315" s="6">
        <f t="shared" si="21"/>
        <v>4.344567195782707</v>
      </c>
      <c r="P315" s="12">
        <v>-21.933397790278015</v>
      </c>
    </row>
    <row r="316" spans="1:16">
      <c r="A316">
        <v>2.5</v>
      </c>
      <c r="B316" s="23" t="s">
        <v>10</v>
      </c>
      <c r="C316" s="27" t="s">
        <v>26</v>
      </c>
      <c r="D316" s="9">
        <v>3</v>
      </c>
      <c r="E316" s="9">
        <v>50</v>
      </c>
      <c r="F316" s="9">
        <v>0</v>
      </c>
      <c r="G316" s="29">
        <v>-25.618274800000002</v>
      </c>
      <c r="H316" s="29">
        <v>37.291789600000001</v>
      </c>
      <c r="I316" s="30">
        <v>21315.587275693309</v>
      </c>
      <c r="J316" s="30">
        <v>18451.1188516</v>
      </c>
      <c r="K316" s="15">
        <v>20934.016881832202</v>
      </c>
      <c r="L316" s="16">
        <f t="shared" si="20"/>
        <v>1232.7731390284346</v>
      </c>
      <c r="M316" s="15">
        <v>5</v>
      </c>
      <c r="N316" s="15">
        <v>20</v>
      </c>
      <c r="O316" s="6">
        <f t="shared" si="21"/>
        <v>12.327731390284345</v>
      </c>
      <c r="P316" s="12">
        <v>-25.891252483209488</v>
      </c>
    </row>
    <row r="317" spans="1:16">
      <c r="A317">
        <v>2.5</v>
      </c>
      <c r="B317" s="23" t="s">
        <v>10</v>
      </c>
      <c r="C317" s="27" t="s">
        <v>26</v>
      </c>
      <c r="D317" s="9">
        <v>3</v>
      </c>
      <c r="E317" s="9">
        <v>50</v>
      </c>
      <c r="F317" s="9">
        <v>0</v>
      </c>
      <c r="G317" s="29">
        <v>-24.182562000000001</v>
      </c>
      <c r="H317" s="29">
        <v>37.085600599999999</v>
      </c>
      <c r="I317" s="30">
        <v>13876.557911908645</v>
      </c>
      <c r="J317" s="30">
        <v>10659.447903800001</v>
      </c>
      <c r="K317" s="15">
        <v>13494.987518047539</v>
      </c>
      <c r="L317" s="16">
        <f t="shared" si="20"/>
        <v>794.69975674907164</v>
      </c>
      <c r="M317" s="15">
        <v>5</v>
      </c>
      <c r="N317" s="15">
        <v>20</v>
      </c>
      <c r="O317" s="6">
        <f t="shared" si="21"/>
        <v>7.9469975674907163</v>
      </c>
      <c r="P317" s="12">
        <v>-24.565422222967506</v>
      </c>
    </row>
    <row r="318" spans="1:16">
      <c r="A318">
        <v>2.5</v>
      </c>
      <c r="B318" s="23" t="s">
        <v>10</v>
      </c>
      <c r="C318" s="27" t="s">
        <v>26</v>
      </c>
      <c r="D318" s="9">
        <v>5</v>
      </c>
      <c r="E318" s="9">
        <v>50</v>
      </c>
      <c r="F318" s="9">
        <v>0</v>
      </c>
      <c r="G318" s="29">
        <v>-23.95804</v>
      </c>
      <c r="H318" s="29">
        <v>36.698405999999999</v>
      </c>
      <c r="I318" s="30">
        <v>10757.675367047306</v>
      </c>
      <c r="J318" s="30">
        <v>9418.2455178087439</v>
      </c>
      <c r="K318" s="15">
        <v>10376.1049731862</v>
      </c>
      <c r="L318" s="16">
        <f t="shared" si="20"/>
        <v>611.03339941339368</v>
      </c>
      <c r="M318" s="15">
        <v>5</v>
      </c>
      <c r="N318" s="15">
        <v>20</v>
      </c>
      <c r="O318" s="6">
        <f t="shared" si="21"/>
        <v>6.1103339941339367</v>
      </c>
      <c r="P318" s="12">
        <v>-24.447725001767349</v>
      </c>
    </row>
    <row r="319" spans="1:16">
      <c r="A319">
        <v>2.5</v>
      </c>
      <c r="B319" s="23" t="s">
        <v>10</v>
      </c>
      <c r="C319" s="27" t="s">
        <v>26</v>
      </c>
      <c r="D319" s="9">
        <v>5</v>
      </c>
      <c r="E319" s="9">
        <v>50</v>
      </c>
      <c r="F319" s="9">
        <v>0</v>
      </c>
      <c r="G319" s="29">
        <v>-21.922705600000004</v>
      </c>
      <c r="H319" s="29">
        <v>36.270636000000003</v>
      </c>
      <c r="I319" s="30">
        <v>6576.0277324632953</v>
      </c>
      <c r="J319" s="30">
        <v>4766.0272593822838</v>
      </c>
      <c r="K319" s="15">
        <v>6194.4573386021884</v>
      </c>
      <c r="L319" s="16">
        <f t="shared" si="20"/>
        <v>364.78238557807009</v>
      </c>
      <c r="M319" s="15">
        <v>5</v>
      </c>
      <c r="N319" s="15">
        <v>20</v>
      </c>
      <c r="O319" s="6">
        <f t="shared" si="21"/>
        <v>3.6478238557807008</v>
      </c>
      <c r="P319" s="12">
        <v>-22.617584811882217</v>
      </c>
    </row>
    <row r="320" spans="1:16">
      <c r="A320">
        <v>2.5</v>
      </c>
      <c r="B320" s="23" t="s">
        <v>10</v>
      </c>
      <c r="C320" s="27" t="s">
        <v>26</v>
      </c>
      <c r="D320" s="9">
        <v>7</v>
      </c>
      <c r="E320" s="9">
        <v>50</v>
      </c>
      <c r="F320" s="9">
        <v>0</v>
      </c>
      <c r="G320" s="29">
        <v>-25.696722400000002</v>
      </c>
      <c r="H320" s="29">
        <v>36.589426500000002</v>
      </c>
      <c r="I320" s="30">
        <v>16251.394779771614</v>
      </c>
      <c r="J320" s="30">
        <v>10310.605985518281</v>
      </c>
      <c r="K320" s="15">
        <v>15869.824385910508</v>
      </c>
      <c r="L320" s="16">
        <f t="shared" si="20"/>
        <v>934.55037007386841</v>
      </c>
      <c r="M320" s="15">
        <v>5</v>
      </c>
      <c r="N320" s="15">
        <v>20</v>
      </c>
      <c r="O320" s="6">
        <f t="shared" si="21"/>
        <v>9.3455037007386839</v>
      </c>
      <c r="P320" s="12">
        <v>-26.058695700435532</v>
      </c>
    </row>
    <row r="321" spans="1:16">
      <c r="A321">
        <v>2.5</v>
      </c>
      <c r="B321" s="23" t="s">
        <v>10</v>
      </c>
      <c r="C321" s="27" t="s">
        <v>26</v>
      </c>
      <c r="D321" s="9">
        <v>7</v>
      </c>
      <c r="E321" s="9">
        <v>50</v>
      </c>
      <c r="F321" s="9">
        <v>0</v>
      </c>
      <c r="G321" s="29">
        <v>-25.168364799999999</v>
      </c>
      <c r="H321" s="29">
        <v>37.122815199999998</v>
      </c>
      <c r="I321" s="30">
        <v>14500.946166394779</v>
      </c>
      <c r="J321" s="30">
        <v>12220.0005931</v>
      </c>
      <c r="K321" s="15">
        <v>14119.375772533673</v>
      </c>
      <c r="L321" s="16">
        <f t="shared" si="20"/>
        <v>831.46905300025469</v>
      </c>
      <c r="M321" s="15">
        <v>5</v>
      </c>
      <c r="N321" s="15">
        <v>20</v>
      </c>
      <c r="O321" s="6">
        <f t="shared" si="21"/>
        <v>8.3146905300025473</v>
      </c>
      <c r="P321" s="12">
        <v>-25.560935065291133</v>
      </c>
    </row>
    <row r="322" spans="1:16">
      <c r="A322">
        <v>2.5</v>
      </c>
      <c r="B322" s="23" t="s">
        <v>10</v>
      </c>
      <c r="C322" s="27" t="s">
        <v>26</v>
      </c>
      <c r="D322" s="9">
        <v>9</v>
      </c>
      <c r="E322" s="9">
        <v>50</v>
      </c>
      <c r="F322" s="9">
        <v>0</v>
      </c>
      <c r="G322" s="29">
        <v>-25.4433112</v>
      </c>
      <c r="H322" s="29">
        <v>39.673444499999995</v>
      </c>
      <c r="I322" s="30">
        <v>19630.919765166338</v>
      </c>
      <c r="J322" s="30">
        <v>16534.122708754185</v>
      </c>
      <c r="K322" s="15">
        <v>19249.34937130523</v>
      </c>
      <c r="L322" s="16">
        <f t="shared" si="20"/>
        <v>1133.5655733283261</v>
      </c>
      <c r="M322" s="15">
        <v>5</v>
      </c>
      <c r="N322" s="15">
        <v>20</v>
      </c>
      <c r="O322" s="6">
        <f t="shared" si="21"/>
        <v>11.335655733283261</v>
      </c>
      <c r="P322" s="12">
        <v>-25.736711168485506</v>
      </c>
    </row>
    <row r="323" spans="1:16">
      <c r="A323">
        <v>2.5</v>
      </c>
      <c r="B323" s="23" t="s">
        <v>10</v>
      </c>
      <c r="C323" s="27" t="s">
        <v>26</v>
      </c>
      <c r="D323" s="9">
        <v>9</v>
      </c>
      <c r="E323" s="9">
        <v>50</v>
      </c>
      <c r="F323" s="9">
        <v>0</v>
      </c>
      <c r="G323" s="29">
        <v>-25.061183200000002</v>
      </c>
      <c r="H323" s="29">
        <v>39.582797999999997</v>
      </c>
      <c r="I323" s="30">
        <v>17786.223091976517</v>
      </c>
      <c r="J323" s="30">
        <v>14347.521387164221</v>
      </c>
      <c r="K323" s="15">
        <v>17404.652698115409</v>
      </c>
      <c r="L323" s="16">
        <f t="shared" si="20"/>
        <v>1024.9341280973285</v>
      </c>
      <c r="M323" s="15">
        <v>5</v>
      </c>
      <c r="N323" s="15">
        <v>20</v>
      </c>
      <c r="O323" s="6">
        <f t="shared" si="21"/>
        <v>10.249341280973285</v>
      </c>
      <c r="P323" s="12">
        <v>-25.377302680398362</v>
      </c>
    </row>
    <row r="324" spans="1:16">
      <c r="A324">
        <v>2.5</v>
      </c>
      <c r="B324" s="23" t="s">
        <v>10</v>
      </c>
      <c r="C324" s="27" t="s">
        <v>26</v>
      </c>
      <c r="D324" s="9">
        <v>11</v>
      </c>
      <c r="E324" s="9">
        <v>50</v>
      </c>
      <c r="F324" s="9">
        <v>0</v>
      </c>
      <c r="G324" s="29">
        <v>-25.9933744</v>
      </c>
      <c r="H324" s="29">
        <v>36.2044335</v>
      </c>
      <c r="I324" s="30">
        <v>15890.528375733855</v>
      </c>
      <c r="J324" s="30">
        <v>13410.126820151732</v>
      </c>
      <c r="K324" s="15">
        <v>15508.957981872749</v>
      </c>
      <c r="L324" s="16">
        <f t="shared" si="20"/>
        <v>913.2994839115662</v>
      </c>
      <c r="M324" s="15">
        <v>5</v>
      </c>
      <c r="N324" s="15">
        <v>20</v>
      </c>
      <c r="O324" s="6">
        <f t="shared" si="21"/>
        <v>9.1329948391156623</v>
      </c>
      <c r="P324" s="12">
        <v>-26.371068783957099</v>
      </c>
    </row>
    <row r="325" spans="1:16">
      <c r="A325">
        <v>2.5</v>
      </c>
      <c r="B325" s="23" t="s">
        <v>10</v>
      </c>
      <c r="C325" s="27" t="s">
        <v>26</v>
      </c>
      <c r="D325" s="9">
        <v>11</v>
      </c>
      <c r="E325" s="9">
        <v>50</v>
      </c>
      <c r="F325" s="9">
        <v>0</v>
      </c>
      <c r="G325" s="29">
        <v>-24.341173600000001</v>
      </c>
      <c r="H325" s="29">
        <v>36.428503499999998</v>
      </c>
      <c r="I325" s="30">
        <v>9892.0547945205471</v>
      </c>
      <c r="J325" s="30">
        <v>8892.5213585547426</v>
      </c>
      <c r="K325" s="15">
        <v>9510.4844006594412</v>
      </c>
      <c r="L325" s="16">
        <f t="shared" si="20"/>
        <v>560.05829050691773</v>
      </c>
      <c r="M325" s="15">
        <v>5</v>
      </c>
      <c r="N325" s="15">
        <v>20</v>
      </c>
      <c r="O325" s="6">
        <f t="shared" si="21"/>
        <v>5.6005829050691771</v>
      </c>
      <c r="P325" s="12">
        <v>-24.890800222638049</v>
      </c>
    </row>
    <row r="326" spans="1:16">
      <c r="A326">
        <v>2.5</v>
      </c>
      <c r="B326" s="23" t="s">
        <v>10</v>
      </c>
      <c r="C326" s="27" t="s">
        <v>26</v>
      </c>
      <c r="D326" s="9">
        <v>13</v>
      </c>
      <c r="E326" s="9">
        <v>50</v>
      </c>
      <c r="F326" s="9">
        <v>0</v>
      </c>
      <c r="G326" s="29">
        <v>-23.757646999999999</v>
      </c>
      <c r="H326" s="29">
        <v>36.542468599999999</v>
      </c>
      <c r="I326" s="30">
        <v>8651.3502935420729</v>
      </c>
      <c r="J326" s="30">
        <v>6168.8754036999999</v>
      </c>
      <c r="K326" s="15">
        <v>8269.779899680967</v>
      </c>
      <c r="L326" s="16">
        <f t="shared" si="20"/>
        <v>486.99504655752838</v>
      </c>
      <c r="M326" s="15">
        <v>5</v>
      </c>
      <c r="N326" s="15">
        <v>20</v>
      </c>
      <c r="O326" s="6">
        <f t="shared" si="21"/>
        <v>4.8699504655752834</v>
      </c>
      <c r="P326" s="12">
        <v>-24.362809290521049</v>
      </c>
    </row>
    <row r="327" spans="1:16">
      <c r="A327">
        <v>2.5</v>
      </c>
      <c r="B327" s="23" t="s">
        <v>10</v>
      </c>
      <c r="C327" s="27" t="s">
        <v>26</v>
      </c>
      <c r="D327" s="9">
        <v>13</v>
      </c>
      <c r="E327" s="9">
        <v>50</v>
      </c>
      <c r="F327" s="9">
        <v>0</v>
      </c>
      <c r="G327" s="29">
        <v>-24.688460800000001</v>
      </c>
      <c r="H327" s="29">
        <v>36.617903599999998</v>
      </c>
      <c r="I327" s="30">
        <v>9930.0978473581199</v>
      </c>
      <c r="J327" s="30">
        <v>7298.6838021000003</v>
      </c>
      <c r="K327" s="15">
        <v>9548.527453497014</v>
      </c>
      <c r="L327" s="16">
        <f t="shared" si="20"/>
        <v>562.29858934347317</v>
      </c>
      <c r="M327" s="15">
        <v>5</v>
      </c>
      <c r="N327" s="15">
        <v>20</v>
      </c>
      <c r="O327" s="6">
        <f t="shared" si="21"/>
        <v>5.6229858934347314</v>
      </c>
      <c r="P327" s="12">
        <v>-25.249775616402431</v>
      </c>
    </row>
    <row r="328" spans="1:16">
      <c r="A328">
        <v>2.5</v>
      </c>
      <c r="B328" s="23" t="s">
        <v>10</v>
      </c>
      <c r="C328" s="27" t="s">
        <v>26</v>
      </c>
      <c r="D328" s="9">
        <v>15</v>
      </c>
      <c r="E328" s="9">
        <v>50</v>
      </c>
      <c r="F328" s="9">
        <v>0</v>
      </c>
      <c r="G328" s="29">
        <v>-23.613675799999999</v>
      </c>
      <c r="H328" s="29">
        <v>37.890240599999998</v>
      </c>
      <c r="I328" s="30">
        <v>10988.062622309197</v>
      </c>
      <c r="J328" s="30">
        <v>9018.1893779999991</v>
      </c>
      <c r="K328" s="15">
        <v>10606.492228448091</v>
      </c>
      <c r="L328" s="16">
        <f t="shared" si="20"/>
        <v>624.60056244113707</v>
      </c>
      <c r="M328" s="15">
        <v>5</v>
      </c>
      <c r="N328" s="15">
        <v>20</v>
      </c>
      <c r="O328" s="6">
        <f t="shared" si="21"/>
        <v>6.2460056244113709</v>
      </c>
      <c r="P328" s="12">
        <v>-24.080335624200092</v>
      </c>
    </row>
    <row r="329" spans="1:16">
      <c r="A329">
        <v>2.5</v>
      </c>
      <c r="B329" s="23" t="s">
        <v>10</v>
      </c>
      <c r="C329" s="27" t="s">
        <v>26</v>
      </c>
      <c r="D329" s="9">
        <v>15</v>
      </c>
      <c r="E329" s="9">
        <v>50</v>
      </c>
      <c r="F329" s="9">
        <v>0</v>
      </c>
      <c r="G329" s="29">
        <v>-23.252748</v>
      </c>
      <c r="H329" s="29">
        <v>37.403433400000004</v>
      </c>
      <c r="I329" s="30">
        <v>9954.7553816046948</v>
      </c>
      <c r="J329" s="30">
        <v>8128.9765064000003</v>
      </c>
      <c r="K329" s="15">
        <v>9573.1849877435889</v>
      </c>
      <c r="L329" s="16">
        <f t="shared" si="20"/>
        <v>563.7506348856848</v>
      </c>
      <c r="M329" s="15">
        <v>5</v>
      </c>
      <c r="N329" s="15">
        <v>20</v>
      </c>
      <c r="O329" s="6">
        <f t="shared" si="21"/>
        <v>5.6375063488568484</v>
      </c>
      <c r="P329" s="12">
        <v>-23.755392046058489</v>
      </c>
    </row>
    <row r="330" spans="1:16">
      <c r="A330">
        <v>10</v>
      </c>
      <c r="B330" s="24" t="s">
        <v>9</v>
      </c>
      <c r="C330" s="27" t="s">
        <v>26</v>
      </c>
      <c r="D330" s="9">
        <v>1</v>
      </c>
      <c r="E330" s="9">
        <v>50</v>
      </c>
      <c r="F330" s="9">
        <v>0</v>
      </c>
      <c r="G330" s="31">
        <v>-24.105384000000001</v>
      </c>
      <c r="H330" s="31">
        <v>37.267649500000005</v>
      </c>
      <c r="I330" s="32">
        <v>29631.407804131595</v>
      </c>
      <c r="J330" s="32">
        <v>24834.751736599999</v>
      </c>
      <c r="K330" s="17">
        <v>28792.978735592802</v>
      </c>
      <c r="L330" s="16">
        <f t="shared" si="20"/>
        <v>1695.5757214784987</v>
      </c>
      <c r="M330" s="17">
        <v>10</v>
      </c>
      <c r="N330" s="15">
        <v>20</v>
      </c>
      <c r="O330" s="6">
        <f t="shared" si="21"/>
        <v>8.4778786073924941</v>
      </c>
      <c r="P330" s="21">
        <v>-24.547893469790093</v>
      </c>
    </row>
    <row r="331" spans="1:16">
      <c r="A331">
        <v>10</v>
      </c>
      <c r="B331" s="24" t="s">
        <v>9</v>
      </c>
      <c r="C331" s="27" t="s">
        <v>26</v>
      </c>
      <c r="D331" s="9">
        <v>1</v>
      </c>
      <c r="E331" s="9">
        <v>50</v>
      </c>
      <c r="F331" s="9">
        <v>0</v>
      </c>
      <c r="G331" s="31">
        <v>-24.170585500000001</v>
      </c>
      <c r="H331" s="31">
        <v>37.785547999999999</v>
      </c>
      <c r="I331" s="32">
        <v>29973.48890589135</v>
      </c>
      <c r="J331" s="32">
        <v>25129.241768799999</v>
      </c>
      <c r="K331" s="17">
        <v>29135.059837352557</v>
      </c>
      <c r="L331" s="16">
        <f t="shared" si="20"/>
        <v>1715.7203691110635</v>
      </c>
      <c r="M331" s="17">
        <v>10</v>
      </c>
      <c r="N331" s="15">
        <v>20</v>
      </c>
      <c r="O331" s="6">
        <f t="shared" si="21"/>
        <v>8.5786018455553172</v>
      </c>
      <c r="P331" s="21">
        <v>-24.609855109827084</v>
      </c>
    </row>
    <row r="332" spans="1:16">
      <c r="A332">
        <v>10</v>
      </c>
      <c r="B332" s="24" t="s">
        <v>9</v>
      </c>
      <c r="C332" s="27" t="s">
        <v>26</v>
      </c>
      <c r="D332" s="9">
        <v>3</v>
      </c>
      <c r="E332" s="9">
        <v>50</v>
      </c>
      <c r="F332" s="9">
        <v>0</v>
      </c>
      <c r="G332" s="31">
        <v>-26.175782400000003</v>
      </c>
      <c r="H332" s="31">
        <v>36.2338795</v>
      </c>
      <c r="I332" s="32">
        <v>27508.416220351948</v>
      </c>
      <c r="J332" s="32">
        <v>22676.155679799998</v>
      </c>
      <c r="K332" s="17">
        <v>26669.987151813155</v>
      </c>
      <c r="L332" s="16">
        <f t="shared" si="20"/>
        <v>1570.5559026047349</v>
      </c>
      <c r="M332" s="17">
        <v>10</v>
      </c>
      <c r="N332" s="15">
        <v>20</v>
      </c>
      <c r="O332" s="6">
        <f t="shared" si="21"/>
        <v>7.8527795130236742</v>
      </c>
      <c r="P332" s="21">
        <v>-26.713919794569495</v>
      </c>
    </row>
    <row r="333" spans="1:16">
      <c r="A333">
        <v>10</v>
      </c>
      <c r="B333" s="24" t="s">
        <v>9</v>
      </c>
      <c r="C333" s="27" t="s">
        <v>26</v>
      </c>
      <c r="D333" s="9">
        <v>3</v>
      </c>
      <c r="E333" s="9">
        <v>50</v>
      </c>
      <c r="F333" s="9">
        <v>0</v>
      </c>
      <c r="G333" s="31">
        <v>-26.629183600000001</v>
      </c>
      <c r="H333" s="31">
        <v>36.382863999999998</v>
      </c>
      <c r="I333" s="32">
        <v>30290.589135424634</v>
      </c>
      <c r="J333" s="32">
        <v>25718.3631369</v>
      </c>
      <c r="K333" s="17">
        <v>29452.160066885841</v>
      </c>
      <c r="L333" s="16">
        <f t="shared" si="20"/>
        <v>1734.3939303083721</v>
      </c>
      <c r="M333" s="17">
        <v>10</v>
      </c>
      <c r="N333" s="15">
        <v>20</v>
      </c>
      <c r="O333" s="6">
        <f t="shared" si="21"/>
        <v>8.6719696515418612</v>
      </c>
      <c r="P333" s="21">
        <v>-27.136900726086235</v>
      </c>
    </row>
    <row r="334" spans="1:16">
      <c r="A334">
        <v>10</v>
      </c>
      <c r="B334" s="24" t="s">
        <v>9</v>
      </c>
      <c r="C334" s="27" t="s">
        <v>26</v>
      </c>
      <c r="D334" s="9">
        <v>5</v>
      </c>
      <c r="E334" s="9">
        <v>50</v>
      </c>
      <c r="F334" s="9">
        <v>0</v>
      </c>
      <c r="G334" s="31">
        <v>-25.479631000000005</v>
      </c>
      <c r="H334" s="31">
        <v>35.901451500000007</v>
      </c>
      <c r="I334" s="32">
        <v>16130.45141545524</v>
      </c>
      <c r="J334" s="32">
        <v>15621.040058799999</v>
      </c>
      <c r="K334" s="17">
        <v>15292.022346916448</v>
      </c>
      <c r="L334" s="16">
        <f t="shared" si="20"/>
        <v>900.52446680988919</v>
      </c>
      <c r="M334" s="17">
        <v>10</v>
      </c>
      <c r="N334" s="15">
        <v>20</v>
      </c>
      <c r="O334" s="6">
        <f t="shared" si="21"/>
        <v>4.5026223340494456</v>
      </c>
      <c r="P334" s="21">
        <v>-26.453888169434268</v>
      </c>
    </row>
    <row r="335" spans="1:16">
      <c r="A335">
        <v>10</v>
      </c>
      <c r="B335" s="24" t="s">
        <v>9</v>
      </c>
      <c r="C335" s="27" t="s">
        <v>26</v>
      </c>
      <c r="D335" s="9">
        <v>5</v>
      </c>
      <c r="E335" s="9">
        <v>50</v>
      </c>
      <c r="F335" s="9">
        <v>0</v>
      </c>
      <c r="G335" s="31">
        <v>-29.516105400000001</v>
      </c>
      <c r="H335" s="31">
        <v>35.905505500000004</v>
      </c>
      <c r="I335" s="32">
        <v>18377.084927314456</v>
      </c>
      <c r="J335" s="32">
        <v>29893.8548333</v>
      </c>
      <c r="K335" s="17">
        <v>17538.655858775663</v>
      </c>
      <c r="L335" s="16">
        <f t="shared" si="20"/>
        <v>1032.8253750538668</v>
      </c>
      <c r="M335" s="17">
        <v>10</v>
      </c>
      <c r="N335" s="15">
        <v>20</v>
      </c>
      <c r="O335" s="6">
        <f t="shared" si="21"/>
        <v>5.1641268752693339</v>
      </c>
      <c r="P335" s="21">
        <v>-30.707681678573209</v>
      </c>
    </row>
    <row r="336" spans="1:16">
      <c r="A336">
        <v>10</v>
      </c>
      <c r="B336" s="24" t="s">
        <v>9</v>
      </c>
      <c r="C336" s="27" t="s">
        <v>26</v>
      </c>
      <c r="D336" s="9">
        <v>7</v>
      </c>
      <c r="E336" s="9">
        <v>50</v>
      </c>
      <c r="F336" s="9">
        <v>0</v>
      </c>
      <c r="G336" s="31">
        <v>-25.848771800000002</v>
      </c>
      <c r="H336" s="31">
        <v>36.257190000000008</v>
      </c>
      <c r="I336" s="32">
        <v>21661.094108645753</v>
      </c>
      <c r="J336" s="32">
        <v>18632.838912800002</v>
      </c>
      <c r="K336" s="17">
        <v>20822.66504010696</v>
      </c>
      <c r="L336" s="16">
        <f t="shared" si="20"/>
        <v>1226.2157945763361</v>
      </c>
      <c r="M336" s="17">
        <v>10</v>
      </c>
      <c r="N336" s="15">
        <v>20</v>
      </c>
      <c r="O336" s="6">
        <f t="shared" si="21"/>
        <v>6.1310789728816806</v>
      </c>
      <c r="P336" s="21">
        <v>-26.540065023988262</v>
      </c>
    </row>
    <row r="337" spans="1:16">
      <c r="A337">
        <v>10</v>
      </c>
      <c r="B337" s="24" t="s">
        <v>9</v>
      </c>
      <c r="C337" s="27" t="s">
        <v>26</v>
      </c>
      <c r="D337" s="9">
        <v>7</v>
      </c>
      <c r="E337" s="9">
        <v>50</v>
      </c>
      <c r="F337" s="9">
        <v>0</v>
      </c>
      <c r="G337" s="31">
        <v>-25.4344915</v>
      </c>
      <c r="H337" s="31">
        <v>36.210569000000007</v>
      </c>
      <c r="I337" s="32">
        <v>20024.445294567708</v>
      </c>
      <c r="J337" s="32">
        <v>15727.809565899999</v>
      </c>
      <c r="K337" s="17">
        <v>19186.016226028914</v>
      </c>
      <c r="L337" s="16">
        <f t="shared" si="20"/>
        <v>1129.8359785378207</v>
      </c>
      <c r="M337" s="17">
        <v>10</v>
      </c>
      <c r="N337" s="15">
        <v>20</v>
      </c>
      <c r="O337" s="6">
        <f t="shared" si="21"/>
        <v>5.6491798926891033</v>
      </c>
      <c r="P337" s="21">
        <v>-26.130541325093581</v>
      </c>
    </row>
    <row r="338" spans="1:16">
      <c r="A338">
        <v>10</v>
      </c>
      <c r="B338" s="24" t="s">
        <v>9</v>
      </c>
      <c r="C338" s="27" t="s">
        <v>26</v>
      </c>
      <c r="D338" s="9">
        <v>9</v>
      </c>
      <c r="E338" s="9">
        <v>50</v>
      </c>
      <c r="F338" s="9">
        <v>0</v>
      </c>
      <c r="G338" s="31">
        <v>-26.086506499999999</v>
      </c>
      <c r="H338" s="31">
        <v>39.005802000000003</v>
      </c>
      <c r="I338" s="32">
        <v>34435.440998791782</v>
      </c>
      <c r="J338" s="32">
        <v>28647.508609</v>
      </c>
      <c r="K338" s="17">
        <v>33597.011930252993</v>
      </c>
      <c r="L338" s="16">
        <f t="shared" si="20"/>
        <v>1978.4780958678953</v>
      </c>
      <c r="M338" s="17">
        <v>10</v>
      </c>
      <c r="N338" s="15">
        <v>20</v>
      </c>
      <c r="O338" s="6">
        <f t="shared" si="21"/>
        <v>9.8923904793394755</v>
      </c>
      <c r="P338" s="21">
        <v>-26.513523634877146</v>
      </c>
    </row>
    <row r="339" spans="1:16">
      <c r="A339">
        <v>10</v>
      </c>
      <c r="B339" s="24" t="s">
        <v>9</v>
      </c>
      <c r="C339" s="27" t="s">
        <v>26</v>
      </c>
      <c r="D339" s="9">
        <v>9</v>
      </c>
      <c r="E339" s="9">
        <v>50</v>
      </c>
      <c r="F339" s="9">
        <v>0</v>
      </c>
      <c r="G339" s="31">
        <v>-26.021305000000002</v>
      </c>
      <c r="H339" s="31">
        <v>38.642969000000008</v>
      </c>
      <c r="I339" s="32">
        <v>32016.915022150624</v>
      </c>
      <c r="J339" s="32">
        <v>27194.036526</v>
      </c>
      <c r="K339" s="17">
        <v>31178.485953611831</v>
      </c>
      <c r="L339" s="16">
        <f t="shared" si="20"/>
        <v>1836.0546958641792</v>
      </c>
      <c r="M339" s="17">
        <v>10</v>
      </c>
      <c r="N339" s="15">
        <v>20</v>
      </c>
      <c r="O339" s="6">
        <f t="shared" si="21"/>
        <v>9.1802734793208955</v>
      </c>
      <c r="P339" s="21">
        <v>-26.484649980468248</v>
      </c>
    </row>
    <row r="340" spans="1:16">
      <c r="A340">
        <v>10</v>
      </c>
      <c r="B340" s="24" t="s">
        <v>9</v>
      </c>
      <c r="C340" s="27" t="s">
        <v>26</v>
      </c>
      <c r="D340" s="9">
        <v>11</v>
      </c>
      <c r="E340" s="9">
        <v>50</v>
      </c>
      <c r="F340" s="9">
        <v>0</v>
      </c>
      <c r="G340" s="31">
        <v>-26.596081300000002</v>
      </c>
      <c r="H340" s="31">
        <v>36.391985500000004</v>
      </c>
      <c r="I340" s="32">
        <v>21217.76077325816</v>
      </c>
      <c r="J340" s="32">
        <v>17981.165871599998</v>
      </c>
      <c r="K340" s="17">
        <v>20379.331704719367</v>
      </c>
      <c r="L340" s="16">
        <f t="shared" si="20"/>
        <v>1200.1085534010399</v>
      </c>
      <c r="M340" s="17">
        <v>10</v>
      </c>
      <c r="N340" s="15">
        <v>20</v>
      </c>
      <c r="O340" s="6">
        <f t="shared" si="21"/>
        <v>6.0005427670051992</v>
      </c>
      <c r="P340" s="21">
        <v>-27.327789450998139</v>
      </c>
    </row>
    <row r="341" spans="1:16">
      <c r="A341">
        <v>10</v>
      </c>
      <c r="B341" s="24" t="s">
        <v>9</v>
      </c>
      <c r="C341" s="27" t="s">
        <v>26</v>
      </c>
      <c r="D341" s="9">
        <v>11</v>
      </c>
      <c r="E341" s="9">
        <v>50</v>
      </c>
      <c r="F341" s="9">
        <v>0</v>
      </c>
      <c r="G341" s="31">
        <v>-26.335275300000003</v>
      </c>
      <c r="H341" s="31">
        <v>36.711238000000009</v>
      </c>
      <c r="I341" s="32">
        <v>19734.635521546519</v>
      </c>
      <c r="J341" s="32">
        <v>16591.228173200001</v>
      </c>
      <c r="K341" s="17">
        <v>18896.206453007726</v>
      </c>
      <c r="L341" s="16">
        <f t="shared" si="20"/>
        <v>1112.7695117615133</v>
      </c>
      <c r="M341" s="17">
        <v>10</v>
      </c>
      <c r="N341" s="15">
        <v>20</v>
      </c>
      <c r="O341" s="6">
        <f t="shared" si="21"/>
        <v>5.5638475588075664</v>
      </c>
      <c r="P341" s="21">
        <v>-27.109706675085551</v>
      </c>
    </row>
    <row r="342" spans="1:16">
      <c r="A342">
        <v>10</v>
      </c>
      <c r="B342" s="24" t="s">
        <v>9</v>
      </c>
      <c r="C342" s="27" t="s">
        <v>26</v>
      </c>
      <c r="D342" s="9">
        <v>13</v>
      </c>
      <c r="E342" s="9">
        <v>50</v>
      </c>
      <c r="F342" s="9">
        <v>0</v>
      </c>
      <c r="G342" s="31">
        <v>-24.776457900000004</v>
      </c>
      <c r="H342" s="31">
        <v>36.907857</v>
      </c>
      <c r="I342" s="32">
        <v>11531.735803463553</v>
      </c>
      <c r="J342" s="32">
        <v>9202.4885952000004</v>
      </c>
      <c r="K342" s="17">
        <v>10693.306734924761</v>
      </c>
      <c r="L342" s="15">
        <f t="shared" si="20"/>
        <v>629.71293969135934</v>
      </c>
      <c r="M342" s="17">
        <v>10</v>
      </c>
      <c r="N342" s="15">
        <v>20</v>
      </c>
      <c r="O342" s="6">
        <f t="shared" si="21"/>
        <v>3.1485646984567968</v>
      </c>
      <c r="P342" s="21">
        <v>-25.985475416735092</v>
      </c>
    </row>
    <row r="343" spans="1:16">
      <c r="A343">
        <v>10</v>
      </c>
      <c r="B343" s="24" t="s">
        <v>9</v>
      </c>
      <c r="C343" s="27" t="s">
        <v>26</v>
      </c>
      <c r="D343" s="9">
        <v>13</v>
      </c>
      <c r="E343" s="9">
        <v>50</v>
      </c>
      <c r="F343" s="9">
        <v>0</v>
      </c>
      <c r="G343" s="31">
        <v>-25.631099100000004</v>
      </c>
      <c r="H343" s="31">
        <v>36.652455000000003</v>
      </c>
      <c r="I343" s="32">
        <v>13140.475231574708</v>
      </c>
      <c r="J343" s="32">
        <v>10766.262016799999</v>
      </c>
      <c r="K343" s="17">
        <v>12302.046163035917</v>
      </c>
      <c r="L343" s="15">
        <f t="shared" si="20"/>
        <v>724.44921347322236</v>
      </c>
      <c r="M343" s="17">
        <v>10</v>
      </c>
      <c r="N343" s="15">
        <v>20</v>
      </c>
      <c r="O343" s="6">
        <f t="shared" si="21"/>
        <v>3.6222460673661119</v>
      </c>
      <c r="P343" s="21">
        <v>-26.75684336649315</v>
      </c>
    </row>
    <row r="344" spans="1:16">
      <c r="A344">
        <v>10</v>
      </c>
      <c r="B344" s="24" t="s">
        <v>9</v>
      </c>
      <c r="C344" s="27" t="s">
        <v>26</v>
      </c>
      <c r="D344" s="9">
        <v>15</v>
      </c>
      <c r="E344" s="9">
        <v>50</v>
      </c>
      <c r="F344" s="9">
        <v>0</v>
      </c>
      <c r="G344" s="31">
        <v>-23.528601500000004</v>
      </c>
      <c r="H344" s="31">
        <v>37.491633</v>
      </c>
      <c r="I344" s="32">
        <v>13586.065243656867</v>
      </c>
      <c r="J344" s="32">
        <v>10313.6777406</v>
      </c>
      <c r="K344" s="17">
        <v>12747.636175118076</v>
      </c>
      <c r="L344" s="15">
        <f t="shared" si="20"/>
        <v>750.68934698486419</v>
      </c>
      <c r="M344" s="17">
        <v>10</v>
      </c>
      <c r="N344" s="15">
        <v>20</v>
      </c>
      <c r="O344" s="6">
        <f t="shared" si="21"/>
        <v>3.7534467349243208</v>
      </c>
      <c r="P344" s="21">
        <v>-24.429191563070855</v>
      </c>
    </row>
    <row r="345" spans="1:16">
      <c r="A345">
        <v>10</v>
      </c>
      <c r="B345" s="24" t="s">
        <v>9</v>
      </c>
      <c r="C345" s="27" t="s">
        <v>26</v>
      </c>
      <c r="D345" s="9">
        <v>15</v>
      </c>
      <c r="E345" s="9">
        <v>50</v>
      </c>
      <c r="F345" s="9">
        <v>0</v>
      </c>
      <c r="G345" s="31">
        <v>-25.274998600000004</v>
      </c>
      <c r="H345" s="31">
        <v>37.507849</v>
      </c>
      <c r="I345" s="32">
        <v>20833.789770438987</v>
      </c>
      <c r="J345" s="32">
        <v>16558.872266099999</v>
      </c>
      <c r="K345" s="17">
        <v>19995.360701900194</v>
      </c>
      <c r="L345" s="15">
        <f t="shared" si="20"/>
        <v>1177.4970717578735</v>
      </c>
      <c r="M345" s="17">
        <v>10</v>
      </c>
      <c r="N345" s="15">
        <v>20</v>
      </c>
      <c r="O345" s="6">
        <f t="shared" si="21"/>
        <v>5.8874853587893679</v>
      </c>
      <c r="P345" s="21">
        <v>-25.940890321117511</v>
      </c>
    </row>
    <row r="346" spans="1:16">
      <c r="A346">
        <v>25.5</v>
      </c>
      <c r="B346" s="24" t="s">
        <v>11</v>
      </c>
      <c r="C346" s="27" t="s">
        <v>26</v>
      </c>
      <c r="D346" s="9">
        <v>1</v>
      </c>
      <c r="E346" s="9">
        <v>50</v>
      </c>
      <c r="F346" s="9">
        <v>0</v>
      </c>
      <c r="G346" s="31">
        <v>-25.180775700000002</v>
      </c>
      <c r="H346" s="31">
        <v>36.398063999999998</v>
      </c>
      <c r="I346" s="32">
        <v>42750.34429992349</v>
      </c>
      <c r="J346" s="32">
        <v>43773.929913799999</v>
      </c>
      <c r="K346" s="17">
        <v>42165.518381495007</v>
      </c>
      <c r="L346" s="15">
        <f t="shared" si="20"/>
        <v>2483.0647050365465</v>
      </c>
      <c r="M346" s="17">
        <v>21</v>
      </c>
      <c r="N346" s="15">
        <v>20</v>
      </c>
      <c r="O346" s="6">
        <f t="shared" si="21"/>
        <v>5.9120588215155871</v>
      </c>
      <c r="P346" s="21">
        <v>-25.354314490783466</v>
      </c>
    </row>
    <row r="347" spans="1:16">
      <c r="A347">
        <v>25.5</v>
      </c>
      <c r="B347" s="24" t="s">
        <v>11</v>
      </c>
      <c r="C347" s="27" t="s">
        <v>26</v>
      </c>
      <c r="D347" s="9">
        <v>1</v>
      </c>
      <c r="E347" s="9">
        <v>50</v>
      </c>
      <c r="F347" s="9">
        <v>0</v>
      </c>
      <c r="G347" s="31">
        <v>-24.925928800000001</v>
      </c>
      <c r="H347" s="31">
        <v>37.123370999999999</v>
      </c>
      <c r="I347" s="32">
        <v>41005.891354246363</v>
      </c>
      <c r="J347" s="32">
        <v>44835.164736500003</v>
      </c>
      <c r="K347" s="17">
        <v>40421.06543581788</v>
      </c>
      <c r="L347" s="15">
        <f t="shared" si="20"/>
        <v>2380.3364639221459</v>
      </c>
      <c r="M347" s="17">
        <v>21</v>
      </c>
      <c r="N347" s="15">
        <v>20</v>
      </c>
      <c r="O347" s="6">
        <f t="shared" si="21"/>
        <v>5.6674677712432047</v>
      </c>
      <c r="P347" s="21">
        <v>-25.103269795914951</v>
      </c>
    </row>
    <row r="348" spans="1:16">
      <c r="A348">
        <v>25.5</v>
      </c>
      <c r="B348" s="24" t="s">
        <v>11</v>
      </c>
      <c r="C348" s="27" t="s">
        <v>26</v>
      </c>
      <c r="D348" s="11">
        <v>3</v>
      </c>
      <c r="E348" s="11">
        <v>50</v>
      </c>
      <c r="F348" s="11">
        <v>0</v>
      </c>
      <c r="G348" s="29">
        <v>-25.852644800000004</v>
      </c>
      <c r="H348" s="29">
        <v>35.818022999999997</v>
      </c>
      <c r="I348" s="30">
        <v>43797.475133894412</v>
      </c>
      <c r="J348" s="30">
        <v>39319.835003400003</v>
      </c>
      <c r="K348" s="13">
        <v>43212.649215465928</v>
      </c>
      <c r="L348" s="15">
        <f t="shared" si="20"/>
        <v>2544.7286834528481</v>
      </c>
      <c r="M348" s="17">
        <v>21</v>
      </c>
      <c r="N348" s="15">
        <v>20</v>
      </c>
      <c r="O348" s="6">
        <f t="shared" si="21"/>
        <v>6.0588778177448761</v>
      </c>
      <c r="P348" s="12">
        <v>-26.031071248647226</v>
      </c>
    </row>
    <row r="349" spans="1:16">
      <c r="A349">
        <v>25.5</v>
      </c>
      <c r="B349" s="24" t="s">
        <v>11</v>
      </c>
      <c r="C349" s="27" t="s">
        <v>26</v>
      </c>
      <c r="D349" s="25">
        <v>3</v>
      </c>
      <c r="E349" s="25">
        <v>50</v>
      </c>
      <c r="F349" s="25">
        <v>0</v>
      </c>
      <c r="G349" s="29">
        <v>-26.4660905</v>
      </c>
      <c r="H349" s="29">
        <v>35.201153999999995</v>
      </c>
      <c r="I349" s="30">
        <v>49873.22111706197</v>
      </c>
      <c r="J349" s="30">
        <v>53539.253494899996</v>
      </c>
      <c r="K349" s="13">
        <v>49288.395198633487</v>
      </c>
      <c r="L349" s="15">
        <f t="shared" si="20"/>
        <v>2902.5203337552402</v>
      </c>
      <c r="M349" s="17">
        <v>21</v>
      </c>
      <c r="N349" s="15">
        <v>20</v>
      </c>
      <c r="O349" s="6">
        <f t="shared" si="21"/>
        <v>6.9107626994172389</v>
      </c>
      <c r="P349" s="12">
        <v>-26.629801216255697</v>
      </c>
    </row>
    <row r="350" spans="1:16">
      <c r="A350">
        <v>25.5</v>
      </c>
      <c r="B350" s="24" t="s">
        <v>11</v>
      </c>
      <c r="C350" s="27" t="s">
        <v>26</v>
      </c>
      <c r="D350" s="11">
        <v>5</v>
      </c>
      <c r="E350" s="11">
        <v>50</v>
      </c>
      <c r="F350" s="11">
        <v>0</v>
      </c>
      <c r="G350" s="29">
        <v>-25.3862649</v>
      </c>
      <c r="H350" s="29">
        <v>36.001139999999999</v>
      </c>
      <c r="I350" s="30">
        <v>33146.939556235651</v>
      </c>
      <c r="J350" s="30">
        <v>36583.719425299998</v>
      </c>
      <c r="K350" s="13">
        <v>32562.113637807171</v>
      </c>
      <c r="L350" s="15">
        <f t="shared" si="20"/>
        <v>1917.5344736402465</v>
      </c>
      <c r="M350" s="17">
        <v>21</v>
      </c>
      <c r="N350" s="15">
        <v>20</v>
      </c>
      <c r="O350" s="6">
        <f t="shared" si="21"/>
        <v>4.5655582705720157</v>
      </c>
      <c r="P350" s="12">
        <v>-25.61467539464811</v>
      </c>
    </row>
    <row r="351" spans="1:16">
      <c r="A351">
        <v>25.5</v>
      </c>
      <c r="B351" s="24" t="s">
        <v>11</v>
      </c>
      <c r="C351" s="27" t="s">
        <v>26</v>
      </c>
      <c r="D351" s="25">
        <v>5</v>
      </c>
      <c r="E351" s="25">
        <v>50</v>
      </c>
      <c r="F351" s="25">
        <v>0</v>
      </c>
      <c r="G351" s="29">
        <v>-25.290571400000005</v>
      </c>
      <c r="H351" s="29">
        <v>36.068657999999992</v>
      </c>
      <c r="I351" s="30">
        <v>32331.484315225709</v>
      </c>
      <c r="J351" s="30">
        <v>37858.061023000002</v>
      </c>
      <c r="K351" s="13">
        <v>31746.658396797229</v>
      </c>
      <c r="L351" s="15">
        <f t="shared" si="20"/>
        <v>1869.5135265438751</v>
      </c>
      <c r="M351" s="17">
        <v>21</v>
      </c>
      <c r="N351" s="15">
        <v>20</v>
      </c>
      <c r="O351" s="6">
        <f t="shared" si="21"/>
        <v>4.4512226822473213</v>
      </c>
      <c r="P351" s="12">
        <v>-25.523086090255379</v>
      </c>
    </row>
    <row r="352" spans="1:16">
      <c r="A352">
        <v>25.5</v>
      </c>
      <c r="B352" s="24" t="s">
        <v>11</v>
      </c>
      <c r="C352" s="27" t="s">
        <v>26</v>
      </c>
      <c r="D352" s="11">
        <v>7</v>
      </c>
      <c r="E352" s="11">
        <v>50</v>
      </c>
      <c r="F352" s="11">
        <v>0</v>
      </c>
      <c r="G352" s="29">
        <v>-25.765009700000004</v>
      </c>
      <c r="H352" s="29">
        <v>36.108554999999996</v>
      </c>
      <c r="I352" s="30">
        <v>29245.600612088747</v>
      </c>
      <c r="J352" s="30">
        <v>29994.259248300001</v>
      </c>
      <c r="K352" s="13">
        <v>28660.774693660267</v>
      </c>
      <c r="L352" s="15">
        <f t="shared" si="20"/>
        <v>1687.7904219497273</v>
      </c>
      <c r="M352" s="17">
        <v>21</v>
      </c>
      <c r="N352" s="15">
        <v>20</v>
      </c>
      <c r="O352" s="6">
        <f t="shared" si="21"/>
        <v>4.0185486236898269</v>
      </c>
      <c r="P352" s="12">
        <v>-26.032240029262656</v>
      </c>
    </row>
    <row r="353" spans="1:16">
      <c r="A353">
        <v>25.5</v>
      </c>
      <c r="B353" s="24" t="s">
        <v>11</v>
      </c>
      <c r="C353" s="27" t="s">
        <v>26</v>
      </c>
      <c r="D353" s="11">
        <v>7</v>
      </c>
      <c r="E353" s="11">
        <v>50</v>
      </c>
      <c r="F353" s="11">
        <v>0</v>
      </c>
      <c r="G353" s="29">
        <v>-25.746878300000002</v>
      </c>
      <c r="H353" s="29">
        <v>36.309063000000002</v>
      </c>
      <c r="I353" s="30">
        <v>28406.426931905124</v>
      </c>
      <c r="J353" s="30">
        <v>27552.783337000001</v>
      </c>
      <c r="K353" s="13">
        <v>27821.601013476644</v>
      </c>
      <c r="L353" s="15">
        <f t="shared" si="20"/>
        <v>1638.3727312241688</v>
      </c>
      <c r="M353" s="17">
        <v>21</v>
      </c>
      <c r="N353" s="15">
        <v>20</v>
      </c>
      <c r="O353" s="6">
        <f t="shared" si="21"/>
        <v>3.9008874552956398</v>
      </c>
      <c r="P353" s="12">
        <v>-26.02178787626584</v>
      </c>
    </row>
    <row r="354" spans="1:16">
      <c r="A354">
        <v>25.5</v>
      </c>
      <c r="B354" s="24" t="s">
        <v>11</v>
      </c>
      <c r="C354" s="27" t="s">
        <v>26</v>
      </c>
      <c r="D354" s="11">
        <v>9</v>
      </c>
      <c r="E354" s="11">
        <v>50</v>
      </c>
      <c r="F354" s="11">
        <v>0</v>
      </c>
      <c r="G354" s="29">
        <v>-25.9765427</v>
      </c>
      <c r="H354" s="29">
        <v>37.978598999999996</v>
      </c>
      <c r="I354" s="30">
        <v>43278.17156665324</v>
      </c>
      <c r="J354" s="30">
        <v>45278.886396900001</v>
      </c>
      <c r="K354" s="13">
        <v>42693.345648224757</v>
      </c>
      <c r="L354" s="15">
        <f t="shared" si="20"/>
        <v>2514.147668241565</v>
      </c>
      <c r="M354" s="17">
        <v>21</v>
      </c>
      <c r="N354" s="15">
        <v>20</v>
      </c>
      <c r="O354" s="6">
        <f t="shared" si="21"/>
        <v>5.9860658767656307</v>
      </c>
      <c r="P354" s="12">
        <v>-26.158836641155119</v>
      </c>
    </row>
    <row r="355" spans="1:16">
      <c r="A355">
        <v>25.5</v>
      </c>
      <c r="B355" s="24" t="s">
        <v>11</v>
      </c>
      <c r="C355" s="27" t="s">
        <v>26</v>
      </c>
      <c r="D355" s="11">
        <v>9</v>
      </c>
      <c r="E355" s="11">
        <v>50</v>
      </c>
      <c r="F355" s="11">
        <v>0</v>
      </c>
      <c r="G355" s="29">
        <v>-26.142747200000002</v>
      </c>
      <c r="H355" s="29">
        <v>38.102381999999999</v>
      </c>
      <c r="I355" s="30">
        <v>47455.77929923479</v>
      </c>
      <c r="J355" s="30">
        <v>50923.153238999999</v>
      </c>
      <c r="K355" s="13">
        <v>46870.953380806306</v>
      </c>
      <c r="L355" s="15">
        <f t="shared" si="20"/>
        <v>2760.1607782526462</v>
      </c>
      <c r="M355" s="17">
        <v>21</v>
      </c>
      <c r="N355" s="15">
        <v>20</v>
      </c>
      <c r="O355" s="6">
        <f t="shared" si="21"/>
        <v>6.5718113767920148</v>
      </c>
      <c r="P355" s="12">
        <v>-26.310867077456958</v>
      </c>
    </row>
    <row r="356" spans="1:16">
      <c r="A356">
        <v>25.5</v>
      </c>
      <c r="B356" s="24" t="s">
        <v>11</v>
      </c>
      <c r="C356" s="27" t="s">
        <v>26</v>
      </c>
      <c r="D356" s="11">
        <v>11</v>
      </c>
      <c r="E356" s="11">
        <v>50</v>
      </c>
      <c r="F356" s="11">
        <v>0</v>
      </c>
      <c r="G356" s="29">
        <v>-26.162893200000003</v>
      </c>
      <c r="H356" s="29">
        <v>36.231315000000002</v>
      </c>
      <c r="I356" s="30">
        <v>30561.095449053566</v>
      </c>
      <c r="J356" s="30">
        <v>32317.8703045</v>
      </c>
      <c r="K356" s="13">
        <v>29976.269530625086</v>
      </c>
      <c r="L356" s="15">
        <f t="shared" si="20"/>
        <v>1765.2579576212129</v>
      </c>
      <c r="M356" s="17">
        <v>21</v>
      </c>
      <c r="N356" s="15">
        <v>20</v>
      </c>
      <c r="O356" s="6">
        <f t="shared" si="21"/>
        <v>4.2029951371933638</v>
      </c>
      <c r="P356" s="12">
        <v>-26.426158808602903</v>
      </c>
    </row>
    <row r="357" spans="1:16">
      <c r="A357">
        <v>25.5</v>
      </c>
      <c r="B357" s="24" t="s">
        <v>11</v>
      </c>
      <c r="C357" s="27" t="s">
        <v>26</v>
      </c>
      <c r="D357" s="11">
        <v>11</v>
      </c>
      <c r="E357" s="11">
        <v>50</v>
      </c>
      <c r="F357" s="11">
        <v>0</v>
      </c>
      <c r="G357" s="29">
        <v>-25.994674100000001</v>
      </c>
      <c r="H357" s="29">
        <v>36.664043999999997</v>
      </c>
      <c r="I357" s="30">
        <v>26520.217478856222</v>
      </c>
      <c r="J357" s="30">
        <v>27305.900869100002</v>
      </c>
      <c r="K357" s="13">
        <v>25935.391560427743</v>
      </c>
      <c r="L357" s="15">
        <f t="shared" ref="L357:L420" si="22">(K357/1000000)*0.12/(0.082057*298)*1000000*12</f>
        <v>1527.2966600895261</v>
      </c>
      <c r="M357" s="17">
        <v>21</v>
      </c>
      <c r="N357" s="15">
        <v>20</v>
      </c>
      <c r="O357" s="6">
        <f t="shared" ref="O357:O420" si="23">L357/(M357*N357)</f>
        <v>3.6364206192607762</v>
      </c>
      <c r="P357" s="12">
        <v>-26.295164722391874</v>
      </c>
    </row>
    <row r="358" spans="1:16">
      <c r="A358">
        <v>25.5</v>
      </c>
      <c r="B358" s="24" t="s">
        <v>11</v>
      </c>
      <c r="C358" s="27" t="s">
        <v>26</v>
      </c>
      <c r="D358" s="11">
        <v>13</v>
      </c>
      <c r="E358" s="11">
        <v>50</v>
      </c>
      <c r="F358" s="11">
        <v>0</v>
      </c>
      <c r="G358" s="29">
        <v>-25.191856000000001</v>
      </c>
      <c r="H358" s="29">
        <v>36.605733000000001</v>
      </c>
      <c r="I358" s="30">
        <v>22729.359645590015</v>
      </c>
      <c r="J358" s="30">
        <v>23732.145052700002</v>
      </c>
      <c r="K358" s="13">
        <v>22144.533727161535</v>
      </c>
      <c r="L358" s="15">
        <f t="shared" si="22"/>
        <v>1304.0586768058758</v>
      </c>
      <c r="M358" s="17">
        <v>21</v>
      </c>
      <c r="N358" s="15">
        <v>20</v>
      </c>
      <c r="O358" s="6">
        <f t="shared" si="23"/>
        <v>3.1049016114425614</v>
      </c>
      <c r="P358" s="12">
        <v>-25.522584712084974</v>
      </c>
    </row>
    <row r="359" spans="1:16">
      <c r="A359">
        <v>25.5</v>
      </c>
      <c r="B359" s="24" t="s">
        <v>11</v>
      </c>
      <c r="C359" s="27" t="s">
        <v>26</v>
      </c>
      <c r="D359" s="11">
        <v>13</v>
      </c>
      <c r="E359" s="11">
        <v>50</v>
      </c>
      <c r="F359" s="11">
        <v>0</v>
      </c>
      <c r="G359" s="29">
        <v>-25.195885200000003</v>
      </c>
      <c r="H359" s="29">
        <v>36.199601999999992</v>
      </c>
      <c r="I359" s="30">
        <v>21983.366894885221</v>
      </c>
      <c r="J359" s="30">
        <v>20927.106344</v>
      </c>
      <c r="K359" s="13">
        <v>21398.540976456741</v>
      </c>
      <c r="L359" s="15">
        <f t="shared" si="22"/>
        <v>1260.1282725184444</v>
      </c>
      <c r="M359" s="17">
        <v>21</v>
      </c>
      <c r="N359" s="15">
        <v>20</v>
      </c>
      <c r="O359" s="6">
        <f t="shared" si="23"/>
        <v>3.0003054107582008</v>
      </c>
      <c r="P359" s="12">
        <v>-25.53825384597252</v>
      </c>
    </row>
    <row r="360" spans="1:16">
      <c r="A360">
        <v>25.5</v>
      </c>
      <c r="B360" s="24" t="s">
        <v>11</v>
      </c>
      <c r="C360" s="27" t="s">
        <v>26</v>
      </c>
      <c r="D360" s="11">
        <v>15</v>
      </c>
      <c r="E360" s="11">
        <v>50</v>
      </c>
      <c r="F360" s="11">
        <v>0</v>
      </c>
      <c r="G360" s="29">
        <v>-22.719941800000001</v>
      </c>
      <c r="H360" s="29">
        <v>38.004173999999999</v>
      </c>
      <c r="I360" s="30">
        <v>14151.671365283932</v>
      </c>
      <c r="J360" s="30">
        <v>13537.102143300001</v>
      </c>
      <c r="K360" s="13">
        <v>13566.84544685545</v>
      </c>
      <c r="L360" s="15">
        <f t="shared" si="22"/>
        <v>798.93136337099452</v>
      </c>
      <c r="M360" s="17">
        <v>21</v>
      </c>
      <c r="N360" s="15">
        <v>20</v>
      </c>
      <c r="O360" s="6">
        <f t="shared" si="23"/>
        <v>1.9022175318357013</v>
      </c>
      <c r="P360" s="12">
        <v>-23.153218175856225</v>
      </c>
    </row>
    <row r="361" spans="1:16">
      <c r="A361">
        <v>25.5</v>
      </c>
      <c r="B361" s="24" t="s">
        <v>11</v>
      </c>
      <c r="C361" s="27" t="s">
        <v>26</v>
      </c>
      <c r="D361" s="11">
        <v>15</v>
      </c>
      <c r="E361" s="11">
        <v>50</v>
      </c>
      <c r="F361" s="11">
        <v>0</v>
      </c>
      <c r="G361" s="29">
        <v>-25.2502794</v>
      </c>
      <c r="H361" s="29">
        <v>37.046645999999996</v>
      </c>
      <c r="I361" s="30">
        <v>30664.679822795006</v>
      </c>
      <c r="J361" s="30">
        <v>27538.261827099999</v>
      </c>
      <c r="K361" s="13">
        <v>30079.853904366526</v>
      </c>
      <c r="L361" s="15">
        <f t="shared" si="22"/>
        <v>1771.3578874288723</v>
      </c>
      <c r="M361" s="17">
        <v>21</v>
      </c>
      <c r="N361" s="15">
        <v>20</v>
      </c>
      <c r="O361" s="6">
        <f t="shared" si="23"/>
        <v>4.2175187795925533</v>
      </c>
      <c r="P361" s="12">
        <v>-25.49489497098191</v>
      </c>
    </row>
    <row r="362" spans="1:16">
      <c r="A362">
        <v>48</v>
      </c>
      <c r="B362" s="22" t="s">
        <v>12</v>
      </c>
      <c r="C362" s="27" t="s">
        <v>26</v>
      </c>
      <c r="D362" s="11">
        <v>1</v>
      </c>
      <c r="E362" s="11">
        <v>50</v>
      </c>
      <c r="F362" s="11">
        <v>0</v>
      </c>
      <c r="G362" s="29">
        <v>-24.441418399999996</v>
      </c>
      <c r="H362" s="29">
        <v>36.398063999999998</v>
      </c>
      <c r="I362" s="30">
        <v>60720.344976282875</v>
      </c>
      <c r="J362" s="30">
        <v>50008.609039499999</v>
      </c>
      <c r="K362" s="13">
        <v>60162.211793995717</v>
      </c>
      <c r="L362" s="15">
        <f t="shared" si="22"/>
        <v>3542.8632308280808</v>
      </c>
      <c r="M362" s="13">
        <v>24</v>
      </c>
      <c r="N362" s="15">
        <v>20</v>
      </c>
      <c r="O362" s="6">
        <f t="shared" si="23"/>
        <v>7.3809650642251681</v>
      </c>
      <c r="P362" s="12">
        <v>-24.5764746853967</v>
      </c>
    </row>
    <row r="363" spans="1:16">
      <c r="A363">
        <v>48</v>
      </c>
      <c r="B363" s="22" t="s">
        <v>12</v>
      </c>
      <c r="C363" s="27" t="s">
        <v>26</v>
      </c>
      <c r="D363" s="11">
        <v>1</v>
      </c>
      <c r="E363" s="11">
        <v>50</v>
      </c>
      <c r="F363" s="11">
        <v>0</v>
      </c>
      <c r="G363" s="29">
        <v>-24.024426399999999</v>
      </c>
      <c r="H363" s="29">
        <v>37.123370999999999</v>
      </c>
      <c r="I363" s="30">
        <v>56403.82923673997</v>
      </c>
      <c r="J363" s="30">
        <v>45378.156898399997</v>
      </c>
      <c r="K363" s="13">
        <v>55845.696054452812</v>
      </c>
      <c r="L363" s="15">
        <f t="shared" si="22"/>
        <v>3288.6700347520764</v>
      </c>
      <c r="M363" s="13">
        <v>24</v>
      </c>
      <c r="N363" s="15">
        <v>20</v>
      </c>
      <c r="O363" s="6">
        <f t="shared" si="23"/>
        <v>6.8513959057334928</v>
      </c>
      <c r="P363" s="12">
        <v>-24.165754171552937</v>
      </c>
    </row>
    <row r="364" spans="1:16">
      <c r="A364">
        <v>48</v>
      </c>
      <c r="B364" s="22" t="s">
        <v>12</v>
      </c>
      <c r="C364" s="27" t="s">
        <v>26</v>
      </c>
      <c r="D364" s="11">
        <v>3</v>
      </c>
      <c r="E364" s="11">
        <v>50</v>
      </c>
      <c r="F364" s="11">
        <v>0</v>
      </c>
      <c r="G364" s="29">
        <v>-24.741853599999995</v>
      </c>
      <c r="H364" s="29">
        <v>35.818022999999997</v>
      </c>
      <c r="I364" s="30">
        <v>52725.519620526087</v>
      </c>
      <c r="J364" s="30">
        <v>44227.139434800003</v>
      </c>
      <c r="K364" s="13">
        <v>52167.386438238929</v>
      </c>
      <c r="L364" s="15">
        <f t="shared" si="22"/>
        <v>3072.0598486853114</v>
      </c>
      <c r="M364" s="13">
        <v>24</v>
      </c>
      <c r="N364" s="15">
        <v>20</v>
      </c>
      <c r="O364" s="6">
        <f t="shared" si="23"/>
        <v>6.4001246847610656</v>
      </c>
      <c r="P364" s="12">
        <v>-24.900822033471584</v>
      </c>
    </row>
    <row r="365" spans="1:16">
      <c r="A365">
        <v>48</v>
      </c>
      <c r="B365" s="22" t="s">
        <v>12</v>
      </c>
      <c r="C365" s="27" t="s">
        <v>26</v>
      </c>
      <c r="D365" s="11">
        <v>3</v>
      </c>
      <c r="E365" s="11">
        <v>50</v>
      </c>
      <c r="F365" s="11">
        <v>0</v>
      </c>
      <c r="G365" s="29">
        <v>-24.939799199999996</v>
      </c>
      <c r="H365" s="29">
        <v>35.201153999999995</v>
      </c>
      <c r="I365" s="30">
        <v>54046.994394135399</v>
      </c>
      <c r="J365" s="30">
        <v>42328.771097999997</v>
      </c>
      <c r="K365" s="13">
        <v>53488.861211848242</v>
      </c>
      <c r="L365" s="15">
        <f t="shared" si="22"/>
        <v>3149.8795339375511</v>
      </c>
      <c r="M365" s="13">
        <v>24</v>
      </c>
      <c r="N365" s="15">
        <v>20</v>
      </c>
      <c r="O365" s="6">
        <f t="shared" si="23"/>
        <v>6.5622490290365647</v>
      </c>
      <c r="P365" s="12">
        <v>-25.096905698767259</v>
      </c>
    </row>
    <row r="366" spans="1:16">
      <c r="A366">
        <v>48</v>
      </c>
      <c r="B366" s="22" t="s">
        <v>12</v>
      </c>
      <c r="C366" s="27" t="s">
        <v>26</v>
      </c>
      <c r="D366" s="11">
        <v>5</v>
      </c>
      <c r="E366" s="11">
        <v>50</v>
      </c>
      <c r="F366" s="11">
        <v>0</v>
      </c>
      <c r="G366" s="29">
        <v>-23.383363999999997</v>
      </c>
      <c r="H366" s="29">
        <v>36.001139999999999</v>
      </c>
      <c r="I366" s="30">
        <v>26444.36394997844</v>
      </c>
      <c r="J366" s="30">
        <v>21435.095838699999</v>
      </c>
      <c r="K366" s="13">
        <v>25886.230767691282</v>
      </c>
      <c r="L366" s="15">
        <f t="shared" si="22"/>
        <v>1524.4016540751072</v>
      </c>
      <c r="M366" s="13">
        <v>24</v>
      </c>
      <c r="N366" s="15">
        <v>20</v>
      </c>
      <c r="O366" s="6">
        <f t="shared" si="23"/>
        <v>3.1758367793231401</v>
      </c>
      <c r="P366" s="12">
        <v>-23.674435714706568</v>
      </c>
    </row>
    <row r="367" spans="1:16">
      <c r="A367">
        <v>48</v>
      </c>
      <c r="B367" s="22" t="s">
        <v>12</v>
      </c>
      <c r="C367" s="27" t="s">
        <v>26</v>
      </c>
      <c r="D367" s="11">
        <v>5</v>
      </c>
      <c r="E367" s="11">
        <v>50</v>
      </c>
      <c r="F367" s="11">
        <v>0</v>
      </c>
      <c r="G367" s="29">
        <v>-24.135959199999995</v>
      </c>
      <c r="H367" s="29">
        <v>36.068657999999992</v>
      </c>
      <c r="I367" s="30">
        <v>31363.208279430793</v>
      </c>
      <c r="J367" s="30">
        <v>23774.529542600001</v>
      </c>
      <c r="K367" s="13">
        <v>30805.075097143636</v>
      </c>
      <c r="L367" s="15">
        <f t="shared" si="22"/>
        <v>1814.0650855436152</v>
      </c>
      <c r="M367" s="13">
        <v>24</v>
      </c>
      <c r="N367" s="15">
        <v>20</v>
      </c>
      <c r="O367" s="6">
        <f t="shared" si="23"/>
        <v>3.7793022615491982</v>
      </c>
      <c r="P367" s="12">
        <v>-24.394189309996694</v>
      </c>
    </row>
    <row r="368" spans="1:16">
      <c r="A368">
        <v>48</v>
      </c>
      <c r="B368" s="22" t="s">
        <v>12</v>
      </c>
      <c r="C368" s="27" t="s">
        <v>26</v>
      </c>
      <c r="D368" s="11">
        <v>7</v>
      </c>
      <c r="E368" s="11">
        <v>50</v>
      </c>
      <c r="F368" s="11">
        <v>0</v>
      </c>
      <c r="G368" s="29">
        <v>-24.448451999999996</v>
      </c>
      <c r="H368" s="29">
        <v>36.108554999999996</v>
      </c>
      <c r="I368" s="30">
        <v>30493.221216041402</v>
      </c>
      <c r="J368" s="30">
        <v>24223.198055699999</v>
      </c>
      <c r="K368" s="13">
        <v>29935.088033754244</v>
      </c>
      <c r="L368" s="15">
        <f t="shared" si="22"/>
        <v>1762.8328404803449</v>
      </c>
      <c r="M368" s="13">
        <v>24</v>
      </c>
      <c r="N368" s="15">
        <v>20</v>
      </c>
      <c r="O368" s="6">
        <f t="shared" si="23"/>
        <v>3.6725684176673852</v>
      </c>
      <c r="P368" s="12">
        <v>-24.720013270256871</v>
      </c>
    </row>
    <row r="369" spans="1:16">
      <c r="A369">
        <v>48</v>
      </c>
      <c r="B369" s="22" t="s">
        <v>12</v>
      </c>
      <c r="C369" s="27" t="s">
        <v>26</v>
      </c>
      <c r="D369" s="25">
        <v>7</v>
      </c>
      <c r="E369" s="25">
        <v>50</v>
      </c>
      <c r="F369" s="25">
        <v>0</v>
      </c>
      <c r="G369" s="29">
        <v>-24.533859999999997</v>
      </c>
      <c r="H369" s="29">
        <v>36.309063000000002</v>
      </c>
      <c r="I369" s="30">
        <v>31275.584303579129</v>
      </c>
      <c r="J369" s="30">
        <v>23026.932023199999</v>
      </c>
      <c r="K369" s="13">
        <v>30717.451121291972</v>
      </c>
      <c r="L369" s="15">
        <f t="shared" si="22"/>
        <v>1808.905039845049</v>
      </c>
      <c r="M369" s="13">
        <v>24</v>
      </c>
      <c r="N369" s="15">
        <v>20</v>
      </c>
      <c r="O369" s="6">
        <f t="shared" si="23"/>
        <v>3.7685521663438522</v>
      </c>
      <c r="P369" s="12">
        <v>-24.800056551863729</v>
      </c>
    </row>
    <row r="370" spans="1:16">
      <c r="A370">
        <v>48</v>
      </c>
      <c r="B370" s="22" t="s">
        <v>12</v>
      </c>
      <c r="C370" s="27" t="s">
        <v>26</v>
      </c>
      <c r="D370" s="11">
        <v>9</v>
      </c>
      <c r="E370" s="11">
        <v>50</v>
      </c>
      <c r="F370" s="11">
        <v>0</v>
      </c>
      <c r="G370" s="29">
        <v>-24.872477599999996</v>
      </c>
      <c r="H370" s="29">
        <v>37.978598999999996</v>
      </c>
      <c r="I370" s="30">
        <v>44802.432733504713</v>
      </c>
      <c r="J370" s="30">
        <v>37164.788714299997</v>
      </c>
      <c r="K370" s="13">
        <v>44244.299551217555</v>
      </c>
      <c r="L370" s="15">
        <f t="shared" si="22"/>
        <v>2605.4810383383556</v>
      </c>
      <c r="M370" s="13">
        <v>24</v>
      </c>
      <c r="N370" s="15">
        <v>20</v>
      </c>
      <c r="O370" s="6">
        <f t="shared" si="23"/>
        <v>5.428085496538241</v>
      </c>
      <c r="P370" s="12">
        <v>-25.061561241826272</v>
      </c>
    </row>
    <row r="371" spans="1:16">
      <c r="A371">
        <v>48</v>
      </c>
      <c r="B371" s="22" t="s">
        <v>12</v>
      </c>
      <c r="C371" s="27" t="s">
        <v>26</v>
      </c>
      <c r="D371" s="11">
        <v>9</v>
      </c>
      <c r="E371" s="11">
        <v>50</v>
      </c>
      <c r="F371" s="11">
        <v>0</v>
      </c>
      <c r="G371" s="29">
        <v>-24.815203999999998</v>
      </c>
      <c r="H371" s="29">
        <v>38.102381999999999</v>
      </c>
      <c r="I371" s="30">
        <v>47922.098543273351</v>
      </c>
      <c r="J371" s="30">
        <v>38628.382614200003</v>
      </c>
      <c r="K371" s="13">
        <v>47363.965360986193</v>
      </c>
      <c r="L371" s="15">
        <f t="shared" si="22"/>
        <v>2789.1935209802232</v>
      </c>
      <c r="M371" s="13">
        <v>24</v>
      </c>
      <c r="N371" s="15">
        <v>20</v>
      </c>
      <c r="O371" s="6">
        <f t="shared" si="23"/>
        <v>5.8108198353754652</v>
      </c>
      <c r="P371" s="12">
        <v>-24.991158587607913</v>
      </c>
    </row>
    <row r="372" spans="1:16">
      <c r="A372">
        <v>48</v>
      </c>
      <c r="B372" s="22" t="s">
        <v>12</v>
      </c>
      <c r="C372" s="27" t="s">
        <v>26</v>
      </c>
      <c r="D372" s="11">
        <v>11</v>
      </c>
      <c r="E372" s="11">
        <v>50</v>
      </c>
      <c r="F372" s="11">
        <v>0</v>
      </c>
      <c r="G372" s="29">
        <v>-24.624291999999997</v>
      </c>
      <c r="H372" s="29">
        <v>36.231315000000002</v>
      </c>
      <c r="I372" s="30">
        <v>29114.557840616962</v>
      </c>
      <c r="J372" s="30">
        <v>22624.816784400002</v>
      </c>
      <c r="K372" s="13">
        <v>28556.424658329805</v>
      </c>
      <c r="L372" s="15">
        <f t="shared" si="22"/>
        <v>1681.6454034691269</v>
      </c>
      <c r="M372" s="13">
        <v>24</v>
      </c>
      <c r="N372" s="15">
        <v>20</v>
      </c>
      <c r="O372" s="6">
        <f t="shared" si="23"/>
        <v>3.5034279238940145</v>
      </c>
      <c r="P372" s="12">
        <v>-24.912400639961383</v>
      </c>
    </row>
    <row r="373" spans="1:16">
      <c r="A373">
        <v>48</v>
      </c>
      <c r="B373" s="22" t="s">
        <v>12</v>
      </c>
      <c r="C373" s="27" t="s">
        <v>26</v>
      </c>
      <c r="D373" s="11">
        <v>11</v>
      </c>
      <c r="E373" s="11">
        <v>50</v>
      </c>
      <c r="F373" s="11">
        <v>0</v>
      </c>
      <c r="G373" s="29">
        <v>-24.799127199999994</v>
      </c>
      <c r="H373" s="29">
        <v>36.664043999999997</v>
      </c>
      <c r="I373" s="30">
        <v>26011.601542416451</v>
      </c>
      <c r="J373" s="30">
        <v>22562.733224899999</v>
      </c>
      <c r="K373" s="13">
        <v>25453.468360129293</v>
      </c>
      <c r="L373" s="15">
        <f t="shared" si="22"/>
        <v>1498.9169191274298</v>
      </c>
      <c r="M373" s="13">
        <v>24</v>
      </c>
      <c r="N373" s="15">
        <v>20</v>
      </c>
      <c r="O373" s="6">
        <f t="shared" si="23"/>
        <v>3.1227435815154787</v>
      </c>
      <c r="P373" s="12">
        <v>-25.126192018013686</v>
      </c>
    </row>
    <row r="374" spans="1:16">
      <c r="A374">
        <v>48</v>
      </c>
      <c r="B374" s="22" t="s">
        <v>12</v>
      </c>
      <c r="C374" s="27" t="s">
        <v>26</v>
      </c>
      <c r="D374" s="11">
        <v>13</v>
      </c>
      <c r="E374" s="11">
        <v>50</v>
      </c>
      <c r="F374" s="11">
        <v>0</v>
      </c>
      <c r="G374" s="29">
        <v>-24.364048799999996</v>
      </c>
      <c r="H374" s="29">
        <v>36.605733000000001</v>
      </c>
      <c r="I374" s="30">
        <v>20173.041131105398</v>
      </c>
      <c r="J374" s="30">
        <v>16853.728945300001</v>
      </c>
      <c r="K374" s="13">
        <v>19614.90794881824</v>
      </c>
      <c r="L374" s="15">
        <f t="shared" si="22"/>
        <v>1155.0927746124037</v>
      </c>
      <c r="M374" s="13">
        <v>24</v>
      </c>
      <c r="N374" s="15">
        <v>20</v>
      </c>
      <c r="O374" s="6">
        <f t="shared" si="23"/>
        <v>2.4064432804425078</v>
      </c>
      <c r="P374" s="12">
        <v>-24.776087557774204</v>
      </c>
    </row>
    <row r="375" spans="1:16">
      <c r="A375">
        <v>48</v>
      </c>
      <c r="B375" s="22" t="s">
        <v>12</v>
      </c>
      <c r="C375" s="27" t="s">
        <v>26</v>
      </c>
      <c r="D375" s="11">
        <v>13</v>
      </c>
      <c r="E375" s="11">
        <v>50</v>
      </c>
      <c r="F375" s="11">
        <v>0</v>
      </c>
      <c r="G375" s="29">
        <v>-24.863434399999996</v>
      </c>
      <c r="H375" s="29">
        <v>36.199601999999992</v>
      </c>
      <c r="I375" s="30">
        <v>20797.634104541557</v>
      </c>
      <c r="J375" s="30">
        <v>18474.677621800001</v>
      </c>
      <c r="K375" s="13">
        <v>20239.500922254399</v>
      </c>
      <c r="L375" s="15">
        <f t="shared" si="22"/>
        <v>1191.8741264582709</v>
      </c>
      <c r="M375" s="13">
        <v>24</v>
      </c>
      <c r="N375" s="15">
        <v>20</v>
      </c>
      <c r="O375" s="6">
        <f t="shared" si="23"/>
        <v>2.4830710967880645</v>
      </c>
      <c r="P375" s="12">
        <v>-25.276528873589989</v>
      </c>
    </row>
    <row r="376" spans="1:16">
      <c r="A376">
        <v>48</v>
      </c>
      <c r="B376" s="22" t="s">
        <v>12</v>
      </c>
      <c r="C376" s="27" t="s">
        <v>26</v>
      </c>
      <c r="D376" s="11">
        <v>15</v>
      </c>
      <c r="E376" s="11">
        <v>50</v>
      </c>
      <c r="F376" s="11">
        <v>0</v>
      </c>
      <c r="G376" s="29">
        <v>-24.152035999999995</v>
      </c>
      <c r="H376" s="29">
        <v>38.004173999999999</v>
      </c>
      <c r="I376" s="30">
        <v>29636.708654670096</v>
      </c>
      <c r="J376" s="30">
        <v>25243.098983700002</v>
      </c>
      <c r="K376" s="13">
        <v>29078.575472382938</v>
      </c>
      <c r="L376" s="15">
        <f t="shared" si="22"/>
        <v>1712.3940888131792</v>
      </c>
      <c r="M376" s="13">
        <v>24</v>
      </c>
      <c r="N376" s="15">
        <v>20</v>
      </c>
      <c r="O376" s="6">
        <f t="shared" si="23"/>
        <v>3.5674876850274568</v>
      </c>
      <c r="P376" s="12">
        <v>-24.425906738059375</v>
      </c>
    </row>
    <row r="377" spans="1:16">
      <c r="A377">
        <v>48</v>
      </c>
      <c r="B377" s="22" t="s">
        <v>12</v>
      </c>
      <c r="C377" s="27" t="s">
        <v>26</v>
      </c>
      <c r="D377" s="11">
        <v>15</v>
      </c>
      <c r="E377" s="11">
        <v>50</v>
      </c>
      <c r="F377" s="11">
        <v>0</v>
      </c>
      <c r="G377" s="29">
        <v>-24.271607199999998</v>
      </c>
      <c r="H377" s="29">
        <v>37.046645999999996</v>
      </c>
      <c r="I377" s="30">
        <v>31949.947729220225</v>
      </c>
      <c r="J377" s="30">
        <v>27438.029098899999</v>
      </c>
      <c r="K377" s="13">
        <v>31391.814546933067</v>
      </c>
      <c r="L377" s="15">
        <f t="shared" si="22"/>
        <v>1848.6172996452706</v>
      </c>
      <c r="M377" s="13">
        <v>24</v>
      </c>
      <c r="N377" s="15">
        <v>20</v>
      </c>
      <c r="O377" s="6">
        <f t="shared" si="23"/>
        <v>3.851286040927647</v>
      </c>
      <c r="P377" s="12">
        <v>-24.527422535832102</v>
      </c>
    </row>
    <row r="378" spans="1:16">
      <c r="A378">
        <v>2.5</v>
      </c>
      <c r="B378" s="23" t="s">
        <v>10</v>
      </c>
      <c r="C378" s="27" t="s">
        <v>25</v>
      </c>
      <c r="D378" s="9">
        <v>2</v>
      </c>
      <c r="E378" s="9">
        <v>50</v>
      </c>
      <c r="F378" s="9">
        <v>0</v>
      </c>
      <c r="G378" s="29">
        <v>-27.005997199999999</v>
      </c>
      <c r="H378" s="29">
        <v>36.920649399999995</v>
      </c>
      <c r="I378" s="30">
        <v>13312.120717781401</v>
      </c>
      <c r="J378" s="30">
        <v>10147.725297700001</v>
      </c>
      <c r="K378" s="15">
        <v>12930.550323920295</v>
      </c>
      <c r="L378" s="16">
        <f t="shared" si="22"/>
        <v>761.46088933454689</v>
      </c>
      <c r="M378" s="15">
        <v>5</v>
      </c>
      <c r="N378" s="15">
        <v>20</v>
      </c>
      <c r="O378" s="6">
        <f t="shared" si="23"/>
        <v>7.6146088933454692</v>
      </c>
      <c r="P378" s="12">
        <v>-27.488887181863944</v>
      </c>
    </row>
    <row r="379" spans="1:16">
      <c r="A379">
        <v>2.5</v>
      </c>
      <c r="B379" s="23" t="s">
        <v>10</v>
      </c>
      <c r="C379" s="27" t="s">
        <v>25</v>
      </c>
      <c r="D379" s="19">
        <v>2</v>
      </c>
      <c r="E379" s="19">
        <v>50</v>
      </c>
      <c r="F379" s="19">
        <v>0</v>
      </c>
      <c r="G379" s="33">
        <v>-25.425210400000005</v>
      </c>
      <c r="H379" s="29">
        <v>36.957105000000006</v>
      </c>
      <c r="I379" s="30">
        <v>8921.6639477977151</v>
      </c>
      <c r="J379" s="30">
        <v>7693.9779656930868</v>
      </c>
      <c r="K379" s="15">
        <v>8540.0935539366092</v>
      </c>
      <c r="L379" s="16">
        <f t="shared" si="22"/>
        <v>502.9134158776647</v>
      </c>
      <c r="M379" s="15">
        <v>5</v>
      </c>
      <c r="N379" s="15">
        <v>20</v>
      </c>
      <c r="O379" s="6">
        <f t="shared" si="23"/>
        <v>5.0291341587766469</v>
      </c>
      <c r="P379" s="12">
        <v>-26.085724448692371</v>
      </c>
    </row>
    <row r="380" spans="1:16">
      <c r="A380">
        <v>2.5</v>
      </c>
      <c r="B380" s="23" t="s">
        <v>10</v>
      </c>
      <c r="C380" s="27" t="s">
        <v>25</v>
      </c>
      <c r="D380" s="9">
        <v>4</v>
      </c>
      <c r="E380" s="9">
        <v>50</v>
      </c>
      <c r="F380" s="9">
        <v>0</v>
      </c>
      <c r="G380" s="29">
        <v>-24.847996000000002</v>
      </c>
      <c r="H380" s="29">
        <v>37.544779500000004</v>
      </c>
      <c r="I380" s="30">
        <v>7771.2561174551383</v>
      </c>
      <c r="J380" s="30">
        <v>6594.3137908661674</v>
      </c>
      <c r="K380" s="15">
        <v>7389.6857235940315</v>
      </c>
      <c r="L380" s="16">
        <f t="shared" si="22"/>
        <v>435.16760865014209</v>
      </c>
      <c r="M380" s="15">
        <v>5</v>
      </c>
      <c r="N380" s="15">
        <v>20</v>
      </c>
      <c r="O380" s="6">
        <f t="shared" si="23"/>
        <v>4.3516760865014206</v>
      </c>
      <c r="P380" s="12">
        <v>-25.581532451525252</v>
      </c>
    </row>
    <row r="381" spans="1:16">
      <c r="A381">
        <v>2.5</v>
      </c>
      <c r="B381" s="23" t="s">
        <v>10</v>
      </c>
      <c r="C381" s="27" t="s">
        <v>25</v>
      </c>
      <c r="D381" s="9">
        <v>4</v>
      </c>
      <c r="E381" s="9">
        <v>50</v>
      </c>
      <c r="F381" s="9">
        <v>0</v>
      </c>
      <c r="G381" s="29">
        <v>-24.938500000000001</v>
      </c>
      <c r="H381" s="29">
        <v>38.064214499999999</v>
      </c>
      <c r="I381" s="30">
        <v>7875.9053833605221</v>
      </c>
      <c r="J381" s="30">
        <v>6828.5400573494435</v>
      </c>
      <c r="K381" s="15">
        <v>7494.3349894994153</v>
      </c>
      <c r="L381" s="16">
        <f t="shared" si="22"/>
        <v>441.3302483745403</v>
      </c>
      <c r="M381" s="15">
        <v>5</v>
      </c>
      <c r="N381" s="15">
        <v>20</v>
      </c>
      <c r="O381" s="6">
        <f t="shared" si="23"/>
        <v>4.4133024837454027</v>
      </c>
      <c r="P381" s="12">
        <v>-25.666401474666049</v>
      </c>
    </row>
    <row r="382" spans="1:16">
      <c r="A382">
        <v>2.5</v>
      </c>
      <c r="B382" s="23" t="s">
        <v>10</v>
      </c>
      <c r="C382" s="27" t="s">
        <v>25</v>
      </c>
      <c r="D382" s="9">
        <v>6</v>
      </c>
      <c r="E382" s="9">
        <v>50</v>
      </c>
      <c r="F382" s="9">
        <v>0</v>
      </c>
      <c r="G382" s="29">
        <v>-27.724012000000002</v>
      </c>
      <c r="H382" s="29">
        <v>35.720645999999995</v>
      </c>
      <c r="I382" s="30">
        <v>11550.701468189232</v>
      </c>
      <c r="J382" s="30">
        <v>8585.6041817835539</v>
      </c>
      <c r="K382" s="15">
        <v>11169.131074328126</v>
      </c>
      <c r="L382" s="16">
        <f t="shared" si="22"/>
        <v>657.73352780034702</v>
      </c>
      <c r="M382" s="15">
        <v>5</v>
      </c>
      <c r="N382" s="15">
        <v>20</v>
      </c>
      <c r="O382" s="6">
        <f t="shared" si="23"/>
        <v>6.5773352780034706</v>
      </c>
      <c r="P382" s="12">
        <v>-28.307585275133665</v>
      </c>
    </row>
    <row r="383" spans="1:16">
      <c r="A383">
        <v>2.5</v>
      </c>
      <c r="B383" s="23" t="s">
        <v>10</v>
      </c>
      <c r="C383" s="27" t="s">
        <v>25</v>
      </c>
      <c r="D383" s="19">
        <v>6</v>
      </c>
      <c r="E383" s="19">
        <v>50</v>
      </c>
      <c r="F383" s="19">
        <v>0</v>
      </c>
      <c r="G383" s="29">
        <v>-27.732056800000002</v>
      </c>
      <c r="H383" s="29">
        <v>35.827588500000005</v>
      </c>
      <c r="I383" s="30">
        <v>11548.907014681892</v>
      </c>
      <c r="J383" s="30">
        <v>8891.7871069356734</v>
      </c>
      <c r="K383" s="15">
        <v>11167.336620820786</v>
      </c>
      <c r="L383" s="16">
        <f t="shared" si="22"/>
        <v>657.62785510047445</v>
      </c>
      <c r="M383" s="15">
        <v>5</v>
      </c>
      <c r="N383" s="15">
        <v>20</v>
      </c>
      <c r="O383" s="6">
        <f t="shared" si="23"/>
        <v>6.5762785510047443</v>
      </c>
      <c r="P383" s="12">
        <v>-28.315998726384599</v>
      </c>
    </row>
    <row r="384" spans="1:16">
      <c r="A384">
        <v>2.5</v>
      </c>
      <c r="B384" s="23" t="s">
        <v>10</v>
      </c>
      <c r="C384" s="27" t="s">
        <v>25</v>
      </c>
      <c r="D384" s="9">
        <v>8</v>
      </c>
      <c r="E384" s="9">
        <v>50</v>
      </c>
      <c r="F384" s="9">
        <v>0</v>
      </c>
      <c r="G384" s="29">
        <v>-26.0181948</v>
      </c>
      <c r="H384" s="29">
        <v>36.074771599999998</v>
      </c>
      <c r="I384" s="30">
        <v>8462.2022838499179</v>
      </c>
      <c r="J384" s="30">
        <v>6776.2900399999999</v>
      </c>
      <c r="K384" s="15">
        <v>8080.6318899888111</v>
      </c>
      <c r="L384" s="16">
        <f t="shared" si="22"/>
        <v>475.85640140569694</v>
      </c>
      <c r="M384" s="15">
        <v>5</v>
      </c>
      <c r="N384" s="15">
        <v>20</v>
      </c>
      <c r="O384" s="6">
        <f t="shared" si="23"/>
        <v>4.7585640140569696</v>
      </c>
      <c r="P384" s="12">
        <v>-26.744266367231347</v>
      </c>
    </row>
    <row r="385" spans="1:16">
      <c r="A385">
        <v>2.5</v>
      </c>
      <c r="B385" s="23" t="s">
        <v>10</v>
      </c>
      <c r="C385" s="27" t="s">
        <v>25</v>
      </c>
      <c r="D385" s="9">
        <v>8</v>
      </c>
      <c r="E385" s="9">
        <v>50</v>
      </c>
      <c r="F385" s="9">
        <v>0</v>
      </c>
      <c r="G385" s="29">
        <v>-26.784781600000002</v>
      </c>
      <c r="H385" s="29">
        <v>36.029251500000001</v>
      </c>
      <c r="I385" s="30">
        <v>9490.1386623164763</v>
      </c>
      <c r="J385" s="30">
        <v>7942.6445140180695</v>
      </c>
      <c r="K385" s="15">
        <v>9108.5682684553703</v>
      </c>
      <c r="L385" s="16">
        <f t="shared" si="22"/>
        <v>536.39004686690339</v>
      </c>
      <c r="M385" s="15">
        <v>5</v>
      </c>
      <c r="N385" s="15">
        <v>20</v>
      </c>
      <c r="O385" s="6">
        <f t="shared" si="23"/>
        <v>5.3639004686690335</v>
      </c>
      <c r="P385" s="12">
        <v>-27.461026615269898</v>
      </c>
    </row>
    <row r="386" spans="1:16">
      <c r="A386">
        <v>2.5</v>
      </c>
      <c r="B386" s="23" t="s">
        <v>10</v>
      </c>
      <c r="C386" s="27" t="s">
        <v>25</v>
      </c>
      <c r="D386" s="9">
        <v>10</v>
      </c>
      <c r="E386" s="9">
        <v>50</v>
      </c>
      <c r="F386" s="9">
        <v>0</v>
      </c>
      <c r="G386" s="29">
        <v>-26.240752000000004</v>
      </c>
      <c r="H386" s="29">
        <v>37.361449500000006</v>
      </c>
      <c r="I386" s="30">
        <v>10612.015655577299</v>
      </c>
      <c r="J386" s="30">
        <v>8849.9347646486931</v>
      </c>
      <c r="K386" s="15">
        <v>10230.445261716193</v>
      </c>
      <c r="L386" s="16">
        <f t="shared" si="22"/>
        <v>602.4557155053094</v>
      </c>
      <c r="M386" s="15">
        <v>5</v>
      </c>
      <c r="N386" s="15">
        <v>20</v>
      </c>
      <c r="O386" s="6">
        <f t="shared" si="23"/>
        <v>6.0245571550530936</v>
      </c>
      <c r="P386" s="12">
        <v>-26.822548602863201</v>
      </c>
    </row>
    <row r="387" spans="1:16">
      <c r="A387">
        <v>2.5</v>
      </c>
      <c r="B387" s="23" t="s">
        <v>10</v>
      </c>
      <c r="C387" s="27" t="s">
        <v>25</v>
      </c>
      <c r="D387" s="19">
        <v>10</v>
      </c>
      <c r="E387" s="19">
        <v>50</v>
      </c>
      <c r="F387" s="19">
        <v>0</v>
      </c>
      <c r="G387" s="29">
        <v>-26.896403200000002</v>
      </c>
      <c r="H387" s="29">
        <v>37.468392000000001</v>
      </c>
      <c r="I387" s="30">
        <v>12649.471624266143</v>
      </c>
      <c r="J387" s="30">
        <v>10765.107737722506</v>
      </c>
      <c r="K387" s="15">
        <v>12267.901230405037</v>
      </c>
      <c r="L387" s="16">
        <f t="shared" si="22"/>
        <v>722.43846914169308</v>
      </c>
      <c r="M387" s="15">
        <v>5</v>
      </c>
      <c r="N387" s="15">
        <v>20</v>
      </c>
      <c r="O387" s="6">
        <f t="shared" si="23"/>
        <v>7.2243846914169305</v>
      </c>
      <c r="P387" s="12">
        <v>-27.401967702776741</v>
      </c>
    </row>
    <row r="388" spans="1:16">
      <c r="A388">
        <v>2.5</v>
      </c>
      <c r="B388" s="23" t="s">
        <v>10</v>
      </c>
      <c r="C388" s="27" t="s">
        <v>25</v>
      </c>
      <c r="D388" s="9">
        <v>12</v>
      </c>
      <c r="E388" s="9">
        <v>50</v>
      </c>
      <c r="F388" s="9">
        <v>0</v>
      </c>
      <c r="G388" s="29">
        <v>-23.551688200000001</v>
      </c>
      <c r="H388" s="29">
        <v>36.562584599999994</v>
      </c>
      <c r="I388" s="30">
        <v>5262.8571428571431</v>
      </c>
      <c r="J388" s="30">
        <v>4544.3160331999998</v>
      </c>
      <c r="K388" s="15">
        <v>4881.2867489960363</v>
      </c>
      <c r="L388" s="16">
        <f t="shared" si="22"/>
        <v>287.45172137890609</v>
      </c>
      <c r="M388" s="15">
        <v>5</v>
      </c>
      <c r="N388" s="15">
        <v>20</v>
      </c>
      <c r="O388" s="6">
        <f t="shared" si="23"/>
        <v>2.8745172137890607</v>
      </c>
      <c r="P388" s="12">
        <v>-24.56084242901019</v>
      </c>
    </row>
    <row r="389" spans="1:16">
      <c r="A389">
        <v>2.5</v>
      </c>
      <c r="B389" s="23" t="s">
        <v>10</v>
      </c>
      <c r="C389" s="27" t="s">
        <v>25</v>
      </c>
      <c r="D389" s="9">
        <v>12</v>
      </c>
      <c r="E389" s="9">
        <v>50</v>
      </c>
      <c r="F389" s="9">
        <v>0</v>
      </c>
      <c r="G389" s="29">
        <v>-23.676472000000004</v>
      </c>
      <c r="H389" s="29">
        <v>36.675999000000004</v>
      </c>
      <c r="I389" s="30">
        <v>5116.242661448141</v>
      </c>
      <c r="J389" s="30">
        <v>4271.8759197482868</v>
      </c>
      <c r="K389" s="15">
        <v>4734.6722675870342</v>
      </c>
      <c r="L389" s="16">
        <f t="shared" si="22"/>
        <v>278.81781248823063</v>
      </c>
      <c r="M389" s="15">
        <v>5</v>
      </c>
      <c r="N389" s="15">
        <v>20</v>
      </c>
      <c r="O389" s="6">
        <f t="shared" si="23"/>
        <v>2.7881781248823061</v>
      </c>
      <c r="P389" s="12">
        <v>-24.726932240621679</v>
      </c>
    </row>
    <row r="390" spans="1:16">
      <c r="A390">
        <v>2.5</v>
      </c>
      <c r="B390" s="23" t="s">
        <v>10</v>
      </c>
      <c r="C390" s="27" t="s">
        <v>25</v>
      </c>
      <c r="D390" s="9">
        <v>14</v>
      </c>
      <c r="E390" s="9">
        <v>50</v>
      </c>
      <c r="F390" s="9">
        <v>0</v>
      </c>
      <c r="G390" s="29">
        <v>-24.636471199999999</v>
      </c>
      <c r="H390" s="29">
        <v>39.305401199999999</v>
      </c>
      <c r="I390" s="30">
        <v>15897.612524461838</v>
      </c>
      <c r="J390" s="30">
        <v>12670.1443566</v>
      </c>
      <c r="K390" s="15">
        <v>15516.042130600732</v>
      </c>
      <c r="L390" s="16">
        <f t="shared" si="22"/>
        <v>913.71665890067788</v>
      </c>
      <c r="M390" s="15">
        <v>5</v>
      </c>
      <c r="N390" s="15">
        <v>20</v>
      </c>
      <c r="O390" s="6">
        <f t="shared" si="23"/>
        <v>9.1371665890067781</v>
      </c>
      <c r="P390" s="12">
        <v>-24.98062418678477</v>
      </c>
    </row>
    <row r="391" spans="1:16">
      <c r="A391">
        <v>2.5</v>
      </c>
      <c r="B391" s="23" t="s">
        <v>10</v>
      </c>
      <c r="C391" s="27" t="s">
        <v>25</v>
      </c>
      <c r="D391" s="9">
        <v>14</v>
      </c>
      <c r="E391" s="9">
        <v>50</v>
      </c>
      <c r="F391" s="9">
        <v>0</v>
      </c>
      <c r="G391" s="29">
        <v>-24.846429199999999</v>
      </c>
      <c r="H391" s="29">
        <v>39.094183199999996</v>
      </c>
      <c r="I391" s="30">
        <v>16320.665362035223</v>
      </c>
      <c r="J391" s="30">
        <v>13168.8759352</v>
      </c>
      <c r="K391" s="15">
        <v>15939.094968174117</v>
      </c>
      <c r="L391" s="16">
        <f t="shared" si="22"/>
        <v>938.62961170348376</v>
      </c>
      <c r="M391" s="15">
        <v>5</v>
      </c>
      <c r="N391" s="15">
        <v>20</v>
      </c>
      <c r="O391" s="6">
        <f t="shared" si="23"/>
        <v>9.3862961170348385</v>
      </c>
      <c r="P391" s="12">
        <v>-25.186473977316467</v>
      </c>
    </row>
    <row r="392" spans="1:16">
      <c r="A392">
        <v>2.5</v>
      </c>
      <c r="B392" s="23" t="s">
        <v>10</v>
      </c>
      <c r="C392" s="27" t="s">
        <v>25</v>
      </c>
      <c r="D392" s="9">
        <v>16</v>
      </c>
      <c r="E392" s="9">
        <v>50</v>
      </c>
      <c r="F392" s="9">
        <v>0</v>
      </c>
      <c r="G392" s="29">
        <v>-27.647868799999998</v>
      </c>
      <c r="H392" s="29">
        <v>38.071284599999998</v>
      </c>
      <c r="I392" s="30">
        <v>12821.330724070449</v>
      </c>
      <c r="J392" s="30">
        <v>8895.6538373999992</v>
      </c>
      <c r="K392" s="15">
        <v>12439.760330209343</v>
      </c>
      <c r="L392" s="16">
        <f t="shared" si="22"/>
        <v>732.5589960874903</v>
      </c>
      <c r="M392" s="15">
        <v>5</v>
      </c>
      <c r="N392" s="15">
        <v>20</v>
      </c>
      <c r="O392" s="6">
        <f t="shared" si="23"/>
        <v>7.3255899608749031</v>
      </c>
      <c r="P392" s="12">
        <v>-28.169498818455484</v>
      </c>
    </row>
    <row r="393" spans="1:16">
      <c r="A393">
        <v>2.5</v>
      </c>
      <c r="B393" s="23" t="s">
        <v>10</v>
      </c>
      <c r="C393" s="27" t="s">
        <v>25</v>
      </c>
      <c r="D393" s="9">
        <v>16</v>
      </c>
      <c r="E393" s="9">
        <v>50</v>
      </c>
      <c r="F393" s="9">
        <v>0</v>
      </c>
      <c r="G393" s="29">
        <v>-27.577882799999998</v>
      </c>
      <c r="H393" s="29">
        <v>37.608616599999998</v>
      </c>
      <c r="I393" s="30">
        <v>12428.454011741682</v>
      </c>
      <c r="J393" s="30">
        <v>9647.4839487999998</v>
      </c>
      <c r="K393" s="15">
        <v>12046.883617880576</v>
      </c>
      <c r="L393" s="16">
        <f t="shared" si="22"/>
        <v>709.42307044824815</v>
      </c>
      <c r="M393" s="15">
        <v>5</v>
      </c>
      <c r="N393" s="15">
        <v>20</v>
      </c>
      <c r="O393" s="6">
        <f t="shared" si="23"/>
        <v>7.0942307044824817</v>
      </c>
      <c r="P393" s="12">
        <v>-28.114307657251263</v>
      </c>
    </row>
    <row r="394" spans="1:16">
      <c r="A394">
        <v>10</v>
      </c>
      <c r="B394" s="24" t="s">
        <v>9</v>
      </c>
      <c r="C394" s="27" t="s">
        <v>25</v>
      </c>
      <c r="D394" s="9">
        <v>2</v>
      </c>
      <c r="E394" s="9">
        <v>50</v>
      </c>
      <c r="F394" s="9">
        <v>0</v>
      </c>
      <c r="G394" s="31">
        <v>-28.710616100000003</v>
      </c>
      <c r="H394" s="31">
        <v>36.276446500000006</v>
      </c>
      <c r="I394" s="32">
        <v>24358.454475899001</v>
      </c>
      <c r="J394" s="32">
        <v>20178.406818799998</v>
      </c>
      <c r="K394" s="17">
        <v>23520.025407360208</v>
      </c>
      <c r="L394" s="16">
        <f t="shared" si="22"/>
        <v>1385.0593373994773</v>
      </c>
      <c r="M394" s="17">
        <v>10</v>
      </c>
      <c r="N394" s="15">
        <v>20</v>
      </c>
      <c r="O394" s="6">
        <f t="shared" si="23"/>
        <v>6.9252966869973864</v>
      </c>
      <c r="P394" s="21">
        <v>-29.412767075917589</v>
      </c>
    </row>
    <row r="395" spans="1:16">
      <c r="A395">
        <v>10</v>
      </c>
      <c r="B395" s="24" t="s">
        <v>9</v>
      </c>
      <c r="C395" s="27" t="s">
        <v>25</v>
      </c>
      <c r="D395" s="9">
        <v>2</v>
      </c>
      <c r="E395" s="9">
        <v>50</v>
      </c>
      <c r="F395" s="9">
        <v>0</v>
      </c>
      <c r="G395" s="31">
        <v>-28.6905541</v>
      </c>
      <c r="H395" s="31">
        <v>36.243001</v>
      </c>
      <c r="I395" s="32">
        <v>23549.961744452943</v>
      </c>
      <c r="J395" s="32">
        <v>19172.132548900001</v>
      </c>
      <c r="K395" s="17">
        <v>22711.53267591415</v>
      </c>
      <c r="L395" s="16">
        <f t="shared" si="22"/>
        <v>1337.448402142641</v>
      </c>
      <c r="M395" s="17">
        <v>10</v>
      </c>
      <c r="N395" s="15">
        <v>20</v>
      </c>
      <c r="O395" s="6">
        <f t="shared" si="23"/>
        <v>6.6872420107132049</v>
      </c>
      <c r="P395" s="21">
        <v>-29.411119232906543</v>
      </c>
    </row>
    <row r="396" spans="1:16">
      <c r="A396">
        <v>10</v>
      </c>
      <c r="B396" s="24" t="s">
        <v>9</v>
      </c>
      <c r="C396" s="27" t="s">
        <v>25</v>
      </c>
      <c r="D396" s="9">
        <v>4</v>
      </c>
      <c r="E396" s="9">
        <v>50</v>
      </c>
      <c r="F396" s="9">
        <v>0</v>
      </c>
      <c r="G396" s="31">
        <v>-27.394548900000004</v>
      </c>
      <c r="H396" s="31">
        <v>37.569672500000003</v>
      </c>
      <c r="I396" s="32">
        <v>14977.773527161437</v>
      </c>
      <c r="J396" s="32">
        <v>12071.9724381</v>
      </c>
      <c r="K396" s="17">
        <v>14139.344458622645</v>
      </c>
      <c r="L396" s="16">
        <f t="shared" si="22"/>
        <v>832.64497924370494</v>
      </c>
      <c r="M396" s="17">
        <v>10</v>
      </c>
      <c r="N396" s="15">
        <v>20</v>
      </c>
      <c r="O396" s="6">
        <f t="shared" si="23"/>
        <v>4.1632248962185248</v>
      </c>
      <c r="P396" s="21">
        <v>-28.469643521757092</v>
      </c>
    </row>
    <row r="397" spans="1:16">
      <c r="A397">
        <v>10</v>
      </c>
      <c r="B397" s="24" t="s">
        <v>9</v>
      </c>
      <c r="C397" s="27" t="s">
        <v>25</v>
      </c>
      <c r="D397" s="9">
        <v>4</v>
      </c>
      <c r="E397" s="9">
        <v>50</v>
      </c>
      <c r="F397" s="9">
        <v>0</v>
      </c>
      <c r="G397" s="31">
        <v>-28.346490800000002</v>
      </c>
      <c r="H397" s="31">
        <v>37.193664000000005</v>
      </c>
      <c r="I397" s="32">
        <v>19417.329762815607</v>
      </c>
      <c r="J397" s="32">
        <v>14769.619290299999</v>
      </c>
      <c r="K397" s="17">
        <v>18578.900694276814</v>
      </c>
      <c r="L397" s="16">
        <f t="shared" si="22"/>
        <v>1094.0838472552434</v>
      </c>
      <c r="M397" s="17">
        <v>10</v>
      </c>
      <c r="N397" s="15">
        <v>20</v>
      </c>
      <c r="O397" s="6">
        <f t="shared" si="23"/>
        <v>5.470419236276217</v>
      </c>
      <c r="P397" s="21">
        <v>-29.182717118164568</v>
      </c>
    </row>
    <row r="398" spans="1:16">
      <c r="A398">
        <v>10</v>
      </c>
      <c r="B398" s="24" t="s">
        <v>9</v>
      </c>
      <c r="C398" s="27" t="s">
        <v>25</v>
      </c>
      <c r="D398" s="9">
        <v>6</v>
      </c>
      <c r="E398" s="9">
        <v>50</v>
      </c>
      <c r="F398" s="9">
        <v>0</v>
      </c>
      <c r="G398" s="31">
        <v>-28.927285700000002</v>
      </c>
      <c r="H398" s="31">
        <v>35.353148000000004</v>
      </c>
      <c r="I398" s="32">
        <v>21688.485080336646</v>
      </c>
      <c r="J398" s="32">
        <v>17750.532059599998</v>
      </c>
      <c r="K398" s="17">
        <v>20850.056011797853</v>
      </c>
      <c r="L398" s="16">
        <f t="shared" si="22"/>
        <v>1227.8288081868163</v>
      </c>
      <c r="M398" s="17">
        <v>10</v>
      </c>
      <c r="N398" s="15">
        <v>20</v>
      </c>
      <c r="O398" s="6">
        <f t="shared" si="23"/>
        <v>6.1391440409340818</v>
      </c>
      <c r="P398" s="21">
        <v>-29.723651560732595</v>
      </c>
    </row>
    <row r="399" spans="1:16">
      <c r="A399">
        <v>10</v>
      </c>
      <c r="B399" s="24" t="s">
        <v>9</v>
      </c>
      <c r="C399" s="27" t="s">
        <v>25</v>
      </c>
      <c r="D399" s="9">
        <v>6</v>
      </c>
      <c r="E399" s="9">
        <v>50</v>
      </c>
      <c r="F399" s="9">
        <v>0</v>
      </c>
      <c r="G399" s="31">
        <v>-26.595078200000003</v>
      </c>
      <c r="H399" s="31">
        <v>35.915640500000002</v>
      </c>
      <c r="I399" s="32">
        <v>11535.080336648813</v>
      </c>
      <c r="J399" s="32">
        <v>8759.9188770000001</v>
      </c>
      <c r="K399" s="17">
        <v>10696.651268110021</v>
      </c>
      <c r="L399" s="16">
        <f t="shared" si="22"/>
        <v>629.90989427951376</v>
      </c>
      <c r="M399" s="17">
        <v>10</v>
      </c>
      <c r="N399" s="15">
        <v>20</v>
      </c>
      <c r="O399" s="6">
        <f t="shared" si="23"/>
        <v>3.1495494713975689</v>
      </c>
      <c r="P399" s="21">
        <v>-27.908989192925194</v>
      </c>
    </row>
    <row r="400" spans="1:16">
      <c r="A400">
        <v>10</v>
      </c>
      <c r="B400" s="24" t="s">
        <v>9</v>
      </c>
      <c r="C400" s="27" t="s">
        <v>25</v>
      </c>
      <c r="D400" s="9">
        <v>8</v>
      </c>
      <c r="E400" s="9">
        <v>50</v>
      </c>
      <c r="F400" s="9">
        <v>0</v>
      </c>
      <c r="G400" s="31">
        <v>-28.813935400000002</v>
      </c>
      <c r="H400" s="31">
        <v>35.743345499999997</v>
      </c>
      <c r="I400" s="32">
        <v>20123.335883703134</v>
      </c>
      <c r="J400" s="32">
        <v>16443.6311967</v>
      </c>
      <c r="K400" s="17">
        <v>19284.906815164341</v>
      </c>
      <c r="L400" s="16">
        <f t="shared" si="22"/>
        <v>1135.6594983466089</v>
      </c>
      <c r="M400" s="17">
        <v>10</v>
      </c>
      <c r="N400" s="15">
        <v>20</v>
      </c>
      <c r="O400" s="6">
        <f t="shared" si="23"/>
        <v>5.6782974917330442</v>
      </c>
      <c r="P400" s="21">
        <v>-29.669380171988607</v>
      </c>
    </row>
    <row r="401" spans="1:16">
      <c r="A401">
        <v>10</v>
      </c>
      <c r="B401" s="24" t="s">
        <v>9</v>
      </c>
      <c r="C401" s="27" t="s">
        <v>25</v>
      </c>
      <c r="D401" s="9">
        <v>8</v>
      </c>
      <c r="E401" s="9">
        <v>50</v>
      </c>
      <c r="F401" s="9">
        <v>0</v>
      </c>
      <c r="G401" s="31">
        <v>-26.117602600000001</v>
      </c>
      <c r="H401" s="31">
        <v>35.592334000000008</v>
      </c>
      <c r="I401" s="32">
        <v>9451.3389441469008</v>
      </c>
      <c r="J401" s="32">
        <v>8131.1694825000004</v>
      </c>
      <c r="K401" s="17">
        <v>8612.9098756081094</v>
      </c>
      <c r="L401" s="16">
        <f t="shared" si="22"/>
        <v>507.20146083082341</v>
      </c>
      <c r="M401" s="17">
        <v>10</v>
      </c>
      <c r="N401" s="15">
        <v>20</v>
      </c>
      <c r="O401" s="6">
        <f t="shared" si="23"/>
        <v>2.5360073041541171</v>
      </c>
      <c r="P401" s="21">
        <v>-27.815168899278902</v>
      </c>
    </row>
    <row r="402" spans="1:16">
      <c r="A402">
        <v>10</v>
      </c>
      <c r="B402" s="24" t="s">
        <v>9</v>
      </c>
      <c r="C402" s="27" t="s">
        <v>25</v>
      </c>
      <c r="D402" s="9">
        <v>10</v>
      </c>
      <c r="E402" s="9">
        <v>50</v>
      </c>
      <c r="F402" s="9">
        <v>0</v>
      </c>
      <c r="G402" s="31">
        <v>-28.588237900000003</v>
      </c>
      <c r="H402" s="31">
        <v>36.981842499999999</v>
      </c>
      <c r="I402" s="32">
        <v>20922.150624244867</v>
      </c>
      <c r="J402" s="32">
        <v>17028.9698197</v>
      </c>
      <c r="K402" s="17">
        <v>20083.721555706074</v>
      </c>
      <c r="L402" s="16">
        <f t="shared" si="22"/>
        <v>1182.7005111039095</v>
      </c>
      <c r="M402" s="17">
        <v>10</v>
      </c>
      <c r="N402" s="15">
        <v>20</v>
      </c>
      <c r="O402" s="6">
        <f t="shared" si="23"/>
        <v>5.913502555519548</v>
      </c>
      <c r="P402" s="21">
        <v>-29.398725900014064</v>
      </c>
    </row>
    <row r="403" spans="1:16">
      <c r="A403">
        <v>10</v>
      </c>
      <c r="B403" s="24" t="s">
        <v>9</v>
      </c>
      <c r="C403" s="27" t="s">
        <v>25</v>
      </c>
      <c r="D403" s="9">
        <v>10</v>
      </c>
      <c r="E403" s="9">
        <v>50</v>
      </c>
      <c r="F403" s="9">
        <v>0</v>
      </c>
      <c r="G403" s="31">
        <v>-29.136933600000003</v>
      </c>
      <c r="H403" s="31">
        <v>37.384202000000002</v>
      </c>
      <c r="I403" s="32">
        <v>24868.385018123241</v>
      </c>
      <c r="J403" s="32">
        <v>20759.0619425</v>
      </c>
      <c r="K403" s="17">
        <v>24029.955949584448</v>
      </c>
      <c r="L403" s="16">
        <f t="shared" si="22"/>
        <v>1415.088389099049</v>
      </c>
      <c r="M403" s="17">
        <v>10</v>
      </c>
      <c r="N403" s="15">
        <v>20</v>
      </c>
      <c r="O403" s="6">
        <f t="shared" si="23"/>
        <v>7.0754419454952453</v>
      </c>
      <c r="P403" s="21">
        <v>-29.841456280306122</v>
      </c>
    </row>
    <row r="404" spans="1:16">
      <c r="A404">
        <v>10</v>
      </c>
      <c r="B404" s="24" t="s">
        <v>9</v>
      </c>
      <c r="C404" s="27" t="s">
        <v>25</v>
      </c>
      <c r="D404" s="9">
        <v>12</v>
      </c>
      <c r="E404" s="9">
        <v>50</v>
      </c>
      <c r="F404" s="9">
        <v>0</v>
      </c>
      <c r="G404" s="31">
        <v>-25.278007900000002</v>
      </c>
      <c r="H404" s="31">
        <v>36.997045</v>
      </c>
      <c r="I404" s="32">
        <v>9034.3938783729354</v>
      </c>
      <c r="J404" s="32">
        <v>7536.2717689999999</v>
      </c>
      <c r="K404" s="17">
        <v>8195.964809834144</v>
      </c>
      <c r="L404" s="15">
        <f t="shared" si="22"/>
        <v>482.64818563103768</v>
      </c>
      <c r="M404" s="17">
        <v>10</v>
      </c>
      <c r="N404" s="15">
        <v>20</v>
      </c>
      <c r="O404" s="6">
        <f t="shared" si="23"/>
        <v>2.4132409281551883</v>
      </c>
      <c r="P404" s="21">
        <v>-26.948218344718704</v>
      </c>
    </row>
    <row r="405" spans="1:16">
      <c r="A405">
        <v>10</v>
      </c>
      <c r="B405" s="24" t="s">
        <v>9</v>
      </c>
      <c r="C405" s="27" t="s">
        <v>25</v>
      </c>
      <c r="D405" s="9">
        <v>12</v>
      </c>
      <c r="E405" s="9">
        <v>50</v>
      </c>
      <c r="F405" s="9">
        <v>0</v>
      </c>
      <c r="G405" s="31">
        <v>-27.077569300000004</v>
      </c>
      <c r="H405" s="31">
        <v>37.292987000000004</v>
      </c>
      <c r="I405" s="32">
        <v>14321.264599275069</v>
      </c>
      <c r="J405" s="32">
        <v>11726.2498789</v>
      </c>
      <c r="K405" s="17">
        <v>13482.835530736278</v>
      </c>
      <c r="L405" s="15">
        <f t="shared" si="22"/>
        <v>793.98414427834041</v>
      </c>
      <c r="M405" s="17">
        <v>10</v>
      </c>
      <c r="N405" s="15">
        <v>20</v>
      </c>
      <c r="O405" s="6">
        <f t="shared" si="23"/>
        <v>3.969920721391702</v>
      </c>
      <c r="P405" s="21">
        <v>-28.194312244028506</v>
      </c>
    </row>
    <row r="406" spans="1:16">
      <c r="A406">
        <v>10</v>
      </c>
      <c r="B406" s="24" t="s">
        <v>9</v>
      </c>
      <c r="C406" s="27" t="s">
        <v>25</v>
      </c>
      <c r="D406" s="9">
        <v>14</v>
      </c>
      <c r="E406" s="9">
        <v>50</v>
      </c>
      <c r="F406" s="9">
        <v>0</v>
      </c>
      <c r="G406" s="31">
        <v>-25.356249700000003</v>
      </c>
      <c r="H406" s="31">
        <v>38.6439825</v>
      </c>
      <c r="I406" s="32">
        <v>20683.850181232381</v>
      </c>
      <c r="J406" s="32">
        <v>16679.365404700002</v>
      </c>
      <c r="K406" s="17">
        <v>19845.421112693588</v>
      </c>
      <c r="L406" s="15">
        <f t="shared" si="22"/>
        <v>1168.6673522112499</v>
      </c>
      <c r="M406" s="17">
        <v>10</v>
      </c>
      <c r="N406" s="15">
        <v>20</v>
      </c>
      <c r="O406" s="6">
        <f t="shared" si="23"/>
        <v>5.843336761056249</v>
      </c>
      <c r="P406" s="21">
        <v>-26.03630817606356</v>
      </c>
    </row>
    <row r="407" spans="1:16">
      <c r="A407">
        <v>10</v>
      </c>
      <c r="B407" s="24" t="s">
        <v>9</v>
      </c>
      <c r="C407" s="27" t="s">
        <v>25</v>
      </c>
      <c r="D407" s="9">
        <v>14</v>
      </c>
      <c r="E407" s="9">
        <v>50</v>
      </c>
      <c r="F407" s="9">
        <v>0</v>
      </c>
      <c r="G407" s="31">
        <v>-26.949172500000003</v>
      </c>
      <c r="H407" s="31">
        <v>38.852763500000009</v>
      </c>
      <c r="I407" s="32">
        <v>32971.606927104309</v>
      </c>
      <c r="J407" s="32">
        <v>28053.161657199998</v>
      </c>
      <c r="K407" s="17">
        <v>32133.177858565516</v>
      </c>
      <c r="L407" s="15">
        <f t="shared" si="22"/>
        <v>1892.2750831466692</v>
      </c>
      <c r="M407" s="17">
        <v>10</v>
      </c>
      <c r="N407" s="15">
        <v>20</v>
      </c>
      <c r="O407" s="6">
        <f t="shared" si="23"/>
        <v>9.4613754157333467</v>
      </c>
      <c r="P407" s="21">
        <v>-27.423355959762979</v>
      </c>
    </row>
    <row r="408" spans="1:16">
      <c r="A408">
        <v>10</v>
      </c>
      <c r="B408" s="24" t="s">
        <v>9</v>
      </c>
      <c r="C408" s="27" t="s">
        <v>25</v>
      </c>
      <c r="D408" s="9">
        <v>16</v>
      </c>
      <c r="E408" s="9">
        <v>50</v>
      </c>
      <c r="F408" s="9">
        <v>0</v>
      </c>
      <c r="G408" s="31">
        <v>-28.261227300000002</v>
      </c>
      <c r="H408" s="31">
        <v>38.193988500000003</v>
      </c>
      <c r="I408" s="32">
        <v>17985.662505034234</v>
      </c>
      <c r="J408" s="32">
        <v>13635.869104199999</v>
      </c>
      <c r="K408" s="17">
        <v>17147.23343649544</v>
      </c>
      <c r="L408" s="15">
        <f t="shared" si="22"/>
        <v>1009.7750903940089</v>
      </c>
      <c r="M408" s="17">
        <v>10</v>
      </c>
      <c r="N408" s="15">
        <v>20</v>
      </c>
      <c r="O408" s="6">
        <f t="shared" si="23"/>
        <v>5.0488754519700443</v>
      </c>
      <c r="P408" s="21">
        <v>-29.161527569236036</v>
      </c>
    </row>
    <row r="409" spans="1:16">
      <c r="A409">
        <v>10</v>
      </c>
      <c r="B409" s="24" t="s">
        <v>9</v>
      </c>
      <c r="C409" s="27" t="s">
        <v>25</v>
      </c>
      <c r="D409" s="9">
        <v>16</v>
      </c>
      <c r="E409" s="9">
        <v>50</v>
      </c>
      <c r="F409" s="9">
        <v>0</v>
      </c>
      <c r="G409" s="31">
        <v>-28.376583800000002</v>
      </c>
      <c r="H409" s="31">
        <v>38.2953385</v>
      </c>
      <c r="I409" s="32">
        <v>17575.473217881598</v>
      </c>
      <c r="J409" s="32">
        <v>13917.080411299999</v>
      </c>
      <c r="K409" s="17">
        <v>16737.044149342804</v>
      </c>
      <c r="L409" s="15">
        <f t="shared" si="22"/>
        <v>985.61965295582468</v>
      </c>
      <c r="M409" s="17">
        <v>10</v>
      </c>
      <c r="N409" s="15">
        <v>20</v>
      </c>
      <c r="O409" s="6">
        <f t="shared" si="23"/>
        <v>4.9280982647791234</v>
      </c>
      <c r="P409" s="21">
        <v>-29.325720541448263</v>
      </c>
    </row>
    <row r="410" spans="1:16">
      <c r="A410">
        <v>25.5</v>
      </c>
      <c r="B410" s="24" t="s">
        <v>11</v>
      </c>
      <c r="C410" s="27" t="s">
        <v>25</v>
      </c>
      <c r="D410" s="9">
        <v>2</v>
      </c>
      <c r="E410" s="9">
        <v>50</v>
      </c>
      <c r="F410" s="9">
        <v>0</v>
      </c>
      <c r="G410" s="31">
        <v>-28.596530000000005</v>
      </c>
      <c r="H410" s="31">
        <v>36.245636999999995</v>
      </c>
      <c r="I410" s="32">
        <v>33086.189747513396</v>
      </c>
      <c r="J410" s="32">
        <v>33097.113698699999</v>
      </c>
      <c r="K410" s="17">
        <v>32501.363829084916</v>
      </c>
      <c r="L410" s="15">
        <f t="shared" si="22"/>
        <v>1913.957007699684</v>
      </c>
      <c r="M410" s="17">
        <v>21</v>
      </c>
      <c r="N410" s="15">
        <v>20</v>
      </c>
      <c r="O410" s="6">
        <f t="shared" si="23"/>
        <v>4.5570404945230569</v>
      </c>
      <c r="P410" s="21">
        <v>-28.883132579734525</v>
      </c>
    </row>
    <row r="411" spans="1:16">
      <c r="A411">
        <v>25.5</v>
      </c>
      <c r="B411" s="24" t="s">
        <v>11</v>
      </c>
      <c r="C411" s="27" t="s">
        <v>25</v>
      </c>
      <c r="D411" s="9">
        <v>2</v>
      </c>
      <c r="E411" s="9">
        <v>50</v>
      </c>
      <c r="F411" s="9">
        <v>0</v>
      </c>
      <c r="G411" s="31">
        <v>-27.784646200000001</v>
      </c>
      <c r="H411" s="31">
        <v>37.045622999999999</v>
      </c>
      <c r="I411" s="32">
        <v>33117.48278500382</v>
      </c>
      <c r="J411" s="32">
        <v>29383.102638299999</v>
      </c>
      <c r="K411" s="17">
        <v>32532.65686657534</v>
      </c>
      <c r="L411" s="15">
        <f t="shared" si="22"/>
        <v>1915.7998081652884</v>
      </c>
      <c r="M411" s="17">
        <v>21</v>
      </c>
      <c r="N411" s="15">
        <v>20</v>
      </c>
      <c r="O411" s="6">
        <f t="shared" si="23"/>
        <v>4.5614281146792583</v>
      </c>
      <c r="P411" s="21">
        <v>-28.056378203493274</v>
      </c>
    </row>
    <row r="412" spans="1:16">
      <c r="A412">
        <v>25.5</v>
      </c>
      <c r="B412" s="24" t="s">
        <v>11</v>
      </c>
      <c r="C412" s="27" t="s">
        <v>25</v>
      </c>
      <c r="D412" s="11">
        <v>4</v>
      </c>
      <c r="E412" s="11">
        <v>50</v>
      </c>
      <c r="F412" s="11">
        <v>0</v>
      </c>
      <c r="G412" s="29">
        <v>-27.751405300000002</v>
      </c>
      <c r="H412" s="29">
        <v>37.690112999999997</v>
      </c>
      <c r="I412" s="30">
        <v>24173.527161438407</v>
      </c>
      <c r="J412" s="30">
        <v>26031.7710984</v>
      </c>
      <c r="K412" s="13">
        <v>23588.701243009928</v>
      </c>
      <c r="L412" s="15">
        <f t="shared" si="22"/>
        <v>1389.1035552849985</v>
      </c>
      <c r="M412" s="17">
        <v>21</v>
      </c>
      <c r="N412" s="15">
        <v>20</v>
      </c>
      <c r="O412" s="6">
        <f t="shared" si="23"/>
        <v>3.3073894173452345</v>
      </c>
      <c r="P412" s="12">
        <v>-28.125343813976293</v>
      </c>
    </row>
    <row r="413" spans="1:16">
      <c r="A413">
        <v>25.5</v>
      </c>
      <c r="B413" s="24" t="s">
        <v>11</v>
      </c>
      <c r="C413" s="27" t="s">
        <v>25</v>
      </c>
      <c r="D413" s="11">
        <v>4</v>
      </c>
      <c r="E413" s="11">
        <v>50</v>
      </c>
      <c r="F413" s="11">
        <v>0</v>
      </c>
      <c r="G413" s="29">
        <v>-28.008266800000001</v>
      </c>
      <c r="H413" s="29">
        <v>37.210326000000002</v>
      </c>
      <c r="I413" s="30">
        <v>27549.5791889824</v>
      </c>
      <c r="J413" s="30">
        <v>30092.3838058</v>
      </c>
      <c r="K413" s="13">
        <v>26964.75327055392</v>
      </c>
      <c r="L413" s="15">
        <f t="shared" si="22"/>
        <v>1587.9142412136348</v>
      </c>
      <c r="M413" s="17">
        <v>21</v>
      </c>
      <c r="N413" s="15">
        <v>20</v>
      </c>
      <c r="O413" s="6">
        <f t="shared" si="23"/>
        <v>3.7807481933657971</v>
      </c>
      <c r="P413" s="12">
        <v>-28.340958260666348</v>
      </c>
    </row>
    <row r="414" spans="1:16">
      <c r="A414">
        <v>25.5</v>
      </c>
      <c r="B414" s="24" t="s">
        <v>11</v>
      </c>
      <c r="C414" s="27" t="s">
        <v>25</v>
      </c>
      <c r="D414" s="11">
        <v>6</v>
      </c>
      <c r="E414" s="11">
        <v>50</v>
      </c>
      <c r="F414" s="11">
        <v>0</v>
      </c>
      <c r="G414" s="29">
        <v>-28.653946100000002</v>
      </c>
      <c r="H414" s="29">
        <v>35.219567999999995</v>
      </c>
      <c r="I414" s="30">
        <v>27543.611323641926</v>
      </c>
      <c r="J414" s="30">
        <v>31592.461457400001</v>
      </c>
      <c r="K414" s="13">
        <v>26958.785405213446</v>
      </c>
      <c r="L414" s="15">
        <f t="shared" si="22"/>
        <v>1587.5628024940333</v>
      </c>
      <c r="M414" s="17">
        <v>21</v>
      </c>
      <c r="N414" s="15">
        <v>20</v>
      </c>
      <c r="O414" s="6">
        <f t="shared" si="23"/>
        <v>3.7799114345096032</v>
      </c>
      <c r="P414" s="12">
        <v>-29.000718144853074</v>
      </c>
    </row>
    <row r="415" spans="1:16">
      <c r="A415">
        <v>25.5</v>
      </c>
      <c r="B415" s="24" t="s">
        <v>11</v>
      </c>
      <c r="C415" s="27" t="s">
        <v>25</v>
      </c>
      <c r="D415" s="11">
        <v>6</v>
      </c>
      <c r="E415" s="11">
        <v>50</v>
      </c>
      <c r="F415" s="11">
        <v>0</v>
      </c>
      <c r="G415" s="29">
        <v>-27.247755300000001</v>
      </c>
      <c r="H415" s="29">
        <v>35.696285999999994</v>
      </c>
      <c r="I415" s="30">
        <v>17307.651109410861</v>
      </c>
      <c r="J415" s="30">
        <v>18943.967526</v>
      </c>
      <c r="K415" s="13">
        <v>16722.825190982381</v>
      </c>
      <c r="L415" s="15">
        <f t="shared" si="22"/>
        <v>984.78231963223766</v>
      </c>
      <c r="M415" s="17">
        <v>21</v>
      </c>
      <c r="N415" s="15">
        <v>20</v>
      </c>
      <c r="O415" s="6">
        <f t="shared" si="23"/>
        <v>2.3447198086481849</v>
      </c>
      <c r="P415" s="12">
        <v>-27.757607924676304</v>
      </c>
    </row>
    <row r="416" spans="1:16">
      <c r="A416">
        <v>25.5</v>
      </c>
      <c r="B416" s="24" t="s">
        <v>11</v>
      </c>
      <c r="C416" s="27" t="s">
        <v>25</v>
      </c>
      <c r="D416" s="11">
        <v>8</v>
      </c>
      <c r="E416" s="11">
        <v>50</v>
      </c>
      <c r="F416" s="11">
        <v>0</v>
      </c>
      <c r="G416" s="29">
        <v>-29.040749300000002</v>
      </c>
      <c r="H416" s="29">
        <v>35.676848999999997</v>
      </c>
      <c r="I416" s="30">
        <v>38775.363427697019</v>
      </c>
      <c r="J416" s="30">
        <v>43865.9756719</v>
      </c>
      <c r="K416" s="13">
        <v>38190.537509268535</v>
      </c>
      <c r="L416" s="15">
        <f t="shared" si="22"/>
        <v>2248.9839896586318</v>
      </c>
      <c r="M416" s="17">
        <v>21</v>
      </c>
      <c r="N416" s="15">
        <v>20</v>
      </c>
      <c r="O416" s="6">
        <f t="shared" si="23"/>
        <v>5.3547237849015046</v>
      </c>
      <c r="P416" s="12">
        <v>-29.291459719461589</v>
      </c>
    </row>
    <row r="417" spans="1:16">
      <c r="A417">
        <v>25.5</v>
      </c>
      <c r="B417" s="24" t="s">
        <v>11</v>
      </c>
      <c r="C417" s="27" t="s">
        <v>25</v>
      </c>
      <c r="D417" s="11">
        <v>8</v>
      </c>
      <c r="E417" s="11">
        <v>50</v>
      </c>
      <c r="F417" s="11">
        <v>0</v>
      </c>
      <c r="G417" s="29">
        <v>-28.614661399999999</v>
      </c>
      <c r="H417" s="29">
        <v>36.028761000000003</v>
      </c>
      <c r="I417" s="30">
        <v>36789.05891354246</v>
      </c>
      <c r="J417" s="30">
        <v>40036.399958200003</v>
      </c>
      <c r="K417" s="13">
        <v>36204.232995113976</v>
      </c>
      <c r="L417" s="15">
        <f t="shared" si="22"/>
        <v>2132.0134691511339</v>
      </c>
      <c r="M417" s="17">
        <v>21</v>
      </c>
      <c r="N417" s="15">
        <v>20</v>
      </c>
      <c r="O417" s="6">
        <f t="shared" si="23"/>
        <v>5.076222545597938</v>
      </c>
      <c r="P417" s="12">
        <v>-28.872243943793205</v>
      </c>
    </row>
    <row r="418" spans="1:16">
      <c r="A418">
        <v>25.5</v>
      </c>
      <c r="B418" s="24" t="s">
        <v>11</v>
      </c>
      <c r="C418" s="27" t="s">
        <v>25</v>
      </c>
      <c r="D418" s="11">
        <v>10</v>
      </c>
      <c r="E418" s="11">
        <v>50</v>
      </c>
      <c r="F418" s="11">
        <v>0</v>
      </c>
      <c r="G418" s="29">
        <v>-29.111260300000001</v>
      </c>
      <c r="H418" s="29">
        <v>36.905471999999996</v>
      </c>
      <c r="I418" s="30">
        <v>35784.212645992746</v>
      </c>
      <c r="J418" s="30">
        <v>37715.4875885</v>
      </c>
      <c r="K418" s="13">
        <v>35199.386727564262</v>
      </c>
      <c r="L418" s="15">
        <f t="shared" si="22"/>
        <v>2072.8395660019814</v>
      </c>
      <c r="M418" s="17">
        <v>21</v>
      </c>
      <c r="N418" s="15">
        <v>20</v>
      </c>
      <c r="O418" s="6">
        <f t="shared" si="23"/>
        <v>4.9353323000047178</v>
      </c>
      <c r="P418" s="12">
        <v>-29.384446944221171</v>
      </c>
    </row>
    <row r="419" spans="1:16">
      <c r="A419">
        <v>25.5</v>
      </c>
      <c r="B419" s="24" t="s">
        <v>11</v>
      </c>
      <c r="C419" s="27" t="s">
        <v>25</v>
      </c>
      <c r="D419" s="11">
        <v>10</v>
      </c>
      <c r="E419" s="11">
        <v>50</v>
      </c>
      <c r="F419" s="11">
        <v>0</v>
      </c>
      <c r="G419" s="29">
        <v>-29.018588699999999</v>
      </c>
      <c r="H419" s="29">
        <v>36.847161</v>
      </c>
      <c r="I419" s="30">
        <v>36639.186467982283</v>
      </c>
      <c r="J419" s="30">
        <v>38759.898353199998</v>
      </c>
      <c r="K419" s="13">
        <v>36054.3605495538</v>
      </c>
      <c r="L419" s="15">
        <f t="shared" si="22"/>
        <v>2123.1877035940506</v>
      </c>
      <c r="M419" s="17">
        <v>21</v>
      </c>
      <c r="N419" s="15">
        <v>20</v>
      </c>
      <c r="O419" s="6">
        <f t="shared" si="23"/>
        <v>5.0552088180810726</v>
      </c>
      <c r="P419" s="12">
        <v>-29.283793946727986</v>
      </c>
    </row>
    <row r="420" spans="1:16">
      <c r="A420">
        <v>25.5</v>
      </c>
      <c r="B420" s="24" t="s">
        <v>11</v>
      </c>
      <c r="C420" s="27" t="s">
        <v>25</v>
      </c>
      <c r="D420" s="11">
        <v>12</v>
      </c>
      <c r="E420" s="11">
        <v>50</v>
      </c>
      <c r="F420" s="11">
        <v>0</v>
      </c>
      <c r="G420" s="29">
        <v>-24.467607300000001</v>
      </c>
      <c r="H420" s="29">
        <v>37.073244000000003</v>
      </c>
      <c r="I420" s="30">
        <v>11036.367297623841</v>
      </c>
      <c r="J420" s="30">
        <v>11257.1990303</v>
      </c>
      <c r="K420" s="13">
        <v>10451.54137919536</v>
      </c>
      <c r="L420" s="15">
        <f t="shared" si="22"/>
        <v>615.47573723885148</v>
      </c>
      <c r="M420" s="17">
        <v>21</v>
      </c>
      <c r="N420" s="15">
        <v>20</v>
      </c>
      <c r="O420" s="6">
        <f t="shared" si="23"/>
        <v>1.4654184219972655</v>
      </c>
      <c r="P420" s="12">
        <v>-25.127823191398928</v>
      </c>
    </row>
    <row r="421" spans="1:16">
      <c r="A421">
        <v>25.5</v>
      </c>
      <c r="B421" s="24" t="s">
        <v>11</v>
      </c>
      <c r="C421" s="27" t="s">
        <v>25</v>
      </c>
      <c r="D421" s="11">
        <v>12</v>
      </c>
      <c r="E421" s="11">
        <v>50</v>
      </c>
      <c r="F421" s="11">
        <v>0</v>
      </c>
      <c r="G421" s="29">
        <v>-26.7259739</v>
      </c>
      <c r="H421" s="29">
        <v>36.717239999999997</v>
      </c>
      <c r="I421" s="30">
        <v>22921.989528795813</v>
      </c>
      <c r="J421" s="30">
        <v>23646.072055799999</v>
      </c>
      <c r="K421" s="13">
        <v>22337.163610367334</v>
      </c>
      <c r="L421" s="15">
        <f t="shared" ref="L421:L463" si="24">(K421/1000000)*0.12/(0.082057*298)*1000000*12</f>
        <v>1315.4023643136652</v>
      </c>
      <c r="M421" s="17">
        <v>21</v>
      </c>
      <c r="N421" s="15">
        <v>20</v>
      </c>
      <c r="O421" s="6">
        <f t="shared" ref="O421:O463" si="25">L421/(M421*N421)</f>
        <v>3.1319103912230122</v>
      </c>
      <c r="P421" s="12">
        <v>-27.094016377216569</v>
      </c>
    </row>
    <row r="422" spans="1:16">
      <c r="A422">
        <v>25.5</v>
      </c>
      <c r="B422" s="24" t="s">
        <v>11</v>
      </c>
      <c r="C422" s="27" t="s">
        <v>25</v>
      </c>
      <c r="D422" s="11">
        <v>14</v>
      </c>
      <c r="E422" s="11">
        <v>50</v>
      </c>
      <c r="F422" s="11">
        <v>0</v>
      </c>
      <c r="G422" s="29">
        <v>-26.9808208</v>
      </c>
      <c r="H422" s="29">
        <v>37.735124999999996</v>
      </c>
      <c r="I422" s="30">
        <v>42398.509867096254</v>
      </c>
      <c r="J422" s="30">
        <v>38144.808958399997</v>
      </c>
      <c r="K422" s="13">
        <v>41813.683948667771</v>
      </c>
      <c r="L422" s="15">
        <f t="shared" si="24"/>
        <v>2462.3456982342191</v>
      </c>
      <c r="M422" s="17">
        <v>21</v>
      </c>
      <c r="N422" s="15">
        <v>20</v>
      </c>
      <c r="O422" s="6">
        <f t="shared" si="25"/>
        <v>5.8627278529386171</v>
      </c>
      <c r="P422" s="12">
        <v>-27.180996085004264</v>
      </c>
    </row>
    <row r="423" spans="1:16">
      <c r="A423">
        <v>25.5</v>
      </c>
      <c r="B423" s="24" t="s">
        <v>11</v>
      </c>
      <c r="C423" s="27" t="s">
        <v>25</v>
      </c>
      <c r="D423" s="11">
        <v>14</v>
      </c>
      <c r="E423" s="11">
        <v>50</v>
      </c>
      <c r="F423" s="11">
        <v>0</v>
      </c>
      <c r="G423" s="29">
        <v>-27.394821100000001</v>
      </c>
      <c r="H423" s="29">
        <v>37.562237999999994</v>
      </c>
      <c r="I423" s="30">
        <v>47141.925090616191</v>
      </c>
      <c r="J423" s="30">
        <v>40353.148913600002</v>
      </c>
      <c r="K423" s="13">
        <v>46557.099172187707</v>
      </c>
      <c r="L423" s="15">
        <f t="shared" si="24"/>
        <v>2741.6783704023014</v>
      </c>
      <c r="M423" s="17">
        <v>21</v>
      </c>
      <c r="N423" s="15">
        <v>20</v>
      </c>
      <c r="O423" s="6">
        <f t="shared" si="25"/>
        <v>6.5278056438150038</v>
      </c>
      <c r="P423" s="12">
        <v>-27.579802216957663</v>
      </c>
    </row>
    <row r="424" spans="1:16">
      <c r="A424">
        <v>25.5</v>
      </c>
      <c r="B424" s="24" t="s">
        <v>11</v>
      </c>
      <c r="C424" s="27" t="s">
        <v>25</v>
      </c>
      <c r="D424" s="11">
        <v>16</v>
      </c>
      <c r="E424" s="11">
        <v>50</v>
      </c>
      <c r="F424" s="11">
        <v>0</v>
      </c>
      <c r="G424" s="29">
        <v>-28.149288800000001</v>
      </c>
      <c r="H424" s="29">
        <v>38.115681000000002</v>
      </c>
      <c r="I424" s="30">
        <v>24019.613370922274</v>
      </c>
      <c r="J424" s="30">
        <v>24255.4656125</v>
      </c>
      <c r="K424" s="13">
        <v>23434.787452493794</v>
      </c>
      <c r="L424" s="15">
        <f t="shared" si="24"/>
        <v>1380.0398009302858</v>
      </c>
      <c r="M424" s="17">
        <v>21</v>
      </c>
      <c r="N424" s="15">
        <v>20</v>
      </c>
      <c r="O424" s="6">
        <f t="shared" si="25"/>
        <v>3.2858090498340138</v>
      </c>
      <c r="P424" s="12">
        <v>-28.535612614163437</v>
      </c>
    </row>
    <row r="425" spans="1:16">
      <c r="A425">
        <v>25.5</v>
      </c>
      <c r="B425" s="24" t="s">
        <v>11</v>
      </c>
      <c r="C425" s="27" t="s">
        <v>25</v>
      </c>
      <c r="D425" s="11">
        <v>16</v>
      </c>
      <c r="E425" s="11">
        <v>50</v>
      </c>
      <c r="F425" s="11">
        <v>0</v>
      </c>
      <c r="G425" s="29">
        <v>-28.303405700000003</v>
      </c>
      <c r="H425" s="29">
        <v>37.716710999999997</v>
      </c>
      <c r="I425" s="30">
        <v>24705.195328231977</v>
      </c>
      <c r="J425" s="30">
        <v>24040.093409500001</v>
      </c>
      <c r="K425" s="13">
        <v>24120.369409803498</v>
      </c>
      <c r="L425" s="15">
        <f t="shared" si="24"/>
        <v>1420.4127033858781</v>
      </c>
      <c r="M425" s="17">
        <v>21</v>
      </c>
      <c r="N425" s="15">
        <v>20</v>
      </c>
      <c r="O425" s="6">
        <f t="shared" si="25"/>
        <v>3.3819350080616144</v>
      </c>
      <c r="P425" s="12">
        <v>-28.682485633437025</v>
      </c>
    </row>
    <row r="426" spans="1:16">
      <c r="A426">
        <v>48</v>
      </c>
      <c r="B426" s="22" t="s">
        <v>12</v>
      </c>
      <c r="C426" s="27" t="s">
        <v>25</v>
      </c>
      <c r="D426" s="11">
        <v>2</v>
      </c>
      <c r="E426" s="11">
        <v>50</v>
      </c>
      <c r="F426" s="11">
        <v>0</v>
      </c>
      <c r="G426" s="29">
        <v>-27.662807199999996</v>
      </c>
      <c r="H426" s="29">
        <v>36.245636999999995</v>
      </c>
      <c r="I426" s="30">
        <v>32560.965933592066</v>
      </c>
      <c r="J426" s="30">
        <v>26553.886746600001</v>
      </c>
      <c r="K426" s="13">
        <v>32002.832751304908</v>
      </c>
      <c r="L426" s="15">
        <f t="shared" si="24"/>
        <v>1884.5992535177118</v>
      </c>
      <c r="M426" s="13">
        <v>24</v>
      </c>
      <c r="N426" s="15">
        <v>20</v>
      </c>
      <c r="O426" s="6">
        <f t="shared" si="25"/>
        <v>3.9262484448285662</v>
      </c>
      <c r="P426" s="12">
        <v>-27.972881277054018</v>
      </c>
    </row>
    <row r="427" spans="1:16">
      <c r="A427">
        <v>48</v>
      </c>
      <c r="B427" s="22" t="s">
        <v>12</v>
      </c>
      <c r="C427" s="27" t="s">
        <v>25</v>
      </c>
      <c r="D427" s="11">
        <v>2</v>
      </c>
      <c r="E427" s="11">
        <v>50</v>
      </c>
      <c r="F427" s="11">
        <v>0</v>
      </c>
      <c r="G427" s="29">
        <v>-27.705008799999998</v>
      </c>
      <c r="H427" s="29">
        <v>37.045622999999999</v>
      </c>
      <c r="I427" s="30">
        <v>33277.740405347133</v>
      </c>
      <c r="J427" s="30">
        <v>27551.697006900002</v>
      </c>
      <c r="K427" s="13">
        <v>32719.607223059975</v>
      </c>
      <c r="L427" s="15">
        <f t="shared" si="24"/>
        <v>1926.8090367861969</v>
      </c>
      <c r="M427" s="13">
        <v>24</v>
      </c>
      <c r="N427" s="15">
        <v>20</v>
      </c>
      <c r="O427" s="6">
        <f t="shared" si="25"/>
        <v>4.0141854933045771</v>
      </c>
      <c r="P427" s="12">
        <v>-28.009010094207785</v>
      </c>
    </row>
    <row r="428" spans="1:16">
      <c r="A428">
        <v>48</v>
      </c>
      <c r="B428" s="22" t="s">
        <v>12</v>
      </c>
      <c r="C428" s="27" t="s">
        <v>25</v>
      </c>
      <c r="D428" s="11">
        <v>4</v>
      </c>
      <c r="E428" s="11">
        <v>50</v>
      </c>
      <c r="F428" s="11">
        <v>0</v>
      </c>
      <c r="G428" s="29">
        <v>-27.090071199999997</v>
      </c>
      <c r="H428" s="29">
        <v>37.690112999999997</v>
      </c>
      <c r="I428" s="30">
        <v>24148.158689090127</v>
      </c>
      <c r="J428" s="30">
        <v>19719.755148</v>
      </c>
      <c r="K428" s="13">
        <v>23590.025506802969</v>
      </c>
      <c r="L428" s="15">
        <f t="shared" si="24"/>
        <v>1389.1815392114595</v>
      </c>
      <c r="M428" s="13">
        <v>24</v>
      </c>
      <c r="N428" s="15">
        <v>20</v>
      </c>
      <c r="O428" s="6">
        <f t="shared" si="25"/>
        <v>2.8941282066905405</v>
      </c>
      <c r="P428" s="12">
        <v>-27.497174865886883</v>
      </c>
    </row>
    <row r="429" spans="1:16">
      <c r="A429">
        <v>48</v>
      </c>
      <c r="B429" s="22" t="s">
        <v>12</v>
      </c>
      <c r="C429" s="27" t="s">
        <v>25</v>
      </c>
      <c r="D429" s="11">
        <v>4</v>
      </c>
      <c r="E429" s="11">
        <v>50</v>
      </c>
      <c r="F429" s="11">
        <v>0</v>
      </c>
      <c r="G429" s="29">
        <v>-26.966480799999996</v>
      </c>
      <c r="H429" s="29">
        <v>37.210326000000002</v>
      </c>
      <c r="I429" s="30">
        <v>26805.38163001294</v>
      </c>
      <c r="J429" s="30">
        <v>21128.598861400002</v>
      </c>
      <c r="K429" s="13">
        <v>26247.248447725782</v>
      </c>
      <c r="L429" s="15">
        <f t="shared" si="24"/>
        <v>1545.6614486560093</v>
      </c>
      <c r="M429" s="13">
        <v>24</v>
      </c>
      <c r="N429" s="15">
        <v>20</v>
      </c>
      <c r="O429" s="6">
        <f t="shared" si="25"/>
        <v>3.2201280180333525</v>
      </c>
      <c r="P429" s="12">
        <v>-27.329741961562192</v>
      </c>
    </row>
    <row r="430" spans="1:16">
      <c r="A430">
        <v>48</v>
      </c>
      <c r="B430" s="22" t="s">
        <v>12</v>
      </c>
      <c r="C430" s="27" t="s">
        <v>25</v>
      </c>
      <c r="D430" s="11">
        <v>6</v>
      </c>
      <c r="E430" s="11">
        <v>50</v>
      </c>
      <c r="F430" s="11">
        <v>0</v>
      </c>
      <c r="G430" s="29">
        <v>-27.903959199999996</v>
      </c>
      <c r="H430" s="29">
        <v>35.219567999999995</v>
      </c>
      <c r="I430" s="30">
        <v>26604.605433376455</v>
      </c>
      <c r="J430" s="30">
        <v>19705.760910100002</v>
      </c>
      <c r="K430" s="13">
        <v>26046.472251089297</v>
      </c>
      <c r="L430" s="15">
        <f t="shared" si="24"/>
        <v>1533.8380368585078</v>
      </c>
      <c r="M430" s="13">
        <v>24</v>
      </c>
      <c r="N430" s="15">
        <v>20</v>
      </c>
      <c r="O430" s="6">
        <f t="shared" si="25"/>
        <v>3.1954959101218914</v>
      </c>
      <c r="P430" s="12">
        <v>-28.290109142483256</v>
      </c>
    </row>
    <row r="431" spans="1:16">
      <c r="A431">
        <v>48</v>
      </c>
      <c r="B431" s="22" t="s">
        <v>12</v>
      </c>
      <c r="C431" s="27" t="s">
        <v>25</v>
      </c>
      <c r="D431" s="11">
        <v>6</v>
      </c>
      <c r="E431" s="11">
        <v>50</v>
      </c>
      <c r="F431" s="11">
        <v>0</v>
      </c>
      <c r="G431" s="29">
        <v>-27.100119199999998</v>
      </c>
      <c r="H431" s="29">
        <v>35.696285999999994</v>
      </c>
      <c r="I431" s="30">
        <v>16184.596808969383</v>
      </c>
      <c r="J431" s="30">
        <v>13539.5489714</v>
      </c>
      <c r="K431" s="13">
        <v>15626.463626682224</v>
      </c>
      <c r="L431" s="15">
        <f t="shared" si="24"/>
        <v>920.21921668062942</v>
      </c>
      <c r="M431" s="13">
        <v>24</v>
      </c>
      <c r="N431" s="15">
        <v>20</v>
      </c>
      <c r="O431" s="6">
        <f t="shared" si="25"/>
        <v>1.9171233680846447</v>
      </c>
      <c r="P431" s="12">
        <v>-27.715050013136285</v>
      </c>
    </row>
    <row r="432" spans="1:16">
      <c r="A432">
        <v>48</v>
      </c>
      <c r="B432" s="22" t="s">
        <v>12</v>
      </c>
      <c r="C432" s="27" t="s">
        <v>25</v>
      </c>
      <c r="D432" s="11">
        <v>8</v>
      </c>
      <c r="E432" s="11">
        <v>50</v>
      </c>
      <c r="F432" s="11">
        <v>0</v>
      </c>
      <c r="G432" s="29">
        <v>-28.134058399999997</v>
      </c>
      <c r="H432" s="29">
        <v>35.676848999999997</v>
      </c>
      <c r="I432" s="30">
        <v>29383.389391979304</v>
      </c>
      <c r="J432" s="30">
        <v>23418.654717000001</v>
      </c>
      <c r="K432" s="13">
        <v>28825.256209692147</v>
      </c>
      <c r="L432" s="15">
        <f t="shared" si="24"/>
        <v>1697.4764939527913</v>
      </c>
      <c r="M432" s="13">
        <v>24</v>
      </c>
      <c r="N432" s="15">
        <v>20</v>
      </c>
      <c r="O432" s="6">
        <f t="shared" si="25"/>
        <v>3.5364093624016486</v>
      </c>
      <c r="P432" s="12">
        <v>-28.487438425013018</v>
      </c>
    </row>
    <row r="433" spans="1:16">
      <c r="A433">
        <v>48</v>
      </c>
      <c r="B433" s="22" t="s">
        <v>12</v>
      </c>
      <c r="C433" s="27" t="s">
        <v>25</v>
      </c>
      <c r="D433" s="11">
        <v>8</v>
      </c>
      <c r="E433" s="11">
        <v>50</v>
      </c>
      <c r="F433" s="11">
        <v>0</v>
      </c>
      <c r="G433" s="29">
        <v>-28.280759199999995</v>
      </c>
      <c r="H433" s="29">
        <v>36.028761000000003</v>
      </c>
      <c r="I433" s="30">
        <v>26295.334195774041</v>
      </c>
      <c r="J433" s="30">
        <v>20429.289461299999</v>
      </c>
      <c r="K433" s="13">
        <v>25737.201013486883</v>
      </c>
      <c r="L433" s="15">
        <f t="shared" si="24"/>
        <v>1515.6255133594364</v>
      </c>
      <c r="M433" s="13">
        <v>24</v>
      </c>
      <c r="N433" s="15">
        <v>20</v>
      </c>
      <c r="O433" s="6">
        <f t="shared" si="25"/>
        <v>3.157553152832159</v>
      </c>
      <c r="P433" s="12">
        <v>-28.679720545460793</v>
      </c>
    </row>
    <row r="434" spans="1:16">
      <c r="A434">
        <v>48</v>
      </c>
      <c r="B434" s="22" t="s">
        <v>12</v>
      </c>
      <c r="C434" s="27" t="s">
        <v>25</v>
      </c>
      <c r="D434" s="11">
        <v>10</v>
      </c>
      <c r="E434" s="11">
        <v>50</v>
      </c>
      <c r="F434" s="11">
        <v>0</v>
      </c>
      <c r="G434" s="29">
        <v>-27.874819999999996</v>
      </c>
      <c r="H434" s="29">
        <v>36.905471999999996</v>
      </c>
      <c r="I434" s="30">
        <v>30750.933161953726</v>
      </c>
      <c r="J434" s="30">
        <v>25165.5580396</v>
      </c>
      <c r="K434" s="13">
        <v>30192.799979666568</v>
      </c>
      <c r="L434" s="15">
        <f t="shared" si="24"/>
        <v>1778.0091139266119</v>
      </c>
      <c r="M434" s="13">
        <v>24</v>
      </c>
      <c r="N434" s="15">
        <v>20</v>
      </c>
      <c r="O434" s="6">
        <f t="shared" si="25"/>
        <v>3.704185654013775</v>
      </c>
      <c r="P434" s="12">
        <v>-28.207401947152533</v>
      </c>
    </row>
    <row r="435" spans="1:16">
      <c r="A435">
        <v>48</v>
      </c>
      <c r="B435" s="22" t="s">
        <v>12</v>
      </c>
      <c r="C435" s="27" t="s">
        <v>25</v>
      </c>
      <c r="D435" s="11">
        <v>10</v>
      </c>
      <c r="E435" s="11">
        <v>50</v>
      </c>
      <c r="F435" s="11">
        <v>0</v>
      </c>
      <c r="G435" s="29">
        <v>-27.894915999999998</v>
      </c>
      <c r="H435" s="29">
        <v>36.847161</v>
      </c>
      <c r="I435" s="30">
        <v>35037.179948586119</v>
      </c>
      <c r="J435" s="30">
        <v>28574.1699945</v>
      </c>
      <c r="K435" s="13">
        <v>34479.046766298961</v>
      </c>
      <c r="L435" s="15">
        <f t="shared" si="24"/>
        <v>2030.4198163557817</v>
      </c>
      <c r="M435" s="13">
        <v>24</v>
      </c>
      <c r="N435" s="15">
        <v>20</v>
      </c>
      <c r="O435" s="6">
        <f t="shared" si="25"/>
        <v>4.2300412840745452</v>
      </c>
      <c r="P435" s="12">
        <v>-28.18647848198491</v>
      </c>
    </row>
    <row r="436" spans="1:16">
      <c r="A436">
        <v>48</v>
      </c>
      <c r="B436" s="22" t="s">
        <v>12</v>
      </c>
      <c r="C436" s="27" t="s">
        <v>25</v>
      </c>
      <c r="D436" s="11">
        <v>12</v>
      </c>
      <c r="E436" s="11">
        <v>50</v>
      </c>
      <c r="F436" s="11">
        <v>0</v>
      </c>
      <c r="G436" s="29">
        <v>-26.258096799999997</v>
      </c>
      <c r="H436" s="29">
        <v>37.073244000000003</v>
      </c>
      <c r="I436" s="30">
        <v>26324.197943444731</v>
      </c>
      <c r="J436" s="30">
        <v>23528.840126300001</v>
      </c>
      <c r="K436" s="13">
        <v>25766.064761157573</v>
      </c>
      <c r="L436" s="15">
        <f t="shared" si="24"/>
        <v>1517.3252565583155</v>
      </c>
      <c r="M436" s="13">
        <v>24</v>
      </c>
      <c r="N436" s="15">
        <v>20</v>
      </c>
      <c r="O436" s="6">
        <f t="shared" si="25"/>
        <v>3.1610942844964907</v>
      </c>
      <c r="P436" s="12">
        <v>-26.612797194780832</v>
      </c>
    </row>
    <row r="437" spans="1:16">
      <c r="A437">
        <v>48</v>
      </c>
      <c r="B437" s="22" t="s">
        <v>12</v>
      </c>
      <c r="C437" s="27" t="s">
        <v>25</v>
      </c>
      <c r="D437" s="11">
        <v>12</v>
      </c>
      <c r="E437" s="11">
        <v>50</v>
      </c>
      <c r="F437" s="11">
        <v>0</v>
      </c>
      <c r="G437" s="29">
        <v>-25.825027999999996</v>
      </c>
      <c r="H437" s="29">
        <v>36.717239999999997</v>
      </c>
      <c r="I437" s="30">
        <v>24834.095115681233</v>
      </c>
      <c r="J437" s="30">
        <v>18428.358473200002</v>
      </c>
      <c r="K437" s="13">
        <v>24275.961933394075</v>
      </c>
      <c r="L437" s="15">
        <f t="shared" si="24"/>
        <v>1429.5753158361708</v>
      </c>
      <c r="M437" s="13">
        <v>24</v>
      </c>
      <c r="N437" s="15">
        <v>20</v>
      </c>
      <c r="O437" s="6">
        <f t="shared" si="25"/>
        <v>2.9782819079920224</v>
      </c>
      <c r="P437" s="12">
        <v>-26.191543786260084</v>
      </c>
    </row>
    <row r="438" spans="1:16">
      <c r="A438">
        <v>48</v>
      </c>
      <c r="B438" s="22" t="s">
        <v>12</v>
      </c>
      <c r="C438" s="27" t="s">
        <v>25</v>
      </c>
      <c r="D438" s="11">
        <v>14</v>
      </c>
      <c r="E438" s="11">
        <v>50</v>
      </c>
      <c r="F438" s="11">
        <v>0</v>
      </c>
      <c r="G438" s="29">
        <v>-26.322403999999995</v>
      </c>
      <c r="H438" s="29">
        <v>37.735124999999996</v>
      </c>
      <c r="I438" s="30">
        <v>36894.420736932305</v>
      </c>
      <c r="J438" s="30">
        <v>30530.167975699998</v>
      </c>
      <c r="K438" s="13">
        <v>36336.287554645147</v>
      </c>
      <c r="L438" s="15">
        <f t="shared" si="24"/>
        <v>2139.7899658834713</v>
      </c>
      <c r="M438" s="13">
        <v>24</v>
      </c>
      <c r="N438" s="15">
        <v>20</v>
      </c>
      <c r="O438" s="6">
        <f t="shared" si="25"/>
        <v>4.4578957622572322</v>
      </c>
      <c r="P438" s="12">
        <v>-26.574909854130329</v>
      </c>
    </row>
    <row r="439" spans="1:16">
      <c r="A439">
        <v>48</v>
      </c>
      <c r="B439" s="22" t="s">
        <v>12</v>
      </c>
      <c r="C439" s="27" t="s">
        <v>25</v>
      </c>
      <c r="D439" s="11">
        <v>14</v>
      </c>
      <c r="E439" s="11">
        <v>50</v>
      </c>
      <c r="F439" s="11">
        <v>0</v>
      </c>
      <c r="G439" s="29">
        <v>-26.468099999999996</v>
      </c>
      <c r="H439" s="29">
        <v>37.562237999999994</v>
      </c>
      <c r="I439" s="30">
        <v>35066.228791773778</v>
      </c>
      <c r="J439" s="30">
        <v>30506.792533399999</v>
      </c>
      <c r="K439" s="13">
        <v>34508.09560948662</v>
      </c>
      <c r="L439" s="15">
        <f t="shared" si="24"/>
        <v>2032.1304595545398</v>
      </c>
      <c r="M439" s="13">
        <v>24</v>
      </c>
      <c r="N439" s="15">
        <v>20</v>
      </c>
      <c r="O439" s="6">
        <f t="shared" si="25"/>
        <v>4.2336051240719579</v>
      </c>
      <c r="P439" s="12">
        <v>-26.73633975457205</v>
      </c>
    </row>
    <row r="440" spans="1:16">
      <c r="A440">
        <v>48</v>
      </c>
      <c r="B440" s="22" t="s">
        <v>12</v>
      </c>
      <c r="C440" s="27" t="s">
        <v>25</v>
      </c>
      <c r="D440" s="11">
        <v>16</v>
      </c>
      <c r="E440" s="11">
        <v>50</v>
      </c>
      <c r="F440" s="11">
        <v>0</v>
      </c>
      <c r="G440" s="29">
        <v>-27.388496799999995</v>
      </c>
      <c r="H440" s="29">
        <v>38.115681000000002</v>
      </c>
      <c r="I440" s="30">
        <v>24461.301628106256</v>
      </c>
      <c r="J440" s="30">
        <v>18791.825756400001</v>
      </c>
      <c r="K440" s="13">
        <v>23903.168445819098</v>
      </c>
      <c r="L440" s="15">
        <f t="shared" si="24"/>
        <v>1407.6220614521062</v>
      </c>
      <c r="M440" s="13">
        <v>24</v>
      </c>
      <c r="N440" s="15">
        <v>20</v>
      </c>
      <c r="O440" s="6">
        <f t="shared" si="25"/>
        <v>2.9325459613585547</v>
      </c>
      <c r="P440" s="12">
        <v>-27.797235378491564</v>
      </c>
    </row>
    <row r="441" spans="1:16">
      <c r="A441">
        <v>48</v>
      </c>
      <c r="B441" s="22" t="s">
        <v>12</v>
      </c>
      <c r="C441" s="27" t="s">
        <v>25</v>
      </c>
      <c r="D441" s="11">
        <v>16</v>
      </c>
      <c r="E441" s="11">
        <v>50</v>
      </c>
      <c r="F441" s="11">
        <v>0</v>
      </c>
      <c r="G441" s="29">
        <v>-27.245815199999996</v>
      </c>
      <c r="H441" s="29">
        <v>37.716710999999997</v>
      </c>
      <c r="I441" s="30">
        <v>25436.708654670092</v>
      </c>
      <c r="J441" s="30">
        <v>20519.752071999999</v>
      </c>
      <c r="K441" s="13">
        <v>24878.575472382934</v>
      </c>
      <c r="L441" s="15">
        <f t="shared" si="24"/>
        <v>1465.0623314564291</v>
      </c>
      <c r="M441" s="13">
        <v>24</v>
      </c>
      <c r="N441" s="15">
        <v>20</v>
      </c>
      <c r="O441" s="6">
        <f t="shared" si="25"/>
        <v>3.0522131905342271</v>
      </c>
      <c r="P441" s="12">
        <v>-27.635327524260038</v>
      </c>
    </row>
    <row r="442" spans="1:16">
      <c r="A442">
        <v>2.5</v>
      </c>
      <c r="B442" s="23" t="s">
        <v>10</v>
      </c>
      <c r="C442" s="27" t="s">
        <v>26</v>
      </c>
      <c r="D442" s="9">
        <v>1</v>
      </c>
      <c r="E442" s="9">
        <v>50</v>
      </c>
      <c r="F442" s="9">
        <v>133</v>
      </c>
      <c r="G442" s="29">
        <v>-25.617274999999999</v>
      </c>
      <c r="H442" s="29">
        <v>38.303624399999997</v>
      </c>
      <c r="I442" s="30">
        <v>17722.398042414356</v>
      </c>
      <c r="J442" s="30">
        <v>15374.1987579</v>
      </c>
      <c r="K442" s="15">
        <v>17340.827648553248</v>
      </c>
      <c r="L442" s="16">
        <f t="shared" si="24"/>
        <v>1021.1755657945691</v>
      </c>
      <c r="M442" s="15">
        <v>5</v>
      </c>
      <c r="N442" s="15">
        <v>20</v>
      </c>
      <c r="O442" s="6">
        <f t="shared" si="25"/>
        <v>10.211755657945691</v>
      </c>
      <c r="P442" s="12">
        <v>-25.94679433151056</v>
      </c>
    </row>
    <row r="443" spans="1:16">
      <c r="A443">
        <v>2.5</v>
      </c>
      <c r="B443" s="23" t="s">
        <v>10</v>
      </c>
      <c r="C443" s="27" t="s">
        <v>26</v>
      </c>
      <c r="D443" s="19">
        <v>1</v>
      </c>
      <c r="E443" s="19">
        <v>50</v>
      </c>
      <c r="F443" s="19">
        <v>133</v>
      </c>
      <c r="G443" s="29">
        <v>-25.751024800000003</v>
      </c>
      <c r="H443" s="29">
        <v>38.232267</v>
      </c>
      <c r="I443" s="30">
        <v>17705.024469820553</v>
      </c>
      <c r="J443" s="30">
        <v>13793.895666385566</v>
      </c>
      <c r="K443" s="15">
        <v>17323.454075959446</v>
      </c>
      <c r="L443" s="16">
        <f t="shared" si="24"/>
        <v>1020.1524619276189</v>
      </c>
      <c r="M443" s="15">
        <v>5</v>
      </c>
      <c r="N443" s="15">
        <v>20</v>
      </c>
      <c r="O443" s="6">
        <f t="shared" si="25"/>
        <v>10.201524619276189</v>
      </c>
      <c r="P443" s="12">
        <v>-26.083820608109455</v>
      </c>
    </row>
    <row r="444" spans="1:16">
      <c r="A444">
        <v>2.5</v>
      </c>
      <c r="B444" s="23" t="s">
        <v>10</v>
      </c>
      <c r="C444" s="27" t="s">
        <v>26</v>
      </c>
      <c r="D444" s="9">
        <v>3</v>
      </c>
      <c r="E444" s="9">
        <v>50</v>
      </c>
      <c r="F444" s="9">
        <v>133</v>
      </c>
      <c r="G444" s="29">
        <v>-27.574177600000002</v>
      </c>
      <c r="H444" s="29">
        <v>37.274877000000004</v>
      </c>
      <c r="I444" s="30">
        <v>22379.69820554649</v>
      </c>
      <c r="J444" s="30">
        <v>19288.055781345436</v>
      </c>
      <c r="K444" s="15">
        <v>21998.127811685383</v>
      </c>
      <c r="L444" s="16">
        <f t="shared" si="24"/>
        <v>1295.4370500529851</v>
      </c>
      <c r="M444" s="15">
        <v>5</v>
      </c>
      <c r="N444" s="15">
        <v>20</v>
      </c>
      <c r="O444" s="6">
        <f t="shared" si="25"/>
        <v>12.954370500529851</v>
      </c>
      <c r="P444" s="12">
        <v>-27.867876867761726</v>
      </c>
    </row>
    <row r="445" spans="1:16">
      <c r="A445">
        <v>2.5</v>
      </c>
      <c r="B445" s="23" t="s">
        <v>10</v>
      </c>
      <c r="C445" s="27" t="s">
        <v>26</v>
      </c>
      <c r="D445" s="19">
        <v>3</v>
      </c>
      <c r="E445" s="19">
        <v>50</v>
      </c>
      <c r="F445" s="19">
        <v>133</v>
      </c>
      <c r="G445" s="29">
        <v>-27.596300800000002</v>
      </c>
      <c r="H445" s="29">
        <v>38.249581500000005</v>
      </c>
      <c r="I445" s="30">
        <v>25895.277324632953</v>
      </c>
      <c r="J445" s="30">
        <v>17011.875762228956</v>
      </c>
      <c r="K445" s="15">
        <v>25513.706930771845</v>
      </c>
      <c r="L445" s="16">
        <f t="shared" si="24"/>
        <v>1502.4642790173541</v>
      </c>
      <c r="M445" s="15">
        <v>5</v>
      </c>
      <c r="N445" s="15">
        <v>20</v>
      </c>
      <c r="O445" s="6">
        <f t="shared" si="25"/>
        <v>15.024642790173541</v>
      </c>
      <c r="P445" s="12">
        <v>-27.849861586212363</v>
      </c>
    </row>
    <row r="446" spans="1:16">
      <c r="A446">
        <v>2.5</v>
      </c>
      <c r="B446" s="23" t="s">
        <v>10</v>
      </c>
      <c r="C446" s="27" t="s">
        <v>26</v>
      </c>
      <c r="D446" s="9">
        <v>5</v>
      </c>
      <c r="E446" s="9">
        <v>50</v>
      </c>
      <c r="F446" s="9">
        <v>133</v>
      </c>
      <c r="G446" s="29">
        <v>-27.509819200000003</v>
      </c>
      <c r="H446" s="29">
        <v>36.502853999999999</v>
      </c>
      <c r="I446" s="30">
        <v>15000.171288743883</v>
      </c>
      <c r="J446" s="30">
        <v>10076.134968495313</v>
      </c>
      <c r="K446" s="15">
        <v>14618.600894882777</v>
      </c>
      <c r="L446" s="16">
        <f t="shared" si="24"/>
        <v>860.86767843531243</v>
      </c>
      <c r="M446" s="15">
        <v>5</v>
      </c>
      <c r="N446" s="15">
        <v>20</v>
      </c>
      <c r="O446" s="6">
        <f t="shared" si="25"/>
        <v>8.6086767843531238</v>
      </c>
      <c r="P446" s="12">
        <v>-27.950099143112585</v>
      </c>
    </row>
    <row r="447" spans="1:16">
      <c r="A447">
        <v>2.5</v>
      </c>
      <c r="B447" s="23" t="s">
        <v>10</v>
      </c>
      <c r="C447" s="27" t="s">
        <v>26</v>
      </c>
      <c r="D447" s="9">
        <v>5</v>
      </c>
      <c r="E447" s="9">
        <v>50</v>
      </c>
      <c r="F447" s="9">
        <v>133</v>
      </c>
      <c r="G447" s="12">
        <v>-24.999398599999999</v>
      </c>
      <c r="H447" s="12">
        <v>36.796936000000002</v>
      </c>
      <c r="I447" s="13">
        <v>8234.2251223491021</v>
      </c>
      <c r="J447" s="13">
        <v>6890.3262974999998</v>
      </c>
      <c r="K447" s="15">
        <v>7852.6547284879953</v>
      </c>
      <c r="L447" s="16">
        <f t="shared" si="24"/>
        <v>462.43116521731582</v>
      </c>
      <c r="M447" s="15">
        <v>5</v>
      </c>
      <c r="N447" s="15">
        <v>20</v>
      </c>
      <c r="O447" s="6">
        <f t="shared" si="25"/>
        <v>4.6243116521731586</v>
      </c>
      <c r="P447" s="12">
        <v>-25.697044782431917</v>
      </c>
    </row>
    <row r="448" spans="1:16">
      <c r="A448">
        <v>2.5</v>
      </c>
      <c r="B448" s="23" t="s">
        <v>10</v>
      </c>
      <c r="C448" s="27" t="s">
        <v>26</v>
      </c>
      <c r="D448" s="9">
        <v>7</v>
      </c>
      <c r="E448" s="9">
        <v>50</v>
      </c>
      <c r="F448" s="9">
        <v>133</v>
      </c>
      <c r="G448" s="29">
        <v>-29.718116800000004</v>
      </c>
      <c r="H448" s="29">
        <v>36.860347499999996</v>
      </c>
      <c r="I448" s="30">
        <v>29388.344208809136</v>
      </c>
      <c r="J448" s="30">
        <v>18399.121821191555</v>
      </c>
      <c r="K448" s="15">
        <v>29006.773814948028</v>
      </c>
      <c r="L448" s="16">
        <f t="shared" si="24"/>
        <v>1708.1657959287736</v>
      </c>
      <c r="M448" s="15">
        <v>5</v>
      </c>
      <c r="N448" s="15">
        <v>20</v>
      </c>
      <c r="O448" s="6">
        <f t="shared" si="25"/>
        <v>17.081657959287735</v>
      </c>
      <c r="P448" s="12">
        <v>-29.96905466030173</v>
      </c>
    </row>
    <row r="449" spans="1:16">
      <c r="A449">
        <v>2.5</v>
      </c>
      <c r="B449" s="23" t="s">
        <v>10</v>
      </c>
      <c r="C449" s="27" t="s">
        <v>26</v>
      </c>
      <c r="D449" s="19">
        <v>7</v>
      </c>
      <c r="E449" s="19">
        <v>50</v>
      </c>
      <c r="F449" s="19">
        <v>133</v>
      </c>
      <c r="G449" s="12">
        <v>-27.291604000000003</v>
      </c>
      <c r="H449" s="12">
        <v>36.839977500000003</v>
      </c>
      <c r="I449" s="13">
        <v>13963.058727569331</v>
      </c>
      <c r="J449" s="13">
        <v>11496.911851395438</v>
      </c>
      <c r="K449" s="15">
        <v>13581.488333708225</v>
      </c>
      <c r="L449" s="16">
        <f t="shared" si="24"/>
        <v>799.79366121339285</v>
      </c>
      <c r="M449" s="15">
        <v>5</v>
      </c>
      <c r="N449" s="15">
        <v>20</v>
      </c>
      <c r="O449" s="6">
        <f t="shared" si="25"/>
        <v>7.9979366121339286</v>
      </c>
      <c r="P449" s="12">
        <v>-27.759373964121419</v>
      </c>
    </row>
    <row r="450" spans="1:16">
      <c r="A450">
        <v>2.5</v>
      </c>
      <c r="B450" s="23" t="s">
        <v>10</v>
      </c>
      <c r="C450" s="27" t="s">
        <v>26</v>
      </c>
      <c r="D450" s="9">
        <v>9</v>
      </c>
      <c r="E450" s="9">
        <v>50</v>
      </c>
      <c r="F450" s="9">
        <v>133</v>
      </c>
      <c r="G450" s="12">
        <v>-27.309704800000002</v>
      </c>
      <c r="H450" s="12">
        <v>39.3190065</v>
      </c>
      <c r="I450" s="13">
        <v>21000.626223091975</v>
      </c>
      <c r="J450" s="13">
        <v>17488.160312465585</v>
      </c>
      <c r="K450" s="15">
        <v>20619.055829230867</v>
      </c>
      <c r="L450" s="16">
        <f t="shared" si="24"/>
        <v>1214.2255507810967</v>
      </c>
      <c r="M450" s="15">
        <v>5</v>
      </c>
      <c r="N450" s="15">
        <v>20</v>
      </c>
      <c r="O450" s="6">
        <f t="shared" si="25"/>
        <v>12.142255507810967</v>
      </c>
      <c r="P450" s="12">
        <v>-27.618153406601238</v>
      </c>
    </row>
    <row r="451" spans="1:16">
      <c r="A451">
        <v>2.5</v>
      </c>
      <c r="B451" s="23" t="s">
        <v>10</v>
      </c>
      <c r="C451" s="27" t="s">
        <v>26</v>
      </c>
      <c r="D451" s="19">
        <v>9</v>
      </c>
      <c r="E451" s="19">
        <v>50</v>
      </c>
      <c r="F451" s="19">
        <v>133</v>
      </c>
      <c r="G451" s="29">
        <v>-29.478784000000005</v>
      </c>
      <c r="H451" s="29">
        <v>39.903625500000004</v>
      </c>
      <c r="I451" s="30">
        <v>34225.088062622308</v>
      </c>
      <c r="J451" s="30">
        <v>28309.0711732374</v>
      </c>
      <c r="K451" s="15">
        <v>33843.517668761204</v>
      </c>
      <c r="L451" s="16">
        <f t="shared" si="24"/>
        <v>1992.9944524164093</v>
      </c>
      <c r="M451" s="15">
        <v>5</v>
      </c>
      <c r="N451" s="15">
        <v>20</v>
      </c>
      <c r="O451" s="6">
        <f t="shared" si="25"/>
        <v>19.929944524164092</v>
      </c>
      <c r="P451" s="12">
        <v>-29.691160724989604</v>
      </c>
    </row>
    <row r="452" spans="1:16">
      <c r="A452">
        <v>2.5</v>
      </c>
      <c r="B452" s="23" t="s">
        <v>10</v>
      </c>
      <c r="C452" s="27" t="s">
        <v>26</v>
      </c>
      <c r="D452" s="9">
        <v>11</v>
      </c>
      <c r="E452" s="9">
        <v>50</v>
      </c>
      <c r="F452" s="9">
        <v>133</v>
      </c>
      <c r="G452" s="33">
        <v>-28.408716600000002</v>
      </c>
      <c r="H452" s="29">
        <v>36.296047599999994</v>
      </c>
      <c r="I452" s="30">
        <v>19098.669275929551</v>
      </c>
      <c r="J452" s="30">
        <v>15993.0927906</v>
      </c>
      <c r="K452" s="15">
        <v>18717.098882068443</v>
      </c>
      <c r="L452" s="16">
        <f t="shared" si="24"/>
        <v>1102.2221331242963</v>
      </c>
      <c r="M452" s="15">
        <v>5</v>
      </c>
      <c r="N452" s="15">
        <v>20</v>
      </c>
      <c r="O452" s="6">
        <f t="shared" si="25"/>
        <v>11.022221331242964</v>
      </c>
      <c r="P452" s="12">
        <v>-28.770913190831617</v>
      </c>
    </row>
    <row r="453" spans="1:16">
      <c r="A453">
        <v>2.5</v>
      </c>
      <c r="B453" s="23" t="s">
        <v>10</v>
      </c>
      <c r="C453" s="27" t="s">
        <v>26</v>
      </c>
      <c r="D453" s="19">
        <v>11</v>
      </c>
      <c r="E453" s="19">
        <v>50</v>
      </c>
      <c r="F453" s="19">
        <v>133</v>
      </c>
      <c r="G453" s="29">
        <v>-30.295339199999997</v>
      </c>
      <c r="H453" s="29">
        <v>36.475079999999998</v>
      </c>
      <c r="I453" s="30">
        <v>29739.569471624265</v>
      </c>
      <c r="J453" s="30">
        <v>24469.671104900001</v>
      </c>
      <c r="K453" s="15">
        <v>29357.999077763157</v>
      </c>
      <c r="L453" s="16">
        <f t="shared" si="24"/>
        <v>1728.8489296145237</v>
      </c>
      <c r="M453" s="15">
        <v>5</v>
      </c>
      <c r="N453" s="15">
        <v>20</v>
      </c>
      <c r="O453" s="6">
        <f t="shared" si="25"/>
        <v>17.288489296145237</v>
      </c>
      <c r="P453" s="12">
        <v>-30.55077720563618</v>
      </c>
    </row>
    <row r="454" spans="1:16">
      <c r="A454">
        <v>2.5</v>
      </c>
      <c r="B454" s="23" t="s">
        <v>10</v>
      </c>
      <c r="C454" s="27" t="s">
        <v>26</v>
      </c>
      <c r="D454" s="9">
        <v>13</v>
      </c>
      <c r="E454" s="9">
        <v>50</v>
      </c>
      <c r="F454" s="9">
        <v>133</v>
      </c>
      <c r="G454" s="29">
        <v>-29.206266400000001</v>
      </c>
      <c r="H454" s="29">
        <v>36.961179000000001</v>
      </c>
      <c r="I454" s="30">
        <v>17916.51663405088</v>
      </c>
      <c r="J454" s="30">
        <v>15012.019102422419</v>
      </c>
      <c r="K454" s="15">
        <v>17534.946240189773</v>
      </c>
      <c r="L454" s="16">
        <f t="shared" si="24"/>
        <v>1032.6069211291115</v>
      </c>
      <c r="M454" s="15">
        <v>5</v>
      </c>
      <c r="N454" s="15">
        <v>20</v>
      </c>
      <c r="O454" s="6">
        <f t="shared" si="25"/>
        <v>10.326069211291115</v>
      </c>
      <c r="P454" s="12">
        <v>-29.610236318106605</v>
      </c>
    </row>
    <row r="455" spans="1:16">
      <c r="A455">
        <v>2.5</v>
      </c>
      <c r="B455" s="23" t="s">
        <v>10</v>
      </c>
      <c r="C455" s="27" t="s">
        <v>26</v>
      </c>
      <c r="D455" s="19">
        <v>13</v>
      </c>
      <c r="E455" s="19">
        <v>50</v>
      </c>
      <c r="F455" s="19">
        <v>133</v>
      </c>
      <c r="G455" s="29">
        <v>-27.926812999999999</v>
      </c>
      <c r="H455" s="29">
        <v>37.049391799999995</v>
      </c>
      <c r="I455" s="30">
        <v>14507.984344422701</v>
      </c>
      <c r="J455" s="30">
        <v>12505.811508999999</v>
      </c>
      <c r="K455" s="15">
        <v>14126.413950561595</v>
      </c>
      <c r="L455" s="16">
        <f t="shared" si="24"/>
        <v>831.88352084316796</v>
      </c>
      <c r="M455" s="15">
        <v>5</v>
      </c>
      <c r="N455" s="15">
        <v>20</v>
      </c>
      <c r="O455" s="6">
        <f t="shared" si="25"/>
        <v>8.318835208431679</v>
      </c>
      <c r="P455" s="12">
        <v>-28.393696476724536</v>
      </c>
    </row>
    <row r="456" spans="1:16">
      <c r="A456">
        <v>2.5</v>
      </c>
      <c r="B456" s="23" t="s">
        <v>10</v>
      </c>
      <c r="C456" s="27" t="s">
        <v>26</v>
      </c>
      <c r="D456" s="9">
        <v>15</v>
      </c>
      <c r="E456" s="9">
        <v>50</v>
      </c>
      <c r="F456" s="9">
        <v>133</v>
      </c>
      <c r="G456" s="12">
        <v>-27.3849214</v>
      </c>
      <c r="H456" s="12">
        <v>38.042116399999998</v>
      </c>
      <c r="I456" s="13">
        <v>16925.792563600782</v>
      </c>
      <c r="J456" s="13">
        <v>12782.2579374</v>
      </c>
      <c r="K456" s="15">
        <v>16544.222169739674</v>
      </c>
      <c r="L456" s="16">
        <f t="shared" si="24"/>
        <v>974.26465317671762</v>
      </c>
      <c r="M456" s="15">
        <v>5</v>
      </c>
      <c r="N456" s="15">
        <v>20</v>
      </c>
      <c r="O456" s="6">
        <f t="shared" si="25"/>
        <v>9.7426465317671767</v>
      </c>
      <c r="P456" s="12">
        <v>-27.771075514838437</v>
      </c>
    </row>
    <row r="457" spans="1:16">
      <c r="A457">
        <v>2.5</v>
      </c>
      <c r="B457" s="23" t="s">
        <v>10</v>
      </c>
      <c r="C457" s="27" t="s">
        <v>26</v>
      </c>
      <c r="D457" s="19">
        <v>15</v>
      </c>
      <c r="E457" s="19">
        <v>50</v>
      </c>
      <c r="F457" s="19">
        <v>133</v>
      </c>
      <c r="G457" s="29">
        <v>-29.647468799999999</v>
      </c>
      <c r="H457" s="29">
        <v>38.427337799999997</v>
      </c>
      <c r="I457" s="30">
        <v>28103.913894324854</v>
      </c>
      <c r="J457" s="30">
        <v>22325.502966100001</v>
      </c>
      <c r="K457" s="15">
        <v>27722.343500463747</v>
      </c>
      <c r="L457" s="16">
        <f t="shared" si="24"/>
        <v>1632.5276038136117</v>
      </c>
      <c r="M457" s="15">
        <v>5</v>
      </c>
      <c r="N457" s="15">
        <v>20</v>
      </c>
      <c r="O457" s="6">
        <f t="shared" si="25"/>
        <v>16.325276038136117</v>
      </c>
      <c r="P457" s="12">
        <v>-29.909060702216792</v>
      </c>
    </row>
    <row r="458" spans="1:16">
      <c r="A458">
        <v>10</v>
      </c>
      <c r="B458" s="24" t="s">
        <v>9</v>
      </c>
      <c r="C458" s="27" t="s">
        <v>26</v>
      </c>
      <c r="D458" s="9">
        <v>1</v>
      </c>
      <c r="E458" s="9">
        <v>50</v>
      </c>
      <c r="F458" s="9">
        <v>133</v>
      </c>
      <c r="G458" s="31">
        <v>-27.048479400000005</v>
      </c>
      <c r="H458" s="31">
        <v>37.736900000000006</v>
      </c>
      <c r="I458" s="32">
        <v>37001.262433052791</v>
      </c>
      <c r="J458" s="32">
        <v>31918.718386500001</v>
      </c>
      <c r="K458" s="17">
        <v>36162.833364514001</v>
      </c>
      <c r="L458" s="16">
        <f t="shared" si="24"/>
        <v>2129.5755064391788</v>
      </c>
      <c r="M458" s="17">
        <v>10</v>
      </c>
      <c r="N458" s="15">
        <v>20</v>
      </c>
      <c r="O458" s="6">
        <f t="shared" si="25"/>
        <v>10.647877532195894</v>
      </c>
      <c r="P458" s="21">
        <v>-27.474912364295832</v>
      </c>
    </row>
    <row r="459" spans="1:16">
      <c r="A459">
        <v>10</v>
      </c>
      <c r="B459" s="24" t="s">
        <v>9</v>
      </c>
      <c r="C459" s="27" t="s">
        <v>26</v>
      </c>
      <c r="D459" s="9">
        <v>1</v>
      </c>
      <c r="E459" s="9">
        <v>50</v>
      </c>
      <c r="F459" s="9">
        <v>133</v>
      </c>
      <c r="G459" s="31">
        <v>-27.228034300000001</v>
      </c>
      <c r="H459" s="31">
        <v>37.932505500000005</v>
      </c>
      <c r="I459" s="32">
        <v>38395.447589900534</v>
      </c>
      <c r="J459" s="32">
        <v>32868.775507799997</v>
      </c>
      <c r="K459" s="17">
        <v>37557.018521361744</v>
      </c>
      <c r="L459" s="16">
        <f t="shared" si="24"/>
        <v>2211.6769980877143</v>
      </c>
      <c r="M459" s="17">
        <v>10</v>
      </c>
      <c r="N459" s="15">
        <v>20</v>
      </c>
      <c r="O459" s="6">
        <f t="shared" si="25"/>
        <v>11.058384990438572</v>
      </c>
      <c r="P459" s="21">
        <v>-27.641160577906668</v>
      </c>
    </row>
    <row r="460" spans="1:16">
      <c r="A460">
        <v>10</v>
      </c>
      <c r="B460" s="24" t="s">
        <v>9</v>
      </c>
      <c r="C460" s="27" t="s">
        <v>26</v>
      </c>
      <c r="D460" s="9">
        <v>3</v>
      </c>
      <c r="E460" s="9">
        <v>50</v>
      </c>
      <c r="F460" s="9">
        <v>133</v>
      </c>
      <c r="G460" s="31">
        <v>-27.810835400000002</v>
      </c>
      <c r="H460" s="31">
        <v>36.337256500000009</v>
      </c>
      <c r="I460" s="32">
        <v>30703.366488140775</v>
      </c>
      <c r="J460" s="32">
        <v>24056.575960599999</v>
      </c>
      <c r="K460" s="17">
        <v>29864.937419601982</v>
      </c>
      <c r="L460" s="16">
        <f t="shared" si="24"/>
        <v>1758.7017750808368</v>
      </c>
      <c r="M460" s="17">
        <v>10</v>
      </c>
      <c r="N460" s="15">
        <v>20</v>
      </c>
      <c r="O460" s="6">
        <f t="shared" si="25"/>
        <v>8.7935088754041839</v>
      </c>
      <c r="P460" s="21">
        <v>-28.324057382776171</v>
      </c>
    </row>
    <row r="461" spans="1:16">
      <c r="A461">
        <v>10</v>
      </c>
      <c r="B461" s="24" t="s">
        <v>9</v>
      </c>
      <c r="C461" s="27" t="s">
        <v>26</v>
      </c>
      <c r="D461" s="9">
        <v>3</v>
      </c>
      <c r="E461" s="9">
        <v>50</v>
      </c>
      <c r="F461" s="9">
        <v>133</v>
      </c>
      <c r="G461" s="31">
        <v>-28.461847300000002</v>
      </c>
      <c r="H461" s="31">
        <v>37.555483500000001</v>
      </c>
      <c r="I461" s="32">
        <v>37337.337413925023</v>
      </c>
      <c r="J461" s="32">
        <v>29889.4238946</v>
      </c>
      <c r="K461" s="17">
        <v>36498.908345386233</v>
      </c>
      <c r="L461" s="16">
        <f t="shared" si="24"/>
        <v>2149.3664625398374</v>
      </c>
      <c r="M461" s="17">
        <v>10</v>
      </c>
      <c r="N461" s="15">
        <v>20</v>
      </c>
      <c r="O461" s="6">
        <f t="shared" si="25"/>
        <v>10.746832312699187</v>
      </c>
      <c r="P461" s="21">
        <v>-28.901392652467663</v>
      </c>
    </row>
    <row r="462" spans="1:16">
      <c r="A462">
        <v>10</v>
      </c>
      <c r="B462" s="24" t="s">
        <v>9</v>
      </c>
      <c r="C462" s="27" t="s">
        <v>26</v>
      </c>
      <c r="D462" s="9">
        <v>5</v>
      </c>
      <c r="E462" s="9">
        <v>50</v>
      </c>
      <c r="F462" s="9">
        <v>133</v>
      </c>
      <c r="G462" s="31">
        <v>-28.928288800000004</v>
      </c>
      <c r="H462" s="31">
        <v>35.888275999999998</v>
      </c>
      <c r="I462" s="32">
        <v>26451.836266258604</v>
      </c>
      <c r="J462" s="32">
        <v>21591.058520400002</v>
      </c>
      <c r="K462" s="17">
        <v>25613.407197719811</v>
      </c>
      <c r="L462" s="16">
        <f t="shared" si="24"/>
        <v>1508.3354795490627</v>
      </c>
      <c r="M462" s="17">
        <v>10</v>
      </c>
      <c r="N462" s="15">
        <v>20</v>
      </c>
      <c r="O462" s="6">
        <f t="shared" si="25"/>
        <v>7.541677397745314</v>
      </c>
      <c r="P462" s="21">
        <v>-29.575785006965567</v>
      </c>
    </row>
    <row r="463" spans="1:16">
      <c r="A463">
        <v>10</v>
      </c>
      <c r="B463" s="24" t="s">
        <v>9</v>
      </c>
      <c r="C463" s="27" t="s">
        <v>26</v>
      </c>
      <c r="D463" s="19">
        <v>5</v>
      </c>
      <c r="E463" s="19">
        <v>50</v>
      </c>
      <c r="F463" s="19">
        <v>133</v>
      </c>
      <c r="G463" s="31">
        <v>-29.220190900000002</v>
      </c>
      <c r="H463" s="31">
        <v>36.060571000000003</v>
      </c>
      <c r="I463" s="32">
        <v>28355.738332058143</v>
      </c>
      <c r="J463" s="32">
        <v>23535.233597800001</v>
      </c>
      <c r="K463" s="17">
        <v>27517.30926351935</v>
      </c>
      <c r="L463" s="16">
        <f t="shared" si="24"/>
        <v>1620.453442351288</v>
      </c>
      <c r="M463" s="17">
        <v>10</v>
      </c>
      <c r="N463" s="15">
        <v>20</v>
      </c>
      <c r="O463" s="6">
        <f t="shared" si="25"/>
        <v>8.1022672117564394</v>
      </c>
      <c r="P463" s="21">
        <v>-29.836401622556497</v>
      </c>
    </row>
    <row r="464" spans="1:16">
      <c r="A464">
        <v>10</v>
      </c>
      <c r="B464" s="24" t="s">
        <v>9</v>
      </c>
      <c r="C464" s="27" t="s">
        <v>26</v>
      </c>
      <c r="D464" s="9">
        <v>7</v>
      </c>
      <c r="E464" s="9">
        <v>50</v>
      </c>
      <c r="F464" s="9">
        <v>133</v>
      </c>
      <c r="G464" s="31">
        <v>-26.471696900000001</v>
      </c>
      <c r="H464" s="31">
        <v>35.927802500000006</v>
      </c>
      <c r="I464" s="32" t="s">
        <v>20</v>
      </c>
      <c r="J464" s="32">
        <v>6239.9141911999996</v>
      </c>
      <c r="K464" s="17" t="s">
        <v>20</v>
      </c>
      <c r="L464" s="17" t="s">
        <v>20</v>
      </c>
      <c r="M464" s="17" t="s">
        <v>20</v>
      </c>
      <c r="N464" s="15">
        <v>20</v>
      </c>
      <c r="O464" s="17" t="s">
        <v>20</v>
      </c>
      <c r="P464" s="21" t="s">
        <v>20</v>
      </c>
    </row>
    <row r="465" spans="1:16">
      <c r="A465">
        <v>10</v>
      </c>
      <c r="B465" s="24" t="s">
        <v>9</v>
      </c>
      <c r="C465" s="27" t="s">
        <v>26</v>
      </c>
      <c r="D465" s="9">
        <v>7</v>
      </c>
      <c r="E465" s="9">
        <v>50</v>
      </c>
      <c r="F465" s="9">
        <v>133</v>
      </c>
      <c r="G465" s="31">
        <v>-30.232318800000005</v>
      </c>
      <c r="H465" s="31">
        <v>35.996720500000002</v>
      </c>
      <c r="I465" s="32">
        <v>36898.508033664883</v>
      </c>
      <c r="J465" s="32">
        <v>28066.667891599998</v>
      </c>
      <c r="K465" s="17">
        <v>36060.078965126093</v>
      </c>
      <c r="L465" s="16">
        <f t="shared" ref="L465:L496" si="26">(K465/1000000)*0.12/(0.082057*298)*1000000*12</f>
        <v>2123.5244525875719</v>
      </c>
      <c r="M465" s="17">
        <v>10</v>
      </c>
      <c r="N465" s="15">
        <v>20</v>
      </c>
      <c r="O465" s="6">
        <f t="shared" ref="O465:O496" si="27">L465/(M465*N465)</f>
        <v>10.617622262937859</v>
      </c>
      <c r="P465" s="21">
        <v>-30.707008317139106</v>
      </c>
    </row>
    <row r="466" spans="1:16">
      <c r="A466">
        <v>10</v>
      </c>
      <c r="B466" s="24" t="s">
        <v>9</v>
      </c>
      <c r="C466" s="27" t="s">
        <v>26</v>
      </c>
      <c r="D466" s="9">
        <v>9</v>
      </c>
      <c r="E466" s="9">
        <v>50</v>
      </c>
      <c r="F466" s="9">
        <v>133</v>
      </c>
      <c r="G466" s="31">
        <v>-28.508993000000004</v>
      </c>
      <c r="H466" s="31">
        <v>38.882155000000004</v>
      </c>
      <c r="I466" s="32">
        <v>40051.79218687072</v>
      </c>
      <c r="J466" s="32">
        <v>32868.126810000002</v>
      </c>
      <c r="K466" s="17">
        <v>39213.36311833193</v>
      </c>
      <c r="L466" s="16">
        <f t="shared" si="26"/>
        <v>2309.2166695060459</v>
      </c>
      <c r="M466" s="17">
        <v>10</v>
      </c>
      <c r="N466" s="15">
        <v>20</v>
      </c>
      <c r="O466" s="6">
        <f t="shared" si="27"/>
        <v>11.54608334753023</v>
      </c>
      <c r="P466" s="21">
        <v>-28.924008621207449</v>
      </c>
    </row>
    <row r="467" spans="1:16">
      <c r="A467">
        <v>10</v>
      </c>
      <c r="B467" s="24" t="s">
        <v>9</v>
      </c>
      <c r="C467" s="27" t="s">
        <v>26</v>
      </c>
      <c r="D467" s="9">
        <v>9</v>
      </c>
      <c r="E467" s="9">
        <v>50</v>
      </c>
      <c r="F467" s="9">
        <v>133</v>
      </c>
      <c r="G467" s="31">
        <v>-29.063707300000001</v>
      </c>
      <c r="H467" s="31">
        <v>38.790940000000006</v>
      </c>
      <c r="I467" s="32">
        <v>45942.650020136927</v>
      </c>
      <c r="J467" s="32">
        <v>38541.165962799998</v>
      </c>
      <c r="K467" s="17">
        <v>45104.220951598138</v>
      </c>
      <c r="L467" s="16">
        <f t="shared" si="26"/>
        <v>2656.1205314680719</v>
      </c>
      <c r="M467" s="17">
        <v>10</v>
      </c>
      <c r="N467" s="15">
        <v>20</v>
      </c>
      <c r="O467" s="6">
        <f t="shared" si="27"/>
        <v>13.28060265734036</v>
      </c>
      <c r="P467" s="21">
        <v>-29.4385118323342</v>
      </c>
    </row>
    <row r="468" spans="1:16">
      <c r="A468">
        <v>10</v>
      </c>
      <c r="B468" s="24" t="s">
        <v>9</v>
      </c>
      <c r="C468" s="27" t="s">
        <v>26</v>
      </c>
      <c r="D468" s="9">
        <v>11</v>
      </c>
      <c r="E468" s="9">
        <v>50</v>
      </c>
      <c r="F468" s="9">
        <v>133</v>
      </c>
      <c r="G468" s="31">
        <v>-30.108937500000003</v>
      </c>
      <c r="H468" s="31">
        <v>35.676454500000006</v>
      </c>
      <c r="I468" s="32">
        <v>31362.223117196943</v>
      </c>
      <c r="J468" s="32">
        <v>26500.514961299999</v>
      </c>
      <c r="K468" s="17">
        <v>30523.79404865815</v>
      </c>
      <c r="L468" s="16">
        <f t="shared" si="26"/>
        <v>1797.5008626786</v>
      </c>
      <c r="M468" s="17">
        <v>10</v>
      </c>
      <c r="N468" s="15">
        <v>20</v>
      </c>
      <c r="O468" s="6">
        <f t="shared" si="27"/>
        <v>8.9875043133929999</v>
      </c>
      <c r="P468" s="21">
        <v>-30.693247427669796</v>
      </c>
    </row>
    <row r="469" spans="1:16">
      <c r="A469">
        <v>10</v>
      </c>
      <c r="B469" s="24" t="s">
        <v>9</v>
      </c>
      <c r="C469" s="27" t="s">
        <v>26</v>
      </c>
      <c r="D469" s="9">
        <v>11</v>
      </c>
      <c r="E469" s="9">
        <v>50</v>
      </c>
      <c r="F469" s="9">
        <v>133</v>
      </c>
      <c r="G469" s="31">
        <v>-28.942332200000003</v>
      </c>
      <c r="H469" s="31">
        <v>35.790980000000005</v>
      </c>
      <c r="I469" s="32">
        <v>23939.99194522755</v>
      </c>
      <c r="J469" s="32">
        <v>19712.177775</v>
      </c>
      <c r="K469" s="17">
        <v>23101.562876688757</v>
      </c>
      <c r="L469" s="16">
        <f t="shared" si="26"/>
        <v>1360.4167009473526</v>
      </c>
      <c r="M469" s="17">
        <v>10</v>
      </c>
      <c r="N469" s="15">
        <v>20</v>
      </c>
      <c r="O469" s="6">
        <f t="shared" si="27"/>
        <v>6.8020835047367632</v>
      </c>
      <c r="P469" s="21">
        <v>-29.66362725896284</v>
      </c>
    </row>
    <row r="470" spans="1:16">
      <c r="A470">
        <v>10</v>
      </c>
      <c r="B470" s="24" t="s">
        <v>9</v>
      </c>
      <c r="C470" s="27" t="s">
        <v>26</v>
      </c>
      <c r="D470" s="9">
        <v>13</v>
      </c>
      <c r="E470" s="9">
        <v>50</v>
      </c>
      <c r="F470" s="9">
        <v>133</v>
      </c>
      <c r="G470" s="31">
        <v>-30.389805500000005</v>
      </c>
      <c r="H470" s="31">
        <v>37.05076050000001</v>
      </c>
      <c r="I470" s="32">
        <v>24063.27023761579</v>
      </c>
      <c r="J470" s="32">
        <v>19473.486519499998</v>
      </c>
      <c r="K470" s="17">
        <v>23224.841169076997</v>
      </c>
      <c r="L470" s="15">
        <f t="shared" si="26"/>
        <v>1367.6763763521917</v>
      </c>
      <c r="M470" s="17">
        <v>10</v>
      </c>
      <c r="N470" s="15">
        <v>20</v>
      </c>
      <c r="O470" s="6">
        <f t="shared" si="27"/>
        <v>6.8383818817609585</v>
      </c>
      <c r="P470" s="21">
        <v>-31.153807402976646</v>
      </c>
    </row>
    <row r="471" spans="1:16">
      <c r="A471">
        <v>10</v>
      </c>
      <c r="B471" s="24" t="s">
        <v>9</v>
      </c>
      <c r="C471" s="27" t="s">
        <v>26</v>
      </c>
      <c r="D471" s="9">
        <v>13</v>
      </c>
      <c r="E471" s="9">
        <v>50</v>
      </c>
      <c r="F471" s="9">
        <v>133</v>
      </c>
      <c r="G471" s="31">
        <v>-30.458016300000001</v>
      </c>
      <c r="H471" s="31">
        <v>36.815628500000003</v>
      </c>
      <c r="I471" s="32">
        <v>26601.208215867904</v>
      </c>
      <c r="J471" s="32">
        <v>22181.997216200001</v>
      </c>
      <c r="K471" s="17">
        <v>25762.779147329111</v>
      </c>
      <c r="L471" s="15">
        <f t="shared" si="26"/>
        <v>1517.1317716435087</v>
      </c>
      <c r="M471" s="17">
        <v>10</v>
      </c>
      <c r="N471" s="15">
        <v>20</v>
      </c>
      <c r="O471" s="6">
        <f t="shared" si="27"/>
        <v>7.5856588582175437</v>
      </c>
      <c r="P471" s="21">
        <v>-31.157836783814588</v>
      </c>
    </row>
    <row r="472" spans="1:16">
      <c r="A472">
        <v>10</v>
      </c>
      <c r="B472" s="24" t="s">
        <v>9</v>
      </c>
      <c r="C472" s="27" t="s">
        <v>26</v>
      </c>
      <c r="D472" s="9">
        <v>15</v>
      </c>
      <c r="E472" s="9">
        <v>50</v>
      </c>
      <c r="F472" s="9">
        <v>133</v>
      </c>
      <c r="G472" s="31">
        <v>-29.409776800000003</v>
      </c>
      <c r="H472" s="31">
        <v>37.619334000000009</v>
      </c>
      <c r="I472" s="32">
        <v>35128.11115585985</v>
      </c>
      <c r="J472" s="32">
        <v>28145.793323800001</v>
      </c>
      <c r="K472" s="17">
        <v>34289.68208732106</v>
      </c>
      <c r="L472" s="15">
        <f t="shared" si="26"/>
        <v>2019.268411871758</v>
      </c>
      <c r="M472" s="17">
        <v>10</v>
      </c>
      <c r="N472" s="15">
        <v>20</v>
      </c>
      <c r="O472" s="6">
        <f t="shared" si="27"/>
        <v>10.09634205935879</v>
      </c>
      <c r="P472" s="21">
        <v>-29.901021299530537</v>
      </c>
    </row>
    <row r="473" spans="1:16">
      <c r="A473">
        <v>10</v>
      </c>
      <c r="B473" s="24" t="s">
        <v>9</v>
      </c>
      <c r="C473" s="27" t="s">
        <v>26</v>
      </c>
      <c r="D473" s="9">
        <v>15</v>
      </c>
      <c r="E473" s="9">
        <v>50</v>
      </c>
      <c r="F473" s="9">
        <v>133</v>
      </c>
      <c r="G473" s="31">
        <v>-29.359621800000003</v>
      </c>
      <c r="H473" s="31">
        <v>38.140273000000001</v>
      </c>
      <c r="I473" s="32">
        <v>32391.582762786955</v>
      </c>
      <c r="J473" s="32">
        <v>26486.607946</v>
      </c>
      <c r="K473" s="17">
        <v>31553.153694248162</v>
      </c>
      <c r="L473" s="15">
        <f t="shared" si="26"/>
        <v>1858.1183222252423</v>
      </c>
      <c r="M473" s="17">
        <v>10</v>
      </c>
      <c r="N473" s="15">
        <v>20</v>
      </c>
      <c r="O473" s="6">
        <f t="shared" si="27"/>
        <v>9.2905916111262119</v>
      </c>
      <c r="P473" s="21">
        <v>-29.897124945700181</v>
      </c>
    </row>
    <row r="474" spans="1:16">
      <c r="A474">
        <v>25.5</v>
      </c>
      <c r="B474" s="24" t="s">
        <v>11</v>
      </c>
      <c r="C474" s="27" t="s">
        <v>26</v>
      </c>
      <c r="D474" s="9">
        <v>1</v>
      </c>
      <c r="E474" s="9">
        <v>50</v>
      </c>
      <c r="F474" s="9">
        <v>133</v>
      </c>
      <c r="G474" s="31">
        <v>-27.487492700000001</v>
      </c>
      <c r="H474" s="31">
        <v>36.810332999999993</v>
      </c>
      <c r="I474" s="32">
        <v>50435.960214231061</v>
      </c>
      <c r="J474" s="32">
        <v>52548.586418999999</v>
      </c>
      <c r="K474" s="17">
        <v>49851.134295802578</v>
      </c>
      <c r="L474" s="15">
        <f t="shared" si="26"/>
        <v>2935.6592027638544</v>
      </c>
      <c r="M474" s="17">
        <v>21</v>
      </c>
      <c r="N474" s="15">
        <v>20</v>
      </c>
      <c r="O474" s="6">
        <f t="shared" si="27"/>
        <v>6.9896647684853672</v>
      </c>
      <c r="P474" s="21">
        <v>-27.66133791101041</v>
      </c>
    </row>
    <row r="475" spans="1:16">
      <c r="A475">
        <v>25.5</v>
      </c>
      <c r="B475" s="24" t="s">
        <v>11</v>
      </c>
      <c r="C475" s="27" t="s">
        <v>26</v>
      </c>
      <c r="D475" s="9">
        <v>1</v>
      </c>
      <c r="E475" s="9">
        <v>50</v>
      </c>
      <c r="F475" s="9">
        <v>133</v>
      </c>
      <c r="G475" s="31">
        <v>-27.394821100000001</v>
      </c>
      <c r="H475" s="31">
        <v>37.480397999999994</v>
      </c>
      <c r="I475" s="32">
        <v>51857.000765110934</v>
      </c>
      <c r="J475" s="32">
        <v>57275.428426300001</v>
      </c>
      <c r="K475" s="17">
        <v>51272.17484668245</v>
      </c>
      <c r="L475" s="15">
        <f t="shared" si="26"/>
        <v>3019.3421686505981</v>
      </c>
      <c r="M475" s="17">
        <v>21</v>
      </c>
      <c r="N475" s="15">
        <v>20</v>
      </c>
      <c r="O475" s="6">
        <f t="shared" si="27"/>
        <v>7.1889099253585664</v>
      </c>
      <c r="P475" s="21">
        <v>-27.562791041453288</v>
      </c>
    </row>
    <row r="476" spans="1:16">
      <c r="A476">
        <v>25.5</v>
      </c>
      <c r="B476" s="24" t="s">
        <v>11</v>
      </c>
      <c r="C476" s="27" t="s">
        <v>26</v>
      </c>
      <c r="D476" s="11">
        <v>3</v>
      </c>
      <c r="E476" s="11">
        <v>50</v>
      </c>
      <c r="F476" s="11">
        <v>133</v>
      </c>
      <c r="G476" s="29">
        <v>-28.613654100000002</v>
      </c>
      <c r="H476" s="29">
        <v>35.525444999999998</v>
      </c>
      <c r="I476" s="30">
        <v>60126.587605202752</v>
      </c>
      <c r="J476" s="30">
        <v>66030.156979299994</v>
      </c>
      <c r="K476" s="13">
        <v>59541.761686774269</v>
      </c>
      <c r="L476" s="15">
        <f t="shared" si="26"/>
        <v>3506.3258462158747</v>
      </c>
      <c r="M476" s="17">
        <v>21</v>
      </c>
      <c r="N476" s="15">
        <v>20</v>
      </c>
      <c r="O476" s="6">
        <f t="shared" si="27"/>
        <v>8.348394871942558</v>
      </c>
      <c r="P476" s="12">
        <v>-28.770266687058992</v>
      </c>
    </row>
    <row r="477" spans="1:16">
      <c r="A477">
        <v>25.5</v>
      </c>
      <c r="B477" s="24" t="s">
        <v>11</v>
      </c>
      <c r="C477" s="27" t="s">
        <v>26</v>
      </c>
      <c r="D477" s="11">
        <v>3</v>
      </c>
      <c r="E477" s="11">
        <v>50</v>
      </c>
      <c r="F477" s="11">
        <v>133</v>
      </c>
      <c r="G477" s="29">
        <v>-28.916851400000002</v>
      </c>
      <c r="H477" s="29">
        <v>35.836436999999997</v>
      </c>
      <c r="I477" s="30">
        <v>66216.029074215752</v>
      </c>
      <c r="J477" s="30">
        <v>59258.163215</v>
      </c>
      <c r="K477" s="13">
        <v>65631.203155787269</v>
      </c>
      <c r="L477" s="15">
        <f t="shared" si="26"/>
        <v>3864.9240033235064</v>
      </c>
      <c r="M477" s="17">
        <v>21</v>
      </c>
      <c r="N477" s="15">
        <v>20</v>
      </c>
      <c r="O477" s="6">
        <f t="shared" si="27"/>
        <v>9.2022000079131114</v>
      </c>
      <c r="P477" s="12">
        <v>-29.06163477312662</v>
      </c>
    </row>
    <row r="478" spans="1:16">
      <c r="A478">
        <v>25.5</v>
      </c>
      <c r="B478" s="24" t="s">
        <v>11</v>
      </c>
      <c r="C478" s="27" t="s">
        <v>26</v>
      </c>
      <c r="D478" s="11">
        <v>5</v>
      </c>
      <c r="E478" s="11">
        <v>50</v>
      </c>
      <c r="F478" s="11">
        <v>133</v>
      </c>
      <c r="G478" s="29">
        <v>-29.266384500000001</v>
      </c>
      <c r="H478" s="29">
        <v>35.580686999999998</v>
      </c>
      <c r="I478" s="30">
        <v>42228.23259372609</v>
      </c>
      <c r="J478" s="30">
        <v>48634.283303900003</v>
      </c>
      <c r="K478" s="13">
        <v>41643.406675297607</v>
      </c>
      <c r="L478" s="15">
        <f t="shared" si="26"/>
        <v>2452.3183226959904</v>
      </c>
      <c r="M478" s="17">
        <v>21</v>
      </c>
      <c r="N478" s="15">
        <v>20</v>
      </c>
      <c r="O478" s="6">
        <f t="shared" si="27"/>
        <v>5.8388531492761677</v>
      </c>
      <c r="P478" s="12">
        <v>-29.499475972731023</v>
      </c>
    </row>
    <row r="479" spans="1:16">
      <c r="A479">
        <v>25.5</v>
      </c>
      <c r="B479" s="24" t="s">
        <v>11</v>
      </c>
      <c r="C479" s="27" t="s">
        <v>26</v>
      </c>
      <c r="D479" s="11">
        <v>5</v>
      </c>
      <c r="E479" s="11">
        <v>50</v>
      </c>
      <c r="F479" s="11">
        <v>133</v>
      </c>
      <c r="G479" s="29">
        <v>-29.320778700000002</v>
      </c>
      <c r="H479" s="29">
        <v>35.790401999999993</v>
      </c>
      <c r="I479" s="30">
        <v>46352.410099464418</v>
      </c>
      <c r="J479" s="30">
        <v>54125.392330299997</v>
      </c>
      <c r="K479" s="13">
        <v>45767.584181035934</v>
      </c>
      <c r="L479" s="15">
        <f t="shared" si="26"/>
        <v>2695.1850060639517</v>
      </c>
      <c r="M479" s="17">
        <v>21</v>
      </c>
      <c r="N479" s="15">
        <v>20</v>
      </c>
      <c r="O479" s="6">
        <f t="shared" si="27"/>
        <v>6.4171071572951233</v>
      </c>
      <c r="P479" s="12">
        <v>-29.533561050296949</v>
      </c>
    </row>
    <row r="480" spans="1:16">
      <c r="A480">
        <v>25.5</v>
      </c>
      <c r="B480" s="24" t="s">
        <v>11</v>
      </c>
      <c r="C480" s="27" t="s">
        <v>26</v>
      </c>
      <c r="D480" s="11">
        <v>7</v>
      </c>
      <c r="E480" s="11">
        <v>50</v>
      </c>
      <c r="F480" s="11">
        <v>133</v>
      </c>
      <c r="G480" s="29">
        <v>-26.660499400000003</v>
      </c>
      <c r="H480" s="29">
        <v>36.905471999999996</v>
      </c>
      <c r="I480" s="30">
        <v>10249.464422341238</v>
      </c>
      <c r="J480" s="30">
        <v>11493.2211778</v>
      </c>
      <c r="K480" s="13">
        <v>9664.6385039127563</v>
      </c>
      <c r="L480" s="15">
        <f t="shared" si="26"/>
        <v>569.13619652153602</v>
      </c>
      <c r="M480" s="17">
        <v>21</v>
      </c>
      <c r="N480" s="15">
        <v>20</v>
      </c>
      <c r="O480" s="6">
        <f t="shared" si="27"/>
        <v>1.3550861821941333</v>
      </c>
      <c r="P480" s="12">
        <v>-27.507166747282835</v>
      </c>
    </row>
    <row r="481" spans="1:16">
      <c r="A481">
        <v>25.5</v>
      </c>
      <c r="B481" s="24" t="s">
        <v>11</v>
      </c>
      <c r="C481" s="27" t="s">
        <v>26</v>
      </c>
      <c r="D481" s="25">
        <v>7</v>
      </c>
      <c r="E481" s="25">
        <v>50</v>
      </c>
      <c r="F481" s="25">
        <v>133</v>
      </c>
      <c r="G481" s="29">
        <v>-30.555728500000004</v>
      </c>
      <c r="H481" s="29">
        <v>35.767896</v>
      </c>
      <c r="I481" s="30">
        <v>50426.625860749809</v>
      </c>
      <c r="J481" s="30">
        <v>51521.932062100001</v>
      </c>
      <c r="K481" s="13">
        <v>49841.799942321326</v>
      </c>
      <c r="L481" s="15">
        <f t="shared" si="26"/>
        <v>2935.1095165614006</v>
      </c>
      <c r="M481" s="17">
        <v>21</v>
      </c>
      <c r="N481" s="15">
        <v>20</v>
      </c>
      <c r="O481" s="6">
        <f t="shared" si="27"/>
        <v>6.9883559918128588</v>
      </c>
      <c r="P481" s="12">
        <v>-30.765607854127619</v>
      </c>
    </row>
    <row r="482" spans="1:16">
      <c r="A482">
        <v>25.5</v>
      </c>
      <c r="B482" s="24" t="s">
        <v>11</v>
      </c>
      <c r="C482" s="27" t="s">
        <v>26</v>
      </c>
      <c r="D482" s="11">
        <v>9</v>
      </c>
      <c r="E482" s="11">
        <v>50</v>
      </c>
      <c r="F482" s="11">
        <v>133</v>
      </c>
      <c r="G482" s="29">
        <v>-29.371143700000001</v>
      </c>
      <c r="H482" s="29">
        <v>37.604180999999997</v>
      </c>
      <c r="I482" s="30">
        <v>71225.291985501419</v>
      </c>
      <c r="J482" s="30">
        <v>71212.370641300004</v>
      </c>
      <c r="K482" s="13">
        <v>70640.466067072935</v>
      </c>
      <c r="L482" s="15">
        <f t="shared" si="26"/>
        <v>4159.9120506830941</v>
      </c>
      <c r="M482" s="17">
        <v>21</v>
      </c>
      <c r="N482" s="15">
        <v>20</v>
      </c>
      <c r="O482" s="6">
        <f t="shared" si="27"/>
        <v>9.904552501626414</v>
      </c>
      <c r="P482" s="12">
        <v>-29.509421226050879</v>
      </c>
    </row>
    <row r="483" spans="1:16">
      <c r="A483">
        <v>25.5</v>
      </c>
      <c r="B483" s="24" t="s">
        <v>11</v>
      </c>
      <c r="C483" s="27" t="s">
        <v>26</v>
      </c>
      <c r="D483" s="11">
        <v>9</v>
      </c>
      <c r="E483" s="11">
        <v>50</v>
      </c>
      <c r="F483" s="11">
        <v>133</v>
      </c>
      <c r="G483" s="29">
        <v>-29.332866300000003</v>
      </c>
      <c r="H483" s="29">
        <v>37.558145999999994</v>
      </c>
      <c r="I483" s="30">
        <v>67029.762384212649</v>
      </c>
      <c r="J483" s="30">
        <v>70805.464789799997</v>
      </c>
      <c r="K483" s="13">
        <v>66444.936465784165</v>
      </c>
      <c r="L483" s="15">
        <f t="shared" si="26"/>
        <v>3912.8435484619008</v>
      </c>
      <c r="M483" s="17">
        <v>21</v>
      </c>
      <c r="N483" s="15">
        <v>20</v>
      </c>
      <c r="O483" s="6">
        <f t="shared" si="27"/>
        <v>9.3162941630045264</v>
      </c>
      <c r="P483" s="12">
        <v>-29.479538172825773</v>
      </c>
    </row>
    <row r="484" spans="1:16">
      <c r="A484">
        <v>25.5</v>
      </c>
      <c r="B484" s="24" t="s">
        <v>11</v>
      </c>
      <c r="C484" s="27" t="s">
        <v>26</v>
      </c>
      <c r="D484" s="11">
        <v>11</v>
      </c>
      <c r="E484" s="11">
        <v>50</v>
      </c>
      <c r="F484" s="11">
        <v>133</v>
      </c>
      <c r="G484" s="29">
        <v>-30.137699000000001</v>
      </c>
      <c r="H484" s="29">
        <v>35.064071999999996</v>
      </c>
      <c r="I484" s="30">
        <v>42906.28272251309</v>
      </c>
      <c r="J484" s="30">
        <v>46240.3919637</v>
      </c>
      <c r="K484" s="13">
        <v>42321.456804084606</v>
      </c>
      <c r="L484" s="15">
        <f t="shared" si="26"/>
        <v>2492.2476869647662</v>
      </c>
      <c r="M484" s="17">
        <v>21</v>
      </c>
      <c r="N484" s="15">
        <v>20</v>
      </c>
      <c r="O484" s="6">
        <f t="shared" si="27"/>
        <v>5.9339230642018244</v>
      </c>
      <c r="P484" s="12">
        <v>-30.379096415535059</v>
      </c>
    </row>
    <row r="485" spans="1:16">
      <c r="A485">
        <v>25.5</v>
      </c>
      <c r="B485" s="24" t="s">
        <v>11</v>
      </c>
      <c r="C485" s="27" t="s">
        <v>26</v>
      </c>
      <c r="D485" s="11">
        <v>11</v>
      </c>
      <c r="E485" s="11">
        <v>50</v>
      </c>
      <c r="F485" s="11">
        <v>133</v>
      </c>
      <c r="G485" s="29">
        <v>-28.959158000000002</v>
      </c>
      <c r="H485" s="29">
        <v>36.754067999999997</v>
      </c>
      <c r="I485" s="30">
        <v>40752.315747080145</v>
      </c>
      <c r="J485" s="30">
        <v>28284.808628700001</v>
      </c>
      <c r="K485" s="13">
        <v>40167.489828651662</v>
      </c>
      <c r="L485" s="15">
        <f t="shared" si="26"/>
        <v>2365.403773316616</v>
      </c>
      <c r="M485" s="17">
        <v>21</v>
      </c>
      <c r="N485" s="15">
        <v>20</v>
      </c>
      <c r="O485" s="6">
        <f t="shared" si="27"/>
        <v>5.6319137459919428</v>
      </c>
      <c r="P485" s="12">
        <v>-29.196341080448761</v>
      </c>
    </row>
    <row r="486" spans="1:16">
      <c r="A486">
        <v>25.5</v>
      </c>
      <c r="B486" s="24" t="s">
        <v>11</v>
      </c>
      <c r="C486" s="27" t="s">
        <v>26</v>
      </c>
      <c r="D486" s="11">
        <v>13</v>
      </c>
      <c r="E486" s="11">
        <v>50</v>
      </c>
      <c r="F486" s="11">
        <v>133</v>
      </c>
      <c r="G486" s="29">
        <v>-29.579654800000004</v>
      </c>
      <c r="H486" s="29">
        <v>36.548444999999994</v>
      </c>
      <c r="I486" s="30">
        <v>34546.274667740639</v>
      </c>
      <c r="J486" s="30">
        <v>35795.814096000002</v>
      </c>
      <c r="K486" s="13">
        <v>33961.448749312156</v>
      </c>
      <c r="L486" s="15">
        <f t="shared" si="26"/>
        <v>1999.9392384639448</v>
      </c>
      <c r="M486" s="17">
        <v>21</v>
      </c>
      <c r="N486" s="15">
        <v>20</v>
      </c>
      <c r="O486" s="6">
        <f t="shared" si="27"/>
        <v>4.7617600915808209</v>
      </c>
      <c r="P486" s="12">
        <v>-29.870865332724883</v>
      </c>
    </row>
    <row r="487" spans="1:16">
      <c r="A487">
        <v>25.5</v>
      </c>
      <c r="B487" s="24" t="s">
        <v>11</v>
      </c>
      <c r="C487" s="27" t="s">
        <v>26</v>
      </c>
      <c r="D487" s="11">
        <v>13</v>
      </c>
      <c r="E487" s="11">
        <v>50</v>
      </c>
      <c r="F487" s="11">
        <v>133</v>
      </c>
      <c r="G487" s="29">
        <v>-29.498063500000004</v>
      </c>
      <c r="H487" s="29">
        <v>36.219039000000002</v>
      </c>
      <c r="I487" s="30">
        <v>39265.646395489326</v>
      </c>
      <c r="J487" s="30">
        <v>41217.9557805</v>
      </c>
      <c r="K487" s="13">
        <v>38680.820477060843</v>
      </c>
      <c r="L487" s="15">
        <f t="shared" si="26"/>
        <v>2277.8560249029547</v>
      </c>
      <c r="M487" s="17">
        <v>21</v>
      </c>
      <c r="N487" s="15">
        <v>20</v>
      </c>
      <c r="O487" s="6">
        <f t="shared" si="27"/>
        <v>5.4234667259594156</v>
      </c>
      <c r="P487" s="12">
        <v>-29.752510400403118</v>
      </c>
    </row>
    <row r="488" spans="1:16">
      <c r="A488">
        <v>25.5</v>
      </c>
      <c r="B488" s="24" t="s">
        <v>11</v>
      </c>
      <c r="C488" s="27" t="s">
        <v>26</v>
      </c>
      <c r="D488" s="11">
        <v>15</v>
      </c>
      <c r="E488" s="11">
        <v>50</v>
      </c>
      <c r="F488" s="11">
        <v>133</v>
      </c>
      <c r="G488" s="29">
        <v>-28.835260100000003</v>
      </c>
      <c r="H488" s="29">
        <v>36.632330999999994</v>
      </c>
      <c r="I488" s="30">
        <v>46889.206604913416</v>
      </c>
      <c r="J488" s="30">
        <v>46255.245536299997</v>
      </c>
      <c r="K488" s="13">
        <v>46304.380686484932</v>
      </c>
      <c r="L488" s="15">
        <f t="shared" si="26"/>
        <v>2726.7961544057762</v>
      </c>
      <c r="M488" s="17">
        <v>21</v>
      </c>
      <c r="N488" s="15">
        <v>20</v>
      </c>
      <c r="O488" s="6">
        <f t="shared" si="27"/>
        <v>6.4923717962042291</v>
      </c>
      <c r="P488" s="12">
        <v>-29.039443594695886</v>
      </c>
    </row>
    <row r="489" spans="1:16">
      <c r="A489">
        <v>25.5</v>
      </c>
      <c r="B489" s="24" t="s">
        <v>11</v>
      </c>
      <c r="C489" s="27" t="s">
        <v>26</v>
      </c>
      <c r="D489" s="11">
        <v>15</v>
      </c>
      <c r="E489" s="11">
        <v>50</v>
      </c>
      <c r="F489" s="11">
        <v>133</v>
      </c>
      <c r="G489" s="29">
        <v>-28.493785400000004</v>
      </c>
      <c r="H489" s="29">
        <v>36.983220000000003</v>
      </c>
      <c r="I489" s="30">
        <v>39205.960531614983</v>
      </c>
      <c r="J489" s="30">
        <v>34777.823492800002</v>
      </c>
      <c r="K489" s="13">
        <v>38621.134613186499</v>
      </c>
      <c r="L489" s="15">
        <f t="shared" si="26"/>
        <v>2274.3412130930983</v>
      </c>
      <c r="M489" s="17">
        <v>21</v>
      </c>
      <c r="N489" s="15">
        <v>20</v>
      </c>
      <c r="O489" s="6">
        <f t="shared" si="27"/>
        <v>5.4150981264121389</v>
      </c>
      <c r="P489" s="12">
        <v>-28.733418106442752</v>
      </c>
    </row>
    <row r="490" spans="1:16">
      <c r="A490">
        <v>48</v>
      </c>
      <c r="B490" s="22" t="s">
        <v>12</v>
      </c>
      <c r="C490" s="27" t="s">
        <v>26</v>
      </c>
      <c r="D490" s="11">
        <v>1</v>
      </c>
      <c r="E490" s="11">
        <v>50</v>
      </c>
      <c r="F490" s="11">
        <v>133</v>
      </c>
      <c r="G490" s="29">
        <v>-28.722871199999997</v>
      </c>
      <c r="H490" s="29">
        <v>36.810332999999993</v>
      </c>
      <c r="I490" s="30">
        <v>77524.182837429922</v>
      </c>
      <c r="J490" s="30">
        <v>62727.773553400002</v>
      </c>
      <c r="K490" s="13">
        <v>76966.049655142764</v>
      </c>
      <c r="L490" s="15">
        <f t="shared" si="26"/>
        <v>4532.4162661936489</v>
      </c>
      <c r="M490" s="13">
        <v>24</v>
      </c>
      <c r="N490" s="15">
        <v>20</v>
      </c>
      <c r="O490" s="6">
        <f t="shared" si="27"/>
        <v>9.4425338879034353</v>
      </c>
      <c r="P490" s="12">
        <v>-28.859488653660886</v>
      </c>
    </row>
    <row r="491" spans="1:16">
      <c r="A491">
        <v>48</v>
      </c>
      <c r="B491" s="22" t="s">
        <v>12</v>
      </c>
      <c r="C491" s="27" t="s">
        <v>26</v>
      </c>
      <c r="D491" s="11">
        <v>1</v>
      </c>
      <c r="E491" s="11">
        <v>50</v>
      </c>
      <c r="F491" s="11">
        <v>133</v>
      </c>
      <c r="G491" s="29">
        <v>-26.304317599999997</v>
      </c>
      <c r="H491" s="29">
        <v>37.480397999999994</v>
      </c>
      <c r="I491" s="30">
        <v>61832.160413971535</v>
      </c>
      <c r="J491" s="30">
        <v>50349.302397200001</v>
      </c>
      <c r="K491" s="13">
        <v>61274.027231684377</v>
      </c>
      <c r="L491" s="15">
        <f t="shared" si="26"/>
        <v>3608.3363894137701</v>
      </c>
      <c r="M491" s="13">
        <v>24</v>
      </c>
      <c r="N491" s="15">
        <v>20</v>
      </c>
      <c r="O491" s="6">
        <f t="shared" si="27"/>
        <v>7.5173674779453545</v>
      </c>
      <c r="P491" s="12">
        <v>-26.453892079089954</v>
      </c>
    </row>
    <row r="492" spans="1:16">
      <c r="A492">
        <v>48</v>
      </c>
      <c r="B492" s="22" t="s">
        <v>12</v>
      </c>
      <c r="C492" s="27" t="s">
        <v>26</v>
      </c>
      <c r="D492" s="11">
        <v>3</v>
      </c>
      <c r="E492" s="11">
        <v>50</v>
      </c>
      <c r="F492" s="11">
        <v>133</v>
      </c>
      <c r="G492" s="29">
        <v>-27.246819999999996</v>
      </c>
      <c r="H492" s="29">
        <v>35.525444999999998</v>
      </c>
      <c r="I492" s="30">
        <v>65001.371280724452</v>
      </c>
      <c r="J492" s="30">
        <v>49844.999760999999</v>
      </c>
      <c r="K492" s="13">
        <v>64443.238098437294</v>
      </c>
      <c r="L492" s="15">
        <f t="shared" si="26"/>
        <v>3794.966506820464</v>
      </c>
      <c r="M492" s="13">
        <v>24</v>
      </c>
      <c r="N492" s="15">
        <v>20</v>
      </c>
      <c r="O492" s="6">
        <f t="shared" si="27"/>
        <v>7.9061802225426332</v>
      </c>
      <c r="P492" s="12">
        <v>-27.397201527289877</v>
      </c>
    </row>
    <row r="493" spans="1:16">
      <c r="A493">
        <v>48</v>
      </c>
      <c r="B493" s="22" t="s">
        <v>12</v>
      </c>
      <c r="C493" s="27" t="s">
        <v>26</v>
      </c>
      <c r="D493" s="25">
        <v>3</v>
      </c>
      <c r="E493" s="25">
        <v>50</v>
      </c>
      <c r="F493" s="25">
        <v>133</v>
      </c>
      <c r="G493" s="29">
        <v>-26.929303199999996</v>
      </c>
      <c r="H493" s="29">
        <v>35.836436999999997</v>
      </c>
      <c r="I493" s="30">
        <v>67292.876239758509</v>
      </c>
      <c r="J493" s="30">
        <v>55770.717383099996</v>
      </c>
      <c r="K493" s="13">
        <v>66734.743057471351</v>
      </c>
      <c r="L493" s="15">
        <f t="shared" si="26"/>
        <v>3929.9098278941774</v>
      </c>
      <c r="M493" s="13">
        <v>24</v>
      </c>
      <c r="N493" s="15">
        <v>20</v>
      </c>
      <c r="O493" s="6">
        <f t="shared" si="27"/>
        <v>8.1873121414462027</v>
      </c>
      <c r="P493" s="12">
        <v>-27.071865461737357</v>
      </c>
    </row>
    <row r="494" spans="1:16">
      <c r="A494">
        <v>48</v>
      </c>
      <c r="B494" s="22" t="s">
        <v>12</v>
      </c>
      <c r="C494" s="27" t="s">
        <v>26</v>
      </c>
      <c r="D494" s="11">
        <v>5</v>
      </c>
      <c r="E494" s="11">
        <v>50</v>
      </c>
      <c r="F494" s="11">
        <v>133</v>
      </c>
      <c r="G494" s="29">
        <v>-27.280983199999998</v>
      </c>
      <c r="H494" s="29">
        <v>35.580686999999998</v>
      </c>
      <c r="I494" s="30">
        <v>41880.327727468735</v>
      </c>
      <c r="J494" s="30">
        <v>34553.560765499999</v>
      </c>
      <c r="K494" s="13">
        <v>41322.194545181577</v>
      </c>
      <c r="L494" s="15">
        <f t="shared" si="26"/>
        <v>2433.4026177850619</v>
      </c>
      <c r="M494" s="13">
        <v>24</v>
      </c>
      <c r="N494" s="15">
        <v>20</v>
      </c>
      <c r="O494" s="6">
        <f t="shared" si="27"/>
        <v>5.0695887870522123</v>
      </c>
      <c r="P494" s="12">
        <v>-27.515969272040881</v>
      </c>
    </row>
    <row r="495" spans="1:16">
      <c r="A495">
        <v>48</v>
      </c>
      <c r="B495" s="22" t="s">
        <v>12</v>
      </c>
      <c r="C495" s="27" t="s">
        <v>26</v>
      </c>
      <c r="D495" s="11">
        <v>5</v>
      </c>
      <c r="E495" s="11">
        <v>50</v>
      </c>
      <c r="F495" s="11">
        <v>133</v>
      </c>
      <c r="G495" s="29">
        <v>-27.785392799999997</v>
      </c>
      <c r="H495" s="29">
        <v>35.790401999999993</v>
      </c>
      <c r="I495" s="30">
        <v>42885.157395429065</v>
      </c>
      <c r="J495" s="30">
        <v>34923.957365900002</v>
      </c>
      <c r="K495" s="13">
        <v>42327.024213141907</v>
      </c>
      <c r="L495" s="15">
        <f t="shared" si="26"/>
        <v>2492.5755434090679</v>
      </c>
      <c r="M495" s="13">
        <v>24</v>
      </c>
      <c r="N495" s="15">
        <v>20</v>
      </c>
      <c r="O495" s="6">
        <f t="shared" si="27"/>
        <v>5.1928657154355582</v>
      </c>
      <c r="P495" s="12">
        <v>-28.021451632513038</v>
      </c>
    </row>
    <row r="496" spans="1:16">
      <c r="A496">
        <v>48</v>
      </c>
      <c r="B496" s="22" t="s">
        <v>12</v>
      </c>
      <c r="C496" s="27" t="s">
        <v>26</v>
      </c>
      <c r="D496" s="11">
        <v>7</v>
      </c>
      <c r="E496" s="11">
        <v>50</v>
      </c>
      <c r="F496" s="11">
        <v>133</v>
      </c>
      <c r="G496" s="29">
        <v>-27.432707999999998</v>
      </c>
      <c r="H496" s="29">
        <v>36.905471999999996</v>
      </c>
      <c r="I496" s="30">
        <v>7044.6658042259596</v>
      </c>
      <c r="J496" s="30">
        <v>14180.011397800001</v>
      </c>
      <c r="K496" s="13">
        <v>6486.5326219388007</v>
      </c>
      <c r="L496" s="15">
        <f t="shared" si="26"/>
        <v>381.98226488952605</v>
      </c>
      <c r="M496" s="13">
        <v>24</v>
      </c>
      <c r="N496" s="15">
        <v>20</v>
      </c>
      <c r="O496" s="6">
        <f t="shared" si="27"/>
        <v>0.79579638518651263</v>
      </c>
      <c r="P496" s="12">
        <v>-28.942732446128456</v>
      </c>
    </row>
    <row r="497" spans="1:16">
      <c r="A497">
        <v>48</v>
      </c>
      <c r="B497" s="22" t="s">
        <v>12</v>
      </c>
      <c r="C497" s="27" t="s">
        <v>26</v>
      </c>
      <c r="D497" s="11">
        <v>7</v>
      </c>
      <c r="E497" s="11">
        <v>50</v>
      </c>
      <c r="F497" s="11">
        <v>133</v>
      </c>
      <c r="G497" s="29">
        <v>-28.227504799999998</v>
      </c>
      <c r="H497" s="29">
        <v>35.767896</v>
      </c>
      <c r="I497" s="30">
        <v>40374.420008624409</v>
      </c>
      <c r="J497" s="30">
        <v>26767.828380800001</v>
      </c>
      <c r="K497" s="13">
        <v>39816.286826337251</v>
      </c>
      <c r="L497" s="15">
        <f t="shared" ref="L497:L528" si="28">(K497/1000000)*0.12/(0.082057*298)*1000000*12</f>
        <v>2344.7219505186658</v>
      </c>
      <c r="M497" s="13">
        <v>24</v>
      </c>
      <c r="N497" s="15">
        <v>20</v>
      </c>
      <c r="O497" s="6">
        <f t="shared" ref="O497:O528" si="29">L497/(M497*N497)</f>
        <v>4.8848373969138867</v>
      </c>
      <c r="P497" s="12">
        <v>-28.484646440094387</v>
      </c>
    </row>
    <row r="498" spans="1:16">
      <c r="A498">
        <v>48</v>
      </c>
      <c r="B498" s="22" t="s">
        <v>12</v>
      </c>
      <c r="C498" s="27" t="s">
        <v>26</v>
      </c>
      <c r="D498" s="11">
        <v>9</v>
      </c>
      <c r="E498" s="11">
        <v>50</v>
      </c>
      <c r="F498" s="11">
        <v>133</v>
      </c>
      <c r="G498" s="29">
        <v>-26.619824799999996</v>
      </c>
      <c r="H498" s="29">
        <v>37.604180999999997</v>
      </c>
      <c r="I498" s="30">
        <v>51286.408740359897</v>
      </c>
      <c r="J498" s="30">
        <v>41019.681538899997</v>
      </c>
      <c r="K498" s="13">
        <v>50728.275558072739</v>
      </c>
      <c r="L498" s="15">
        <f t="shared" si="28"/>
        <v>2987.3127479656159</v>
      </c>
      <c r="M498" s="13">
        <v>24</v>
      </c>
      <c r="N498" s="15">
        <v>20</v>
      </c>
      <c r="O498" s="6">
        <f t="shared" si="29"/>
        <v>6.2235682249283668</v>
      </c>
      <c r="P498" s="12">
        <v>-26.803965215571584</v>
      </c>
    </row>
    <row r="499" spans="1:16">
      <c r="A499">
        <v>48</v>
      </c>
      <c r="B499" s="22" t="s">
        <v>12</v>
      </c>
      <c r="C499" s="27" t="s">
        <v>26</v>
      </c>
      <c r="D499" s="11">
        <v>9</v>
      </c>
      <c r="E499" s="11">
        <v>50</v>
      </c>
      <c r="F499" s="11">
        <v>133</v>
      </c>
      <c r="G499" s="29">
        <v>-26.748439199999996</v>
      </c>
      <c r="H499" s="29">
        <v>37.558145999999994</v>
      </c>
      <c r="I499" s="30">
        <v>57879.425021422452</v>
      </c>
      <c r="J499" s="30">
        <v>48414.600448999998</v>
      </c>
      <c r="K499" s="13">
        <v>57321.291839135294</v>
      </c>
      <c r="L499" s="15">
        <f t="shared" si="28"/>
        <v>3375.5656772696311</v>
      </c>
      <c r="M499" s="13">
        <v>24</v>
      </c>
      <c r="N499" s="15">
        <v>20</v>
      </c>
      <c r="O499" s="6">
        <f t="shared" si="29"/>
        <v>7.0324284943117314</v>
      </c>
      <c r="P499" s="12">
        <v>-26.91265234671814</v>
      </c>
    </row>
    <row r="500" spans="1:16">
      <c r="A500">
        <v>48</v>
      </c>
      <c r="B500" s="22" t="s">
        <v>12</v>
      </c>
      <c r="C500" s="27" t="s">
        <v>26</v>
      </c>
      <c r="D500" s="11">
        <v>11</v>
      </c>
      <c r="E500" s="11">
        <v>50</v>
      </c>
      <c r="F500" s="11">
        <v>133</v>
      </c>
      <c r="G500" s="29">
        <v>-27.441751199999999</v>
      </c>
      <c r="H500" s="29">
        <v>35.064071999999996</v>
      </c>
      <c r="I500" s="30">
        <v>26187.565552699227</v>
      </c>
      <c r="J500" s="30">
        <v>22673.502601</v>
      </c>
      <c r="K500" s="13">
        <v>25629.432370412069</v>
      </c>
      <c r="L500" s="15">
        <f t="shared" si="28"/>
        <v>1509.2791781499968</v>
      </c>
      <c r="M500" s="13">
        <v>24</v>
      </c>
      <c r="N500" s="15">
        <v>20</v>
      </c>
      <c r="O500" s="6">
        <f t="shared" si="29"/>
        <v>3.1443316211458265</v>
      </c>
      <c r="P500" s="12">
        <v>-27.824119018299587</v>
      </c>
    </row>
    <row r="501" spans="1:16">
      <c r="A501">
        <v>48</v>
      </c>
      <c r="B501" s="22" t="s">
        <v>12</v>
      </c>
      <c r="C501" s="27" t="s">
        <v>26</v>
      </c>
      <c r="D501" s="11">
        <v>11</v>
      </c>
      <c r="E501" s="11">
        <v>50</v>
      </c>
      <c r="F501" s="11">
        <v>133</v>
      </c>
      <c r="G501" s="29">
        <v>-27.201603999999996</v>
      </c>
      <c r="H501" s="29">
        <v>36.754067999999997</v>
      </c>
      <c r="I501" s="30">
        <v>27025.226221079691</v>
      </c>
      <c r="J501" s="30">
        <v>24024.6648446</v>
      </c>
      <c r="K501" s="13">
        <v>26467.093038792533</v>
      </c>
      <c r="L501" s="15">
        <f t="shared" si="28"/>
        <v>1558.6077698593228</v>
      </c>
      <c r="M501" s="13">
        <v>24</v>
      </c>
      <c r="N501" s="15">
        <v>20</v>
      </c>
      <c r="O501" s="6">
        <f t="shared" si="29"/>
        <v>3.2470995205402557</v>
      </c>
      <c r="P501" s="12">
        <v>-27.566806026705795</v>
      </c>
    </row>
    <row r="502" spans="1:16">
      <c r="A502">
        <v>48</v>
      </c>
      <c r="B502" s="22" t="s">
        <v>12</v>
      </c>
      <c r="C502" s="27" t="s">
        <v>26</v>
      </c>
      <c r="D502" s="11">
        <v>13</v>
      </c>
      <c r="E502" s="11">
        <v>50</v>
      </c>
      <c r="F502" s="11">
        <v>133</v>
      </c>
      <c r="G502" s="29">
        <v>-28.354109599999994</v>
      </c>
      <c r="H502" s="29">
        <v>36.548444999999994</v>
      </c>
      <c r="I502" s="30">
        <v>29725.697514995714</v>
      </c>
      <c r="J502" s="30">
        <v>25807.255311100002</v>
      </c>
      <c r="K502" s="13">
        <v>29167.564332708556</v>
      </c>
      <c r="L502" s="15">
        <f t="shared" si="28"/>
        <v>1717.6345105297287</v>
      </c>
      <c r="M502" s="13">
        <v>24</v>
      </c>
      <c r="N502" s="15">
        <v>20</v>
      </c>
      <c r="O502" s="6">
        <f t="shared" si="29"/>
        <v>3.5784052302702682</v>
      </c>
      <c r="P502" s="12">
        <v>-28.707553155290249</v>
      </c>
    </row>
    <row r="503" spans="1:16">
      <c r="A503">
        <v>48</v>
      </c>
      <c r="B503" s="22" t="s">
        <v>12</v>
      </c>
      <c r="C503" s="27" t="s">
        <v>26</v>
      </c>
      <c r="D503" s="11">
        <v>13</v>
      </c>
      <c r="E503" s="11">
        <v>50</v>
      </c>
      <c r="F503" s="11">
        <v>133</v>
      </c>
      <c r="G503" s="29">
        <v>-28.175255199999999</v>
      </c>
      <c r="H503" s="29">
        <v>36.219039000000002</v>
      </c>
      <c r="I503" s="30">
        <v>32443.049700085692</v>
      </c>
      <c r="J503" s="30">
        <v>27108.515386700001</v>
      </c>
      <c r="K503" s="13">
        <v>31884.916517798534</v>
      </c>
      <c r="L503" s="15">
        <f t="shared" si="28"/>
        <v>1877.6553417905641</v>
      </c>
      <c r="M503" s="13">
        <v>24</v>
      </c>
      <c r="N503" s="15">
        <v>20</v>
      </c>
      <c r="O503" s="6">
        <f t="shared" si="29"/>
        <v>3.9117819620636753</v>
      </c>
      <c r="P503" s="12">
        <v>-28.495446192370096</v>
      </c>
    </row>
    <row r="504" spans="1:16">
      <c r="A504">
        <v>48</v>
      </c>
      <c r="B504" s="22" t="s">
        <v>12</v>
      </c>
      <c r="C504" s="27" t="s">
        <v>26</v>
      </c>
      <c r="D504" s="11">
        <v>15</v>
      </c>
      <c r="E504" s="11">
        <v>50</v>
      </c>
      <c r="F504" s="11">
        <v>133</v>
      </c>
      <c r="G504" s="29">
        <v>-27.034807199999996</v>
      </c>
      <c r="H504" s="29">
        <v>36.632330999999994</v>
      </c>
      <c r="I504" s="30">
        <v>38972.784061696657</v>
      </c>
      <c r="J504" s="30">
        <v>32575.1638704</v>
      </c>
      <c r="K504" s="13">
        <v>38414.650879409499</v>
      </c>
      <c r="L504" s="15">
        <f t="shared" si="28"/>
        <v>2262.1816929167535</v>
      </c>
      <c r="M504" s="13">
        <v>24</v>
      </c>
      <c r="N504" s="15">
        <v>20</v>
      </c>
      <c r="O504" s="6">
        <f t="shared" si="29"/>
        <v>4.7128785269099032</v>
      </c>
      <c r="P504" s="12">
        <v>-27.284002258938557</v>
      </c>
    </row>
    <row r="505" spans="1:16">
      <c r="A505">
        <v>48</v>
      </c>
      <c r="B505" s="22" t="s">
        <v>12</v>
      </c>
      <c r="C505" s="27" t="s">
        <v>26</v>
      </c>
      <c r="D505" s="11">
        <v>15</v>
      </c>
      <c r="E505" s="11">
        <v>50</v>
      </c>
      <c r="F505" s="11">
        <v>133</v>
      </c>
      <c r="G505" s="29">
        <v>-26.372643999999998</v>
      </c>
      <c r="H505" s="29">
        <v>36.983220000000003</v>
      </c>
      <c r="I505" s="30">
        <v>32912.501285347047</v>
      </c>
      <c r="J505" s="30">
        <v>26760.426493200001</v>
      </c>
      <c r="K505" s="13">
        <v>32354.368103059889</v>
      </c>
      <c r="L505" s="15">
        <f t="shared" si="28"/>
        <v>1905.3006478802317</v>
      </c>
      <c r="M505" s="13">
        <v>24</v>
      </c>
      <c r="N505" s="15">
        <v>20</v>
      </c>
      <c r="O505" s="6">
        <f t="shared" si="29"/>
        <v>3.9693763497504828</v>
      </c>
      <c r="P505" s="12">
        <v>-26.657092946945088</v>
      </c>
    </row>
    <row r="506" spans="1:16">
      <c r="A506">
        <v>2.5</v>
      </c>
      <c r="B506" s="23" t="s">
        <v>10</v>
      </c>
      <c r="C506" s="27" t="s">
        <v>25</v>
      </c>
      <c r="D506" s="9">
        <v>2</v>
      </c>
      <c r="E506" s="9">
        <v>50</v>
      </c>
      <c r="F506" s="9">
        <v>133</v>
      </c>
      <c r="G506" s="29">
        <v>-28.475703200000002</v>
      </c>
      <c r="H506" s="29">
        <v>37.400416</v>
      </c>
      <c r="I506" s="30">
        <v>16739.649265905384</v>
      </c>
      <c r="J506" s="30">
        <v>14074.5601274</v>
      </c>
      <c r="K506" s="15">
        <v>16358.078872044278</v>
      </c>
      <c r="L506" s="16">
        <f t="shared" si="28"/>
        <v>963.30295104834045</v>
      </c>
      <c r="M506" s="15">
        <v>5</v>
      </c>
      <c r="N506" s="15">
        <v>20</v>
      </c>
      <c r="O506" s="6">
        <f t="shared" si="29"/>
        <v>9.6330295104834036</v>
      </c>
      <c r="P506" s="12">
        <v>-28.891695173257819</v>
      </c>
    </row>
    <row r="507" spans="1:16">
      <c r="A507">
        <v>2.5</v>
      </c>
      <c r="B507" s="23" t="s">
        <v>10</v>
      </c>
      <c r="C507" s="27" t="s">
        <v>25</v>
      </c>
      <c r="D507" s="9">
        <v>2</v>
      </c>
      <c r="E507" s="9">
        <v>50</v>
      </c>
      <c r="F507" s="9">
        <v>133</v>
      </c>
      <c r="G507" s="29">
        <v>-28.745701600000004</v>
      </c>
      <c r="H507" s="29">
        <v>37.254506999999997</v>
      </c>
      <c r="I507" s="30">
        <v>15619.747145187603</v>
      </c>
      <c r="J507" s="30">
        <v>13465.685192661351</v>
      </c>
      <c r="K507" s="15">
        <v>15238.176751326497</v>
      </c>
      <c r="L507" s="16">
        <f t="shared" si="28"/>
        <v>897.35357971865483</v>
      </c>
      <c r="M507" s="15">
        <v>5</v>
      </c>
      <c r="N507" s="15">
        <v>20</v>
      </c>
      <c r="O507" s="6">
        <f t="shared" si="29"/>
        <v>8.9735357971865479</v>
      </c>
      <c r="P507" s="12">
        <v>-29.199027021882731</v>
      </c>
    </row>
    <row r="508" spans="1:16">
      <c r="A508">
        <v>2.5</v>
      </c>
      <c r="B508" s="23" t="s">
        <v>10</v>
      </c>
      <c r="C508" s="27" t="s">
        <v>25</v>
      </c>
      <c r="D508" s="9">
        <v>4</v>
      </c>
      <c r="E508" s="9">
        <v>50</v>
      </c>
      <c r="F508" s="9">
        <v>133</v>
      </c>
      <c r="G508" s="29">
        <v>-30.973105600000004</v>
      </c>
      <c r="H508" s="29">
        <v>37.786164000000007</v>
      </c>
      <c r="I508" s="30">
        <v>27287.406199021203</v>
      </c>
      <c r="J508" s="30">
        <v>20074.684015908915</v>
      </c>
      <c r="K508" s="15">
        <v>26905.835805160095</v>
      </c>
      <c r="L508" s="16">
        <f t="shared" si="28"/>
        <v>1584.4446792481917</v>
      </c>
      <c r="M508" s="15">
        <v>5</v>
      </c>
      <c r="N508" s="15">
        <v>20</v>
      </c>
      <c r="O508" s="6">
        <f t="shared" si="29"/>
        <v>15.844446792481918</v>
      </c>
      <c r="P508" s="12">
        <v>-31.261435774251595</v>
      </c>
    </row>
    <row r="509" spans="1:16">
      <c r="A509">
        <v>2.5</v>
      </c>
      <c r="B509" s="23" t="s">
        <v>10</v>
      </c>
      <c r="C509" s="28" t="s">
        <v>25</v>
      </c>
      <c r="D509" s="19">
        <v>4</v>
      </c>
      <c r="E509" s="19">
        <v>50</v>
      </c>
      <c r="F509" s="19">
        <v>133</v>
      </c>
      <c r="G509" s="29">
        <v>-30.542708800000003</v>
      </c>
      <c r="H509" s="29">
        <v>37.760701499999996</v>
      </c>
      <c r="I509" s="30">
        <v>22220.032626427404</v>
      </c>
      <c r="J509" s="30">
        <v>19888.184104665179</v>
      </c>
      <c r="K509" s="15">
        <v>21838.462232566297</v>
      </c>
      <c r="L509" s="16">
        <f t="shared" si="28"/>
        <v>1286.0345814165787</v>
      </c>
      <c r="M509" s="15">
        <v>5</v>
      </c>
      <c r="N509" s="15">
        <v>20</v>
      </c>
      <c r="O509" s="6">
        <f t="shared" si="29"/>
        <v>12.860345814165788</v>
      </c>
      <c r="P509" s="12">
        <v>-30.890422735565952</v>
      </c>
    </row>
    <row r="510" spans="1:16">
      <c r="A510">
        <v>2.5</v>
      </c>
      <c r="B510" s="23" t="s">
        <v>10</v>
      </c>
      <c r="C510" s="27" t="s">
        <v>25</v>
      </c>
      <c r="D510" s="9">
        <v>6</v>
      </c>
      <c r="E510" s="9">
        <v>50</v>
      </c>
      <c r="F510" s="9">
        <v>133</v>
      </c>
      <c r="G510" s="29">
        <v>-28.223795200000001</v>
      </c>
      <c r="H510" s="29">
        <v>35.785829999999997</v>
      </c>
      <c r="I510" s="30">
        <v>11502.292006525284</v>
      </c>
      <c r="J510" s="30">
        <v>9609.3956893065897</v>
      </c>
      <c r="K510" s="15">
        <v>11120.721612664178</v>
      </c>
      <c r="L510" s="16">
        <f t="shared" si="28"/>
        <v>654.88276655605227</v>
      </c>
      <c r="M510" s="15">
        <v>5</v>
      </c>
      <c r="N510" s="15">
        <v>20</v>
      </c>
      <c r="O510" s="6">
        <f t="shared" si="29"/>
        <v>6.5488276655605224</v>
      </c>
      <c r="P510" s="12">
        <v>-28.827057210108421</v>
      </c>
    </row>
    <row r="511" spans="1:16">
      <c r="A511">
        <v>2.5</v>
      </c>
      <c r="B511" s="23" t="s">
        <v>10</v>
      </c>
      <c r="C511" s="27" t="s">
        <v>25</v>
      </c>
      <c r="D511" s="9">
        <v>6</v>
      </c>
      <c r="E511" s="9">
        <v>50</v>
      </c>
      <c r="F511" s="9">
        <v>133</v>
      </c>
      <c r="G511" s="29">
        <v>-29.958455200000003</v>
      </c>
      <c r="H511" s="29">
        <v>35.760367500000001</v>
      </c>
      <c r="I511" s="30">
        <v>17849.518760195759</v>
      </c>
      <c r="J511" s="30">
        <v>15241.105607572206</v>
      </c>
      <c r="K511" s="15">
        <v>17467.948366334651</v>
      </c>
      <c r="L511" s="16">
        <f t="shared" si="28"/>
        <v>1028.6615159196465</v>
      </c>
      <c r="M511" s="15">
        <v>5</v>
      </c>
      <c r="N511" s="15">
        <v>20</v>
      </c>
      <c r="O511" s="6">
        <f t="shared" si="29"/>
        <v>10.286615159196465</v>
      </c>
      <c r="P511" s="12">
        <v>-30.380405369461929</v>
      </c>
    </row>
    <row r="512" spans="1:16">
      <c r="A512">
        <v>2.5</v>
      </c>
      <c r="B512" s="23" t="s">
        <v>10</v>
      </c>
      <c r="C512" s="27" t="s">
        <v>25</v>
      </c>
      <c r="D512" s="9">
        <v>8</v>
      </c>
      <c r="E512" s="9">
        <v>50</v>
      </c>
      <c r="F512" s="9">
        <v>133</v>
      </c>
      <c r="G512" s="29">
        <v>-30.1113064</v>
      </c>
      <c r="H512" s="29">
        <v>36.412207500000001</v>
      </c>
      <c r="I512" s="30">
        <v>22056.003262642738</v>
      </c>
      <c r="J512" s="30">
        <v>18445.379673192958</v>
      </c>
      <c r="K512" s="15">
        <v>21674.432868781631</v>
      </c>
      <c r="L512" s="16">
        <f t="shared" si="28"/>
        <v>1276.3751359872999</v>
      </c>
      <c r="M512" s="15">
        <v>5</v>
      </c>
      <c r="N512" s="15">
        <v>20</v>
      </c>
      <c r="O512" s="6">
        <f t="shared" si="29"/>
        <v>12.763751359873</v>
      </c>
      <c r="P512" s="12">
        <v>-30.454057110520939</v>
      </c>
    </row>
    <row r="513" spans="1:16">
      <c r="A513">
        <v>2.5</v>
      </c>
      <c r="B513" s="23" t="s">
        <v>10</v>
      </c>
      <c r="C513" s="27" t="s">
        <v>25</v>
      </c>
      <c r="D513" s="9">
        <v>8</v>
      </c>
      <c r="E513" s="9">
        <v>50</v>
      </c>
      <c r="F513" s="9">
        <v>133</v>
      </c>
      <c r="G513" s="29">
        <v>-29.135874400000002</v>
      </c>
      <c r="H513" s="29">
        <v>36.198322500000003</v>
      </c>
      <c r="I513" s="30">
        <v>16910.407830342578</v>
      </c>
      <c r="J513" s="30">
        <v>12005.992973950524</v>
      </c>
      <c r="K513" s="15">
        <v>16528.83743648147</v>
      </c>
      <c r="L513" s="16">
        <f t="shared" si="28"/>
        <v>973.35866910214224</v>
      </c>
      <c r="M513" s="15">
        <v>5</v>
      </c>
      <c r="N513" s="15">
        <v>20</v>
      </c>
      <c r="O513" s="6">
        <f t="shared" si="29"/>
        <v>9.7335866910214222</v>
      </c>
      <c r="P513" s="12">
        <v>-29.56280892099138</v>
      </c>
    </row>
    <row r="514" spans="1:16">
      <c r="A514">
        <v>2.5</v>
      </c>
      <c r="B514" s="23" t="s">
        <v>10</v>
      </c>
      <c r="C514" s="27" t="s">
        <v>25</v>
      </c>
      <c r="D514" s="9">
        <v>10</v>
      </c>
      <c r="E514" s="9">
        <v>50</v>
      </c>
      <c r="F514" s="9">
        <v>133</v>
      </c>
      <c r="G514" s="29">
        <v>-29.193193600000004</v>
      </c>
      <c r="H514" s="29">
        <v>37.421540999999998</v>
      </c>
      <c r="I514" s="30">
        <v>19256.203522504893</v>
      </c>
      <c r="J514" s="30">
        <v>16080.844709248406</v>
      </c>
      <c r="K514" s="15">
        <v>18874.633128643785</v>
      </c>
      <c r="L514" s="16">
        <f t="shared" si="28"/>
        <v>1111.4990907550941</v>
      </c>
      <c r="M514" s="15">
        <v>5</v>
      </c>
      <c r="N514" s="15">
        <v>20</v>
      </c>
      <c r="O514" s="6">
        <f t="shared" si="29"/>
        <v>11.114990907550942</v>
      </c>
      <c r="P514" s="12">
        <v>-29.568226192949641</v>
      </c>
    </row>
    <row r="515" spans="1:16">
      <c r="A515">
        <v>2.5</v>
      </c>
      <c r="B515" s="23" t="s">
        <v>10</v>
      </c>
      <c r="C515" s="28" t="s">
        <v>25</v>
      </c>
      <c r="D515" s="19">
        <v>10</v>
      </c>
      <c r="E515" s="19">
        <v>50</v>
      </c>
      <c r="F515" s="19">
        <v>133</v>
      </c>
      <c r="G515" s="29">
        <v>-29.663814400000003</v>
      </c>
      <c r="H515" s="29">
        <v>37.460244000000003</v>
      </c>
      <c r="I515" s="30">
        <v>22239.765166340509</v>
      </c>
      <c r="J515" s="30">
        <v>17816.860287269181</v>
      </c>
      <c r="K515" s="15">
        <v>21858.194772479401</v>
      </c>
      <c r="L515" s="16">
        <f t="shared" si="28"/>
        <v>1287.1966013627266</v>
      </c>
      <c r="M515" s="15">
        <v>5</v>
      </c>
      <c r="N515" s="15">
        <v>20</v>
      </c>
      <c r="O515" s="6">
        <f t="shared" si="29"/>
        <v>12.871966013627265</v>
      </c>
      <c r="P515" s="12">
        <v>-29.995871902587638</v>
      </c>
    </row>
    <row r="516" spans="1:16">
      <c r="A516">
        <v>2.5</v>
      </c>
      <c r="B516" s="23" t="s">
        <v>10</v>
      </c>
      <c r="C516" s="27" t="s">
        <v>25</v>
      </c>
      <c r="D516" s="9">
        <v>12</v>
      </c>
      <c r="E516" s="9">
        <v>50</v>
      </c>
      <c r="F516" s="9">
        <v>133</v>
      </c>
      <c r="G516" s="29">
        <v>-25.431244</v>
      </c>
      <c r="H516" s="29">
        <v>36.770719500000006</v>
      </c>
      <c r="I516" s="30">
        <v>5064.970645792564</v>
      </c>
      <c r="J516" s="30">
        <v>4421.6632500385322</v>
      </c>
      <c r="K516" s="15">
        <v>4683.4002519314572</v>
      </c>
      <c r="L516" s="16">
        <f t="shared" si="28"/>
        <v>275.79847969410764</v>
      </c>
      <c r="M516" s="15">
        <v>5</v>
      </c>
      <c r="N516" s="15">
        <v>20</v>
      </c>
      <c r="O516" s="6">
        <f t="shared" si="29"/>
        <v>2.7579847969410762</v>
      </c>
      <c r="P516" s="12">
        <v>-26.636170700493604</v>
      </c>
    </row>
    <row r="517" spans="1:16">
      <c r="A517">
        <v>2.5</v>
      </c>
      <c r="B517" s="23" t="s">
        <v>10</v>
      </c>
      <c r="C517" s="28" t="s">
        <v>25</v>
      </c>
      <c r="D517" s="19">
        <v>12</v>
      </c>
      <c r="E517" s="19">
        <v>50</v>
      </c>
      <c r="F517" s="19">
        <v>133</v>
      </c>
      <c r="G517" s="29">
        <v>-26.893386400000001</v>
      </c>
      <c r="H517" s="29">
        <v>36.971364000000001</v>
      </c>
      <c r="I517" s="30">
        <v>8421.3307240704489</v>
      </c>
      <c r="J517" s="30">
        <v>7104.1291650403209</v>
      </c>
      <c r="K517" s="15">
        <v>8039.7603302093421</v>
      </c>
      <c r="L517" s="16">
        <f t="shared" si="28"/>
        <v>473.44953599946655</v>
      </c>
      <c r="M517" s="15">
        <v>5</v>
      </c>
      <c r="N517" s="15">
        <v>20</v>
      </c>
      <c r="O517" s="6">
        <f t="shared" si="29"/>
        <v>4.7344953599946651</v>
      </c>
      <c r="P517" s="12">
        <v>-27.664686041955651</v>
      </c>
    </row>
    <row r="518" spans="1:16">
      <c r="A518">
        <v>2.5</v>
      </c>
      <c r="B518" s="23" t="s">
        <v>10</v>
      </c>
      <c r="C518" s="27" t="s">
        <v>25</v>
      </c>
      <c r="D518" s="9">
        <v>14</v>
      </c>
      <c r="E518" s="9">
        <v>50</v>
      </c>
      <c r="F518" s="9">
        <v>133</v>
      </c>
      <c r="G518" s="12">
        <v>-27.150968199999998</v>
      </c>
      <c r="H518" s="12">
        <v>39.255111199999995</v>
      </c>
      <c r="I518" s="13">
        <v>26769.667318982385</v>
      </c>
      <c r="J518" s="13">
        <v>18903.472799300001</v>
      </c>
      <c r="K518" s="15">
        <v>26388.096925121277</v>
      </c>
      <c r="L518" s="16">
        <f t="shared" si="28"/>
        <v>1553.955806140593</v>
      </c>
      <c r="M518" s="15">
        <v>5</v>
      </c>
      <c r="N518" s="15">
        <v>20</v>
      </c>
      <c r="O518" s="6">
        <f t="shared" si="29"/>
        <v>15.539558061405931</v>
      </c>
      <c r="P518" s="12">
        <v>-27.389687569223639</v>
      </c>
    </row>
    <row r="519" spans="1:16">
      <c r="A519">
        <v>2.5</v>
      </c>
      <c r="B519" s="23" t="s">
        <v>10</v>
      </c>
      <c r="C519" s="28" t="s">
        <v>25</v>
      </c>
      <c r="D519" s="19">
        <v>14</v>
      </c>
      <c r="E519" s="19">
        <v>50</v>
      </c>
      <c r="F519" s="19">
        <v>133</v>
      </c>
      <c r="G519" s="29">
        <v>-29.178562599999999</v>
      </c>
      <c r="H519" s="29">
        <v>38.495732199999999</v>
      </c>
      <c r="I519" s="30">
        <v>37593.620352250487</v>
      </c>
      <c r="J519" s="30">
        <v>12345.1812009</v>
      </c>
      <c r="K519" s="15">
        <v>37212.049958389383</v>
      </c>
      <c r="L519" s="16">
        <f t="shared" si="28"/>
        <v>2191.3623121560986</v>
      </c>
      <c r="M519" s="15">
        <v>5</v>
      </c>
      <c r="N519" s="15">
        <v>20</v>
      </c>
      <c r="O519" s="6">
        <f t="shared" si="29"/>
        <v>21.913623121560985</v>
      </c>
      <c r="P519" s="12">
        <v>-29.368635972864023</v>
      </c>
    </row>
    <row r="520" spans="1:16">
      <c r="A520">
        <v>2.5</v>
      </c>
      <c r="B520" s="23" t="s">
        <v>10</v>
      </c>
      <c r="C520" s="27" t="s">
        <v>25</v>
      </c>
      <c r="D520" s="9">
        <v>16</v>
      </c>
      <c r="E520" s="9">
        <v>50</v>
      </c>
      <c r="F520" s="9">
        <v>133</v>
      </c>
      <c r="G520" s="29">
        <v>-31.423113599999997</v>
      </c>
      <c r="H520" s="29">
        <v>38.3388274</v>
      </c>
      <c r="I520" s="30">
        <v>25852.407045009782</v>
      </c>
      <c r="J520" s="30">
        <v>20042.863571099999</v>
      </c>
      <c r="K520" s="15">
        <v>25470.836651148675</v>
      </c>
      <c r="L520" s="16">
        <f t="shared" si="28"/>
        <v>1499.9397119703124</v>
      </c>
      <c r="M520" s="15">
        <v>5</v>
      </c>
      <c r="N520" s="15">
        <v>20</v>
      </c>
      <c r="O520" s="6">
        <f t="shared" si="29"/>
        <v>14.999397119703124</v>
      </c>
      <c r="P520" s="12">
        <v>-31.734429406563006</v>
      </c>
    </row>
    <row r="521" spans="1:16">
      <c r="A521">
        <v>2.5</v>
      </c>
      <c r="B521" s="23" t="s">
        <v>10</v>
      </c>
      <c r="C521" s="28" t="s">
        <v>25</v>
      </c>
      <c r="D521" s="19">
        <v>16</v>
      </c>
      <c r="E521" s="19">
        <v>50</v>
      </c>
      <c r="F521" s="19">
        <v>133</v>
      </c>
      <c r="G521" s="29">
        <v>-31.301137999999998</v>
      </c>
      <c r="H521" s="29">
        <v>38.396158</v>
      </c>
      <c r="I521" s="30">
        <v>25496.281800391389</v>
      </c>
      <c r="J521" s="30">
        <v>17894.128443500002</v>
      </c>
      <c r="K521" s="15">
        <v>25114.711406530281</v>
      </c>
      <c r="L521" s="16">
        <f t="shared" si="28"/>
        <v>1478.9680256392242</v>
      </c>
      <c r="M521" s="15">
        <v>5</v>
      </c>
      <c r="N521" s="15">
        <v>20</v>
      </c>
      <c r="O521" s="6">
        <f t="shared" si="29"/>
        <v>14.789680256392241</v>
      </c>
      <c r="P521" s="12">
        <v>-31.615015059965096</v>
      </c>
    </row>
    <row r="522" spans="1:16">
      <c r="A522">
        <v>10</v>
      </c>
      <c r="B522" s="24" t="s">
        <v>9</v>
      </c>
      <c r="C522" s="27" t="s">
        <v>25</v>
      </c>
      <c r="D522" s="9">
        <v>2</v>
      </c>
      <c r="E522" s="9">
        <v>50</v>
      </c>
      <c r="F522" s="9">
        <v>133</v>
      </c>
      <c r="G522" s="31">
        <v>-32.035892600000004</v>
      </c>
      <c r="H522" s="31">
        <v>36.534889000000007</v>
      </c>
      <c r="I522" s="32">
        <v>40700.879877582251</v>
      </c>
      <c r="J522" s="32">
        <v>33555.992987500002</v>
      </c>
      <c r="K522" s="17">
        <v>39862.450809043461</v>
      </c>
      <c r="L522" s="16">
        <f t="shared" si="28"/>
        <v>2347.4404788446932</v>
      </c>
      <c r="M522" s="17">
        <v>10</v>
      </c>
      <c r="N522" s="15">
        <v>20</v>
      </c>
      <c r="O522" s="6">
        <f t="shared" si="29"/>
        <v>11.737202394223466</v>
      </c>
      <c r="P522" s="21">
        <v>-32.519217026517403</v>
      </c>
    </row>
    <row r="523" spans="1:16">
      <c r="A523">
        <v>10</v>
      </c>
      <c r="B523" s="24" t="s">
        <v>9</v>
      </c>
      <c r="C523" s="27" t="s">
        <v>25</v>
      </c>
      <c r="D523" s="9">
        <v>2</v>
      </c>
      <c r="E523" s="9">
        <v>50</v>
      </c>
      <c r="F523" s="9">
        <v>133</v>
      </c>
      <c r="G523" s="31">
        <v>-32.124165400000003</v>
      </c>
      <c r="H523" s="31">
        <v>36.675765500000004</v>
      </c>
      <c r="I523" s="32">
        <v>38599.46442234124</v>
      </c>
      <c r="J523" s="32">
        <v>33209.110926200003</v>
      </c>
      <c r="K523" s="17">
        <v>37761.03535380245</v>
      </c>
      <c r="L523" s="16">
        <f t="shared" si="28"/>
        <v>2223.6912461110278</v>
      </c>
      <c r="M523" s="17">
        <v>10</v>
      </c>
      <c r="N523" s="15">
        <v>20</v>
      </c>
      <c r="O523" s="6">
        <f t="shared" si="29"/>
        <v>11.11845623055514</v>
      </c>
      <c r="P523" s="21">
        <v>-32.644737339652835</v>
      </c>
    </row>
    <row r="524" spans="1:16">
      <c r="A524">
        <v>10</v>
      </c>
      <c r="B524" s="24" t="s">
        <v>9</v>
      </c>
      <c r="C524" s="27" t="s">
        <v>25</v>
      </c>
      <c r="D524" s="9">
        <v>4</v>
      </c>
      <c r="E524" s="9">
        <v>50</v>
      </c>
      <c r="F524" s="9">
        <v>133</v>
      </c>
      <c r="G524" s="31">
        <v>-31.561426300000004</v>
      </c>
      <c r="H524" s="31">
        <v>36.785223500000008</v>
      </c>
      <c r="I524" s="32">
        <v>32642.387146136192</v>
      </c>
      <c r="J524" s="32">
        <v>27480.281992100001</v>
      </c>
      <c r="K524" s="17">
        <v>31803.958077597399</v>
      </c>
      <c r="L524" s="16">
        <f t="shared" si="28"/>
        <v>1872.8878195791813</v>
      </c>
      <c r="M524" s="17">
        <v>10</v>
      </c>
      <c r="N524" s="15">
        <v>20</v>
      </c>
      <c r="O524" s="6">
        <f t="shared" si="29"/>
        <v>9.3644390978959056</v>
      </c>
      <c r="P524" s="21">
        <v>-32.159643626238804</v>
      </c>
    </row>
    <row r="525" spans="1:16">
      <c r="A525">
        <v>10</v>
      </c>
      <c r="B525" s="24" t="s">
        <v>9</v>
      </c>
      <c r="C525" s="27" t="s">
        <v>25</v>
      </c>
      <c r="D525" s="9">
        <v>4</v>
      </c>
      <c r="E525" s="9">
        <v>50</v>
      </c>
      <c r="F525" s="9">
        <v>133</v>
      </c>
      <c r="G525" s="31">
        <v>-30.855243900000001</v>
      </c>
      <c r="H525" s="31">
        <v>36.937248500000003</v>
      </c>
      <c r="I525" s="32">
        <v>27464.231063504205</v>
      </c>
      <c r="J525" s="32">
        <v>23162.226220299999</v>
      </c>
      <c r="K525" s="17">
        <v>26625.801994965412</v>
      </c>
      <c r="L525" s="16">
        <f t="shared" si="28"/>
        <v>1567.9539043922978</v>
      </c>
      <c r="M525" s="17">
        <v>10</v>
      </c>
      <c r="N525" s="15">
        <v>20</v>
      </c>
      <c r="O525" s="6">
        <f t="shared" si="29"/>
        <v>7.8397695219614887</v>
      </c>
      <c r="P525" s="21">
        <v>-31.548061678842362</v>
      </c>
    </row>
    <row r="526" spans="1:16">
      <c r="A526">
        <v>10</v>
      </c>
      <c r="B526" s="24" t="s">
        <v>9</v>
      </c>
      <c r="C526" s="27" t="s">
        <v>25</v>
      </c>
      <c r="D526" s="9">
        <v>6</v>
      </c>
      <c r="E526" s="9">
        <v>50</v>
      </c>
      <c r="F526" s="9">
        <v>133</v>
      </c>
      <c r="G526" s="31">
        <v>-30.908408200000004</v>
      </c>
      <c r="H526" s="31">
        <v>35.313621500000004</v>
      </c>
      <c r="I526" s="32">
        <v>26069.931140015298</v>
      </c>
      <c r="J526" s="32">
        <v>21369.992644599999</v>
      </c>
      <c r="K526" s="17">
        <v>25231.502071476505</v>
      </c>
      <c r="L526" s="16">
        <f t="shared" si="28"/>
        <v>1485.8456543068464</v>
      </c>
      <c r="M526" s="17">
        <v>10</v>
      </c>
      <c r="N526" s="15">
        <v>20</v>
      </c>
      <c r="O526" s="6">
        <f t="shared" si="29"/>
        <v>7.4292282715342317</v>
      </c>
      <c r="P526" s="21">
        <v>-31.632792815382686</v>
      </c>
    </row>
    <row r="527" spans="1:16">
      <c r="A527">
        <v>10</v>
      </c>
      <c r="B527" s="24" t="s">
        <v>9</v>
      </c>
      <c r="C527" s="27" t="s">
        <v>25</v>
      </c>
      <c r="D527" s="9">
        <v>6</v>
      </c>
      <c r="E527" s="9">
        <v>50</v>
      </c>
      <c r="F527" s="9">
        <v>133</v>
      </c>
      <c r="G527" s="31">
        <v>-32.062976300000003</v>
      </c>
      <c r="H527" s="31">
        <v>35.094705500000003</v>
      </c>
      <c r="I527" s="32">
        <v>36040.283091048201</v>
      </c>
      <c r="J527" s="32">
        <v>29745.986241499999</v>
      </c>
      <c r="K527" s="17">
        <v>35201.854022509411</v>
      </c>
      <c r="L527" s="16">
        <f t="shared" si="28"/>
        <v>2072.9848613340528</v>
      </c>
      <c r="M527" s="17">
        <v>10</v>
      </c>
      <c r="N527" s="15">
        <v>20</v>
      </c>
      <c r="O527" s="6">
        <f t="shared" si="29"/>
        <v>10.364924306670265</v>
      </c>
      <c r="P527" s="21">
        <v>-32.611171429026975</v>
      </c>
    </row>
    <row r="528" spans="1:16">
      <c r="A528">
        <v>10</v>
      </c>
      <c r="B528" s="24" t="s">
        <v>9</v>
      </c>
      <c r="C528" s="27" t="s">
        <v>25</v>
      </c>
      <c r="D528" s="9">
        <v>8</v>
      </c>
      <c r="E528" s="9">
        <v>50</v>
      </c>
      <c r="F528" s="9">
        <v>133</v>
      </c>
      <c r="G528" s="31">
        <v>-31.302626500000002</v>
      </c>
      <c r="H528" s="31">
        <v>35.667333000000006</v>
      </c>
      <c r="I528" s="32">
        <v>28329.954093343531</v>
      </c>
      <c r="J528" s="32">
        <v>23194.300557300001</v>
      </c>
      <c r="K528" s="17">
        <v>27491.525024804738</v>
      </c>
      <c r="L528" s="16">
        <f t="shared" si="28"/>
        <v>1618.9350468576238</v>
      </c>
      <c r="M528" s="17">
        <v>10</v>
      </c>
      <c r="N528" s="15">
        <v>20</v>
      </c>
      <c r="O528" s="6">
        <f t="shared" si="29"/>
        <v>8.0946752342881183</v>
      </c>
      <c r="P528" s="21">
        <v>-31.979145038426417</v>
      </c>
    </row>
    <row r="529" spans="1:16">
      <c r="A529">
        <v>10</v>
      </c>
      <c r="B529" s="24" t="s">
        <v>9</v>
      </c>
      <c r="C529" s="27" t="s">
        <v>25</v>
      </c>
      <c r="D529" s="9">
        <v>8</v>
      </c>
      <c r="E529" s="9">
        <v>50</v>
      </c>
      <c r="F529" s="9">
        <v>133</v>
      </c>
      <c r="G529" s="31">
        <v>-32.550482899999999</v>
      </c>
      <c r="H529" s="31">
        <v>35.706859500000007</v>
      </c>
      <c r="I529" s="32">
        <v>39656.732976281557</v>
      </c>
      <c r="J529" s="32">
        <v>32688.298085300001</v>
      </c>
      <c r="K529" s="17">
        <v>38818.303907742767</v>
      </c>
      <c r="L529" s="16">
        <f t="shared" ref="L529:L560" si="30">(K529/1000000)*0.12/(0.082057*298)*1000000*12</f>
        <v>2285.952219788192</v>
      </c>
      <c r="M529" s="17">
        <v>10</v>
      </c>
      <c r="N529" s="15">
        <v>20</v>
      </c>
      <c r="O529" s="6">
        <f t="shared" ref="O529:O560" si="31">L529/(M529*N529)</f>
        <v>11.429761098940959</v>
      </c>
      <c r="P529" s="21">
        <v>-33.057881519096554</v>
      </c>
    </row>
    <row r="530" spans="1:16">
      <c r="A530">
        <v>10</v>
      </c>
      <c r="B530" s="24" t="s">
        <v>9</v>
      </c>
      <c r="C530" s="27" t="s">
        <v>25</v>
      </c>
      <c r="D530" s="9">
        <v>10</v>
      </c>
      <c r="E530" s="9">
        <v>50</v>
      </c>
      <c r="F530" s="9">
        <v>133</v>
      </c>
      <c r="G530" s="31">
        <v>-31.694838600000001</v>
      </c>
      <c r="H530" s="31">
        <v>37.284879000000004</v>
      </c>
      <c r="I530" s="32">
        <v>37749.697946033026</v>
      </c>
      <c r="J530" s="32">
        <v>31637.4380977</v>
      </c>
      <c r="K530" s="17">
        <v>36911.268877494236</v>
      </c>
      <c r="L530" s="16">
        <f t="shared" si="30"/>
        <v>2173.6497613662268</v>
      </c>
      <c r="M530" s="17">
        <v>10</v>
      </c>
      <c r="N530" s="15">
        <v>20</v>
      </c>
      <c r="O530" s="6">
        <f t="shared" si="31"/>
        <v>10.868248806831135</v>
      </c>
      <c r="P530" s="21">
        <v>-32.212405367143155</v>
      </c>
    </row>
    <row r="531" spans="1:16">
      <c r="A531">
        <v>10</v>
      </c>
      <c r="B531" s="24" t="s">
        <v>9</v>
      </c>
      <c r="C531" s="27" t="s">
        <v>25</v>
      </c>
      <c r="D531" s="9">
        <v>10</v>
      </c>
      <c r="E531" s="9">
        <v>50</v>
      </c>
      <c r="F531" s="9">
        <v>133</v>
      </c>
      <c r="G531" s="31">
        <v>-31.289586200000002</v>
      </c>
      <c r="H531" s="31">
        <v>37.336567500000001</v>
      </c>
      <c r="I531" s="32">
        <v>34588.280306081346</v>
      </c>
      <c r="J531" s="32">
        <v>29202.423323499999</v>
      </c>
      <c r="K531" s="17">
        <v>33749.851237542556</v>
      </c>
      <c r="L531" s="16">
        <f t="shared" si="30"/>
        <v>1987.4785755024473</v>
      </c>
      <c r="M531" s="17">
        <v>10</v>
      </c>
      <c r="N531" s="15">
        <v>20</v>
      </c>
      <c r="O531" s="6">
        <f t="shared" si="31"/>
        <v>9.9373928775122362</v>
      </c>
      <c r="P531" s="21">
        <v>-31.847192922388388</v>
      </c>
    </row>
    <row r="532" spans="1:16">
      <c r="A532">
        <v>10</v>
      </c>
      <c r="B532" s="24" t="s">
        <v>9</v>
      </c>
      <c r="C532" s="27" t="s">
        <v>25</v>
      </c>
      <c r="D532" s="9">
        <v>12</v>
      </c>
      <c r="E532" s="9">
        <v>50</v>
      </c>
      <c r="F532" s="9">
        <v>133</v>
      </c>
      <c r="G532" s="31">
        <v>-30.132008800000001</v>
      </c>
      <c r="H532" s="31">
        <v>36.923059500000001</v>
      </c>
      <c r="I532" s="32">
        <v>21407.933950865889</v>
      </c>
      <c r="J532" s="32">
        <v>15921.395896599999</v>
      </c>
      <c r="K532" s="17">
        <v>20569.504882327095</v>
      </c>
      <c r="L532" s="15">
        <f t="shared" si="30"/>
        <v>1211.3075691676677</v>
      </c>
      <c r="M532" s="17">
        <v>10</v>
      </c>
      <c r="N532" s="15">
        <v>20</v>
      </c>
      <c r="O532" s="6">
        <f t="shared" si="31"/>
        <v>6.0565378458383385</v>
      </c>
      <c r="P532" s="21">
        <v>-30.950982295525424</v>
      </c>
    </row>
    <row r="533" spans="1:16">
      <c r="A533">
        <v>10</v>
      </c>
      <c r="B533" s="24" t="s">
        <v>9</v>
      </c>
      <c r="C533" s="27" t="s">
        <v>25</v>
      </c>
      <c r="D533" s="9">
        <v>12</v>
      </c>
      <c r="E533" s="9">
        <v>50</v>
      </c>
      <c r="F533" s="9">
        <v>133</v>
      </c>
      <c r="G533" s="31">
        <v>-30.046745300000001</v>
      </c>
      <c r="H533" s="31">
        <v>36.739616000000005</v>
      </c>
      <c r="I533" s="32">
        <v>23098.107128473621</v>
      </c>
      <c r="J533" s="32">
        <v>19112.637097399998</v>
      </c>
      <c r="K533" s="17">
        <v>22259.678059934828</v>
      </c>
      <c r="L533" s="15">
        <f t="shared" si="30"/>
        <v>1310.8393554188492</v>
      </c>
      <c r="M533" s="17">
        <v>10</v>
      </c>
      <c r="N533" s="15">
        <v>20</v>
      </c>
      <c r="O533" s="6">
        <f t="shared" si="31"/>
        <v>6.554196777094246</v>
      </c>
      <c r="P533" s="21">
        <v>-30.838593054783445</v>
      </c>
    </row>
    <row r="534" spans="1:16">
      <c r="A534">
        <v>10</v>
      </c>
      <c r="B534" s="24" t="s">
        <v>9</v>
      </c>
      <c r="C534" s="27" t="s">
        <v>25</v>
      </c>
      <c r="D534" s="9">
        <v>14</v>
      </c>
      <c r="E534" s="9">
        <v>50</v>
      </c>
      <c r="F534" s="9">
        <v>133</v>
      </c>
      <c r="G534" s="31">
        <v>-28.6554456</v>
      </c>
      <c r="H534" s="31">
        <v>38.578105000000008</v>
      </c>
      <c r="I534" s="32">
        <v>39699.234796616998</v>
      </c>
      <c r="J534" s="32">
        <v>33373.909706999999</v>
      </c>
      <c r="K534" s="17">
        <v>38860.805728078209</v>
      </c>
      <c r="L534" s="15">
        <f t="shared" si="30"/>
        <v>2288.4550888154358</v>
      </c>
      <c r="M534" s="17">
        <v>10</v>
      </c>
      <c r="N534" s="15">
        <v>20</v>
      </c>
      <c r="O534" s="6">
        <f t="shared" si="31"/>
        <v>11.442275444077179</v>
      </c>
      <c r="P534" s="21">
        <v>-29.08206294339147</v>
      </c>
    </row>
    <row r="535" spans="1:16">
      <c r="A535">
        <v>10</v>
      </c>
      <c r="B535" s="24" t="s">
        <v>9</v>
      </c>
      <c r="C535" s="27" t="s">
        <v>25</v>
      </c>
      <c r="D535" s="9">
        <v>14</v>
      </c>
      <c r="E535" s="9">
        <v>50</v>
      </c>
      <c r="F535" s="9">
        <v>133</v>
      </c>
      <c r="G535" s="31">
        <v>-29.290407900000002</v>
      </c>
      <c r="H535" s="31">
        <v>38.893303500000002</v>
      </c>
      <c r="I535" s="32">
        <v>44736.488119210633</v>
      </c>
      <c r="J535" s="32">
        <v>37705.435825400004</v>
      </c>
      <c r="K535" s="17">
        <v>43898.059050671844</v>
      </c>
      <c r="L535" s="15">
        <f t="shared" si="30"/>
        <v>2585.0914498935817</v>
      </c>
      <c r="M535" s="17">
        <v>10</v>
      </c>
      <c r="N535" s="15">
        <v>20</v>
      </c>
      <c r="O535" s="6">
        <f t="shared" si="31"/>
        <v>12.925457249467909</v>
      </c>
      <c r="P535" s="21">
        <v>-29.680634614087982</v>
      </c>
    </row>
    <row r="536" spans="1:16">
      <c r="A536">
        <v>10</v>
      </c>
      <c r="B536" s="24" t="s">
        <v>9</v>
      </c>
      <c r="C536" s="27" t="s">
        <v>25</v>
      </c>
      <c r="D536" s="9">
        <v>16</v>
      </c>
      <c r="E536" s="9">
        <v>50</v>
      </c>
      <c r="F536" s="9">
        <v>133</v>
      </c>
      <c r="G536" s="31">
        <v>-30.924457800000003</v>
      </c>
      <c r="H536" s="31">
        <v>38.155475500000001</v>
      </c>
      <c r="I536" s="32">
        <v>26316.109544905357</v>
      </c>
      <c r="J536" s="32">
        <v>20972.650760699999</v>
      </c>
      <c r="K536" s="17">
        <v>25477.680476366564</v>
      </c>
      <c r="L536" s="15">
        <f t="shared" si="30"/>
        <v>1500.3427346651181</v>
      </c>
      <c r="M536" s="17">
        <v>10</v>
      </c>
      <c r="N536" s="15">
        <v>20</v>
      </c>
      <c r="O536" s="6">
        <f t="shared" si="31"/>
        <v>7.5017136733255905</v>
      </c>
      <c r="P536" s="21">
        <v>-31.633807768613245</v>
      </c>
    </row>
    <row r="537" spans="1:16">
      <c r="A537">
        <v>10</v>
      </c>
      <c r="B537" s="24" t="s">
        <v>9</v>
      </c>
      <c r="C537" s="27" t="s">
        <v>25</v>
      </c>
      <c r="D537" s="9">
        <v>16</v>
      </c>
      <c r="E537" s="9">
        <v>50</v>
      </c>
      <c r="F537" s="9">
        <v>133</v>
      </c>
      <c r="G537" s="31">
        <v>-30.881324500000002</v>
      </c>
      <c r="H537" s="31">
        <v>38.264933499999998</v>
      </c>
      <c r="I537" s="32">
        <v>26764.720096657271</v>
      </c>
      <c r="J537" s="32">
        <v>21866.9989771</v>
      </c>
      <c r="K537" s="17">
        <v>25926.291028118478</v>
      </c>
      <c r="L537" s="15">
        <f t="shared" si="30"/>
        <v>1526.7607432683517</v>
      </c>
      <c r="M537" s="17">
        <v>10</v>
      </c>
      <c r="N537" s="15">
        <v>20</v>
      </c>
      <c r="O537" s="6">
        <f t="shared" si="31"/>
        <v>7.6338037163417587</v>
      </c>
      <c r="P537" s="21">
        <v>-31.584443754642191</v>
      </c>
    </row>
    <row r="538" spans="1:16">
      <c r="A538">
        <v>25.5</v>
      </c>
      <c r="B538" s="24" t="s">
        <v>11</v>
      </c>
      <c r="C538" s="27" t="s">
        <v>25</v>
      </c>
      <c r="D538" s="9">
        <v>2</v>
      </c>
      <c r="E538" s="9">
        <v>50</v>
      </c>
      <c r="F538" s="9">
        <v>133</v>
      </c>
      <c r="G538" s="31">
        <v>-31.445174400000003</v>
      </c>
      <c r="H538" s="31">
        <v>35.425190999999998</v>
      </c>
      <c r="I538" s="32">
        <v>48791.277735271615</v>
      </c>
      <c r="J538" s="32">
        <v>53064.142902699998</v>
      </c>
      <c r="K538" s="17">
        <v>48206.451816843131</v>
      </c>
      <c r="L538" s="15">
        <f t="shared" si="30"/>
        <v>2838.8062961412606</v>
      </c>
      <c r="M538" s="17">
        <v>21</v>
      </c>
      <c r="N538" s="15">
        <v>20</v>
      </c>
      <c r="O538" s="6">
        <f t="shared" si="31"/>
        <v>6.7590626098601447</v>
      </c>
      <c r="P538" s="21">
        <v>-31.672964153901276</v>
      </c>
    </row>
    <row r="539" spans="1:16">
      <c r="A539">
        <v>25.5</v>
      </c>
      <c r="B539" s="24" t="s">
        <v>11</v>
      </c>
      <c r="C539" s="27" t="s">
        <v>25</v>
      </c>
      <c r="D539" s="9">
        <v>2</v>
      </c>
      <c r="E539" s="9">
        <v>50</v>
      </c>
      <c r="F539" s="9">
        <v>133</v>
      </c>
      <c r="G539" s="31">
        <v>-31.240692500000005</v>
      </c>
      <c r="H539" s="31">
        <v>35.649228000000001</v>
      </c>
      <c r="I539" s="32">
        <v>43005.20275439939</v>
      </c>
      <c r="J539" s="32">
        <v>46335.604136900001</v>
      </c>
      <c r="K539" s="17">
        <v>42420.376835970907</v>
      </c>
      <c r="L539" s="15">
        <f t="shared" si="30"/>
        <v>2498.0729406133919</v>
      </c>
      <c r="M539" s="17">
        <v>21</v>
      </c>
      <c r="N539" s="15">
        <v>20</v>
      </c>
      <c r="O539" s="6">
        <f t="shared" si="31"/>
        <v>5.9477927157461714</v>
      </c>
      <c r="P539" s="21">
        <v>-31.49673335326354</v>
      </c>
    </row>
    <row r="540" spans="1:16">
      <c r="A540">
        <v>25.5</v>
      </c>
      <c r="B540" s="24" t="s">
        <v>11</v>
      </c>
      <c r="C540" s="27" t="s">
        <v>25</v>
      </c>
      <c r="D540" s="11">
        <v>4</v>
      </c>
      <c r="E540" s="11">
        <v>50</v>
      </c>
      <c r="F540" s="11">
        <v>133</v>
      </c>
      <c r="G540" s="29">
        <v>-31.237670600000005</v>
      </c>
      <c r="H540" s="29">
        <v>36.466604999999994</v>
      </c>
      <c r="I540" s="30">
        <v>44101.874521805665</v>
      </c>
      <c r="J540" s="30">
        <v>43734.254144999999</v>
      </c>
      <c r="K540" s="13">
        <v>43517.048603377181</v>
      </c>
      <c r="L540" s="15">
        <f t="shared" si="30"/>
        <v>2562.6543109648505</v>
      </c>
      <c r="M540" s="17">
        <v>21</v>
      </c>
      <c r="N540" s="15">
        <v>20</v>
      </c>
      <c r="O540" s="6">
        <f t="shared" si="31"/>
        <v>6.1015578832496438</v>
      </c>
      <c r="P540" s="12">
        <v>-31.487218364472181</v>
      </c>
    </row>
    <row r="541" spans="1:16">
      <c r="A541">
        <v>25.5</v>
      </c>
      <c r="B541" s="24" t="s">
        <v>11</v>
      </c>
      <c r="C541" s="27" t="s">
        <v>25</v>
      </c>
      <c r="D541" s="11">
        <v>4</v>
      </c>
      <c r="E541" s="11">
        <v>50</v>
      </c>
      <c r="F541" s="11">
        <v>133</v>
      </c>
      <c r="G541" s="29">
        <v>-31.279977200000001</v>
      </c>
      <c r="H541" s="29">
        <v>36.791918999999993</v>
      </c>
      <c r="I541" s="30">
        <v>38557.765876052028</v>
      </c>
      <c r="J541" s="30">
        <v>44269.931895499998</v>
      </c>
      <c r="K541" s="13">
        <v>37972.939957623545</v>
      </c>
      <c r="L541" s="15">
        <f t="shared" si="30"/>
        <v>2236.169993266994</v>
      </c>
      <c r="M541" s="17">
        <v>21</v>
      </c>
      <c r="N541" s="15">
        <v>20</v>
      </c>
      <c r="O541" s="6">
        <f t="shared" si="31"/>
        <v>5.3242142696833188</v>
      </c>
      <c r="P541" s="12">
        <v>-31.56661089767384</v>
      </c>
    </row>
    <row r="542" spans="1:16">
      <c r="A542">
        <v>25.5</v>
      </c>
      <c r="B542" s="24" t="s">
        <v>11</v>
      </c>
      <c r="C542" s="27" t="s">
        <v>25</v>
      </c>
      <c r="D542" s="11">
        <v>6</v>
      </c>
      <c r="E542" s="11">
        <v>50</v>
      </c>
      <c r="F542" s="11">
        <v>133</v>
      </c>
      <c r="G542" s="29">
        <v>-28.756690700000004</v>
      </c>
      <c r="H542" s="29">
        <v>35.809839000000004</v>
      </c>
      <c r="I542" s="30">
        <v>13625.286916602907</v>
      </c>
      <c r="J542" s="30">
        <v>13171.4961731</v>
      </c>
      <c r="K542" s="13">
        <v>13040.460998174425</v>
      </c>
      <c r="L542" s="15">
        <f t="shared" si="30"/>
        <v>767.93336557634177</v>
      </c>
      <c r="M542" s="17">
        <v>21</v>
      </c>
      <c r="N542" s="15">
        <v>20</v>
      </c>
      <c r="O542" s="6">
        <f t="shared" si="31"/>
        <v>1.828412775181766</v>
      </c>
      <c r="P542" s="12">
        <v>-29.478186730554199</v>
      </c>
    </row>
    <row r="543" spans="1:16">
      <c r="A543">
        <v>25.5</v>
      </c>
      <c r="B543" s="24" t="s">
        <v>11</v>
      </c>
      <c r="C543" s="27" t="s">
        <v>25</v>
      </c>
      <c r="D543" s="11">
        <v>6</v>
      </c>
      <c r="E543" s="11">
        <v>50</v>
      </c>
      <c r="F543" s="11">
        <v>133</v>
      </c>
      <c r="G543" s="29">
        <v>-32.638824900000003</v>
      </c>
      <c r="H543" s="29">
        <v>34.642595999999998</v>
      </c>
      <c r="I543" s="30">
        <v>51092.960979342002</v>
      </c>
      <c r="J543" s="30">
        <v>54164.459648999997</v>
      </c>
      <c r="K543" s="13">
        <v>50508.135060913519</v>
      </c>
      <c r="L543" s="15">
        <f t="shared" si="30"/>
        <v>2974.3490012923357</v>
      </c>
      <c r="M543" s="17">
        <v>21</v>
      </c>
      <c r="N543" s="15">
        <v>20</v>
      </c>
      <c r="O543" s="6">
        <f t="shared" si="31"/>
        <v>7.0817833364103233</v>
      </c>
      <c r="P543" s="12">
        <v>-32.870055245996191</v>
      </c>
    </row>
    <row r="544" spans="1:16">
      <c r="A544">
        <v>25.5</v>
      </c>
      <c r="B544" s="24" t="s">
        <v>11</v>
      </c>
      <c r="C544" s="27" t="s">
        <v>25</v>
      </c>
      <c r="D544" s="11">
        <v>8</v>
      </c>
      <c r="E544" s="11">
        <v>50</v>
      </c>
      <c r="F544" s="11">
        <v>133</v>
      </c>
      <c r="G544" s="29">
        <v>-31.399845900000003</v>
      </c>
      <c r="H544" s="29">
        <v>36.159705000000002</v>
      </c>
      <c r="I544" s="30">
        <v>47757.03902065799</v>
      </c>
      <c r="J544" s="30">
        <v>30472.532272299999</v>
      </c>
      <c r="K544" s="13">
        <v>47172.213102229507</v>
      </c>
      <c r="L544" s="15">
        <f t="shared" si="30"/>
        <v>2777.9015154717904</v>
      </c>
      <c r="M544" s="17">
        <v>21</v>
      </c>
      <c r="N544" s="15">
        <v>20</v>
      </c>
      <c r="O544" s="6">
        <f t="shared" si="31"/>
        <v>6.6140512273137864</v>
      </c>
      <c r="P544" s="12">
        <v>-31.632067917873719</v>
      </c>
    </row>
    <row r="545" spans="1:16">
      <c r="A545">
        <v>25.5</v>
      </c>
      <c r="B545" s="24" t="s">
        <v>11</v>
      </c>
      <c r="C545" s="27" t="s">
        <v>25</v>
      </c>
      <c r="D545" s="11">
        <v>8</v>
      </c>
      <c r="E545" s="11">
        <v>50</v>
      </c>
      <c r="F545" s="11">
        <v>133</v>
      </c>
      <c r="G545" s="29">
        <v>-31.462298500000003</v>
      </c>
      <c r="H545" s="29">
        <v>36.093209999999992</v>
      </c>
      <c r="I545" s="30">
        <v>50297.398622800298</v>
      </c>
      <c r="J545" s="30">
        <v>46598.858345499997</v>
      </c>
      <c r="K545" s="13">
        <v>49712.572704371814</v>
      </c>
      <c r="L545" s="15">
        <f t="shared" si="30"/>
        <v>2927.4995165946357</v>
      </c>
      <c r="M545" s="17">
        <v>21</v>
      </c>
      <c r="N545" s="15">
        <v>20</v>
      </c>
      <c r="O545" s="6">
        <f t="shared" si="31"/>
        <v>6.9702369442729424</v>
      </c>
      <c r="P545" s="12">
        <v>-31.683388454017923</v>
      </c>
    </row>
    <row r="546" spans="1:16">
      <c r="A546">
        <v>25.5</v>
      </c>
      <c r="B546" s="24" t="s">
        <v>11</v>
      </c>
      <c r="C546" s="27" t="s">
        <v>25</v>
      </c>
      <c r="D546" s="11">
        <v>10</v>
      </c>
      <c r="E546" s="11">
        <v>50</v>
      </c>
      <c r="F546" s="11">
        <v>133</v>
      </c>
      <c r="G546" s="29">
        <v>-32.401102100000003</v>
      </c>
      <c r="H546" s="29">
        <v>36.344867999999998</v>
      </c>
      <c r="I546" s="30">
        <v>56944.703987112363</v>
      </c>
      <c r="J546" s="30">
        <v>60173.431680499998</v>
      </c>
      <c r="K546" s="13">
        <v>56359.87806868388</v>
      </c>
      <c r="L546" s="15">
        <f t="shared" si="30"/>
        <v>3318.9494493189818</v>
      </c>
      <c r="M546" s="17">
        <v>21</v>
      </c>
      <c r="N546" s="15">
        <v>20</v>
      </c>
      <c r="O546" s="6">
        <f t="shared" si="31"/>
        <v>7.9022605936166235</v>
      </c>
      <c r="P546" s="12">
        <v>-32.605857459421692</v>
      </c>
    </row>
    <row r="547" spans="1:16">
      <c r="A547">
        <v>25.5</v>
      </c>
      <c r="B547" s="24" t="s">
        <v>11</v>
      </c>
      <c r="C547" s="27" t="s">
        <v>25</v>
      </c>
      <c r="D547" s="11">
        <v>10</v>
      </c>
      <c r="E547" s="11">
        <v>50</v>
      </c>
      <c r="F547" s="11">
        <v>133</v>
      </c>
      <c r="G547" s="29">
        <v>-31.786649100000002</v>
      </c>
      <c r="H547" s="29">
        <v>36.377603999999998</v>
      </c>
      <c r="I547" s="30">
        <v>51365.243656866696</v>
      </c>
      <c r="J547" s="30">
        <v>55735.052113999998</v>
      </c>
      <c r="K547" s="13">
        <v>50780.417738438213</v>
      </c>
      <c r="L547" s="15">
        <f t="shared" si="30"/>
        <v>2990.3833234661411</v>
      </c>
      <c r="M547" s="17">
        <v>21</v>
      </c>
      <c r="N547" s="15">
        <v>20</v>
      </c>
      <c r="O547" s="6">
        <f t="shared" si="31"/>
        <v>7.1199602939670026</v>
      </c>
      <c r="P547" s="12">
        <v>-32.00682529288698</v>
      </c>
    </row>
    <row r="548" spans="1:16">
      <c r="A548">
        <v>25.5</v>
      </c>
      <c r="B548" s="24" t="s">
        <v>11</v>
      </c>
      <c r="C548" s="27" t="s">
        <v>25</v>
      </c>
      <c r="D548" s="11">
        <v>12</v>
      </c>
      <c r="E548" s="11">
        <v>50</v>
      </c>
      <c r="F548" s="11">
        <v>133</v>
      </c>
      <c r="G548" s="29">
        <v>-30.448954700000002</v>
      </c>
      <c r="H548" s="29">
        <v>36.127991999999999</v>
      </c>
      <c r="I548" s="30">
        <v>37971.727748691097</v>
      </c>
      <c r="J548" s="30">
        <v>39718.1793358</v>
      </c>
      <c r="K548" s="13">
        <v>37386.901830262614</v>
      </c>
      <c r="L548" s="15">
        <f t="shared" si="30"/>
        <v>2201.6590790007472</v>
      </c>
      <c r="M548" s="17">
        <v>21</v>
      </c>
      <c r="N548" s="15">
        <v>20</v>
      </c>
      <c r="O548" s="6">
        <f t="shared" si="31"/>
        <v>5.2420454261922549</v>
      </c>
      <c r="P548" s="12">
        <v>-30.727082070436087</v>
      </c>
    </row>
    <row r="549" spans="1:16">
      <c r="A549">
        <v>25.5</v>
      </c>
      <c r="B549" s="24" t="s">
        <v>11</v>
      </c>
      <c r="C549" s="27" t="s">
        <v>25</v>
      </c>
      <c r="D549" s="11">
        <v>12</v>
      </c>
      <c r="E549" s="11">
        <v>50</v>
      </c>
      <c r="F549" s="11">
        <v>133</v>
      </c>
      <c r="G549" s="29">
        <v>-30.465071500000001</v>
      </c>
      <c r="H549" s="29">
        <v>36.154589999999999</v>
      </c>
      <c r="I549" s="30">
        <v>38685.82360048328</v>
      </c>
      <c r="J549" s="30">
        <v>37379.202626899998</v>
      </c>
      <c r="K549" s="13">
        <v>38100.997682054796</v>
      </c>
      <c r="L549" s="15">
        <f t="shared" si="30"/>
        <v>2243.7111223209677</v>
      </c>
      <c r="M549" s="17">
        <v>21</v>
      </c>
      <c r="N549" s="15">
        <v>20</v>
      </c>
      <c r="O549" s="6">
        <f t="shared" si="31"/>
        <v>5.3421693388594464</v>
      </c>
      <c r="P549" s="12">
        <v>-30.738233539063017</v>
      </c>
    </row>
    <row r="550" spans="1:16">
      <c r="A550">
        <v>25.5</v>
      </c>
      <c r="B550" s="24" t="s">
        <v>11</v>
      </c>
      <c r="C550" s="27" t="s">
        <v>25</v>
      </c>
      <c r="D550" s="11">
        <v>14</v>
      </c>
      <c r="E550" s="11">
        <v>50</v>
      </c>
      <c r="F550" s="11">
        <v>133</v>
      </c>
      <c r="G550" s="29">
        <v>-30.229363300000003</v>
      </c>
      <c r="H550" s="29">
        <v>37.183727999999995</v>
      </c>
      <c r="I550" s="30">
        <v>63800.443012484895</v>
      </c>
      <c r="J550" s="30">
        <v>56510.0766755</v>
      </c>
      <c r="K550" s="13">
        <v>63215.617094056412</v>
      </c>
      <c r="L550" s="15">
        <f t="shared" si="30"/>
        <v>3722.6737305391343</v>
      </c>
      <c r="M550" s="17">
        <v>21</v>
      </c>
      <c r="N550" s="15">
        <v>20</v>
      </c>
      <c r="O550" s="6">
        <f t="shared" si="31"/>
        <v>8.8635088822360348</v>
      </c>
      <c r="P550" s="12">
        <v>-30.391821540933392</v>
      </c>
    </row>
    <row r="551" spans="1:16">
      <c r="A551">
        <v>25.5</v>
      </c>
      <c r="B551" s="24" t="s">
        <v>11</v>
      </c>
      <c r="C551" s="27" t="s">
        <v>25</v>
      </c>
      <c r="D551" s="11">
        <v>14</v>
      </c>
      <c r="E551" s="11">
        <v>50</v>
      </c>
      <c r="F551" s="11">
        <v>133</v>
      </c>
      <c r="G551" s="29">
        <v>-29.738808200000005</v>
      </c>
      <c r="H551" s="29">
        <v>37.702388999999997</v>
      </c>
      <c r="I551" s="30">
        <v>55139.871123640754</v>
      </c>
      <c r="J551" s="30">
        <v>58767.510632700003</v>
      </c>
      <c r="K551" s="13">
        <v>54555.045205212271</v>
      </c>
      <c r="L551" s="15">
        <f t="shared" si="30"/>
        <v>3212.6655245909706</v>
      </c>
      <c r="M551" s="17">
        <v>21</v>
      </c>
      <c r="N551" s="15">
        <v>20</v>
      </c>
      <c r="O551" s="6">
        <f t="shared" si="31"/>
        <v>7.6492036299785013</v>
      </c>
      <c r="P551" s="12">
        <v>-29.921797849777949</v>
      </c>
    </row>
    <row r="552" spans="1:16">
      <c r="A552">
        <v>25.5</v>
      </c>
      <c r="B552" s="24" t="s">
        <v>11</v>
      </c>
      <c r="C552" s="27" t="s">
        <v>25</v>
      </c>
      <c r="D552" s="11">
        <v>16</v>
      </c>
      <c r="E552" s="11">
        <v>50</v>
      </c>
      <c r="F552" s="11">
        <v>133</v>
      </c>
      <c r="G552" s="29">
        <v>-32.047539800000003</v>
      </c>
      <c r="H552" s="29">
        <v>37.066082999999999</v>
      </c>
      <c r="I552" s="30">
        <v>42974.667740636323</v>
      </c>
      <c r="J552" s="30">
        <v>35153.7876445</v>
      </c>
      <c r="K552" s="13">
        <v>42389.84182220784</v>
      </c>
      <c r="L552" s="15">
        <f t="shared" si="30"/>
        <v>2496.2747790384078</v>
      </c>
      <c r="M552" s="17">
        <v>21</v>
      </c>
      <c r="N552" s="15">
        <v>20</v>
      </c>
      <c r="O552" s="6">
        <f t="shared" si="31"/>
        <v>5.9435113786628762</v>
      </c>
      <c r="P552" s="12">
        <v>-32.314896652654248</v>
      </c>
    </row>
    <row r="553" spans="1:16">
      <c r="A553">
        <v>25.5</v>
      </c>
      <c r="B553" s="24" t="s">
        <v>11</v>
      </c>
      <c r="C553" s="27" t="s">
        <v>25</v>
      </c>
      <c r="D553" s="11">
        <v>16</v>
      </c>
      <c r="E553" s="11">
        <v>50</v>
      </c>
      <c r="F553" s="11">
        <v>133</v>
      </c>
      <c r="G553" s="29">
        <v>-32.087831800000004</v>
      </c>
      <c r="H553" s="29">
        <v>37.334108999999998</v>
      </c>
      <c r="I553" s="30">
        <v>42506.524365686666</v>
      </c>
      <c r="J553" s="30">
        <v>38230.677694400001</v>
      </c>
      <c r="K553" s="13">
        <v>41921.698447258183</v>
      </c>
      <c r="L553" s="15">
        <f t="shared" si="30"/>
        <v>2468.7065115095465</v>
      </c>
      <c r="M553" s="17">
        <v>21</v>
      </c>
      <c r="N553" s="15">
        <v>20</v>
      </c>
      <c r="O553" s="6">
        <f t="shared" si="31"/>
        <v>5.8778726464513014</v>
      </c>
      <c r="P553" s="12">
        <v>-32.35873634157744</v>
      </c>
    </row>
    <row r="554" spans="1:16">
      <c r="A554">
        <v>48</v>
      </c>
      <c r="B554" s="22" t="s">
        <v>12</v>
      </c>
      <c r="C554" s="27" t="s">
        <v>25</v>
      </c>
      <c r="D554" s="11">
        <v>2</v>
      </c>
      <c r="E554" s="11">
        <v>50</v>
      </c>
      <c r="F554" s="11">
        <v>133</v>
      </c>
      <c r="G554" s="29">
        <v>-29.128810399999995</v>
      </c>
      <c r="H554" s="29">
        <v>35.425190999999998</v>
      </c>
      <c r="I554" s="30">
        <v>42508.874514877098</v>
      </c>
      <c r="J554" s="30">
        <v>35275.119560899999</v>
      </c>
      <c r="K554" s="13">
        <v>41950.74133258994</v>
      </c>
      <c r="L554" s="15">
        <f t="shared" si="30"/>
        <v>2470.4168038590265</v>
      </c>
      <c r="M554" s="13">
        <v>24</v>
      </c>
      <c r="N554" s="15">
        <v>20</v>
      </c>
      <c r="O554" s="6">
        <f t="shared" si="31"/>
        <v>5.1467016747063052</v>
      </c>
      <c r="P554" s="12">
        <v>-29.384860079183841</v>
      </c>
    </row>
    <row r="555" spans="1:16">
      <c r="A555">
        <v>48</v>
      </c>
      <c r="B555" s="22" t="s">
        <v>12</v>
      </c>
      <c r="C555" s="27" t="s">
        <v>25</v>
      </c>
      <c r="D555" s="11">
        <v>2</v>
      </c>
      <c r="E555" s="11">
        <v>50</v>
      </c>
      <c r="F555" s="11">
        <v>133</v>
      </c>
      <c r="G555" s="29">
        <v>-29.061488799999996</v>
      </c>
      <c r="H555" s="29">
        <v>35.649228000000001</v>
      </c>
      <c r="I555" s="30">
        <v>38114.178525226394</v>
      </c>
      <c r="J555" s="30">
        <v>31324.137406999998</v>
      </c>
      <c r="K555" s="13">
        <v>37556.045342939236</v>
      </c>
      <c r="L555" s="15">
        <f t="shared" si="30"/>
        <v>2211.6196890568899</v>
      </c>
      <c r="M555" s="13">
        <v>24</v>
      </c>
      <c r="N555" s="15">
        <v>20</v>
      </c>
      <c r="O555" s="6">
        <f t="shared" si="31"/>
        <v>4.6075410188685204</v>
      </c>
      <c r="P555" s="12">
        <v>-29.346500156844087</v>
      </c>
    </row>
    <row r="556" spans="1:16">
      <c r="A556">
        <v>48</v>
      </c>
      <c r="B556" s="22" t="s">
        <v>12</v>
      </c>
      <c r="C556" s="27" t="s">
        <v>25</v>
      </c>
      <c r="D556" s="11">
        <v>4</v>
      </c>
      <c r="E556" s="11">
        <v>50</v>
      </c>
      <c r="F556" s="11">
        <v>133</v>
      </c>
      <c r="G556" s="29">
        <v>-29.316707999999998</v>
      </c>
      <c r="H556" s="29">
        <v>36.466604999999994</v>
      </c>
      <c r="I556" s="30">
        <v>29964.286330314793</v>
      </c>
      <c r="J556" s="30">
        <v>27915.833585100001</v>
      </c>
      <c r="K556" s="13">
        <v>29406.153148027635</v>
      </c>
      <c r="L556" s="15">
        <f t="shared" si="30"/>
        <v>1731.6846512389036</v>
      </c>
      <c r="M556" s="13">
        <v>24</v>
      </c>
      <c r="N556" s="15">
        <v>20</v>
      </c>
      <c r="O556" s="6">
        <f t="shared" si="31"/>
        <v>3.6076763567477159</v>
      </c>
      <c r="P556" s="12">
        <v>-29.685554128582915</v>
      </c>
    </row>
    <row r="557" spans="1:16">
      <c r="A557">
        <v>48</v>
      </c>
      <c r="B557" s="22" t="s">
        <v>12</v>
      </c>
      <c r="C557" s="27" t="s">
        <v>25</v>
      </c>
      <c r="D557" s="11">
        <v>4</v>
      </c>
      <c r="E557" s="11">
        <v>50</v>
      </c>
      <c r="F557" s="11">
        <v>133</v>
      </c>
      <c r="G557" s="29">
        <v>-29.251395999999996</v>
      </c>
      <c r="H557" s="29">
        <v>36.791918999999993</v>
      </c>
      <c r="I557" s="30">
        <v>35258.163001293666</v>
      </c>
      <c r="J557" s="30">
        <v>29886.7566052</v>
      </c>
      <c r="K557" s="13">
        <v>34700.029819006508</v>
      </c>
      <c r="L557" s="15">
        <f t="shared" si="30"/>
        <v>2043.4331798729763</v>
      </c>
      <c r="M557" s="13">
        <v>24</v>
      </c>
      <c r="N557" s="15">
        <v>20</v>
      </c>
      <c r="O557" s="6">
        <f t="shared" si="31"/>
        <v>4.2571524580687008</v>
      </c>
      <c r="P557" s="12">
        <v>-29.562920024825004</v>
      </c>
    </row>
    <row r="558" spans="1:16">
      <c r="A558">
        <v>48</v>
      </c>
      <c r="B558" s="22" t="s">
        <v>12</v>
      </c>
      <c r="C558" s="27" t="s">
        <v>25</v>
      </c>
      <c r="D558" s="11">
        <v>6</v>
      </c>
      <c r="E558" s="11">
        <v>50</v>
      </c>
      <c r="F558" s="11">
        <v>133</v>
      </c>
      <c r="G558" s="29">
        <v>-28.315927199999994</v>
      </c>
      <c r="H558" s="29">
        <v>35.809839000000004</v>
      </c>
      <c r="I558" s="30">
        <v>15617.197067701594</v>
      </c>
      <c r="J558" s="30">
        <v>12679.9865792</v>
      </c>
      <c r="K558" s="13">
        <v>15059.063885414434</v>
      </c>
      <c r="L558" s="15">
        <f t="shared" si="30"/>
        <v>886.80588926836094</v>
      </c>
      <c r="M558" s="13">
        <v>24</v>
      </c>
      <c r="N558" s="15">
        <v>20</v>
      </c>
      <c r="O558" s="6">
        <f t="shared" si="31"/>
        <v>1.8475122693090853</v>
      </c>
      <c r="P558" s="12">
        <v>-28.999088972256949</v>
      </c>
    </row>
    <row r="559" spans="1:16">
      <c r="A559">
        <v>48</v>
      </c>
      <c r="B559" s="22" t="s">
        <v>12</v>
      </c>
      <c r="C559" s="27" t="s">
        <v>25</v>
      </c>
      <c r="D559" s="11">
        <v>6</v>
      </c>
      <c r="E559" s="11">
        <v>50</v>
      </c>
      <c r="F559" s="11">
        <v>133</v>
      </c>
      <c r="G559" s="29">
        <v>-30.510410399999994</v>
      </c>
      <c r="H559" s="29">
        <v>34.642595999999998</v>
      </c>
      <c r="I559" s="30">
        <v>36308.615782664936</v>
      </c>
      <c r="J559" s="30">
        <v>27930.863380999999</v>
      </c>
      <c r="K559" s="13">
        <v>35750.482600377778</v>
      </c>
      <c r="L559" s="15">
        <f t="shared" si="30"/>
        <v>2105.292782834129</v>
      </c>
      <c r="M559" s="13">
        <v>24</v>
      </c>
      <c r="N559" s="15">
        <v>20</v>
      </c>
      <c r="O559" s="6">
        <f t="shared" si="31"/>
        <v>4.3860266309044356</v>
      </c>
      <c r="P559" s="12">
        <v>-30.83243656096322</v>
      </c>
    </row>
    <row r="560" spans="1:16">
      <c r="A560">
        <v>48</v>
      </c>
      <c r="B560" s="22" t="s">
        <v>12</v>
      </c>
      <c r="C560" s="27" t="s">
        <v>25</v>
      </c>
      <c r="D560" s="11">
        <v>8</v>
      </c>
      <c r="E560" s="11">
        <v>50</v>
      </c>
      <c r="F560" s="11">
        <v>133</v>
      </c>
      <c r="G560" s="29">
        <v>-29.895472799999997</v>
      </c>
      <c r="H560" s="29">
        <v>36.159705000000002</v>
      </c>
      <c r="I560" s="30">
        <v>38487.52910737387</v>
      </c>
      <c r="J560" s="30">
        <v>30068.8783458</v>
      </c>
      <c r="K560" s="13">
        <v>37929.395925086712</v>
      </c>
      <c r="L560" s="15">
        <f t="shared" si="30"/>
        <v>2233.6057499122958</v>
      </c>
      <c r="M560" s="13">
        <v>24</v>
      </c>
      <c r="N560" s="15">
        <v>20</v>
      </c>
      <c r="O560" s="6">
        <f t="shared" si="31"/>
        <v>4.653345312317283</v>
      </c>
      <c r="P560" s="12">
        <v>-30.189950824560324</v>
      </c>
    </row>
    <row r="561" spans="1:16">
      <c r="A561">
        <v>48</v>
      </c>
      <c r="B561" s="22" t="s">
        <v>12</v>
      </c>
      <c r="C561" s="27" t="s">
        <v>25</v>
      </c>
      <c r="D561" s="11">
        <v>8</v>
      </c>
      <c r="E561" s="11">
        <v>50</v>
      </c>
      <c r="F561" s="11">
        <v>133</v>
      </c>
      <c r="G561" s="29">
        <v>-29.717623199999998</v>
      </c>
      <c r="H561" s="29">
        <v>36.093209999999992</v>
      </c>
      <c r="I561" s="30">
        <v>38636.257007330743</v>
      </c>
      <c r="J561" s="30">
        <v>28118.6500934</v>
      </c>
      <c r="K561" s="13">
        <v>38078.123825043585</v>
      </c>
      <c r="L561" s="15">
        <f t="shared" ref="L561:L569" si="32">(K561/1000000)*0.12/(0.082057*298)*1000000*12</f>
        <v>2242.3641148799888</v>
      </c>
      <c r="M561" s="13">
        <v>24</v>
      </c>
      <c r="N561" s="15">
        <v>20</v>
      </c>
      <c r="O561" s="6">
        <f t="shared" ref="O561:O569" si="33">L561/(M561*N561)</f>
        <v>4.6715919059999766</v>
      </c>
      <c r="P561" s="12">
        <v>-30.008344189102115</v>
      </c>
    </row>
    <row r="562" spans="1:16">
      <c r="A562">
        <v>48</v>
      </c>
      <c r="B562" s="22" t="s">
        <v>12</v>
      </c>
      <c r="C562" s="27" t="s">
        <v>25</v>
      </c>
      <c r="D562" s="11">
        <v>10</v>
      </c>
      <c r="E562" s="11">
        <v>50</v>
      </c>
      <c r="F562" s="11">
        <v>133</v>
      </c>
      <c r="G562" s="29">
        <v>-29.827146399999997</v>
      </c>
      <c r="H562" s="29">
        <v>36.344867999999998</v>
      </c>
      <c r="I562" s="30">
        <v>39895.40616966581</v>
      </c>
      <c r="J562" s="30">
        <v>32990.912815600001</v>
      </c>
      <c r="K562" s="13">
        <v>39337.272987378652</v>
      </c>
      <c r="L562" s="15">
        <f t="shared" si="32"/>
        <v>2316.5135375215627</v>
      </c>
      <c r="M562" s="13">
        <v>24</v>
      </c>
      <c r="N562" s="15">
        <v>20</v>
      </c>
      <c r="O562" s="6">
        <f t="shared" si="33"/>
        <v>4.8260698698365889</v>
      </c>
      <c r="P562" s="12">
        <v>-30.110115642867733</v>
      </c>
    </row>
    <row r="563" spans="1:16">
      <c r="A563">
        <v>48</v>
      </c>
      <c r="B563" s="22" t="s">
        <v>12</v>
      </c>
      <c r="C563" s="27" t="s">
        <v>25</v>
      </c>
      <c r="D563" s="11">
        <v>10</v>
      </c>
      <c r="E563" s="11">
        <v>50</v>
      </c>
      <c r="F563" s="11">
        <v>133</v>
      </c>
      <c r="G563" s="29">
        <v>-29.892458399999999</v>
      </c>
      <c r="H563" s="29">
        <v>36.377603999999998</v>
      </c>
      <c r="I563" s="30">
        <v>38890.093401885177</v>
      </c>
      <c r="J563" s="30">
        <v>33728.3058982</v>
      </c>
      <c r="K563" s="13">
        <v>38331.960219598019</v>
      </c>
      <c r="L563" s="15">
        <f t="shared" si="32"/>
        <v>2257.3121628671906</v>
      </c>
      <c r="M563" s="13">
        <v>24</v>
      </c>
      <c r="N563" s="15">
        <v>20</v>
      </c>
      <c r="O563" s="6">
        <f t="shared" si="33"/>
        <v>4.7027336726399804</v>
      </c>
      <c r="P563" s="12">
        <v>-30.183799909386508</v>
      </c>
    </row>
    <row r="564" spans="1:16">
      <c r="A564">
        <v>48</v>
      </c>
      <c r="B564" s="22" t="s">
        <v>12</v>
      </c>
      <c r="C564" s="27" t="s">
        <v>25</v>
      </c>
      <c r="D564" s="11">
        <v>12</v>
      </c>
      <c r="E564" s="11">
        <v>50</v>
      </c>
      <c r="F564" s="11">
        <v>133</v>
      </c>
      <c r="G564" s="29">
        <v>-28.949955999999997</v>
      </c>
      <c r="H564" s="29">
        <v>36.127991999999999</v>
      </c>
      <c r="I564" s="30">
        <v>37204.060839760066</v>
      </c>
      <c r="J564" s="30">
        <v>29803.329100200001</v>
      </c>
      <c r="K564" s="13">
        <v>36645.927657472908</v>
      </c>
      <c r="L564" s="15">
        <f t="shared" si="32"/>
        <v>2158.0242113074037</v>
      </c>
      <c r="M564" s="13">
        <v>24</v>
      </c>
      <c r="N564" s="15">
        <v>20</v>
      </c>
      <c r="O564" s="6">
        <f t="shared" si="33"/>
        <v>4.4958837735570913</v>
      </c>
      <c r="P564" s="12">
        <v>-29.240347046551282</v>
      </c>
    </row>
    <row r="565" spans="1:16">
      <c r="A565">
        <v>48</v>
      </c>
      <c r="B565" s="22" t="s">
        <v>12</v>
      </c>
      <c r="C565" s="27" t="s">
        <v>25</v>
      </c>
      <c r="D565" s="11">
        <v>12</v>
      </c>
      <c r="E565" s="11">
        <v>50</v>
      </c>
      <c r="F565" s="11">
        <v>133</v>
      </c>
      <c r="G565" s="29">
        <v>-29.184074399999997</v>
      </c>
      <c r="H565" s="29">
        <v>36.154589999999999</v>
      </c>
      <c r="I565" s="30">
        <v>38013.358183376171</v>
      </c>
      <c r="J565" s="30">
        <v>31593.019116799998</v>
      </c>
      <c r="K565" s="13">
        <v>37455.225001089013</v>
      </c>
      <c r="L565" s="15">
        <f t="shared" si="32"/>
        <v>2205.6825289790036</v>
      </c>
      <c r="M565" s="13">
        <v>24</v>
      </c>
      <c r="N565" s="15">
        <v>20</v>
      </c>
      <c r="O565" s="6">
        <f t="shared" si="33"/>
        <v>4.5951719353729237</v>
      </c>
      <c r="P565" s="12">
        <v>-29.471679628151929</v>
      </c>
    </row>
    <row r="566" spans="1:16">
      <c r="A566">
        <v>48</v>
      </c>
      <c r="B566" s="22" t="s">
        <v>12</v>
      </c>
      <c r="C566" s="27" t="s">
        <v>25</v>
      </c>
      <c r="D566" s="11">
        <v>14</v>
      </c>
      <c r="E566" s="11">
        <v>50</v>
      </c>
      <c r="F566" s="11">
        <v>133</v>
      </c>
      <c r="G566" s="29">
        <v>-27.855728799999998</v>
      </c>
      <c r="H566" s="29">
        <v>37.183727999999995</v>
      </c>
      <c r="I566" s="30">
        <v>44071.49871465296</v>
      </c>
      <c r="J566" s="30">
        <v>35013.669246799996</v>
      </c>
      <c r="K566" s="13">
        <v>43513.365532365802</v>
      </c>
      <c r="L566" s="15">
        <f t="shared" si="32"/>
        <v>2562.4374203872994</v>
      </c>
      <c r="M566" s="13">
        <v>24</v>
      </c>
      <c r="N566" s="15">
        <v>20</v>
      </c>
      <c r="O566" s="6">
        <f t="shared" si="33"/>
        <v>5.3384112924735403</v>
      </c>
      <c r="P566" s="12">
        <v>-28.086253942155544</v>
      </c>
    </row>
    <row r="567" spans="1:16">
      <c r="A567">
        <v>48</v>
      </c>
      <c r="B567" s="22" t="s">
        <v>12</v>
      </c>
      <c r="C567" s="27" t="s">
        <v>25</v>
      </c>
      <c r="D567" s="11">
        <v>14</v>
      </c>
      <c r="E567" s="11">
        <v>50</v>
      </c>
      <c r="F567" s="11">
        <v>133</v>
      </c>
      <c r="G567" s="29">
        <v>-28.407363999999998</v>
      </c>
      <c r="H567" s="29">
        <v>37.702388999999997</v>
      </c>
      <c r="I567" s="30">
        <v>47609.416452442158</v>
      </c>
      <c r="J567" s="30">
        <v>39690.6584401</v>
      </c>
      <c r="K567" s="13">
        <v>47051.283270155</v>
      </c>
      <c r="L567" s="15">
        <f t="shared" si="32"/>
        <v>2770.7801374042087</v>
      </c>
      <c r="M567" s="13">
        <v>24</v>
      </c>
      <c r="N567" s="15">
        <v>20</v>
      </c>
      <c r="O567" s="6">
        <f t="shared" si="33"/>
        <v>5.7724586195921015</v>
      </c>
      <c r="P567" s="12">
        <v>-28.627098935289439</v>
      </c>
    </row>
    <row r="568" spans="1:16">
      <c r="A568">
        <v>48</v>
      </c>
      <c r="B568" s="22" t="s">
        <v>12</v>
      </c>
      <c r="C568" s="27" t="s">
        <v>25</v>
      </c>
      <c r="D568" s="11">
        <v>16</v>
      </c>
      <c r="E568" s="11">
        <v>50</v>
      </c>
      <c r="F568" s="11">
        <v>133</v>
      </c>
      <c r="G568" s="29">
        <v>-30.152701599999997</v>
      </c>
      <c r="H568" s="29">
        <v>37.066082999999999</v>
      </c>
      <c r="I568" s="30">
        <v>37299.776349614396</v>
      </c>
      <c r="J568" s="30">
        <v>28967.217310299999</v>
      </c>
      <c r="K568" s="13">
        <v>36741.643167327238</v>
      </c>
      <c r="L568" s="15">
        <f t="shared" si="32"/>
        <v>2163.6607554165867</v>
      </c>
      <c r="M568" s="13">
        <v>24</v>
      </c>
      <c r="N568" s="15">
        <v>20</v>
      </c>
      <c r="O568" s="6">
        <f t="shared" si="33"/>
        <v>4.5076265737845551</v>
      </c>
      <c r="P568" s="12">
        <v>-30.460606759874992</v>
      </c>
    </row>
    <row r="569" spans="1:16">
      <c r="A569">
        <v>48</v>
      </c>
      <c r="B569" s="22" t="s">
        <v>12</v>
      </c>
      <c r="C569" s="27" t="s">
        <v>25</v>
      </c>
      <c r="D569" s="11">
        <v>16</v>
      </c>
      <c r="E569" s="11">
        <v>50</v>
      </c>
      <c r="F569" s="11">
        <v>133</v>
      </c>
      <c r="G569" s="29">
        <v>-30.016048799999997</v>
      </c>
      <c r="H569" s="29">
        <v>37.334108999999998</v>
      </c>
      <c r="I569" s="30">
        <v>35866.871465295626</v>
      </c>
      <c r="J569" s="30">
        <v>28618.543720999998</v>
      </c>
      <c r="K569" s="13">
        <v>35308.738283008468</v>
      </c>
      <c r="L569" s="15">
        <f t="shared" si="32"/>
        <v>2079.2791165681028</v>
      </c>
      <c r="M569" s="13">
        <v>24</v>
      </c>
      <c r="N569" s="15">
        <v>20</v>
      </c>
      <c r="O569" s="6">
        <f t="shared" si="33"/>
        <v>4.3318314928502142</v>
      </c>
      <c r="P569" s="12">
        <v>-30.334289314892057</v>
      </c>
    </row>
  </sheetData>
  <sortState ref="A10:P569">
    <sortCondition ref="E10:E569"/>
    <sortCondition ref="F10:F569"/>
    <sortCondition ref="C10:C569"/>
    <sortCondition ref="A10:A569"/>
    <sortCondition ref="D10:D569"/>
  </sortState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1"/>
  <sheetViews>
    <sheetView tabSelected="1" topLeftCell="R1" workbookViewId="0">
      <selection activeCell="AD1" sqref="AD1:AG1048576"/>
    </sheetView>
  </sheetViews>
  <sheetFormatPr baseColWidth="10" defaultRowHeight="15" x14ac:dyDescent="0"/>
  <cols>
    <col min="2" max="4" width="5.1640625" style="39" customWidth="1"/>
  </cols>
  <sheetData>
    <row r="1" spans="1:38" ht="73" customHeight="1">
      <c r="A1" s="52" t="s">
        <v>42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38">
      <c r="R2" t="s">
        <v>46</v>
      </c>
    </row>
    <row r="3" spans="1:38">
      <c r="R3" t="s">
        <v>47</v>
      </c>
    </row>
    <row r="4" spans="1:38">
      <c r="I4" t="s">
        <v>40</v>
      </c>
      <c r="J4" t="s">
        <v>40</v>
      </c>
      <c r="K4" t="s">
        <v>40</v>
      </c>
      <c r="L4" t="s">
        <v>40</v>
      </c>
      <c r="Q4" t="s">
        <v>40</v>
      </c>
      <c r="R4" t="s">
        <v>40</v>
      </c>
      <c r="S4" t="s">
        <v>40</v>
      </c>
      <c r="T4" t="s">
        <v>40</v>
      </c>
      <c r="Y4" t="s">
        <v>40</v>
      </c>
      <c r="Z4" t="s">
        <v>40</v>
      </c>
      <c r="AA4" t="s">
        <v>40</v>
      </c>
      <c r="AB4" t="s">
        <v>40</v>
      </c>
    </row>
    <row r="5" spans="1:38" ht="17">
      <c r="E5" s="39" t="s">
        <v>35</v>
      </c>
      <c r="F5" s="39" t="s">
        <v>35</v>
      </c>
      <c r="G5" s="39" t="s">
        <v>35</v>
      </c>
      <c r="H5" s="39" t="s">
        <v>35</v>
      </c>
      <c r="I5" s="39" t="s">
        <v>35</v>
      </c>
      <c r="J5" s="39" t="s">
        <v>35</v>
      </c>
      <c r="K5" s="39" t="s">
        <v>35</v>
      </c>
      <c r="L5" s="39" t="s">
        <v>35</v>
      </c>
      <c r="M5" s="39" t="s">
        <v>41</v>
      </c>
      <c r="N5" s="39" t="s">
        <v>41</v>
      </c>
      <c r="O5" s="39" t="s">
        <v>41</v>
      </c>
      <c r="P5" s="39" t="s">
        <v>41</v>
      </c>
      <c r="Q5" s="39" t="s">
        <v>41</v>
      </c>
      <c r="R5" s="39" t="s">
        <v>41</v>
      </c>
      <c r="S5" s="39" t="s">
        <v>41</v>
      </c>
      <c r="T5" s="39" t="s">
        <v>41</v>
      </c>
      <c r="U5" t="s">
        <v>39</v>
      </c>
      <c r="V5" t="s">
        <v>39</v>
      </c>
      <c r="W5" t="s">
        <v>39</v>
      </c>
      <c r="X5" t="s">
        <v>39</v>
      </c>
      <c r="Y5" t="s">
        <v>39</v>
      </c>
      <c r="Z5" t="s">
        <v>39</v>
      </c>
      <c r="AA5" t="s">
        <v>39</v>
      </c>
      <c r="AB5" t="s">
        <v>39</v>
      </c>
    </row>
    <row r="6" spans="1:38">
      <c r="D6" s="7" t="s">
        <v>36</v>
      </c>
      <c r="E6" s="39">
        <v>5</v>
      </c>
      <c r="F6" s="39">
        <v>10</v>
      </c>
      <c r="G6" s="39">
        <v>21</v>
      </c>
      <c r="H6" s="39">
        <v>24</v>
      </c>
      <c r="I6" s="39">
        <v>5</v>
      </c>
      <c r="J6" s="39">
        <v>10</v>
      </c>
      <c r="K6" s="39">
        <v>21</v>
      </c>
      <c r="L6" s="39">
        <v>24</v>
      </c>
      <c r="M6" s="39">
        <v>5</v>
      </c>
      <c r="N6" s="39">
        <v>10</v>
      </c>
      <c r="O6" s="39">
        <v>21</v>
      </c>
      <c r="P6" s="39">
        <v>24</v>
      </c>
      <c r="Q6" s="39">
        <v>5</v>
      </c>
      <c r="R6" s="39">
        <v>10</v>
      </c>
      <c r="S6" s="39">
        <v>21</v>
      </c>
      <c r="T6" s="39">
        <v>24</v>
      </c>
      <c r="U6">
        <v>5</v>
      </c>
      <c r="V6">
        <v>15</v>
      </c>
      <c r="W6">
        <v>36</v>
      </c>
      <c r="X6">
        <v>60</v>
      </c>
      <c r="Y6">
        <v>5</v>
      </c>
      <c r="Z6">
        <v>15</v>
      </c>
      <c r="AA6">
        <v>36</v>
      </c>
      <c r="AB6">
        <v>60</v>
      </c>
    </row>
    <row r="7" spans="1:38" s="18" customFormat="1">
      <c r="B7" s="42"/>
      <c r="C7" s="42"/>
      <c r="D7" s="43" t="s">
        <v>37</v>
      </c>
      <c r="E7" s="6" t="s">
        <v>31</v>
      </c>
      <c r="F7" s="6" t="s">
        <v>32</v>
      </c>
      <c r="G7" s="6" t="s">
        <v>33</v>
      </c>
      <c r="H7" s="6" t="s">
        <v>34</v>
      </c>
      <c r="I7" s="6" t="s">
        <v>31</v>
      </c>
      <c r="J7" s="6" t="s">
        <v>32</v>
      </c>
      <c r="K7" s="6" t="s">
        <v>33</v>
      </c>
      <c r="L7" s="6" t="s">
        <v>34</v>
      </c>
      <c r="M7" s="6" t="s">
        <v>31</v>
      </c>
      <c r="N7" s="6" t="s">
        <v>32</v>
      </c>
      <c r="O7" s="6" t="s">
        <v>33</v>
      </c>
      <c r="P7" s="6" t="s">
        <v>34</v>
      </c>
      <c r="Q7" s="6" t="s">
        <v>31</v>
      </c>
      <c r="R7" s="6" t="s">
        <v>32</v>
      </c>
      <c r="S7" s="6" t="s">
        <v>33</v>
      </c>
      <c r="T7" s="6" t="s">
        <v>34</v>
      </c>
      <c r="U7" s="18" t="s">
        <v>31</v>
      </c>
      <c r="V7" s="18" t="s">
        <v>43</v>
      </c>
      <c r="W7" s="18" t="s">
        <v>44</v>
      </c>
      <c r="X7" s="18" t="s">
        <v>45</v>
      </c>
      <c r="AD7"/>
      <c r="AE7"/>
      <c r="AF7"/>
      <c r="AG7"/>
      <c r="AH7"/>
      <c r="AI7"/>
      <c r="AJ7"/>
      <c r="AK7"/>
      <c r="AL7"/>
    </row>
    <row r="8" spans="1:38" ht="17">
      <c r="A8" s="5" t="s">
        <v>22</v>
      </c>
      <c r="B8" s="45" t="s">
        <v>6</v>
      </c>
      <c r="C8" s="45" t="s">
        <v>1</v>
      </c>
      <c r="D8" s="45" t="s">
        <v>2</v>
      </c>
      <c r="E8" s="46" t="s">
        <v>17</v>
      </c>
      <c r="F8" s="46" t="s">
        <v>17</v>
      </c>
      <c r="G8" s="46" t="s">
        <v>17</v>
      </c>
      <c r="H8" s="46" t="s">
        <v>17</v>
      </c>
      <c r="I8" s="46" t="s">
        <v>17</v>
      </c>
      <c r="J8" s="46" t="s">
        <v>17</v>
      </c>
      <c r="K8" s="46" t="s">
        <v>17</v>
      </c>
      <c r="L8" s="46" t="s">
        <v>17</v>
      </c>
      <c r="M8" s="45" t="s">
        <v>41</v>
      </c>
      <c r="N8" s="45" t="s">
        <v>41</v>
      </c>
      <c r="O8" s="45" t="s">
        <v>41</v>
      </c>
      <c r="P8" s="45" t="s">
        <v>41</v>
      </c>
      <c r="Q8" s="45" t="s">
        <v>41</v>
      </c>
      <c r="R8" s="45" t="s">
        <v>41</v>
      </c>
      <c r="S8" s="45" t="s">
        <v>41</v>
      </c>
      <c r="T8" s="45" t="s">
        <v>41</v>
      </c>
      <c r="U8" s="46" t="s">
        <v>38</v>
      </c>
      <c r="V8" s="46" t="s">
        <v>38</v>
      </c>
      <c r="W8" s="46" t="s">
        <v>38</v>
      </c>
      <c r="X8" s="46" t="s">
        <v>38</v>
      </c>
      <c r="Y8" s="46" t="s">
        <v>38</v>
      </c>
      <c r="Z8" s="46" t="s">
        <v>38</v>
      </c>
      <c r="AA8" s="46" t="s">
        <v>38</v>
      </c>
      <c r="AB8" s="46" t="s">
        <v>38</v>
      </c>
      <c r="AC8" s="14"/>
    </row>
    <row r="9" spans="1:38">
      <c r="A9" s="28" t="s">
        <v>26</v>
      </c>
      <c r="B9" s="41">
        <v>1</v>
      </c>
      <c r="C9" s="41">
        <v>0</v>
      </c>
      <c r="D9" s="41">
        <v>0</v>
      </c>
      <c r="E9" s="47">
        <v>5.4284568816822141</v>
      </c>
      <c r="F9" s="47">
        <v>11.349662357431693</v>
      </c>
      <c r="G9" s="47">
        <v>6.7651666584393082</v>
      </c>
      <c r="H9" s="47">
        <v>6.6090553244695247</v>
      </c>
      <c r="I9" s="49">
        <f>AVERAGE(E9:E10)</f>
        <v>5.3718259211594894</v>
      </c>
      <c r="J9" s="49">
        <f>AVERAGE(F9:F10)</f>
        <v>11.332524087820339</v>
      </c>
      <c r="K9" s="49">
        <f>AVERAGE(G9:G10)</f>
        <v>6.6881687521529045</v>
      </c>
      <c r="L9" s="49">
        <f>AVERAGE(H9:H10)</f>
        <v>6.5637446254512062</v>
      </c>
      <c r="M9" s="47">
        <v>-22.372896136289508</v>
      </c>
      <c r="N9" s="48">
        <v>-25.223740221030027</v>
      </c>
      <c r="O9" s="48">
        <v>-25.522059444626446</v>
      </c>
      <c r="P9" s="47">
        <v>-24.90899433389685</v>
      </c>
      <c r="Q9" s="49">
        <f>AVERAGE(M9:M10)</f>
        <v>-22.421360784088378</v>
      </c>
      <c r="R9" s="49">
        <f>AVERAGE(N9:N10)</f>
        <v>-25.187939660618852</v>
      </c>
      <c r="S9" s="49">
        <f>AVERAGE(O9:O10)</f>
        <v>-25.431050944595484</v>
      </c>
      <c r="T9" s="49">
        <f>AVERAGE(P9:P10)</f>
        <v>-24.805483779248</v>
      </c>
      <c r="U9" s="19">
        <f>E9*E$6</f>
        <v>27.142284408411072</v>
      </c>
      <c r="V9" s="19">
        <f t="shared" ref="V9:V31" si="0">U9+F9*F$6</f>
        <v>140.63890798272803</v>
      </c>
      <c r="W9" s="19">
        <f t="shared" ref="W9:W31" si="1">V9+G9*G$6</f>
        <v>282.70740780995351</v>
      </c>
      <c r="X9" s="19">
        <f t="shared" ref="X9:X31" si="2">W9+H9*H$6</f>
        <v>441.32473559722212</v>
      </c>
      <c r="Y9" s="19">
        <f>AVERAGE(U9:U10)</f>
        <v>26.859129605797449</v>
      </c>
      <c r="Z9" s="19">
        <f>AVERAGE(V9:V10)</f>
        <v>140.18437048400085</v>
      </c>
      <c r="AA9" s="19">
        <f>AVERAGE(W9:W10)</f>
        <v>280.63591427921187</v>
      </c>
      <c r="AB9" s="19">
        <f>AVERAGE(X9:X10)</f>
        <v>438.16578529004084</v>
      </c>
      <c r="AC9" s="9"/>
    </row>
    <row r="10" spans="1:38">
      <c r="A10" s="28" t="s">
        <v>26</v>
      </c>
      <c r="B10" s="41">
        <v>1</v>
      </c>
      <c r="C10" s="41">
        <v>0</v>
      </c>
      <c r="D10" s="41">
        <v>0</v>
      </c>
      <c r="E10" s="47">
        <v>5.3151949606367657</v>
      </c>
      <c r="F10" s="47">
        <v>11.315385818208986</v>
      </c>
      <c r="G10" s="47">
        <v>6.6111708458665017</v>
      </c>
      <c r="H10" s="47">
        <v>6.5184339264328877</v>
      </c>
      <c r="I10" s="49"/>
      <c r="J10" s="49"/>
      <c r="K10" s="49"/>
      <c r="L10" s="49"/>
      <c r="M10" s="47">
        <v>-22.469825431887251</v>
      </c>
      <c r="N10" s="48">
        <v>-25.152139100207673</v>
      </c>
      <c r="O10" s="48">
        <v>-25.340042444564524</v>
      </c>
      <c r="P10" s="47">
        <v>-24.701973224599147</v>
      </c>
      <c r="Q10" s="49"/>
      <c r="R10" s="49"/>
      <c r="S10" s="49"/>
      <c r="T10" s="49"/>
      <c r="U10" s="19">
        <f t="shared" ref="U10:U72" si="3">E10*E$6</f>
        <v>26.575974803183829</v>
      </c>
      <c r="V10" s="19">
        <f t="shared" si="0"/>
        <v>139.7298329852737</v>
      </c>
      <c r="W10" s="19">
        <f t="shared" si="1"/>
        <v>278.56442074847024</v>
      </c>
      <c r="X10" s="19">
        <f t="shared" si="2"/>
        <v>435.00683498285957</v>
      </c>
      <c r="Y10" s="5"/>
      <c r="Z10" s="5"/>
      <c r="AA10" s="5"/>
      <c r="AB10" s="5"/>
    </row>
    <row r="11" spans="1:38">
      <c r="A11" s="28" t="s">
        <v>26</v>
      </c>
      <c r="B11" s="41">
        <v>3</v>
      </c>
      <c r="C11" s="41">
        <v>0</v>
      </c>
      <c r="D11" s="41">
        <v>0</v>
      </c>
      <c r="E11" s="47">
        <v>7.8126251229934152</v>
      </c>
      <c r="F11" s="47">
        <v>10.575415824401057</v>
      </c>
      <c r="G11" s="47">
        <v>7.1777960513198762</v>
      </c>
      <c r="H11" s="47">
        <v>6.7249606078434585</v>
      </c>
      <c r="I11" s="49">
        <f>AVERAGE(E11:E12)</f>
        <v>10.373603004409912</v>
      </c>
      <c r="J11" s="49">
        <f>AVERAGE(F11:F12)</f>
        <v>10.594497144625596</v>
      </c>
      <c r="K11" s="49">
        <f>AVERAGE(G11:G12)</f>
        <v>7.6288600312777817</v>
      </c>
      <c r="L11" s="49">
        <f>AVERAGE(H11:H12)</f>
        <v>7.0599170683903303</v>
      </c>
      <c r="M11" s="47">
        <v>-24.798289405187635</v>
      </c>
      <c r="N11" s="48">
        <v>-27.432641785307833</v>
      </c>
      <c r="O11" s="47">
        <v>-25.389935025695902</v>
      </c>
      <c r="P11" s="47">
        <v>-25.254494405240116</v>
      </c>
      <c r="Q11" s="49">
        <f>AVERAGE(M11:M12)</f>
        <v>-25.733789140484539</v>
      </c>
      <c r="R11" s="49">
        <f>AVERAGE(N11:N12)</f>
        <v>-27.448387676900388</v>
      </c>
      <c r="S11" s="49">
        <f>AVERAGE(O11:O12)</f>
        <v>-26.273263539290888</v>
      </c>
      <c r="T11" s="49">
        <f>AVERAGE(P11:P12)</f>
        <v>-25.360042200547191</v>
      </c>
      <c r="U11" s="19">
        <f t="shared" si="3"/>
        <v>39.063125614967078</v>
      </c>
      <c r="V11" s="19">
        <f t="shared" si="0"/>
        <v>144.81728385897765</v>
      </c>
      <c r="W11" s="19">
        <f t="shared" si="1"/>
        <v>295.551000936695</v>
      </c>
      <c r="X11" s="19">
        <f t="shared" si="2"/>
        <v>456.95005552493802</v>
      </c>
      <c r="Y11" s="19">
        <f>AVERAGE(U11:U12)</f>
        <v>51.868015022049562</v>
      </c>
      <c r="Z11" s="19">
        <f>AVERAGE(V11:V12)</f>
        <v>157.8129864683055</v>
      </c>
      <c r="AA11" s="19">
        <f>AVERAGE(W11:W12)</f>
        <v>318.01904712513891</v>
      </c>
      <c r="AB11" s="19">
        <f>AVERAGE(X11:X12)</f>
        <v>487.45705676650687</v>
      </c>
      <c r="AC11" s="9"/>
    </row>
    <row r="12" spans="1:38">
      <c r="A12" s="28" t="s">
        <v>26</v>
      </c>
      <c r="B12" s="41">
        <v>3</v>
      </c>
      <c r="C12" s="41">
        <v>0</v>
      </c>
      <c r="D12" s="41">
        <v>0</v>
      </c>
      <c r="E12" s="47">
        <v>12.934580885826408</v>
      </c>
      <c r="F12" s="47">
        <v>10.613578464850132</v>
      </c>
      <c r="G12" s="47">
        <v>8.079924011235688</v>
      </c>
      <c r="H12" s="47">
        <v>7.394873528937203</v>
      </c>
      <c r="I12" s="49"/>
      <c r="J12" s="49"/>
      <c r="K12" s="49"/>
      <c r="L12" s="49"/>
      <c r="M12" s="47">
        <v>-26.669288875781447</v>
      </c>
      <c r="N12" s="48">
        <v>-27.46413356849294</v>
      </c>
      <c r="O12" s="47">
        <v>-27.156592052885873</v>
      </c>
      <c r="P12" s="47">
        <v>-25.465589995854263</v>
      </c>
      <c r="Q12" s="49"/>
      <c r="R12" s="49"/>
      <c r="S12" s="49"/>
      <c r="T12" s="49"/>
      <c r="U12" s="19">
        <f t="shared" si="3"/>
        <v>64.672904429132046</v>
      </c>
      <c r="V12" s="19">
        <f t="shared" si="0"/>
        <v>170.80868907763337</v>
      </c>
      <c r="W12" s="19">
        <f t="shared" si="1"/>
        <v>340.48709331358282</v>
      </c>
      <c r="X12" s="19">
        <f t="shared" si="2"/>
        <v>517.96405800807565</v>
      </c>
      <c r="Y12" s="5"/>
      <c r="Z12" s="5"/>
      <c r="AA12" s="5"/>
      <c r="AB12" s="5"/>
    </row>
    <row r="13" spans="1:38">
      <c r="A13" s="28" t="s">
        <v>26</v>
      </c>
      <c r="B13" s="41">
        <v>5</v>
      </c>
      <c r="C13" s="41">
        <v>0</v>
      </c>
      <c r="D13" s="41">
        <v>0</v>
      </c>
      <c r="E13" s="47">
        <v>5.6077162071027438</v>
      </c>
      <c r="F13" s="47">
        <v>7.0608484033976833</v>
      </c>
      <c r="G13" s="47">
        <v>4.906145944237486</v>
      </c>
      <c r="H13" s="47">
        <v>4.168469463025783</v>
      </c>
      <c r="I13" s="49">
        <f>AVERAGE(E13:E14)</f>
        <v>5.3125171183559008</v>
      </c>
      <c r="J13" s="49">
        <f>AVERAGE(F13:F14)</f>
        <v>6.5870819756266652</v>
      </c>
      <c r="K13" s="49">
        <f>AVERAGE(G13:G14)</f>
        <v>4.9225405175962038</v>
      </c>
      <c r="L13" s="49">
        <f>AVERAGE(H13:H14)</f>
        <v>4.1640599136391421</v>
      </c>
      <c r="M13" s="47">
        <v>-23.100575781581767</v>
      </c>
      <c r="N13" s="48">
        <v>-26.08948268621349</v>
      </c>
      <c r="O13" s="47">
        <v>-25.654122314963654</v>
      </c>
      <c r="P13" s="47">
        <v>-24.73979362739427</v>
      </c>
      <c r="Q13" s="49">
        <f>AVERAGE(M13:M14)</f>
        <v>-22.902404085553805</v>
      </c>
      <c r="R13" s="49">
        <f>AVERAGE(N13:N14)</f>
        <v>-25.889394234828469</v>
      </c>
      <c r="S13" s="49">
        <f>AVERAGE(O13:O14)</f>
        <v>-25.648805626568645</v>
      </c>
      <c r="T13" s="49">
        <f>AVERAGE(P13:P14)</f>
        <v>-24.762517640644283</v>
      </c>
      <c r="U13" s="19">
        <f t="shared" si="3"/>
        <v>28.038581035513719</v>
      </c>
      <c r="V13" s="19">
        <f t="shared" si="0"/>
        <v>98.647065069490552</v>
      </c>
      <c r="W13" s="19">
        <f t="shared" si="1"/>
        <v>201.67612989847777</v>
      </c>
      <c r="X13" s="19">
        <f t="shared" si="2"/>
        <v>301.71939701109659</v>
      </c>
      <c r="Y13" s="19">
        <f>AVERAGE(U13:U14)</f>
        <v>26.562585591779502</v>
      </c>
      <c r="Z13" s="19">
        <f>AVERAGE(V13:V14)</f>
        <v>92.433405348046151</v>
      </c>
      <c r="AA13" s="19">
        <f>AVERAGE(W13:W14)</f>
        <v>195.80675621756643</v>
      </c>
      <c r="AB13" s="19">
        <f>AVERAGE(X13:X14)</f>
        <v>295.74419414490586</v>
      </c>
      <c r="AC13" s="9"/>
    </row>
    <row r="14" spans="1:38">
      <c r="A14" s="28" t="s">
        <v>26</v>
      </c>
      <c r="B14" s="41">
        <v>5</v>
      </c>
      <c r="C14" s="41">
        <v>0</v>
      </c>
      <c r="D14" s="41">
        <v>0</v>
      </c>
      <c r="E14" s="47">
        <v>5.0173180296090569</v>
      </c>
      <c r="F14" s="47">
        <v>6.1133155478556462</v>
      </c>
      <c r="G14" s="47">
        <v>4.9389350909549226</v>
      </c>
      <c r="H14" s="47">
        <v>4.1596503642525011</v>
      </c>
      <c r="I14" s="49"/>
      <c r="J14" s="49"/>
      <c r="K14" s="49"/>
      <c r="L14" s="49"/>
      <c r="M14" s="47">
        <v>-22.704232389525838</v>
      </c>
      <c r="N14" s="48">
        <v>-25.689305783443448</v>
      </c>
      <c r="O14" s="47">
        <v>-25.643488938173633</v>
      </c>
      <c r="P14" s="47">
        <v>-24.7852416538943</v>
      </c>
      <c r="Q14" s="49"/>
      <c r="R14" s="49"/>
      <c r="S14" s="49"/>
      <c r="T14" s="49"/>
      <c r="U14" s="19">
        <f t="shared" si="3"/>
        <v>25.086590148045286</v>
      </c>
      <c r="V14" s="19">
        <f t="shared" si="0"/>
        <v>86.21974562660175</v>
      </c>
      <c r="W14" s="19">
        <f t="shared" si="1"/>
        <v>189.93738253665512</v>
      </c>
      <c r="X14" s="19">
        <f t="shared" si="2"/>
        <v>289.76899127871513</v>
      </c>
      <c r="Y14" s="5"/>
      <c r="Z14" s="5"/>
      <c r="AA14" s="5"/>
      <c r="AB14" s="5"/>
    </row>
    <row r="15" spans="1:38">
      <c r="A15" s="28" t="s">
        <v>26</v>
      </c>
      <c r="B15" s="41">
        <v>7</v>
      </c>
      <c r="C15" s="41">
        <v>0</v>
      </c>
      <c r="D15" s="41">
        <v>0</v>
      </c>
      <c r="E15" s="47">
        <v>9.8790307524826648</v>
      </c>
      <c r="F15" s="47">
        <v>5.2647487368784276</v>
      </c>
      <c r="G15" s="47">
        <v>6.3197105719695559</v>
      </c>
      <c r="H15" s="47">
        <v>4.9356675714871949</v>
      </c>
      <c r="I15" s="49">
        <f>AVERAGE(E15:E16)</f>
        <v>9.5412023359462399</v>
      </c>
      <c r="J15" s="49">
        <f>AVERAGE(F15:F16)</f>
        <v>7.0279798718656838</v>
      </c>
      <c r="K15" s="49">
        <f>AVERAGE(G15:G16)</f>
        <v>6.3135126562110084</v>
      </c>
      <c r="L15" s="49">
        <f>AVERAGE(H15:H16)</f>
        <v>4.8545366241340577</v>
      </c>
      <c r="M15" s="47">
        <v>-25.660333167039724</v>
      </c>
      <c r="N15" s="48">
        <v>-25.486699204948035</v>
      </c>
      <c r="O15" s="47">
        <v>-26.674703016719434</v>
      </c>
      <c r="P15" s="47">
        <v>-25.509315109665842</v>
      </c>
      <c r="Q15" s="49">
        <f>AVERAGE(M15:M16)</f>
        <v>-25.67997258160737</v>
      </c>
      <c r="R15" s="49">
        <f>AVERAGE(N15:N16)</f>
        <v>-26.218956413695011</v>
      </c>
      <c r="S15" s="49">
        <f>AVERAGE(O15:O16)</f>
        <v>-26.61314537782696</v>
      </c>
      <c r="T15" s="49">
        <f>AVERAGE(P15:P16)</f>
        <v>-25.381980261272268</v>
      </c>
      <c r="U15" s="19">
        <f t="shared" si="3"/>
        <v>49.395153762413322</v>
      </c>
      <c r="V15" s="19">
        <f t="shared" si="0"/>
        <v>102.0426411311976</v>
      </c>
      <c r="W15" s="19">
        <f t="shared" si="1"/>
        <v>234.75656314255826</v>
      </c>
      <c r="X15" s="19">
        <f t="shared" si="2"/>
        <v>353.21258485825092</v>
      </c>
      <c r="Y15" s="19">
        <f>AVERAGE(U15:U16)</f>
        <v>47.706011679731198</v>
      </c>
      <c r="Z15" s="19">
        <f>AVERAGE(V15:V16)</f>
        <v>117.98581039838804</v>
      </c>
      <c r="AA15" s="19">
        <f>AVERAGE(W15:W16)</f>
        <v>250.56957617881923</v>
      </c>
      <c r="AB15" s="19">
        <f>AVERAGE(X15:X16)</f>
        <v>367.0784551580366</v>
      </c>
      <c r="AC15" s="9"/>
    </row>
    <row r="16" spans="1:38">
      <c r="A16" s="28" t="s">
        <v>26</v>
      </c>
      <c r="B16" s="41">
        <v>7</v>
      </c>
      <c r="C16" s="41">
        <v>0</v>
      </c>
      <c r="D16" s="41">
        <v>0</v>
      </c>
      <c r="E16" s="47">
        <v>9.203373919409815</v>
      </c>
      <c r="F16" s="47">
        <v>8.7912110068529401</v>
      </c>
      <c r="G16" s="47">
        <v>6.3073147404524619</v>
      </c>
      <c r="H16" s="47">
        <v>4.7734056767809196</v>
      </c>
      <c r="I16" s="49"/>
      <c r="J16" s="49"/>
      <c r="K16" s="49"/>
      <c r="L16" s="49"/>
      <c r="M16" s="47">
        <v>-25.699611996175015</v>
      </c>
      <c r="N16" s="48">
        <v>-26.95121362244199</v>
      </c>
      <c r="O16" s="47">
        <v>-26.55158773893449</v>
      </c>
      <c r="P16" s="47">
        <v>-25.254645412878691</v>
      </c>
      <c r="Q16" s="49"/>
      <c r="R16" s="49"/>
      <c r="S16" s="49"/>
      <c r="T16" s="49"/>
      <c r="U16" s="19">
        <f t="shared" si="3"/>
        <v>46.016869597049073</v>
      </c>
      <c r="V16" s="19">
        <f t="shared" si="0"/>
        <v>133.92897966557848</v>
      </c>
      <c r="W16" s="19">
        <f t="shared" si="1"/>
        <v>266.3825892150802</v>
      </c>
      <c r="X16" s="19">
        <f t="shared" si="2"/>
        <v>380.94432545782229</v>
      </c>
      <c r="Y16" s="5"/>
      <c r="Z16" s="5"/>
      <c r="AA16" s="5"/>
      <c r="AB16" s="5"/>
    </row>
    <row r="17" spans="1:29">
      <c r="A17" s="28" t="s">
        <v>26</v>
      </c>
      <c r="B17" s="41">
        <v>9</v>
      </c>
      <c r="C17" s="41">
        <v>0</v>
      </c>
      <c r="D17" s="41">
        <v>0</v>
      </c>
      <c r="E17" s="47">
        <v>12.746652178500188</v>
      </c>
      <c r="F17" s="47">
        <v>10.27178619136563</v>
      </c>
      <c r="G17" s="47">
        <v>8.4353098919053604</v>
      </c>
      <c r="H17" s="47">
        <v>6.1123164940356709</v>
      </c>
      <c r="I17" s="49">
        <f>AVERAGE(E17:E18)</f>
        <v>11.725495388854227</v>
      </c>
      <c r="J17" s="49">
        <f>AVERAGE(F17:F18)</f>
        <v>11.419465928165375</v>
      </c>
      <c r="K17" s="49">
        <f>AVERAGE(G17:G18)</f>
        <v>8.2684969369619541</v>
      </c>
      <c r="L17" s="49">
        <f>AVERAGE(H17:H18)</f>
        <v>6.2329351318242221</v>
      </c>
      <c r="M17" s="47">
        <v>-26.745979976472128</v>
      </c>
      <c r="N17" s="48">
        <v>-26.379874627645787</v>
      </c>
      <c r="O17" s="47">
        <v>-27.037562630459934</v>
      </c>
      <c r="P17" s="47">
        <v>-25.546390759409501</v>
      </c>
      <c r="Q17" s="49">
        <f>AVERAGE(M17:M18)</f>
        <v>-26.13192604633316</v>
      </c>
      <c r="R17" s="49">
        <f>AVERAGE(N17:N18)</f>
        <v>-26.687318113827754</v>
      </c>
      <c r="S17" s="49">
        <f>AVERAGE(O17:O18)</f>
        <v>-26.967151250221455</v>
      </c>
      <c r="T17" s="49">
        <f>AVERAGE(P17:P18)</f>
        <v>-25.622823407558482</v>
      </c>
      <c r="U17" s="19">
        <f t="shared" si="3"/>
        <v>63.733260892500937</v>
      </c>
      <c r="V17" s="19">
        <f t="shared" si="0"/>
        <v>166.45112280615723</v>
      </c>
      <c r="W17" s="19">
        <f t="shared" si="1"/>
        <v>343.59263053616979</v>
      </c>
      <c r="X17" s="19">
        <f t="shared" si="2"/>
        <v>490.28822639302587</v>
      </c>
      <c r="Y17" s="19">
        <f>AVERAGE(U17:U18)</f>
        <v>58.627476944271137</v>
      </c>
      <c r="Z17" s="19">
        <f>AVERAGE(V17:V18)</f>
        <v>172.82213622592488</v>
      </c>
      <c r="AA17" s="19">
        <f>AVERAGE(W17:W18)</f>
        <v>346.46057190212593</v>
      </c>
      <c r="AB17" s="19">
        <f>AVERAGE(X17:X18)</f>
        <v>496.05101506590722</v>
      </c>
      <c r="AC17" s="9"/>
    </row>
    <row r="18" spans="1:29">
      <c r="A18" s="28" t="s">
        <v>26</v>
      </c>
      <c r="B18" s="41">
        <v>9</v>
      </c>
      <c r="C18" s="41">
        <v>0</v>
      </c>
      <c r="D18" s="41">
        <v>0</v>
      </c>
      <c r="E18" s="47">
        <v>10.704338599208267</v>
      </c>
      <c r="F18" s="47">
        <v>12.567145664965119</v>
      </c>
      <c r="G18" s="47">
        <v>8.1016839820185478</v>
      </c>
      <c r="H18" s="47">
        <v>6.3535537696127724</v>
      </c>
      <c r="I18" s="49"/>
      <c r="J18" s="49"/>
      <c r="K18" s="49"/>
      <c r="L18" s="49"/>
      <c r="M18" s="47">
        <v>-25.517872116194191</v>
      </c>
      <c r="N18" s="48">
        <v>-26.994761600009721</v>
      </c>
      <c r="O18" s="47">
        <v>-26.896739869982977</v>
      </c>
      <c r="P18" s="47">
        <v>-25.699256055707462</v>
      </c>
      <c r="Q18" s="49"/>
      <c r="R18" s="49"/>
      <c r="S18" s="49"/>
      <c r="T18" s="49"/>
      <c r="U18" s="19">
        <f t="shared" si="3"/>
        <v>53.521692996041338</v>
      </c>
      <c r="V18" s="19">
        <f t="shared" si="0"/>
        <v>179.19314964569253</v>
      </c>
      <c r="W18" s="19">
        <f t="shared" si="1"/>
        <v>349.32851326808202</v>
      </c>
      <c r="X18" s="19">
        <f t="shared" si="2"/>
        <v>501.81380373878858</v>
      </c>
      <c r="Y18" s="5"/>
      <c r="Z18" s="5"/>
      <c r="AA18" s="5"/>
      <c r="AB18" s="5"/>
    </row>
    <row r="19" spans="1:29">
      <c r="A19" s="28" t="s">
        <v>26</v>
      </c>
      <c r="B19" s="41">
        <v>11</v>
      </c>
      <c r="C19" s="41">
        <v>0</v>
      </c>
      <c r="D19" s="41">
        <v>0</v>
      </c>
      <c r="E19" s="47">
        <v>8.0975711258089227</v>
      </c>
      <c r="F19" s="47">
        <v>4.0098596086238114</v>
      </c>
      <c r="G19" s="47">
        <v>3.989945952092667</v>
      </c>
      <c r="H19" s="47">
        <v>3.2516620767611331</v>
      </c>
      <c r="I19" s="49">
        <f>AVERAGE(E19:E20)</f>
        <v>9.1393792298330041</v>
      </c>
      <c r="J19" s="49">
        <f>AVERAGE(F19:F20)</f>
        <v>5.202547672766034</v>
      </c>
      <c r="K19" s="49">
        <f>AVERAGE(G19:G20)</f>
        <v>4.4396988860616373</v>
      </c>
      <c r="L19" s="49">
        <f>AVERAGE(H19:H20)</f>
        <v>3.591774886661744</v>
      </c>
      <c r="M19" s="47">
        <v>-25.515047449690726</v>
      </c>
      <c r="N19" s="48">
        <v>-25.536905043955084</v>
      </c>
      <c r="O19" s="47">
        <v>-25.905655544602517</v>
      </c>
      <c r="P19" s="47">
        <v>-25.698021698786199</v>
      </c>
      <c r="Q19" s="49">
        <f>AVERAGE(M19:M20)</f>
        <v>-26.016117014197405</v>
      </c>
      <c r="R19" s="49">
        <f>AVERAGE(N19:N20)</f>
        <v>-26.238733886781361</v>
      </c>
      <c r="S19" s="49">
        <f>AVERAGE(O19:O20)</f>
        <v>-26.24114019142338</v>
      </c>
      <c r="T19" s="49">
        <f>AVERAGE(P19:P20)</f>
        <v>-25.56400069817682</v>
      </c>
      <c r="U19" s="19">
        <f t="shared" si="3"/>
        <v>40.487855629044617</v>
      </c>
      <c r="V19" s="19">
        <f t="shared" si="0"/>
        <v>80.586451715282735</v>
      </c>
      <c r="W19" s="19">
        <f t="shared" si="1"/>
        <v>164.37531670922874</v>
      </c>
      <c r="X19" s="19">
        <f t="shared" si="2"/>
        <v>242.41520655149594</v>
      </c>
      <c r="Y19" s="19">
        <f>AVERAGE(U19:U20)</f>
        <v>45.696896149165021</v>
      </c>
      <c r="Z19" s="19">
        <f>AVERAGE(V19:V20)</f>
        <v>97.722372876825375</v>
      </c>
      <c r="AA19" s="19">
        <f>AVERAGE(W19:W20)</f>
        <v>190.95604948411977</v>
      </c>
      <c r="AB19" s="19">
        <f>AVERAGE(X19:X20)</f>
        <v>277.15864676400162</v>
      </c>
      <c r="AC19" s="9"/>
    </row>
    <row r="20" spans="1:29">
      <c r="A20" s="28" t="s">
        <v>26</v>
      </c>
      <c r="B20" s="41">
        <v>11</v>
      </c>
      <c r="C20" s="41">
        <v>0</v>
      </c>
      <c r="D20" s="41">
        <v>0</v>
      </c>
      <c r="E20" s="47">
        <v>10.181187333857086</v>
      </c>
      <c r="F20" s="47">
        <v>6.3952357369082575</v>
      </c>
      <c r="G20" s="47">
        <v>4.8894518200306081</v>
      </c>
      <c r="H20" s="47">
        <v>3.9318876965623546</v>
      </c>
      <c r="I20" s="49"/>
      <c r="J20" s="49"/>
      <c r="K20" s="49"/>
      <c r="L20" s="49"/>
      <c r="M20" s="47">
        <v>-26.517186578704088</v>
      </c>
      <c r="N20" s="48">
        <v>-26.940562729607635</v>
      </c>
      <c r="O20" s="47">
        <v>-26.576624838244243</v>
      </c>
      <c r="P20" s="47">
        <v>-25.42997969756744</v>
      </c>
      <c r="Q20" s="49"/>
      <c r="R20" s="49"/>
      <c r="S20" s="49"/>
      <c r="T20" s="49"/>
      <c r="U20" s="19">
        <f t="shared" si="3"/>
        <v>50.905936669285424</v>
      </c>
      <c r="V20" s="19">
        <f t="shared" si="0"/>
        <v>114.858294038368</v>
      </c>
      <c r="W20" s="19">
        <f t="shared" si="1"/>
        <v>217.53678225901078</v>
      </c>
      <c r="X20" s="19">
        <f t="shared" si="2"/>
        <v>311.90208697650729</v>
      </c>
      <c r="Y20" s="5"/>
      <c r="Z20" s="5"/>
      <c r="AA20" s="5"/>
      <c r="AB20" s="5"/>
    </row>
    <row r="21" spans="1:29">
      <c r="A21" s="28" t="s">
        <v>26</v>
      </c>
      <c r="B21" s="41">
        <v>13</v>
      </c>
      <c r="C21" s="41">
        <v>0</v>
      </c>
      <c r="D21" s="41">
        <v>0</v>
      </c>
      <c r="E21" s="47">
        <v>7.814814066890591</v>
      </c>
      <c r="F21" s="47">
        <v>2.9305965612200429</v>
      </c>
      <c r="G21" s="47">
        <v>1.3978654149904628</v>
      </c>
      <c r="H21" s="47">
        <v>2.6162788153934367</v>
      </c>
      <c r="I21" s="49">
        <f>AVERAGE(E21:E22)</f>
        <v>5.3610760598010136</v>
      </c>
      <c r="J21" s="49">
        <f>AVERAGE(F21:F22)</f>
        <v>3.3811541682224071</v>
      </c>
      <c r="K21" s="49">
        <f>AVERAGE(G21:G22)</f>
        <v>2.3411059681468043</v>
      </c>
      <c r="L21" s="49">
        <f>AVERAGE(H21:H22)</f>
        <v>2.5956973765883173</v>
      </c>
      <c r="M21" s="47">
        <v>-25.426125815966426</v>
      </c>
      <c r="N21" s="48">
        <v>-24.618683836069604</v>
      </c>
      <c r="O21" s="47">
        <v>-23.369262741432753</v>
      </c>
      <c r="P21" s="47">
        <v>-25.168883954581656</v>
      </c>
      <c r="Q21" s="49">
        <f>AVERAGE(M21:M22)</f>
        <v>-24.075680351606664</v>
      </c>
      <c r="R21" s="49">
        <f>AVERAGE(N21:N22)</f>
        <v>-25.147310578316059</v>
      </c>
      <c r="S21" s="49">
        <f>AVERAGE(O21:O22)</f>
        <v>-24.393525960825592</v>
      </c>
      <c r="T21" s="49">
        <f>AVERAGE(P21:P22)</f>
        <v>-25.471140154879407</v>
      </c>
      <c r="U21" s="19">
        <f t="shared" si="3"/>
        <v>39.074070334452955</v>
      </c>
      <c r="V21" s="19">
        <f t="shared" si="0"/>
        <v>68.380035946653379</v>
      </c>
      <c r="W21" s="19">
        <f t="shared" si="1"/>
        <v>97.735209661453098</v>
      </c>
      <c r="X21" s="19">
        <f t="shared" si="2"/>
        <v>160.52590123089558</v>
      </c>
      <c r="Y21" s="19">
        <f>AVERAGE(U21:U22)</f>
        <v>26.805380299005069</v>
      </c>
      <c r="Z21" s="19">
        <f>AVERAGE(V21:V22)</f>
        <v>60.61692198122914</v>
      </c>
      <c r="AA21" s="19">
        <f>AVERAGE(W21:W22)</f>
        <v>109.78014731231202</v>
      </c>
      <c r="AB21" s="19">
        <f>AVERAGE(X21:X22)</f>
        <v>172.07688435043164</v>
      </c>
      <c r="AC21" s="9"/>
    </row>
    <row r="22" spans="1:29">
      <c r="A22" s="28" t="s">
        <v>26</v>
      </c>
      <c r="B22" s="41">
        <v>13</v>
      </c>
      <c r="C22" s="41">
        <v>0</v>
      </c>
      <c r="D22" s="41">
        <v>0</v>
      </c>
      <c r="E22" s="47">
        <v>2.9073380527114363</v>
      </c>
      <c r="F22" s="47">
        <v>3.8317117752247714</v>
      </c>
      <c r="G22" s="47">
        <v>3.2843465213031457</v>
      </c>
      <c r="H22" s="47">
        <v>2.575115937783198</v>
      </c>
      <c r="I22" s="49"/>
      <c r="J22" s="49"/>
      <c r="K22" s="49"/>
      <c r="L22" s="49"/>
      <c r="M22" s="47">
        <v>-22.725234887246902</v>
      </c>
      <c r="N22" s="48">
        <v>-25.675937320562518</v>
      </c>
      <c r="O22" s="47">
        <v>-25.417789180218431</v>
      </c>
      <c r="P22" s="47">
        <v>-25.773396355177159</v>
      </c>
      <c r="Q22" s="49"/>
      <c r="R22" s="49"/>
      <c r="S22" s="49"/>
      <c r="T22" s="49"/>
      <c r="U22" s="19">
        <f t="shared" si="3"/>
        <v>14.536690263557182</v>
      </c>
      <c r="V22" s="19">
        <f t="shared" si="0"/>
        <v>52.853808015804894</v>
      </c>
      <c r="W22" s="19">
        <f t="shared" si="1"/>
        <v>121.82508496317095</v>
      </c>
      <c r="X22" s="19">
        <f t="shared" si="2"/>
        <v>183.6278674699677</v>
      </c>
      <c r="Y22" s="5"/>
      <c r="Z22" s="5"/>
      <c r="AA22" s="5"/>
      <c r="AB22" s="5"/>
    </row>
    <row r="23" spans="1:29">
      <c r="A23" s="28" t="s">
        <v>26</v>
      </c>
      <c r="B23" s="41">
        <v>15</v>
      </c>
      <c r="C23" s="41">
        <v>0</v>
      </c>
      <c r="D23" s="41">
        <v>0</v>
      </c>
      <c r="E23" s="47">
        <v>6.5527099106052269</v>
      </c>
      <c r="F23" s="47">
        <v>7.7164444838953701</v>
      </c>
      <c r="G23" s="47">
        <v>4.996696383189783</v>
      </c>
      <c r="H23" s="47">
        <v>3.9873269597669507</v>
      </c>
      <c r="I23" s="49">
        <f>AVERAGE(E23:E24)</f>
        <v>6.0458653471765054</v>
      </c>
      <c r="J23" s="49">
        <f>AVERAGE(F23:F24)</f>
        <v>7.6936586846624451</v>
      </c>
      <c r="K23" s="49">
        <f>AVERAGE(G23:G24)</f>
        <v>5.2663154942450205</v>
      </c>
      <c r="L23" s="49">
        <f>AVERAGE(H23:H24)</f>
        <v>4.7477994281234928</v>
      </c>
      <c r="M23" s="47">
        <v>-23.849608213341831</v>
      </c>
      <c r="N23" s="48">
        <v>-26.31688646033836</v>
      </c>
      <c r="O23" s="47">
        <v>-25.697350120605542</v>
      </c>
      <c r="P23" s="47">
        <v>-24.725149735307902</v>
      </c>
      <c r="Q23" s="49">
        <f>AVERAGE(M23:M24)</f>
        <v>-23.474574070170554</v>
      </c>
      <c r="R23" s="49">
        <f>AVERAGE(N23:N24)</f>
        <v>-26.272088150504239</v>
      </c>
      <c r="S23" s="49">
        <f>AVERAGE(O23:O24)</f>
        <v>-25.755082741689815</v>
      </c>
      <c r="T23" s="49">
        <f>AVERAGE(P23:P24)</f>
        <v>-24.852813503482558</v>
      </c>
      <c r="U23" s="19">
        <f t="shared" si="3"/>
        <v>32.763549553026138</v>
      </c>
      <c r="V23" s="19">
        <f t="shared" si="0"/>
        <v>109.92799439197984</v>
      </c>
      <c r="W23" s="19">
        <f t="shared" si="1"/>
        <v>214.85861843896527</v>
      </c>
      <c r="X23" s="19">
        <f t="shared" si="2"/>
        <v>310.55446547337209</v>
      </c>
      <c r="Y23" s="19">
        <f>AVERAGE(U23:U24)</f>
        <v>30.22932673588253</v>
      </c>
      <c r="Z23" s="19">
        <f>AVERAGE(V23:V24)</f>
        <v>107.16591358250697</v>
      </c>
      <c r="AA23" s="19">
        <f>AVERAGE(W23:W24)</f>
        <v>217.75853896165239</v>
      </c>
      <c r="AB23" s="19">
        <f>AVERAGE(X23:X24)</f>
        <v>331.70572523661622</v>
      </c>
      <c r="AC23" s="9"/>
    </row>
    <row r="24" spans="1:29">
      <c r="A24" s="28" t="s">
        <v>26</v>
      </c>
      <c r="B24" s="41">
        <v>15</v>
      </c>
      <c r="C24" s="41">
        <v>0</v>
      </c>
      <c r="D24" s="41">
        <v>0</v>
      </c>
      <c r="E24" s="47">
        <v>5.5390207837477847</v>
      </c>
      <c r="F24" s="47">
        <v>7.6708728854295192</v>
      </c>
      <c r="G24" s="47">
        <v>5.5359346053002572</v>
      </c>
      <c r="H24" s="47">
        <v>5.5082718964800357</v>
      </c>
      <c r="I24" s="49"/>
      <c r="J24" s="49"/>
      <c r="K24" s="49"/>
      <c r="L24" s="49"/>
      <c r="M24" s="47">
        <v>-23.099539926999281</v>
      </c>
      <c r="N24" s="48">
        <v>-26.227289840670121</v>
      </c>
      <c r="O24" s="47">
        <v>-25.812815362774089</v>
      </c>
      <c r="P24" s="47">
        <v>-24.980477271657211</v>
      </c>
      <c r="Q24" s="49"/>
      <c r="R24" s="49"/>
      <c r="S24" s="49"/>
      <c r="T24" s="49"/>
      <c r="U24" s="19">
        <f t="shared" si="3"/>
        <v>27.695103918738923</v>
      </c>
      <c r="V24" s="19">
        <f t="shared" si="0"/>
        <v>104.40383277303411</v>
      </c>
      <c r="W24" s="19">
        <f t="shared" si="1"/>
        <v>220.65845948433952</v>
      </c>
      <c r="X24" s="19">
        <f t="shared" si="2"/>
        <v>352.8569849998604</v>
      </c>
      <c r="Y24" s="5"/>
      <c r="Z24" s="5"/>
      <c r="AA24" s="5"/>
      <c r="AB24" s="5"/>
    </row>
    <row r="25" spans="1:29">
      <c r="A25" s="28" t="s">
        <v>25</v>
      </c>
      <c r="B25" s="41">
        <v>2</v>
      </c>
      <c r="C25" s="41">
        <v>0</v>
      </c>
      <c r="D25" s="41">
        <v>0</v>
      </c>
      <c r="E25" s="47">
        <v>3.82489767763568</v>
      </c>
      <c r="F25" s="47">
        <v>9.7344522549536858</v>
      </c>
      <c r="G25" s="47">
        <v>6.7755188673653128</v>
      </c>
      <c r="H25" s="47">
        <v>5.9735067333048359</v>
      </c>
      <c r="I25" s="49">
        <f t="shared" ref="I25" si="4">AVERAGE(E25:E26)</f>
        <v>4.5872301411268968</v>
      </c>
      <c r="J25" s="49">
        <f t="shared" ref="J25" si="5">AVERAGE(F25:F26)</f>
        <v>9.7335849222162061</v>
      </c>
      <c r="K25" s="49">
        <f t="shared" ref="K25" si="6">AVERAGE(G25:G26)</f>
        <v>6.6937122795751982</v>
      </c>
      <c r="L25" s="49">
        <f t="shared" ref="L25" si="7">AVERAGE(H25:H26)</f>
        <v>5.8717776089428337</v>
      </c>
      <c r="M25" s="47">
        <v>-26.92150210980305</v>
      </c>
      <c r="N25" s="48">
        <v>-30.106253803387432</v>
      </c>
      <c r="O25" s="48">
        <v>-29.933159981405908</v>
      </c>
      <c r="P25" s="47">
        <v>-28.954072023018917</v>
      </c>
      <c r="Q25" s="49">
        <f t="shared" ref="Q25" si="8">AVERAGE(M25:M26)</f>
        <v>-27.001657422757859</v>
      </c>
      <c r="R25" s="49">
        <f t="shared" ref="R25" si="9">AVERAGE(N25:N26)</f>
        <v>-30.084712684035914</v>
      </c>
      <c r="S25" s="49">
        <f t="shared" ref="S25" si="10">AVERAGE(O25:O26)</f>
        <v>-29.954580333472002</v>
      </c>
      <c r="T25" s="49">
        <f t="shared" ref="T25" si="11">AVERAGE(P25:P26)</f>
        <v>-28.899420854374213</v>
      </c>
      <c r="U25" s="19">
        <f t="shared" si="3"/>
        <v>19.124488388178399</v>
      </c>
      <c r="V25" s="19">
        <f t="shared" si="0"/>
        <v>116.46901093771527</v>
      </c>
      <c r="W25" s="19">
        <f t="shared" si="1"/>
        <v>258.75490715238686</v>
      </c>
      <c r="X25" s="19">
        <f t="shared" si="2"/>
        <v>402.11906875170291</v>
      </c>
      <c r="Y25" s="19">
        <f t="shared" ref="Y25" si="12">AVERAGE(U25:U26)</f>
        <v>22.936150705634486</v>
      </c>
      <c r="Z25" s="19">
        <f t="shared" ref="Z25" si="13">AVERAGE(V25:V26)</f>
        <v>120.27199992779656</v>
      </c>
      <c r="AA25" s="19">
        <f t="shared" ref="AA25" si="14">AVERAGE(W25:W26)</f>
        <v>260.83995779887573</v>
      </c>
      <c r="AB25" s="19">
        <f t="shared" ref="AB25" si="15">AVERAGE(X25:X26)</f>
        <v>401.76262041350373</v>
      </c>
      <c r="AC25" s="9"/>
    </row>
    <row r="26" spans="1:29">
      <c r="A26" s="28" t="s">
        <v>25</v>
      </c>
      <c r="B26" s="41">
        <v>2</v>
      </c>
      <c r="C26" s="41">
        <v>0</v>
      </c>
      <c r="D26" s="41">
        <v>0</v>
      </c>
      <c r="E26" s="47">
        <v>5.3495626046181144</v>
      </c>
      <c r="F26" s="47">
        <v>9.7327175894787281</v>
      </c>
      <c r="G26" s="47">
        <v>6.6119056917850827</v>
      </c>
      <c r="H26" s="47">
        <v>5.7700484845808306</v>
      </c>
      <c r="I26" s="49"/>
      <c r="J26" s="49"/>
      <c r="K26" s="49"/>
      <c r="L26" s="49"/>
      <c r="M26" s="47">
        <v>-27.081812735712671</v>
      </c>
      <c r="N26" s="48">
        <v>-30.063171564684399</v>
      </c>
      <c r="O26" s="48">
        <v>-29.9760006855381</v>
      </c>
      <c r="P26" s="47">
        <v>-28.844769685729513</v>
      </c>
      <c r="Q26" s="49"/>
      <c r="R26" s="49"/>
      <c r="S26" s="49"/>
      <c r="T26" s="49"/>
      <c r="U26" s="19">
        <f t="shared" si="3"/>
        <v>26.747813023090572</v>
      </c>
      <c r="V26" s="19">
        <f t="shared" si="0"/>
        <v>124.07498891787785</v>
      </c>
      <c r="W26" s="19">
        <f t="shared" si="1"/>
        <v>262.9250084453646</v>
      </c>
      <c r="X26" s="19">
        <f t="shared" si="2"/>
        <v>401.40617207530454</v>
      </c>
      <c r="Y26" s="5"/>
      <c r="Z26" s="5"/>
      <c r="AA26" s="5"/>
      <c r="AB26" s="5"/>
    </row>
    <row r="27" spans="1:29">
      <c r="A27" s="28" t="s">
        <v>25</v>
      </c>
      <c r="B27" s="41">
        <v>4</v>
      </c>
      <c r="C27" s="41">
        <v>0</v>
      </c>
      <c r="D27" s="41">
        <v>0</v>
      </c>
      <c r="E27" s="47">
        <v>8.4649138794807648</v>
      </c>
      <c r="F27" s="47">
        <v>7.1940571950006316</v>
      </c>
      <c r="G27" s="47">
        <v>4.862913403334078</v>
      </c>
      <c r="H27" s="47">
        <v>3.561999032927365</v>
      </c>
      <c r="I27" s="49">
        <f t="shared" ref="I27" si="16">AVERAGE(E27:E28)</f>
        <v>9.4419540558952857</v>
      </c>
      <c r="J27" s="49">
        <f t="shared" ref="J27" si="17">AVERAGE(F27:F28)</f>
        <v>7.1438476407498168</v>
      </c>
      <c r="K27" s="49">
        <f t="shared" ref="K27" si="18">AVERAGE(G27:G28)</f>
        <v>4.7396872521623106</v>
      </c>
      <c r="L27" s="49">
        <f t="shared" ref="L27" si="19">AVERAGE(H27:H28)</f>
        <v>3.50292376810921</v>
      </c>
      <c r="M27" s="47">
        <v>-27.479624627017451</v>
      </c>
      <c r="N27" s="48">
        <v>-29.282679320858737</v>
      </c>
      <c r="O27" s="47">
        <v>-28.927586929623484</v>
      </c>
      <c r="P27" s="47">
        <v>-28.2534495420845</v>
      </c>
      <c r="Q27" s="49">
        <f t="shared" ref="Q27" si="20">AVERAGE(M27:M28)</f>
        <v>-27.808104971153679</v>
      </c>
      <c r="R27" s="49">
        <f t="shared" ref="R27" si="21">AVERAGE(N27:N28)</f>
        <v>-29.22372431538524</v>
      </c>
      <c r="S27" s="49">
        <f t="shared" ref="S27" si="22">AVERAGE(O27:O28)</f>
        <v>-28.773828476373772</v>
      </c>
      <c r="T27" s="49">
        <f t="shared" ref="T27" si="23">AVERAGE(P27:P28)</f>
        <v>-28.106700942969329</v>
      </c>
      <c r="U27" s="19">
        <f t="shared" si="3"/>
        <v>42.32456939740382</v>
      </c>
      <c r="V27" s="19">
        <f t="shared" si="0"/>
        <v>114.26514134741014</v>
      </c>
      <c r="W27" s="19">
        <f t="shared" si="1"/>
        <v>216.38632281742576</v>
      </c>
      <c r="X27" s="19">
        <f t="shared" si="2"/>
        <v>301.87429960768253</v>
      </c>
      <c r="Y27" s="19">
        <f t="shared" ref="Y27" si="24">AVERAGE(U27:U28)</f>
        <v>47.20977027947643</v>
      </c>
      <c r="Z27" s="19">
        <f t="shared" ref="Z27" si="25">AVERAGE(V27:V28)</f>
        <v>118.6482466869746</v>
      </c>
      <c r="AA27" s="19">
        <f t="shared" ref="AA27" si="26">AVERAGE(W27:W28)</f>
        <v>218.18167898238312</v>
      </c>
      <c r="AB27" s="19">
        <f t="shared" ref="AB27" si="27">AVERAGE(X27:X28)</f>
        <v>302.25184941700417</v>
      </c>
      <c r="AC27" s="9"/>
    </row>
    <row r="28" spans="1:29">
      <c r="A28" s="28" t="s">
        <v>25</v>
      </c>
      <c r="B28" s="41">
        <v>4</v>
      </c>
      <c r="C28" s="41">
        <v>0</v>
      </c>
      <c r="D28" s="41">
        <v>0</v>
      </c>
      <c r="E28" s="47">
        <v>10.418994232309807</v>
      </c>
      <c r="F28" s="47">
        <v>7.0936380864990021</v>
      </c>
      <c r="G28" s="47">
        <v>4.6164611009905441</v>
      </c>
      <c r="H28" s="47">
        <v>3.4438485032910555</v>
      </c>
      <c r="I28" s="49"/>
      <c r="J28" s="49"/>
      <c r="K28" s="49"/>
      <c r="L28" s="49"/>
      <c r="M28" s="47">
        <v>-28.136585315289906</v>
      </c>
      <c r="N28" s="48">
        <v>-29.164769309911748</v>
      </c>
      <c r="O28" s="47">
        <v>-28.620070023124057</v>
      </c>
      <c r="P28" s="47">
        <v>-27.959952343854159</v>
      </c>
      <c r="Q28" s="49"/>
      <c r="R28" s="49"/>
      <c r="S28" s="49"/>
      <c r="T28" s="49"/>
      <c r="U28" s="19">
        <f t="shared" si="3"/>
        <v>52.094971161549033</v>
      </c>
      <c r="V28" s="19">
        <f t="shared" si="0"/>
        <v>123.03135202653905</v>
      </c>
      <c r="W28" s="19">
        <f t="shared" si="1"/>
        <v>219.97703514734047</v>
      </c>
      <c r="X28" s="19">
        <f t="shared" si="2"/>
        <v>302.6293992263258</v>
      </c>
      <c r="Y28" s="5"/>
      <c r="Z28" s="5"/>
      <c r="AA28" s="5"/>
      <c r="AB28" s="5"/>
    </row>
    <row r="29" spans="1:29">
      <c r="A29" s="28" t="s">
        <v>25</v>
      </c>
      <c r="B29" s="41">
        <v>6</v>
      </c>
      <c r="C29" s="41">
        <v>0</v>
      </c>
      <c r="D29" s="41">
        <v>0</v>
      </c>
      <c r="E29" s="47">
        <v>4.3981240414000426</v>
      </c>
      <c r="F29" s="47">
        <v>6.2484617580410191</v>
      </c>
      <c r="G29" s="47">
        <v>3.8138055320243223</v>
      </c>
      <c r="H29" s="47">
        <v>3.2923896078019625</v>
      </c>
      <c r="I29" s="49">
        <f t="shared" ref="I29" si="28">AVERAGE(E29:E30)</f>
        <v>5.2970865025222071</v>
      </c>
      <c r="J29" s="49">
        <f t="shared" ref="J29" si="29">AVERAGE(F29:F30)</f>
        <v>5.1380224126835214</v>
      </c>
      <c r="K29" s="49">
        <f t="shared" ref="K29" si="30">AVERAGE(G29:G30)</f>
        <v>4.0227619190843225</v>
      </c>
      <c r="L29" s="49">
        <f t="shared" ref="L29" si="31">AVERAGE(H29:H30)</f>
        <v>3.4728742893856062</v>
      </c>
      <c r="M29" s="47">
        <v>-26.619866194399489</v>
      </c>
      <c r="N29" s="48">
        <v>-29.85658845957288</v>
      </c>
      <c r="O29" s="47">
        <v>-29.222977999440424</v>
      </c>
      <c r="P29" s="47">
        <v>-28.41003419330249</v>
      </c>
      <c r="Q29" s="49">
        <f t="shared" ref="Q29" si="32">AVERAGE(M29:M30)</f>
        <v>-27.009103430954653</v>
      </c>
      <c r="R29" s="49">
        <f t="shared" ref="R29" si="33">AVERAGE(N29:N30)</f>
        <v>-29.176141120056766</v>
      </c>
      <c r="S29" s="49">
        <f t="shared" ref="S29" si="34">AVERAGE(O29:O30)</f>
        <v>-29.479933432998457</v>
      </c>
      <c r="T29" s="49">
        <f t="shared" ref="T29" si="35">AVERAGE(P29:P30)</f>
        <v>-28.575640636866765</v>
      </c>
      <c r="U29" s="19">
        <f t="shared" si="3"/>
        <v>21.990620207000212</v>
      </c>
      <c r="V29" s="19">
        <f t="shared" si="0"/>
        <v>84.475237787410407</v>
      </c>
      <c r="W29" s="19">
        <f t="shared" si="1"/>
        <v>164.56515395992119</v>
      </c>
      <c r="X29" s="19">
        <f t="shared" si="2"/>
        <v>243.5825045471683</v>
      </c>
      <c r="Y29" s="19">
        <f t="shared" ref="Y29" si="36">AVERAGE(U29:U30)</f>
        <v>26.485432512611034</v>
      </c>
      <c r="Z29" s="19">
        <f t="shared" ref="Z29" si="37">AVERAGE(V29:V30)</f>
        <v>77.865656639446257</v>
      </c>
      <c r="AA29" s="19">
        <f t="shared" ref="AA29" si="38">AVERAGE(W29:W30)</f>
        <v>162.34365694021702</v>
      </c>
      <c r="AB29" s="19">
        <f t="shared" ref="AB29" si="39">AVERAGE(X29:X30)</f>
        <v>245.69263988547158</v>
      </c>
      <c r="AC29" s="9"/>
    </row>
    <row r="30" spans="1:29">
      <c r="A30" s="28" t="s">
        <v>25</v>
      </c>
      <c r="B30" s="41">
        <v>6</v>
      </c>
      <c r="C30" s="41">
        <v>0</v>
      </c>
      <c r="D30" s="41">
        <v>0</v>
      </c>
      <c r="E30" s="47">
        <v>6.1960489636443707</v>
      </c>
      <c r="F30" s="47">
        <v>4.0275830673260238</v>
      </c>
      <c r="G30" s="47">
        <v>4.2317183061443222</v>
      </c>
      <c r="H30" s="47">
        <v>3.6533589709692498</v>
      </c>
      <c r="I30" s="49"/>
      <c r="J30" s="49"/>
      <c r="K30" s="49"/>
      <c r="L30" s="49"/>
      <c r="M30" s="47">
        <v>-27.398340667509817</v>
      </c>
      <c r="N30" s="48">
        <v>-28.495693780540652</v>
      </c>
      <c r="O30" s="47">
        <v>-29.736888866556495</v>
      </c>
      <c r="P30" s="47">
        <v>-28.741247080431041</v>
      </c>
      <c r="Q30" s="49"/>
      <c r="R30" s="49"/>
      <c r="S30" s="49"/>
      <c r="T30" s="49"/>
      <c r="U30" s="19">
        <f t="shared" si="3"/>
        <v>30.980244818221855</v>
      </c>
      <c r="V30" s="19">
        <f t="shared" si="0"/>
        <v>71.256075491482093</v>
      </c>
      <c r="W30" s="19">
        <f t="shared" si="1"/>
        <v>160.12215992051284</v>
      </c>
      <c r="X30" s="19">
        <f t="shared" si="2"/>
        <v>247.80277522377483</v>
      </c>
      <c r="Y30" s="5"/>
      <c r="Z30" s="5"/>
      <c r="AA30" s="5"/>
      <c r="AB30" s="5"/>
    </row>
    <row r="31" spans="1:29">
      <c r="A31" s="28" t="s">
        <v>25</v>
      </c>
      <c r="B31" s="41">
        <v>8</v>
      </c>
      <c r="C31" s="41">
        <v>0</v>
      </c>
      <c r="D31" s="41">
        <v>0</v>
      </c>
      <c r="E31" s="47">
        <v>8.2901456438048271</v>
      </c>
      <c r="F31" s="47">
        <v>8.3964507066231953</v>
      </c>
      <c r="G31" s="47">
        <v>5.3461255512702186</v>
      </c>
      <c r="H31" s="47">
        <v>4.5483361392213659</v>
      </c>
      <c r="I31" s="49">
        <f t="shared" ref="I31" si="40">AVERAGE(E31:E32)</f>
        <v>9.4476339635134465</v>
      </c>
      <c r="J31" s="49">
        <f t="shared" ref="J31" si="41">AVERAGE(F31:F32)</f>
        <v>8.3964507066231953</v>
      </c>
      <c r="K31" s="49">
        <f t="shared" ref="K31" si="42">AVERAGE(G31:G32)</f>
        <v>4.5475760009220556</v>
      </c>
      <c r="L31" s="49">
        <f t="shared" ref="L31" si="43">AVERAGE(H31:H32)</f>
        <v>3.1478320406570495</v>
      </c>
      <c r="M31" s="47">
        <v>-28.136533617647739</v>
      </c>
      <c r="N31" s="48">
        <v>-30.241502905865264</v>
      </c>
      <c r="O31" s="47">
        <v>-29.673348678034834</v>
      </c>
      <c r="P31" s="47">
        <v>-28.340482318288345</v>
      </c>
      <c r="Q31" s="49">
        <f t="shared" ref="Q31" si="44">AVERAGE(M31:M32)</f>
        <v>-28.678092401026046</v>
      </c>
      <c r="R31" s="49">
        <f t="shared" ref="R31" si="45">AVERAGE(N31:N32)</f>
        <v>-30.241502905865264</v>
      </c>
      <c r="S31" s="49">
        <f t="shared" ref="S31" si="46">AVERAGE(O31:O32)</f>
        <v>-28.789313320519966</v>
      </c>
      <c r="T31" s="49">
        <f t="shared" ref="T31" si="47">AVERAGE(P31:P32)</f>
        <v>-27.501620152337154</v>
      </c>
      <c r="U31" s="19">
        <f t="shared" si="3"/>
        <v>41.450728219024136</v>
      </c>
      <c r="V31" s="19">
        <f t="shared" si="0"/>
        <v>125.4152352852561</v>
      </c>
      <c r="W31" s="19">
        <f t="shared" si="1"/>
        <v>237.6838718619307</v>
      </c>
      <c r="X31" s="19">
        <f t="shared" si="2"/>
        <v>346.84393920324351</v>
      </c>
      <c r="Y31" s="19">
        <f t="shared" ref="Y31" si="48">AVERAGE(U31:U32)</f>
        <v>47.238169817567233</v>
      </c>
      <c r="Z31" s="19">
        <f t="shared" ref="Z31" si="49">AVERAGE(V31:V32)</f>
        <v>131.2026768837992</v>
      </c>
      <c r="AA31" s="19">
        <f t="shared" ref="AA31" si="50">AVERAGE(W31:W32)</f>
        <v>226.70177290316235</v>
      </c>
      <c r="AB31" s="19">
        <f t="shared" ref="AB31" si="51">AVERAGE(X31:X32)</f>
        <v>302.24974187893156</v>
      </c>
      <c r="AC31" s="9"/>
    </row>
    <row r="32" spans="1:29">
      <c r="A32" s="28" t="s">
        <v>25</v>
      </c>
      <c r="B32" s="41">
        <v>8</v>
      </c>
      <c r="C32" s="41">
        <v>0</v>
      </c>
      <c r="D32" s="41">
        <v>0</v>
      </c>
      <c r="E32" s="47">
        <v>10.605122283222066</v>
      </c>
      <c r="F32" s="50" t="s">
        <v>20</v>
      </c>
      <c r="G32" s="47">
        <v>3.7490264505738922</v>
      </c>
      <c r="H32" s="47">
        <v>1.7473279420927335</v>
      </c>
      <c r="I32" s="49"/>
      <c r="J32" s="49"/>
      <c r="K32" s="49"/>
      <c r="L32" s="49"/>
      <c r="M32" s="47">
        <v>-29.219651184404352</v>
      </c>
      <c r="N32" s="48" t="s">
        <v>20</v>
      </c>
      <c r="O32" s="47">
        <v>-27.905277963005094</v>
      </c>
      <c r="P32" s="47">
        <v>-26.662757986385962</v>
      </c>
      <c r="Q32" s="49"/>
      <c r="R32" s="49"/>
      <c r="S32" s="49"/>
      <c r="T32" s="49"/>
      <c r="U32" s="19">
        <f t="shared" si="3"/>
        <v>53.02561141611033</v>
      </c>
      <c r="V32" s="51">
        <f>U32+F31*F$6</f>
        <v>136.9901184823423</v>
      </c>
      <c r="W32" s="19">
        <f t="shared" ref="W32:W72" si="52">V32+G32*G$6</f>
        <v>215.71967394439403</v>
      </c>
      <c r="X32" s="19">
        <f t="shared" ref="X32:X72" si="53">W32+H32*H$6</f>
        <v>257.65554455461961</v>
      </c>
      <c r="Y32" s="5"/>
      <c r="Z32" s="5"/>
      <c r="AA32" s="5"/>
      <c r="AB32" s="5"/>
    </row>
    <row r="33" spans="1:29">
      <c r="A33" s="28" t="s">
        <v>25</v>
      </c>
      <c r="B33" s="41">
        <v>10</v>
      </c>
      <c r="C33" s="41">
        <v>0</v>
      </c>
      <c r="D33" s="41">
        <v>0</v>
      </c>
      <c r="E33" s="47">
        <v>9.5167958290983865</v>
      </c>
      <c r="F33" s="47">
        <v>10.031524375982688</v>
      </c>
      <c r="G33" s="47">
        <v>6.3650696989074493</v>
      </c>
      <c r="H33" s="47">
        <v>4.735533615979004</v>
      </c>
      <c r="I33" s="49">
        <f t="shared" ref="I33" si="54">AVERAGE(E33:E34)</f>
        <v>7.8569233876147351</v>
      </c>
      <c r="J33" s="49">
        <f t="shared" ref="J33" si="55">AVERAGE(F33:F34)</f>
        <v>9.964317237209535</v>
      </c>
      <c r="K33" s="49">
        <f t="shared" ref="K33" si="56">AVERAGE(G33:G34)</f>
        <v>6.4504412726291207</v>
      </c>
      <c r="L33" s="49">
        <f t="shared" ref="L33" si="57">AVERAGE(H33:H34)</f>
        <v>4.7979822901519631</v>
      </c>
      <c r="M33" s="47">
        <v>-27.749567552979585</v>
      </c>
      <c r="N33" s="48">
        <v>-29.952372676553424</v>
      </c>
      <c r="O33" s="47">
        <v>-29.435313532146264</v>
      </c>
      <c r="P33" s="47">
        <v>-28.291945876300353</v>
      </c>
      <c r="Q33" s="49">
        <f t="shared" ref="Q33" si="58">AVERAGE(M33:M34)</f>
        <v>-27.246699103839923</v>
      </c>
      <c r="R33" s="49">
        <f t="shared" ref="R33" si="59">AVERAGE(N33:N34)</f>
        <v>-29.94185864912037</v>
      </c>
      <c r="S33" s="49">
        <f t="shared" ref="S33" si="60">AVERAGE(O33:O34)</f>
        <v>-29.504433637958783</v>
      </c>
      <c r="T33" s="49">
        <f t="shared" ref="T33" si="61">AVERAGE(P33:P34)</f>
        <v>-28.343598241051648</v>
      </c>
      <c r="U33" s="19">
        <f t="shared" si="3"/>
        <v>47.583979145491931</v>
      </c>
      <c r="V33" s="19">
        <f t="shared" ref="V33:V66" si="62">U33+F33*F$6</f>
        <v>147.89922290531879</v>
      </c>
      <c r="W33" s="19">
        <f t="shared" si="52"/>
        <v>281.56568658237524</v>
      </c>
      <c r="X33" s="19">
        <f t="shared" si="53"/>
        <v>395.21849336587132</v>
      </c>
      <c r="Y33" s="19">
        <f t="shared" ref="Y33" si="63">AVERAGE(U33:U34)</f>
        <v>39.284616938073675</v>
      </c>
      <c r="Z33" s="19">
        <f t="shared" ref="Z33" si="64">AVERAGE(V33:V34)</f>
        <v>138.92778931016903</v>
      </c>
      <c r="AA33" s="19">
        <f t="shared" ref="AA33" si="65">AVERAGE(W33:W34)</f>
        <v>274.38705603538051</v>
      </c>
      <c r="AB33" s="19">
        <f t="shared" ref="AB33" si="66">AVERAGE(X33:X34)</f>
        <v>389.53863099902765</v>
      </c>
      <c r="AC33" s="9"/>
    </row>
    <row r="34" spans="1:29">
      <c r="A34" s="28" t="s">
        <v>25</v>
      </c>
      <c r="B34" s="41">
        <v>10</v>
      </c>
      <c r="C34" s="41">
        <v>0</v>
      </c>
      <c r="D34" s="41">
        <v>0</v>
      </c>
      <c r="E34" s="47">
        <v>6.1970509461310845</v>
      </c>
      <c r="F34" s="47">
        <v>9.8971100984363822</v>
      </c>
      <c r="G34" s="47">
        <v>6.5358128463507912</v>
      </c>
      <c r="H34" s="47">
        <v>4.8604309643249222</v>
      </c>
      <c r="I34" s="49"/>
      <c r="J34" s="49"/>
      <c r="K34" s="49"/>
      <c r="L34" s="49"/>
      <c r="M34" s="47">
        <v>-26.743830654700258</v>
      </c>
      <c r="N34" s="48">
        <v>-29.931344621687316</v>
      </c>
      <c r="O34" s="47">
        <v>-29.573553743771303</v>
      </c>
      <c r="P34" s="47">
        <v>-28.395250605802943</v>
      </c>
      <c r="Q34" s="49"/>
      <c r="R34" s="49"/>
      <c r="S34" s="49"/>
      <c r="T34" s="49"/>
      <c r="U34" s="19">
        <f t="shared" si="3"/>
        <v>30.985254730655424</v>
      </c>
      <c r="V34" s="19">
        <f t="shared" si="62"/>
        <v>129.95635571501924</v>
      </c>
      <c r="W34" s="19">
        <f t="shared" si="52"/>
        <v>267.20842548838584</v>
      </c>
      <c r="X34" s="19">
        <f t="shared" si="53"/>
        <v>383.85876863218397</v>
      </c>
      <c r="Y34" s="5"/>
      <c r="Z34" s="5"/>
      <c r="AA34" s="5"/>
      <c r="AB34" s="5"/>
    </row>
    <row r="35" spans="1:29">
      <c r="A35" s="28" t="s">
        <v>25</v>
      </c>
      <c r="B35" s="41">
        <v>12</v>
      </c>
      <c r="C35" s="41">
        <v>0</v>
      </c>
      <c r="D35" s="41">
        <v>0</v>
      </c>
      <c r="E35" s="47">
        <v>5.9243660126404771</v>
      </c>
      <c r="F35" s="47">
        <v>6.4848136330339541</v>
      </c>
      <c r="G35" s="47">
        <v>4.1015103389047862</v>
      </c>
      <c r="H35" s="47">
        <v>3.2179738016233435</v>
      </c>
      <c r="I35" s="49">
        <f t="shared" ref="I35" si="67">AVERAGE(E35:E36)</f>
        <v>5.469725943705563</v>
      </c>
      <c r="J35" s="49">
        <f t="shared" ref="J35" si="68">AVERAGE(F35:F36)</f>
        <v>6.2432474003126712</v>
      </c>
      <c r="K35" s="49">
        <f t="shared" ref="K35" si="69">AVERAGE(G35:G36)</f>
        <v>4.1292814405063458</v>
      </c>
      <c r="L35" s="49">
        <f t="shared" ref="L35" si="70">AVERAGE(H35:H36)</f>
        <v>3.2740201791637817</v>
      </c>
      <c r="M35" s="47">
        <v>-26.269318731542359</v>
      </c>
      <c r="N35" s="48">
        <v>-28.289712867587973</v>
      </c>
      <c r="O35" s="47">
        <v>-27.169346127416141</v>
      </c>
      <c r="P35" s="47">
        <v>-26.819973273758819</v>
      </c>
      <c r="Q35" s="49">
        <f t="shared" ref="Q35" si="71">AVERAGE(M35:M36)</f>
        <v>-26.159009572689889</v>
      </c>
      <c r="R35" s="49">
        <f t="shared" ref="R35" si="72">AVERAGE(N35:N36)</f>
        <v>-28.18660040988755</v>
      </c>
      <c r="S35" s="49">
        <f t="shared" ref="S35" si="73">AVERAGE(O35:O36)</f>
        <v>-27.186963625091163</v>
      </c>
      <c r="T35" s="49">
        <f t="shared" ref="T35" si="74">AVERAGE(P35:P36)</f>
        <v>-26.759172021888062</v>
      </c>
      <c r="U35" s="19">
        <f t="shared" si="3"/>
        <v>29.621830063202385</v>
      </c>
      <c r="V35" s="19">
        <f t="shared" si="62"/>
        <v>94.469966393541924</v>
      </c>
      <c r="W35" s="19">
        <f t="shared" si="52"/>
        <v>180.60168351054244</v>
      </c>
      <c r="X35" s="19">
        <f t="shared" si="53"/>
        <v>257.83305474950271</v>
      </c>
      <c r="Y35" s="19">
        <f t="shared" ref="Y35" si="75">AVERAGE(U35:U36)</f>
        <v>27.348629718527814</v>
      </c>
      <c r="Z35" s="19">
        <f t="shared" ref="Z35" si="76">AVERAGE(V35:V36)</f>
        <v>89.781103721654517</v>
      </c>
      <c r="AA35" s="19">
        <f t="shared" ref="AA35" si="77">AVERAGE(W35:W36)</f>
        <v>176.49601397228778</v>
      </c>
      <c r="AB35" s="19">
        <f t="shared" ref="AB35" si="78">AVERAGE(X35:X36)</f>
        <v>255.07249827221855</v>
      </c>
      <c r="AC35" s="9"/>
    </row>
    <row r="36" spans="1:29">
      <c r="A36" s="28" t="s">
        <v>25</v>
      </c>
      <c r="B36" s="41">
        <v>12</v>
      </c>
      <c r="C36" s="41">
        <v>0</v>
      </c>
      <c r="D36" s="41">
        <v>0</v>
      </c>
      <c r="E36" s="47">
        <v>5.0150858747706488</v>
      </c>
      <c r="F36" s="47">
        <v>6.0016811675913884</v>
      </c>
      <c r="G36" s="47">
        <v>4.1570525421079054</v>
      </c>
      <c r="H36" s="47">
        <v>3.33006655670422</v>
      </c>
      <c r="I36" s="49"/>
      <c r="J36" s="49"/>
      <c r="K36" s="49"/>
      <c r="L36" s="49"/>
      <c r="M36" s="47">
        <v>-26.048700413837423</v>
      </c>
      <c r="N36" s="48">
        <v>-28.083487952187127</v>
      </c>
      <c r="O36" s="47">
        <v>-27.204581122766186</v>
      </c>
      <c r="P36" s="47">
        <v>-26.698370770017302</v>
      </c>
      <c r="Q36" s="49"/>
      <c r="R36" s="49"/>
      <c r="S36" s="49"/>
      <c r="T36" s="49"/>
      <c r="U36" s="19">
        <f t="shared" si="3"/>
        <v>25.075429373853243</v>
      </c>
      <c r="V36" s="19">
        <f t="shared" si="62"/>
        <v>85.092241049767125</v>
      </c>
      <c r="W36" s="19">
        <f t="shared" si="52"/>
        <v>172.39034443403312</v>
      </c>
      <c r="X36" s="19">
        <f t="shared" si="53"/>
        <v>252.3119417949344</v>
      </c>
      <c r="Y36" s="5"/>
      <c r="Z36" s="5"/>
      <c r="AA36" s="5"/>
      <c r="AB36" s="5"/>
    </row>
    <row r="37" spans="1:29">
      <c r="A37" s="28" t="s">
        <v>25</v>
      </c>
      <c r="B37" s="41">
        <v>14</v>
      </c>
      <c r="C37" s="41">
        <v>0</v>
      </c>
      <c r="D37" s="41">
        <v>0</v>
      </c>
      <c r="E37" s="47">
        <v>16.484263500837336</v>
      </c>
      <c r="F37" s="47">
        <v>10.608515598088594</v>
      </c>
      <c r="G37" s="47">
        <v>7.5763482511937683</v>
      </c>
      <c r="H37" s="47">
        <v>5.3550583149983293</v>
      </c>
      <c r="I37" s="49">
        <f t="shared" ref="I37" si="79">AVERAGE(E37:E38)</f>
        <v>15.183000211596132</v>
      </c>
      <c r="J37" s="49">
        <f t="shared" ref="J37" si="80">AVERAGE(F37:F38)</f>
        <v>8.0137449119821262</v>
      </c>
      <c r="K37" s="49">
        <f t="shared" ref="K37" si="81">AVERAGE(G37:G38)</f>
        <v>5.0731742023318578</v>
      </c>
      <c r="L37" s="49">
        <f t="shared" ref="L37" si="82">AVERAGE(H37:H38)</f>
        <v>5.1063700907540692</v>
      </c>
      <c r="M37" s="47">
        <v>-27.220952109419972</v>
      </c>
      <c r="N37" s="48">
        <v>-27.613629804928191</v>
      </c>
      <c r="O37" s="47">
        <v>-27.739514183044918</v>
      </c>
      <c r="P37" s="47">
        <v>-26.890818320956917</v>
      </c>
      <c r="Q37" s="49">
        <f t="shared" ref="Q37" si="83">AVERAGE(M37:M38)</f>
        <v>-26.804470649333055</v>
      </c>
      <c r="R37" s="49">
        <f t="shared" ref="R37" si="84">AVERAGE(N37:N38)</f>
        <v>-26.741272352028243</v>
      </c>
      <c r="S37" s="49">
        <f t="shared" ref="S37" si="85">AVERAGE(O37:O38)</f>
        <v>-26.398851075355406</v>
      </c>
      <c r="T37" s="49">
        <f t="shared" ref="T37" si="86">AVERAGE(P37:P38)</f>
        <v>-26.872261169451665</v>
      </c>
      <c r="U37" s="19">
        <f t="shared" si="3"/>
        <v>82.421317504186675</v>
      </c>
      <c r="V37" s="19">
        <f t="shared" si="62"/>
        <v>188.5064734850726</v>
      </c>
      <c r="W37" s="19">
        <f t="shared" si="52"/>
        <v>347.60978676014173</v>
      </c>
      <c r="X37" s="19">
        <f t="shared" si="53"/>
        <v>476.13118632010162</v>
      </c>
      <c r="Y37" s="19">
        <f t="shared" ref="Y37" si="87">AVERAGE(U37:U38)</f>
        <v>75.91500105798066</v>
      </c>
      <c r="Z37" s="19">
        <f t="shared" ref="Z37" si="88">AVERAGE(V37:V38)</f>
        <v>156.05245017780192</v>
      </c>
      <c r="AA37" s="19">
        <f t="shared" ref="AA37" si="89">AVERAGE(W37:W38)</f>
        <v>262.58910842677091</v>
      </c>
      <c r="AB37" s="19">
        <f t="shared" ref="AB37" si="90">AVERAGE(X37:X38)</f>
        <v>385.14199060486857</v>
      </c>
      <c r="AC37" s="9"/>
    </row>
    <row r="38" spans="1:29">
      <c r="A38" s="28" t="s">
        <v>25</v>
      </c>
      <c r="B38" s="41">
        <v>14</v>
      </c>
      <c r="C38" s="41">
        <v>0</v>
      </c>
      <c r="D38" s="41">
        <v>0</v>
      </c>
      <c r="E38" s="47">
        <v>13.881736922354929</v>
      </c>
      <c r="F38" s="47">
        <v>5.4189742258756572</v>
      </c>
      <c r="G38" s="47">
        <v>2.5700001534699464</v>
      </c>
      <c r="H38" s="47">
        <v>4.8576818665098083</v>
      </c>
      <c r="I38" s="49"/>
      <c r="J38" s="49"/>
      <c r="K38" s="49"/>
      <c r="L38" s="49"/>
      <c r="M38" s="47">
        <v>-26.387989189246134</v>
      </c>
      <c r="N38" s="48">
        <v>-25.868914899128296</v>
      </c>
      <c r="O38" s="47">
        <v>-25.058187967665894</v>
      </c>
      <c r="P38" s="47">
        <v>-26.853704017946413</v>
      </c>
      <c r="Q38" s="49"/>
      <c r="R38" s="49"/>
      <c r="S38" s="49"/>
      <c r="T38" s="49"/>
      <c r="U38" s="19">
        <f t="shared" si="3"/>
        <v>69.408684611774646</v>
      </c>
      <c r="V38" s="19">
        <f t="shared" si="62"/>
        <v>123.59842687053123</v>
      </c>
      <c r="W38" s="19">
        <f t="shared" si="52"/>
        <v>177.56843009340011</v>
      </c>
      <c r="X38" s="19">
        <f t="shared" si="53"/>
        <v>294.15279488963552</v>
      </c>
      <c r="Y38" s="5"/>
      <c r="Z38" s="5"/>
      <c r="AA38" s="5"/>
      <c r="AB38" s="5"/>
    </row>
    <row r="39" spans="1:29">
      <c r="A39" s="28" t="s">
        <v>25</v>
      </c>
      <c r="B39" s="41">
        <v>16</v>
      </c>
      <c r="C39" s="41">
        <v>0</v>
      </c>
      <c r="D39" s="41">
        <v>0</v>
      </c>
      <c r="E39" s="47">
        <v>8.4099914008038681</v>
      </c>
      <c r="F39" s="47">
        <v>5.1842028216531864</v>
      </c>
      <c r="G39" s="47">
        <v>2.8773739585691098</v>
      </c>
      <c r="H39" s="47">
        <v>3.4496864782693071</v>
      </c>
      <c r="I39" s="49">
        <f t="shared" ref="I39" si="91">AVERAGE(E39:E40)</f>
        <v>7.0649362618769072</v>
      </c>
      <c r="J39" s="49">
        <f t="shared" ref="J39" si="92">AVERAGE(F39:F40)</f>
        <v>6.0081321042464548</v>
      </c>
      <c r="K39" s="49">
        <f t="shared" ref="K39" si="93">AVERAGE(G39:G40)</f>
        <v>3.4571677015625455</v>
      </c>
      <c r="L39" s="49">
        <f t="shared" ref="L39" si="94">AVERAGE(H39:H40)</f>
        <v>3.3796685864027278</v>
      </c>
      <c r="M39" s="47">
        <v>-28.753048029236052</v>
      </c>
      <c r="N39" s="48">
        <v>-28.479471280208681</v>
      </c>
      <c r="O39" s="47">
        <v>-27.471563866393378</v>
      </c>
      <c r="P39" s="47">
        <v>-28.098721231918876</v>
      </c>
      <c r="Q39" s="49">
        <f t="shared" ref="Q39" si="95">AVERAGE(M39:M40)</f>
        <v>-28.017550002552241</v>
      </c>
      <c r="R39" s="49">
        <f t="shared" ref="R39" si="96">AVERAGE(N39:N40)</f>
        <v>-28.901736668836072</v>
      </c>
      <c r="S39" s="49">
        <f t="shared" ref="S39" si="97">AVERAGE(O39:O40)</f>
        <v>-28.05603423089077</v>
      </c>
      <c r="T39" s="49">
        <f t="shared" ref="T39" si="98">AVERAGE(P39:P40)</f>
        <v>-28.034430252164064</v>
      </c>
      <c r="U39" s="19">
        <f t="shared" si="3"/>
        <v>42.04995700401934</v>
      </c>
      <c r="V39" s="19">
        <f t="shared" si="62"/>
        <v>93.891985220551206</v>
      </c>
      <c r="W39" s="19">
        <f t="shared" si="52"/>
        <v>154.31683835050251</v>
      </c>
      <c r="X39" s="19">
        <f t="shared" si="53"/>
        <v>237.10931382896587</v>
      </c>
      <c r="Y39" s="19">
        <f t="shared" ref="Y39" si="99">AVERAGE(U39:U40)</f>
        <v>35.324681309384538</v>
      </c>
      <c r="Z39" s="19">
        <f t="shared" ref="Z39" si="100">AVERAGE(V39:V40)</f>
        <v>95.406002351849082</v>
      </c>
      <c r="AA39" s="19">
        <f t="shared" ref="AA39" si="101">AVERAGE(W39:W40)</f>
        <v>168.00652408466254</v>
      </c>
      <c r="AB39" s="19">
        <f t="shared" ref="AB39" si="102">AVERAGE(X39:X40)</f>
        <v>249.118570158328</v>
      </c>
      <c r="AC39" s="9"/>
    </row>
    <row r="40" spans="1:29">
      <c r="A40" s="28" t="s">
        <v>25</v>
      </c>
      <c r="B40" s="41">
        <v>16</v>
      </c>
      <c r="C40" s="41">
        <v>0</v>
      </c>
      <c r="D40" s="41">
        <v>0</v>
      </c>
      <c r="E40" s="47">
        <v>5.7198811229499471</v>
      </c>
      <c r="F40" s="47">
        <v>6.8320613868397233</v>
      </c>
      <c r="G40" s="47">
        <v>4.0369614445559812</v>
      </c>
      <c r="H40" s="47">
        <v>3.3096506945361481</v>
      </c>
      <c r="I40" s="49"/>
      <c r="J40" s="49"/>
      <c r="K40" s="49"/>
      <c r="L40" s="49"/>
      <c r="M40" s="47">
        <v>-27.282051975868427</v>
      </c>
      <c r="N40" s="48">
        <v>-29.324002057463467</v>
      </c>
      <c r="O40" s="47">
        <v>-28.640504595388162</v>
      </c>
      <c r="P40" s="47">
        <v>-27.970139272409249</v>
      </c>
      <c r="Q40" s="49"/>
      <c r="R40" s="49"/>
      <c r="S40" s="49"/>
      <c r="T40" s="49"/>
      <c r="U40" s="19">
        <f t="shared" si="3"/>
        <v>28.599405614749735</v>
      </c>
      <c r="V40" s="19">
        <f t="shared" si="62"/>
        <v>96.920019483146973</v>
      </c>
      <c r="W40" s="19">
        <f t="shared" si="52"/>
        <v>181.69620981882258</v>
      </c>
      <c r="X40" s="19">
        <f t="shared" si="53"/>
        <v>261.12782648769013</v>
      </c>
      <c r="Y40" s="5"/>
      <c r="Z40" s="5"/>
      <c r="AA40" s="5"/>
      <c r="AB40" s="5"/>
    </row>
    <row r="41" spans="1:29">
      <c r="A41" s="28" t="s">
        <v>26</v>
      </c>
      <c r="B41" s="41">
        <v>1</v>
      </c>
      <c r="C41" s="41">
        <v>0</v>
      </c>
      <c r="D41" s="41">
        <v>133</v>
      </c>
      <c r="E41" s="47">
        <v>6.7125483007952154</v>
      </c>
      <c r="F41" s="47">
        <v>13.663334386995421</v>
      </c>
      <c r="G41" s="47">
        <v>7.9026008636270335</v>
      </c>
      <c r="H41" s="47">
        <v>6.8100038068719657</v>
      </c>
      <c r="I41" s="49">
        <f t="shared" ref="I41" si="103">AVERAGE(E41:E42)</f>
        <v>6.9008978800570731</v>
      </c>
      <c r="J41" s="49">
        <f t="shared" ref="J41" si="104">AVERAGE(F41:F42)</f>
        <v>13.68875737385893</v>
      </c>
      <c r="K41" s="49">
        <f t="shared" ref="K41" si="105">AVERAGE(G41:G42)</f>
        <v>8.0263070783733479</v>
      </c>
      <c r="L41" s="49">
        <f t="shared" ref="L41" si="106">AVERAGE(H41:H42)</f>
        <v>6.9812382219858522</v>
      </c>
      <c r="M41" s="47">
        <v>-25.062685319806683</v>
      </c>
      <c r="N41" s="48">
        <v>-27.295455231730703</v>
      </c>
      <c r="O41" s="48">
        <v>-28.057515245538728</v>
      </c>
      <c r="P41" s="47">
        <v>-26.809421144641014</v>
      </c>
      <c r="Q41" s="49">
        <f t="shared" ref="Q41" si="107">AVERAGE(M41:M42)</f>
        <v>-25.066356220343714</v>
      </c>
      <c r="R41" s="49">
        <f t="shared" ref="R41" si="108">AVERAGE(N41:N42)</f>
        <v>-27.390552763546204</v>
      </c>
      <c r="S41" s="49">
        <f t="shared" ref="S41" si="109">AVERAGE(O41:O42)</f>
        <v>-28.192470136002179</v>
      </c>
      <c r="T41" s="49">
        <f t="shared" ref="T41" si="110">AVERAGE(P41:P42)</f>
        <v>-26.866759639116708</v>
      </c>
      <c r="U41" s="19">
        <f t="shared" si="3"/>
        <v>33.562741503976078</v>
      </c>
      <c r="V41" s="19">
        <f t="shared" si="62"/>
        <v>170.19608537393029</v>
      </c>
      <c r="W41" s="19">
        <f t="shared" si="52"/>
        <v>336.15070351009797</v>
      </c>
      <c r="X41" s="19">
        <f t="shared" si="53"/>
        <v>499.59079487502515</v>
      </c>
      <c r="Y41" s="19">
        <f t="shared" ref="Y41" si="111">AVERAGE(U41:U42)</f>
        <v>34.504489400285365</v>
      </c>
      <c r="Z41" s="19">
        <f t="shared" ref="Z41" si="112">AVERAGE(V41:V42)</f>
        <v>171.39206313887468</v>
      </c>
      <c r="AA41" s="19">
        <f t="shared" ref="AA41" si="113">AVERAGE(W41:W42)</f>
        <v>339.94451178471496</v>
      </c>
      <c r="AB41" s="19">
        <f t="shared" ref="AB41" si="114">AVERAGE(X41:X42)</f>
        <v>507.49422911237542</v>
      </c>
      <c r="AC41" s="9"/>
    </row>
    <row r="42" spans="1:29">
      <c r="A42" s="28" t="s">
        <v>26</v>
      </c>
      <c r="B42" s="41">
        <v>1</v>
      </c>
      <c r="C42" s="41">
        <v>0</v>
      </c>
      <c r="D42" s="41">
        <v>133</v>
      </c>
      <c r="E42" s="47">
        <v>7.0892474593189299</v>
      </c>
      <c r="F42" s="47">
        <v>13.714180360722438</v>
      </c>
      <c r="G42" s="47">
        <v>8.1500132931196632</v>
      </c>
      <c r="H42" s="47">
        <v>7.1524726370997387</v>
      </c>
      <c r="I42" s="49"/>
      <c r="J42" s="49"/>
      <c r="K42" s="49"/>
      <c r="L42" s="49"/>
      <c r="M42" s="47">
        <v>-25.070027120880749</v>
      </c>
      <c r="N42" s="48">
        <v>-27.485650295361701</v>
      </c>
      <c r="O42" s="48">
        <v>-28.327425026465633</v>
      </c>
      <c r="P42" s="47">
        <v>-26.924098133592402</v>
      </c>
      <c r="Q42" s="49"/>
      <c r="R42" s="49"/>
      <c r="S42" s="49"/>
      <c r="T42" s="49"/>
      <c r="U42" s="19">
        <f t="shared" si="3"/>
        <v>35.446237296594646</v>
      </c>
      <c r="V42" s="19">
        <f t="shared" si="62"/>
        <v>172.58804090381904</v>
      </c>
      <c r="W42" s="19">
        <f t="shared" si="52"/>
        <v>343.73832005933195</v>
      </c>
      <c r="X42" s="19">
        <f t="shared" si="53"/>
        <v>515.39766334972569</v>
      </c>
      <c r="Y42" s="5"/>
      <c r="Z42" s="5"/>
      <c r="AA42" s="5"/>
      <c r="AB42" s="5"/>
    </row>
    <row r="43" spans="1:29">
      <c r="A43" s="28" t="s">
        <v>26</v>
      </c>
      <c r="B43" s="41">
        <v>3</v>
      </c>
      <c r="C43" s="41">
        <v>0</v>
      </c>
      <c r="D43" s="41">
        <v>133</v>
      </c>
      <c r="E43" s="47">
        <v>9.5268764801566697</v>
      </c>
      <c r="F43" s="47">
        <v>12.332429197426125</v>
      </c>
      <c r="G43" s="47">
        <v>9.5528716985634947</v>
      </c>
      <c r="H43" s="47">
        <v>8.3551289573953991</v>
      </c>
      <c r="I43" s="49">
        <f t="shared" ref="I43" si="115">AVERAGE(E43:E44)</f>
        <v>11.78513810122174</v>
      </c>
      <c r="J43" s="49">
        <f t="shared" ref="J43" si="116">AVERAGE(F43:F44)</f>
        <v>12.390985421267487</v>
      </c>
      <c r="K43" s="49">
        <f t="shared" ref="K43" si="117">AVERAGE(G43:G44)</f>
        <v>9.5188730061917504</v>
      </c>
      <c r="L43" s="49">
        <f t="shared" ref="L43" si="118">AVERAGE(H43:H44)</f>
        <v>8.423816881164397</v>
      </c>
      <c r="M43" s="47">
        <v>-26.927754156390673</v>
      </c>
      <c r="N43" s="48">
        <v>-29.203003181199136</v>
      </c>
      <c r="O43" s="47">
        <v>-29.359072003409388</v>
      </c>
      <c r="P43" s="47">
        <v>-27.456994362433964</v>
      </c>
      <c r="Q43" s="49">
        <f t="shared" ref="Q43" si="119">AVERAGE(M43:M44)</f>
        <v>-27.532529385671893</v>
      </c>
      <c r="R43" s="49">
        <f t="shared" ref="R43" si="120">AVERAGE(N43:N44)</f>
        <v>-29.213728699396206</v>
      </c>
      <c r="S43" s="49">
        <f t="shared" ref="S43" si="121">AVERAGE(O43:O44)</f>
        <v>-29.401745512778941</v>
      </c>
      <c r="T43" s="49">
        <f t="shared" ref="T43" si="122">AVERAGE(P43:P44)</f>
        <v>-27.576880701830973</v>
      </c>
      <c r="U43" s="19">
        <f t="shared" si="3"/>
        <v>47.634382400783352</v>
      </c>
      <c r="V43" s="19">
        <f t="shared" si="62"/>
        <v>170.95867437504461</v>
      </c>
      <c r="W43" s="19">
        <f t="shared" si="52"/>
        <v>371.568980044878</v>
      </c>
      <c r="X43" s="19">
        <f t="shared" si="53"/>
        <v>572.09207502236757</v>
      </c>
      <c r="Y43" s="19">
        <f t="shared" ref="Y43" si="123">AVERAGE(U43:U44)</f>
        <v>58.925690506108701</v>
      </c>
      <c r="Z43" s="19">
        <f t="shared" ref="Z43" si="124">AVERAGE(V43:V44)</f>
        <v>182.83554471878358</v>
      </c>
      <c r="AA43" s="19">
        <f t="shared" ref="AA43" si="125">AVERAGE(W43:W44)</f>
        <v>382.73187784881037</v>
      </c>
      <c r="AB43" s="19">
        <f t="shared" ref="AB43" si="126">AVERAGE(X43:X44)</f>
        <v>584.90348299675588</v>
      </c>
      <c r="AC43" s="9"/>
    </row>
    <row r="44" spans="1:29">
      <c r="A44" s="28" t="s">
        <v>26</v>
      </c>
      <c r="B44" s="41">
        <v>3</v>
      </c>
      <c r="C44" s="41">
        <v>0</v>
      </c>
      <c r="D44" s="41">
        <v>133</v>
      </c>
      <c r="E44" s="47">
        <v>14.043399722286809</v>
      </c>
      <c r="F44" s="47">
        <v>12.449541645108848</v>
      </c>
      <c r="G44" s="47">
        <v>9.4848743138200078</v>
      </c>
      <c r="H44" s="47">
        <v>8.4925048049333949</v>
      </c>
      <c r="I44" s="49"/>
      <c r="J44" s="49"/>
      <c r="K44" s="49"/>
      <c r="L44" s="49"/>
      <c r="M44" s="47">
        <v>-28.137304614953113</v>
      </c>
      <c r="N44" s="48">
        <v>-29.22445421759328</v>
      </c>
      <c r="O44" s="47">
        <v>-29.444419022148494</v>
      </c>
      <c r="P44" s="47">
        <v>-27.696767041227986</v>
      </c>
      <c r="Q44" s="49"/>
      <c r="R44" s="49"/>
      <c r="S44" s="49"/>
      <c r="T44" s="49"/>
      <c r="U44" s="19">
        <f t="shared" si="3"/>
        <v>70.21699861143405</v>
      </c>
      <c r="V44" s="19">
        <f t="shared" si="62"/>
        <v>194.71241506252255</v>
      </c>
      <c r="W44" s="19">
        <f t="shared" si="52"/>
        <v>393.89477565274274</v>
      </c>
      <c r="X44" s="19">
        <f t="shared" si="53"/>
        <v>597.7148909711442</v>
      </c>
      <c r="Y44" s="5"/>
      <c r="Z44" s="5"/>
      <c r="AA44" s="5"/>
      <c r="AB44" s="5"/>
    </row>
    <row r="45" spans="1:29">
      <c r="A45" s="28" t="s">
        <v>26</v>
      </c>
      <c r="B45" s="41">
        <v>5</v>
      </c>
      <c r="C45" s="41">
        <v>0</v>
      </c>
      <c r="D45" s="41">
        <v>133</v>
      </c>
      <c r="E45" s="47">
        <v>9.3967309436542799</v>
      </c>
      <c r="F45" s="47">
        <v>7.1198382936077813</v>
      </c>
      <c r="G45" s="47">
        <v>7.4230844006390875</v>
      </c>
      <c r="H45" s="47">
        <v>4.9877727327457801</v>
      </c>
      <c r="I45" s="49">
        <f t="shared" ref="I45" si="127">AVERAGE(E45:E46)</f>
        <v>11.73648062623487</v>
      </c>
      <c r="J45" s="49">
        <f t="shared" ref="J45" si="128">AVERAGE(F45:F46)</f>
        <v>8.7998392779816275</v>
      </c>
      <c r="K45" s="49">
        <f t="shared" ref="K45" si="129">AVERAGE(G45:G46)</f>
        <v>7.3710578459873979</v>
      </c>
      <c r="L45" s="49">
        <f t="shared" ref="L45" si="130">AVERAGE(H45:H46)</f>
        <v>5.2278167508558901</v>
      </c>
      <c r="M45" s="47">
        <v>-26.80867340299196</v>
      </c>
      <c r="N45" s="48">
        <v>-28.352273541640276</v>
      </c>
      <c r="O45" s="47">
        <v>-30.14022327808124</v>
      </c>
      <c r="P45" s="47">
        <v>-27.586032455351827</v>
      </c>
      <c r="Q45" s="49">
        <f t="shared" ref="Q45" si="131">AVERAGE(M45:M46)</f>
        <v>-27.720929270031977</v>
      </c>
      <c r="R45" s="49">
        <f t="shared" ref="R45" si="132">AVERAGE(N45:N46)</f>
        <v>-26.696560726889203</v>
      </c>
      <c r="S45" s="49">
        <f t="shared" ref="S45" si="133">AVERAGE(O45:O46)</f>
        <v>-30.151766047909902</v>
      </c>
      <c r="T45" s="49">
        <f t="shared" ref="T45" si="134">AVERAGE(P45:P46)</f>
        <v>-27.81154066449767</v>
      </c>
      <c r="U45" s="19">
        <f t="shared" si="3"/>
        <v>46.983654718271396</v>
      </c>
      <c r="V45" s="19">
        <f t="shared" si="62"/>
        <v>118.18203765434922</v>
      </c>
      <c r="W45" s="19">
        <f t="shared" si="52"/>
        <v>274.06681006777006</v>
      </c>
      <c r="X45" s="19">
        <f t="shared" si="53"/>
        <v>393.77335565366877</v>
      </c>
      <c r="Y45" s="19">
        <f t="shared" ref="Y45" si="135">AVERAGE(U45:U46)</f>
        <v>58.682403131174354</v>
      </c>
      <c r="Z45" s="19">
        <f t="shared" ref="Z45" si="136">AVERAGE(V45:V46)</f>
        <v>146.68079591099064</v>
      </c>
      <c r="AA45" s="19">
        <f t="shared" ref="AA45" si="137">AVERAGE(W45:W46)</f>
        <v>301.47301067672595</v>
      </c>
      <c r="AB45" s="19">
        <f t="shared" ref="AB45" si="138">AVERAGE(X45:X46)</f>
        <v>426.94061269726734</v>
      </c>
      <c r="AC45" s="9"/>
    </row>
    <row r="46" spans="1:29">
      <c r="A46" s="28" t="s">
        <v>26</v>
      </c>
      <c r="B46" s="41">
        <v>5</v>
      </c>
      <c r="C46" s="41">
        <v>0</v>
      </c>
      <c r="D46" s="41">
        <v>133</v>
      </c>
      <c r="E46" s="47">
        <v>14.076230308815461</v>
      </c>
      <c r="F46" s="47">
        <v>10.479840262355474</v>
      </c>
      <c r="G46" s="47">
        <v>7.3190312913357092</v>
      </c>
      <c r="H46" s="47">
        <v>5.467860768966001</v>
      </c>
      <c r="I46" s="49"/>
      <c r="J46" s="49"/>
      <c r="K46" s="49"/>
      <c r="L46" s="49"/>
      <c r="M46" s="47">
        <v>-28.633185137071994</v>
      </c>
      <c r="N46" s="48">
        <v>-25.04084791213813</v>
      </c>
      <c r="O46" s="47">
        <v>-30.163308817738564</v>
      </c>
      <c r="P46" s="47">
        <v>-28.037048873643517</v>
      </c>
      <c r="Q46" s="49"/>
      <c r="R46" s="49"/>
      <c r="S46" s="49"/>
      <c r="T46" s="49"/>
      <c r="U46" s="19">
        <f t="shared" si="3"/>
        <v>70.381151544077312</v>
      </c>
      <c r="V46" s="19">
        <f t="shared" si="62"/>
        <v>175.17955416763203</v>
      </c>
      <c r="W46" s="19">
        <f t="shared" si="52"/>
        <v>328.87921128568189</v>
      </c>
      <c r="X46" s="19">
        <f t="shared" si="53"/>
        <v>460.10786974086591</v>
      </c>
      <c r="Y46" s="5"/>
      <c r="Z46" s="5"/>
      <c r="AA46" s="5"/>
      <c r="AB46" s="5"/>
    </row>
    <row r="47" spans="1:29">
      <c r="A47" s="28" t="s">
        <v>26</v>
      </c>
      <c r="B47" s="41">
        <v>7</v>
      </c>
      <c r="C47" s="41">
        <v>0</v>
      </c>
      <c r="D47" s="41">
        <v>133</v>
      </c>
      <c r="E47" s="47">
        <v>4.9512938100799646</v>
      </c>
      <c r="F47" s="47">
        <v>10.712600829722579</v>
      </c>
      <c r="G47" s="47">
        <v>8.2718850749889352</v>
      </c>
      <c r="H47" s="47">
        <v>5.4807428958483912</v>
      </c>
      <c r="I47" s="49">
        <f t="shared" ref="I47" si="139">AVERAGE(E47:E48)</f>
        <v>7.3243935189796066</v>
      </c>
      <c r="J47" s="49">
        <f t="shared" ref="J47" si="140">AVERAGE(F47:F48)</f>
        <v>11.570156361797308</v>
      </c>
      <c r="K47" s="49">
        <f t="shared" ref="K47" si="141">AVERAGE(G47:G48)</f>
        <v>8.5052737478820646</v>
      </c>
      <c r="L47" s="49">
        <f t="shared" ref="L47" si="142">AVERAGE(H47:H48)</f>
        <v>5.4484476418222929</v>
      </c>
      <c r="M47" s="47">
        <v>-26.500834563559856</v>
      </c>
      <c r="N47" s="48">
        <v>-30.177144843541917</v>
      </c>
      <c r="O47" s="47">
        <v>-30.240675267175273</v>
      </c>
      <c r="P47" s="47">
        <v>-28.011087299530143</v>
      </c>
      <c r="Q47" s="49">
        <f t="shared" ref="Q47" si="143">AVERAGE(M47:M48)</f>
        <v>-27.530512658147799</v>
      </c>
      <c r="R47" s="49">
        <f t="shared" ref="R47" si="144">AVERAGE(N47:N48)</f>
        <v>-30.288783314825544</v>
      </c>
      <c r="S47" s="49">
        <f t="shared" ref="S47" si="145">AVERAGE(O47:O48)</f>
        <v>-30.24267762947553</v>
      </c>
      <c r="T47" s="49">
        <f t="shared" ref="T47" si="146">AVERAGE(P47:P48)</f>
        <v>-28.010386073873967</v>
      </c>
      <c r="U47" s="19">
        <f t="shared" si="3"/>
        <v>24.756469050399822</v>
      </c>
      <c r="V47" s="19">
        <f t="shared" si="62"/>
        <v>131.88247734762561</v>
      </c>
      <c r="W47" s="19">
        <f t="shared" si="52"/>
        <v>305.59206392239321</v>
      </c>
      <c r="X47" s="19">
        <f t="shared" si="53"/>
        <v>437.12989342275461</v>
      </c>
      <c r="Y47" s="19">
        <f t="shared" ref="Y47" si="147">AVERAGE(U47:U48)</f>
        <v>36.621967594898031</v>
      </c>
      <c r="Z47" s="19">
        <f t="shared" ref="Z47" si="148">AVERAGE(V47:V48)</f>
        <v>152.3235312128711</v>
      </c>
      <c r="AA47" s="19">
        <f t="shared" ref="AA47" si="149">AVERAGE(W47:W48)</f>
        <v>330.93427991839445</v>
      </c>
      <c r="AB47" s="19">
        <f t="shared" ref="AB47" si="150">AVERAGE(X47:X48)</f>
        <v>461.69702332212944</v>
      </c>
      <c r="AC47" s="9"/>
    </row>
    <row r="48" spans="1:29">
      <c r="A48" s="28" t="s">
        <v>26</v>
      </c>
      <c r="B48" s="41">
        <v>7</v>
      </c>
      <c r="C48" s="41">
        <v>0</v>
      </c>
      <c r="D48" s="41">
        <v>133</v>
      </c>
      <c r="E48" s="47">
        <v>9.6974932278792476</v>
      </c>
      <c r="F48" s="47">
        <v>12.427711893872036</v>
      </c>
      <c r="G48" s="47">
        <v>8.7386624207751957</v>
      </c>
      <c r="H48" s="47">
        <v>5.4161523877961946</v>
      </c>
      <c r="I48" s="49"/>
      <c r="J48" s="49"/>
      <c r="K48" s="49"/>
      <c r="L48" s="49"/>
      <c r="M48" s="47">
        <v>-28.560190752735739</v>
      </c>
      <c r="N48" s="48">
        <v>-30.400421786109167</v>
      </c>
      <c r="O48" s="47">
        <v>-30.24467999177579</v>
      </c>
      <c r="P48" s="47">
        <v>-28.009684848217791</v>
      </c>
      <c r="Q48" s="49"/>
      <c r="R48" s="49"/>
      <c r="S48" s="49"/>
      <c r="T48" s="49"/>
      <c r="U48" s="19">
        <f t="shared" si="3"/>
        <v>48.48746613939624</v>
      </c>
      <c r="V48" s="19">
        <f t="shared" si="62"/>
        <v>172.7645850781166</v>
      </c>
      <c r="W48" s="19">
        <f t="shared" si="52"/>
        <v>356.2764959143957</v>
      </c>
      <c r="X48" s="19">
        <f t="shared" si="53"/>
        <v>486.26415322150433</v>
      </c>
      <c r="Y48" s="5"/>
      <c r="Z48" s="5"/>
      <c r="AA48" s="5"/>
      <c r="AB48" s="5"/>
    </row>
    <row r="49" spans="1:29">
      <c r="A49" s="28" t="s">
        <v>26</v>
      </c>
      <c r="B49" s="41">
        <v>9</v>
      </c>
      <c r="C49" s="41">
        <v>0</v>
      </c>
      <c r="D49" s="41">
        <v>133</v>
      </c>
      <c r="E49" s="47">
        <v>11.483142073356492</v>
      </c>
      <c r="F49" s="47">
        <v>16.411595594559866</v>
      </c>
      <c r="G49" s="47">
        <v>10.8815610880437</v>
      </c>
      <c r="H49" s="47">
        <v>7.2938713760098608</v>
      </c>
      <c r="I49" s="49">
        <f t="shared" ref="I49" si="151">AVERAGE(E49:E50)</f>
        <v>12.226036230762395</v>
      </c>
      <c r="J49" s="49">
        <f t="shared" ref="J49" si="152">AVERAGE(F49:F50)</f>
        <v>16.293362021178709</v>
      </c>
      <c r="K49" s="49">
        <f t="shared" ref="K49" si="153">AVERAGE(G49:G50)</f>
        <v>10.179087176720726</v>
      </c>
      <c r="L49" s="49">
        <f t="shared" ref="L49" si="154">AVERAGE(H49:H50)</f>
        <v>7.3639786266964347</v>
      </c>
      <c r="M49" s="47">
        <v>-26.850495287951482</v>
      </c>
      <c r="N49" s="48">
        <v>-29.355586996312997</v>
      </c>
      <c r="O49" s="47">
        <v>-29.544705739228551</v>
      </c>
      <c r="P49" s="47">
        <v>-28.067048784576819</v>
      </c>
      <c r="Q49" s="49">
        <f t="shared" ref="Q49" si="155">AVERAGE(M49:M50)</f>
        <v>-27.147255424013224</v>
      </c>
      <c r="R49" s="49">
        <f t="shared" ref="R49" si="156">AVERAGE(N49:N50)</f>
        <v>-29.334783346115678</v>
      </c>
      <c r="S49" s="49">
        <f t="shared" ref="S49" si="157">AVERAGE(O49:O50)</f>
        <v>-29.369655093080379</v>
      </c>
      <c r="T49" s="49">
        <f t="shared" ref="T49" si="158">AVERAGE(P49:P50)</f>
        <v>-27.710534640194638</v>
      </c>
      <c r="U49" s="19">
        <f t="shared" si="3"/>
        <v>57.415710366782456</v>
      </c>
      <c r="V49" s="19">
        <f t="shared" si="62"/>
        <v>221.53166631238113</v>
      </c>
      <c r="W49" s="19">
        <f t="shared" si="52"/>
        <v>450.04444916129887</v>
      </c>
      <c r="X49" s="19">
        <f t="shared" si="53"/>
        <v>625.09736218553553</v>
      </c>
      <c r="Y49" s="19">
        <f t="shared" ref="Y49" si="159">AVERAGE(U49:U50)</f>
        <v>61.130181153811975</v>
      </c>
      <c r="Z49" s="19">
        <f t="shared" ref="Z49" si="160">AVERAGE(V49:V50)</f>
        <v>224.06380136559903</v>
      </c>
      <c r="AA49" s="19">
        <f t="shared" ref="AA49" si="161">AVERAGE(W49:W50)</f>
        <v>437.8246320767343</v>
      </c>
      <c r="AB49" s="19">
        <f t="shared" ref="AB49" si="162">AVERAGE(X49:X50)</f>
        <v>614.56011911744872</v>
      </c>
      <c r="AC49" s="9"/>
    </row>
    <row r="50" spans="1:29">
      <c r="A50" s="28" t="s">
        <v>26</v>
      </c>
      <c r="B50" s="41">
        <v>9</v>
      </c>
      <c r="C50" s="41">
        <v>0</v>
      </c>
      <c r="D50" s="41">
        <v>133</v>
      </c>
      <c r="E50" s="47">
        <v>12.968930388168298</v>
      </c>
      <c r="F50" s="47">
        <v>16.175128447797547</v>
      </c>
      <c r="G50" s="47">
        <v>9.4766132653977522</v>
      </c>
      <c r="H50" s="47">
        <v>7.4340858773830085</v>
      </c>
      <c r="I50" s="49"/>
      <c r="J50" s="49"/>
      <c r="K50" s="49"/>
      <c r="L50" s="49"/>
      <c r="M50" s="47">
        <v>-27.44401556007497</v>
      </c>
      <c r="N50" s="48">
        <v>-29.313979695918363</v>
      </c>
      <c r="O50" s="47">
        <v>-29.194604446932207</v>
      </c>
      <c r="P50" s="47">
        <v>-27.354020495812456</v>
      </c>
      <c r="Q50" s="49"/>
      <c r="R50" s="49"/>
      <c r="S50" s="49"/>
      <c r="T50" s="49"/>
      <c r="U50" s="19">
        <f t="shared" si="3"/>
        <v>64.844651940841487</v>
      </c>
      <c r="V50" s="19">
        <f t="shared" si="62"/>
        <v>226.59593641881696</v>
      </c>
      <c r="W50" s="19">
        <f t="shared" si="52"/>
        <v>425.60481499216974</v>
      </c>
      <c r="X50" s="19">
        <f t="shared" si="53"/>
        <v>604.02287604936191</v>
      </c>
      <c r="Y50" s="5"/>
      <c r="Z50" s="5"/>
      <c r="AA50" s="5"/>
      <c r="AB50" s="5"/>
    </row>
    <row r="51" spans="1:29">
      <c r="A51" s="28" t="s">
        <v>26</v>
      </c>
      <c r="B51" s="41">
        <v>11</v>
      </c>
      <c r="C51" s="41">
        <v>0</v>
      </c>
      <c r="D51" s="41">
        <v>133</v>
      </c>
      <c r="E51" s="47">
        <v>7.5983901360752109</v>
      </c>
      <c r="F51" s="47">
        <v>11.22418872344603</v>
      </c>
      <c r="G51" s="47">
        <v>8.0493378836357827</v>
      </c>
      <c r="H51" s="47">
        <v>5.2099448477290329</v>
      </c>
      <c r="I51" s="49">
        <f t="shared" ref="I51" si="163">AVERAGE(E51:E52)</f>
        <v>7.4522982206893396</v>
      </c>
      <c r="J51" s="49">
        <f t="shared" ref="J51" si="164">AVERAGE(F51:F52)</f>
        <v>11.347414657731202</v>
      </c>
      <c r="K51" s="49">
        <f t="shared" ref="K51" si="165">AVERAGE(G51:G52)</f>
        <v>8.0899865771857655</v>
      </c>
      <c r="L51" s="49">
        <f t="shared" ref="L51" si="166">AVERAGE(H51:H52)</f>
        <v>5.3009121264830608</v>
      </c>
      <c r="M51" s="47">
        <v>-27.813138924640445</v>
      </c>
      <c r="N51" s="48">
        <v>-31.086107337408571</v>
      </c>
      <c r="O51" s="47">
        <v>-31.446166425211796</v>
      </c>
      <c r="P51" s="47">
        <v>-29.885664915422989</v>
      </c>
      <c r="Q51" s="49">
        <f t="shared" ref="Q51" si="167">AVERAGE(M51:M52)</f>
        <v>-27.571035296349613</v>
      </c>
      <c r="R51" s="49">
        <f t="shared" ref="R51" si="168">AVERAGE(N51:N52)</f>
        <v>-31.15487915535509</v>
      </c>
      <c r="S51" s="49">
        <f t="shared" ref="S51" si="169">AVERAGE(O51:O52)</f>
        <v>-31.561718776207016</v>
      </c>
      <c r="T51" s="49">
        <f t="shared" ref="T51" si="170">AVERAGE(P51:P52)</f>
        <v>-29.671669754254445</v>
      </c>
      <c r="U51" s="19">
        <f t="shared" si="3"/>
        <v>37.991950680376057</v>
      </c>
      <c r="V51" s="19">
        <f t="shared" si="62"/>
        <v>150.23383791483636</v>
      </c>
      <c r="W51" s="19">
        <f t="shared" si="52"/>
        <v>319.26993347118776</v>
      </c>
      <c r="X51" s="19">
        <f t="shared" si="53"/>
        <v>444.30860981668457</v>
      </c>
      <c r="Y51" s="19">
        <f t="shared" ref="Y51" si="171">AVERAGE(U51:U52)</f>
        <v>37.261491103446701</v>
      </c>
      <c r="Z51" s="19">
        <f t="shared" ref="Z51" si="172">AVERAGE(V51:V52)</f>
        <v>150.73563768075871</v>
      </c>
      <c r="AA51" s="19">
        <f t="shared" ref="AA51" si="173">AVERAGE(W51:W52)</f>
        <v>320.62535580165979</v>
      </c>
      <c r="AB51" s="19">
        <f t="shared" ref="AB51" si="174">AVERAGE(X51:X52)</f>
        <v>447.84724683725324</v>
      </c>
      <c r="AC51" s="9"/>
    </row>
    <row r="52" spans="1:29">
      <c r="A52" s="28" t="s">
        <v>26</v>
      </c>
      <c r="B52" s="41">
        <v>11</v>
      </c>
      <c r="C52" s="41">
        <v>0</v>
      </c>
      <c r="D52" s="41">
        <v>133</v>
      </c>
      <c r="E52" s="47">
        <v>7.3062063053034692</v>
      </c>
      <c r="F52" s="47">
        <v>11.470640592016373</v>
      </c>
      <c r="G52" s="47">
        <v>8.1306352707357501</v>
      </c>
      <c r="H52" s="47">
        <v>5.3918794052370886</v>
      </c>
      <c r="I52" s="49"/>
      <c r="J52" s="49"/>
      <c r="K52" s="49"/>
      <c r="L52" s="49"/>
      <c r="M52" s="47">
        <v>-27.328931668058782</v>
      </c>
      <c r="N52" s="48">
        <v>-31.223650973301609</v>
      </c>
      <c r="O52" s="47">
        <v>-31.677271127202239</v>
      </c>
      <c r="P52" s="47">
        <v>-29.457674593085905</v>
      </c>
      <c r="Q52" s="49"/>
      <c r="R52" s="49"/>
      <c r="S52" s="49"/>
      <c r="T52" s="49"/>
      <c r="U52" s="19">
        <f t="shared" si="3"/>
        <v>36.531031526517346</v>
      </c>
      <c r="V52" s="19">
        <f t="shared" si="62"/>
        <v>151.23743744668107</v>
      </c>
      <c r="W52" s="19">
        <f t="shared" si="52"/>
        <v>321.98077813213183</v>
      </c>
      <c r="X52" s="19">
        <f t="shared" si="53"/>
        <v>451.38588385782197</v>
      </c>
      <c r="Y52" s="5"/>
      <c r="Z52" s="5"/>
      <c r="AA52" s="5"/>
      <c r="AB52" s="5"/>
    </row>
    <row r="53" spans="1:29">
      <c r="A53" s="28" t="s">
        <v>26</v>
      </c>
      <c r="B53" s="41">
        <v>13</v>
      </c>
      <c r="C53" s="41">
        <v>0</v>
      </c>
      <c r="D53" s="41">
        <v>133</v>
      </c>
      <c r="E53" s="47">
        <v>11.093417659495222</v>
      </c>
      <c r="F53" s="47">
        <v>8.401073853093278</v>
      </c>
      <c r="G53" s="47">
        <v>6.3211430215267015</v>
      </c>
      <c r="H53" s="47">
        <v>4.267041091953292</v>
      </c>
      <c r="I53" s="49">
        <f t="shared" ref="I53" si="175">AVERAGE(E53:E54)</f>
        <v>9.0219248793074271</v>
      </c>
      <c r="J53" s="49">
        <f t="shared" ref="J53" si="176">AVERAGE(F53:F54)</f>
        <v>6.9651119553504888</v>
      </c>
      <c r="K53" s="49">
        <f t="shared" ref="K53" si="177">AVERAGE(G53:G54)</f>
        <v>4.330969207058379</v>
      </c>
      <c r="L53" s="49">
        <f t="shared" ref="L53" si="178">AVERAGE(H53:H54)</f>
        <v>2.7579414552906063</v>
      </c>
      <c r="M53" s="47">
        <v>-28.605380444223229</v>
      </c>
      <c r="N53" s="48">
        <v>-30.496884277037502</v>
      </c>
      <c r="O53" s="47">
        <v>-30.725518783705677</v>
      </c>
      <c r="P53" s="47">
        <v>-29.596909510071654</v>
      </c>
      <c r="Q53" s="49">
        <f t="shared" ref="Q53" si="179">AVERAGE(M53:M54)</f>
        <v>-27.584076315458542</v>
      </c>
      <c r="R53" s="49">
        <f t="shared" ref="R53" si="180">AVERAGE(N53:N54)</f>
        <v>-29.762153363612242</v>
      </c>
      <c r="S53" s="49">
        <f t="shared" ref="S53" si="181">AVERAGE(O53:O54)</f>
        <v>-29.21123445698688</v>
      </c>
      <c r="T53" s="49">
        <f t="shared" ref="T53" si="182">AVERAGE(P53:P54)</f>
        <v>-28.203653028551621</v>
      </c>
      <c r="U53" s="19">
        <f t="shared" si="3"/>
        <v>55.46708829747611</v>
      </c>
      <c r="V53" s="19">
        <f t="shared" si="62"/>
        <v>139.47782682840889</v>
      </c>
      <c r="W53" s="19">
        <f t="shared" si="52"/>
        <v>272.22183028046959</v>
      </c>
      <c r="X53" s="19">
        <f t="shared" si="53"/>
        <v>374.63081648734862</v>
      </c>
      <c r="Y53" s="19">
        <f t="shared" ref="Y53" si="183">AVERAGE(U53:U54)</f>
        <v>45.109624396537129</v>
      </c>
      <c r="Z53" s="19">
        <f t="shared" ref="Z53" si="184">AVERAGE(V53:V54)</f>
        <v>114.76074395004201</v>
      </c>
      <c r="AA53" s="19">
        <f t="shared" ref="AA53" si="185">AVERAGE(W53:W54)</f>
        <v>205.71109729826796</v>
      </c>
      <c r="AB53" s="19">
        <f t="shared" ref="AB53" si="186">AVERAGE(X53:X54)</f>
        <v>271.90169222524253</v>
      </c>
      <c r="AC53" s="9"/>
    </row>
    <row r="54" spans="1:29">
      <c r="A54" s="28" t="s">
        <v>26</v>
      </c>
      <c r="B54" s="41">
        <v>13</v>
      </c>
      <c r="C54" s="41">
        <v>0</v>
      </c>
      <c r="D54" s="41">
        <v>133</v>
      </c>
      <c r="E54" s="47">
        <v>6.9504320991196309</v>
      </c>
      <c r="F54" s="47">
        <v>5.5291500576076986</v>
      </c>
      <c r="G54" s="47">
        <v>2.3407953925900573</v>
      </c>
      <c r="H54" s="47">
        <v>1.2488418186279209</v>
      </c>
      <c r="I54" s="49"/>
      <c r="J54" s="49"/>
      <c r="K54" s="49"/>
      <c r="L54" s="49"/>
      <c r="M54" s="47">
        <v>-26.562772186693856</v>
      </c>
      <c r="N54" s="48">
        <v>-29.027422450186982</v>
      </c>
      <c r="O54" s="47">
        <v>-27.696950130268085</v>
      </c>
      <c r="P54" s="47">
        <v>-26.810396547031591</v>
      </c>
      <c r="Q54" s="49"/>
      <c r="R54" s="49"/>
      <c r="S54" s="49"/>
      <c r="T54" s="49"/>
      <c r="U54" s="19">
        <f t="shared" si="3"/>
        <v>34.752160495598154</v>
      </c>
      <c r="V54" s="19">
        <f t="shared" si="62"/>
        <v>90.043661071675132</v>
      </c>
      <c r="W54" s="19">
        <f t="shared" si="52"/>
        <v>139.20036431606633</v>
      </c>
      <c r="X54" s="19">
        <f t="shared" si="53"/>
        <v>169.17256796313643</v>
      </c>
      <c r="Y54" s="5"/>
      <c r="Z54" s="5"/>
      <c r="AA54" s="5"/>
      <c r="AB54" s="5"/>
    </row>
    <row r="55" spans="1:29">
      <c r="A55" s="28" t="s">
        <v>26</v>
      </c>
      <c r="B55" s="41">
        <v>15</v>
      </c>
      <c r="C55" s="41">
        <v>0</v>
      </c>
      <c r="D55" s="41">
        <v>133</v>
      </c>
      <c r="E55" s="47">
        <v>14.266874716170165</v>
      </c>
      <c r="F55" s="47">
        <v>5.6562951730776136</v>
      </c>
      <c r="G55" s="47">
        <v>3.3384657237735293</v>
      </c>
      <c r="H55" s="47">
        <v>2.2224324444698831</v>
      </c>
      <c r="I55" s="49">
        <f t="shared" ref="I55" si="187">AVERAGE(E55:E56)</f>
        <v>14.426184855658548</v>
      </c>
      <c r="J55" s="49">
        <f t="shared" ref="J55" si="188">AVERAGE(F55:F56)</f>
        <v>8.579630799202981</v>
      </c>
      <c r="K55" s="49">
        <f t="shared" ref="K55" si="189">AVERAGE(G55:G56)</f>
        <v>5.7322437678922489</v>
      </c>
      <c r="L55" s="49">
        <f t="shared" ref="L55" si="190">AVERAGE(H55:H56)</f>
        <v>3.8808743231480571</v>
      </c>
      <c r="M55" s="47">
        <v>-28.401140676411583</v>
      </c>
      <c r="N55" s="48">
        <v>-27.826810112965884</v>
      </c>
      <c r="O55" s="47">
        <v>-27.48922176212093</v>
      </c>
      <c r="P55" s="47">
        <v>-25.539377049772924</v>
      </c>
      <c r="Q55" s="49">
        <f t="shared" ref="Q55" si="191">AVERAGE(M55:M56)</f>
        <v>-28.546352569918263</v>
      </c>
      <c r="R55" s="49">
        <f t="shared" ref="R55" si="192">AVERAGE(N55:N56)</f>
        <v>-28.907192065612762</v>
      </c>
      <c r="S55" s="49">
        <f t="shared" ref="S55" si="193">AVERAGE(O55:O56)</f>
        <v>-28.942297644820531</v>
      </c>
      <c r="T55" s="49">
        <f t="shared" ref="T55" si="194">AVERAGE(P55:P56)</f>
        <v>-26.818807257532093</v>
      </c>
      <c r="U55" s="19">
        <f t="shared" si="3"/>
        <v>71.334373580850823</v>
      </c>
      <c r="V55" s="19">
        <f t="shared" si="62"/>
        <v>127.89732531162696</v>
      </c>
      <c r="W55" s="19">
        <f t="shared" si="52"/>
        <v>198.00510551087109</v>
      </c>
      <c r="X55" s="19">
        <f t="shared" si="53"/>
        <v>251.34348417814829</v>
      </c>
      <c r="Y55" s="19">
        <f t="shared" ref="Y55" si="195">AVERAGE(U55:U56)</f>
        <v>72.130924278292753</v>
      </c>
      <c r="Z55" s="19">
        <f t="shared" ref="Z55" si="196">AVERAGE(V55:V56)</f>
        <v>157.92723227032255</v>
      </c>
      <c r="AA55" s="19">
        <f t="shared" ref="AA55" si="197">AVERAGE(W55:W56)</f>
        <v>278.30435139605981</v>
      </c>
      <c r="AB55" s="19">
        <f t="shared" ref="AB55" si="198">AVERAGE(X55:X56)</f>
        <v>371.44533515161316</v>
      </c>
      <c r="AC55" s="9"/>
    </row>
    <row r="56" spans="1:29">
      <c r="A56" s="28" t="s">
        <v>26</v>
      </c>
      <c r="B56" s="41">
        <v>15</v>
      </c>
      <c r="C56" s="41">
        <v>0</v>
      </c>
      <c r="D56" s="41">
        <v>133</v>
      </c>
      <c r="E56" s="47">
        <v>14.585494995146933</v>
      </c>
      <c r="F56" s="47">
        <v>11.502966425328347</v>
      </c>
      <c r="G56" s="47">
        <v>8.1260218120109684</v>
      </c>
      <c r="H56" s="47">
        <v>5.5393162018262307</v>
      </c>
      <c r="I56" s="49"/>
      <c r="J56" s="49"/>
      <c r="K56" s="49"/>
      <c r="L56" s="49"/>
      <c r="M56" s="47">
        <v>-28.691564463424939</v>
      </c>
      <c r="N56" s="48">
        <v>-29.98757401825964</v>
      </c>
      <c r="O56" s="47">
        <v>-30.395373527520132</v>
      </c>
      <c r="P56" s="47">
        <v>-28.098237465291259</v>
      </c>
      <c r="Q56" s="49"/>
      <c r="R56" s="49"/>
      <c r="S56" s="49"/>
      <c r="T56" s="49"/>
      <c r="U56" s="19">
        <f t="shared" si="3"/>
        <v>72.927474975734668</v>
      </c>
      <c r="V56" s="19">
        <f t="shared" si="62"/>
        <v>187.95713922901814</v>
      </c>
      <c r="W56" s="19">
        <f t="shared" si="52"/>
        <v>358.60359728124848</v>
      </c>
      <c r="X56" s="19">
        <f t="shared" si="53"/>
        <v>491.54718612507804</v>
      </c>
      <c r="Y56" s="5"/>
      <c r="Z56" s="5"/>
      <c r="AA56" s="5"/>
      <c r="AB56" s="5"/>
    </row>
    <row r="57" spans="1:29">
      <c r="A57" s="28" t="s">
        <v>25</v>
      </c>
      <c r="B57" s="41">
        <v>2</v>
      </c>
      <c r="C57" s="41">
        <v>0</v>
      </c>
      <c r="D57" s="41">
        <v>133</v>
      </c>
      <c r="E57" s="47">
        <v>4.8248256001817342</v>
      </c>
      <c r="F57" s="47">
        <v>15.508015950875023</v>
      </c>
      <c r="G57" s="47">
        <v>8.4801522087603391</v>
      </c>
      <c r="H57" s="47">
        <v>6.3528549501844127</v>
      </c>
      <c r="I57" s="49">
        <f t="shared" ref="I57" si="199">AVERAGE(E57:E58)</f>
        <v>6.4378353059100712</v>
      </c>
      <c r="J57" s="49">
        <f t="shared" ref="J57" si="200">AVERAGE(F57:F58)</f>
        <v>14.993805910195976</v>
      </c>
      <c r="K57" s="49">
        <f t="shared" ref="K57" si="201">AVERAGE(G57:G58)</f>
        <v>8.2744945825757235</v>
      </c>
      <c r="L57" s="49">
        <f t="shared" ref="L57" si="202">AVERAGE(H57:H58)</f>
        <v>6.3555371835845662</v>
      </c>
      <c r="M57" s="47">
        <v>-29.326771034752241</v>
      </c>
      <c r="N57" s="48">
        <v>-32.986040434892665</v>
      </c>
      <c r="O57" s="48">
        <v>-32.482063794297154</v>
      </c>
      <c r="P57" s="47">
        <v>-30.357970494176737</v>
      </c>
      <c r="Q57" s="49">
        <f t="shared" ref="Q57" si="203">AVERAGE(M57:M58)</f>
        <v>-29.267781498320453</v>
      </c>
      <c r="R57" s="49">
        <f t="shared" ref="R57" si="204">AVERAGE(N57:N58)</f>
        <v>-32.892368131470349</v>
      </c>
      <c r="S57" s="49">
        <f t="shared" ref="S57" si="205">AVERAGE(O57:O58)</f>
        <v>-32.361234353449916</v>
      </c>
      <c r="T57" s="49">
        <f t="shared" ref="T57" si="206">AVERAGE(P57:P58)</f>
        <v>-30.324362894263004</v>
      </c>
      <c r="U57" s="19">
        <f t="shared" si="3"/>
        <v>24.124128000908669</v>
      </c>
      <c r="V57" s="19">
        <f t="shared" si="62"/>
        <v>179.20428750965891</v>
      </c>
      <c r="W57" s="19">
        <f t="shared" si="52"/>
        <v>357.28748389362602</v>
      </c>
      <c r="X57" s="19">
        <f t="shared" si="53"/>
        <v>509.75600269805193</v>
      </c>
      <c r="Y57" s="19">
        <f t="shared" ref="Y57" si="207">AVERAGE(U57:U58)</f>
        <v>32.189176529550352</v>
      </c>
      <c r="Z57" s="19">
        <f t="shared" ref="Z57" si="208">AVERAGE(V57:V58)</f>
        <v>182.12723563151013</v>
      </c>
      <c r="AA57" s="19">
        <f t="shared" ref="AA57" si="209">AVERAGE(W57:W58)</f>
        <v>355.89162186560031</v>
      </c>
      <c r="AB57" s="19">
        <f t="shared" ref="AB57" si="210">AVERAGE(X57:X58)</f>
        <v>508.42451427162985</v>
      </c>
      <c r="AC57" s="9"/>
    </row>
    <row r="58" spans="1:29">
      <c r="A58" s="28" t="s">
        <v>25</v>
      </c>
      <c r="B58" s="41">
        <v>2</v>
      </c>
      <c r="C58" s="41">
        <v>0</v>
      </c>
      <c r="D58" s="41">
        <v>133</v>
      </c>
      <c r="E58" s="47">
        <v>8.0508450116384083</v>
      </c>
      <c r="F58" s="47">
        <v>14.479595869516928</v>
      </c>
      <c r="G58" s="47">
        <v>8.068836956391106</v>
      </c>
      <c r="H58" s="47">
        <v>6.3582194169847188</v>
      </c>
      <c r="I58" s="49"/>
      <c r="J58" s="49"/>
      <c r="K58" s="49"/>
      <c r="L58" s="49"/>
      <c r="M58" s="47">
        <v>-29.208791961888661</v>
      </c>
      <c r="N58" s="48">
        <v>-32.798695828048039</v>
      </c>
      <c r="O58" s="48">
        <v>-32.240404912602671</v>
      </c>
      <c r="P58" s="47">
        <v>-30.290755294349275</v>
      </c>
      <c r="Q58" s="49"/>
      <c r="R58" s="49"/>
      <c r="S58" s="49"/>
      <c r="T58" s="49"/>
      <c r="U58" s="19">
        <f t="shared" si="3"/>
        <v>40.254225058192041</v>
      </c>
      <c r="V58" s="19">
        <f t="shared" si="62"/>
        <v>185.05018375336132</v>
      </c>
      <c r="W58" s="19">
        <f t="shared" si="52"/>
        <v>354.49575983757455</v>
      </c>
      <c r="X58" s="19">
        <f t="shared" si="53"/>
        <v>507.09302584520782</v>
      </c>
      <c r="Y58" s="5"/>
      <c r="Z58" s="5"/>
      <c r="AA58" s="5"/>
      <c r="AB58" s="5"/>
    </row>
    <row r="59" spans="1:29">
      <c r="A59" s="28" t="s">
        <v>25</v>
      </c>
      <c r="B59" s="41">
        <v>4</v>
      </c>
      <c r="C59" s="41">
        <v>0</v>
      </c>
      <c r="D59" s="41">
        <v>133</v>
      </c>
      <c r="E59" s="47">
        <v>17.198546375260634</v>
      </c>
      <c r="F59" s="47">
        <v>12.638304788156557</v>
      </c>
      <c r="G59" s="47">
        <v>8.1210968380315407</v>
      </c>
      <c r="H59" s="47">
        <v>5.0118916717424193</v>
      </c>
      <c r="I59" s="49">
        <f t="shared" ref="I59" si="211">AVERAGE(E59:E60)</f>
        <v>14.437654958903021</v>
      </c>
      <c r="J59" s="49">
        <f t="shared" ref="J59" si="212">AVERAGE(F59:F60)</f>
        <v>10.905221913842841</v>
      </c>
      <c r="K59" s="49">
        <f t="shared" ref="K59" si="213">AVERAGE(G59:G60)</f>
        <v>8.0349240854405117</v>
      </c>
      <c r="L59" s="49">
        <f t="shared" ref="L59" si="214">AVERAGE(H59:H60)</f>
        <v>4.4056064056854325</v>
      </c>
      <c r="M59" s="47">
        <v>-30.866895091614481</v>
      </c>
      <c r="N59" s="48">
        <v>-32.293442311722281</v>
      </c>
      <c r="O59" s="47">
        <v>-32.022416617426714</v>
      </c>
      <c r="P59" s="47">
        <v>-29.844992240811848</v>
      </c>
      <c r="Q59" s="49">
        <f t="shared" ref="Q59" si="215">AVERAGE(M59:M60)</f>
        <v>-30.318721431068319</v>
      </c>
      <c r="R59" s="49">
        <f t="shared" ref="R59" si="216">AVERAGE(N59:N60)</f>
        <v>-31.903999013598082</v>
      </c>
      <c r="S59" s="49">
        <f t="shared" ref="S59" si="217">AVERAGE(O59:O60)</f>
        <v>-32.264689070739223</v>
      </c>
      <c r="T59" s="49">
        <f t="shared" ref="T59" si="218">AVERAGE(P59:P60)</f>
        <v>-29.680275258752609</v>
      </c>
      <c r="U59" s="19">
        <f t="shared" si="3"/>
        <v>85.992731876303168</v>
      </c>
      <c r="V59" s="19">
        <f t="shared" si="62"/>
        <v>212.37577975786874</v>
      </c>
      <c r="W59" s="19">
        <f t="shared" si="52"/>
        <v>382.91881335653113</v>
      </c>
      <c r="X59" s="19">
        <f t="shared" si="53"/>
        <v>503.20421347834917</v>
      </c>
      <c r="Y59" s="19">
        <f t="shared" ref="Y59" si="219">AVERAGE(U59:U60)</f>
        <v>72.18827479451511</v>
      </c>
      <c r="Z59" s="19">
        <f t="shared" ref="Z59" si="220">AVERAGE(V59:V60)</f>
        <v>181.24049393294354</v>
      </c>
      <c r="AA59" s="19">
        <f t="shared" ref="AA59" si="221">AVERAGE(W59:W60)</f>
        <v>349.97389972719429</v>
      </c>
      <c r="AB59" s="19">
        <f t="shared" ref="AB59" si="222">AVERAGE(X59:X60)</f>
        <v>455.70845346364467</v>
      </c>
      <c r="AC59" s="9"/>
    </row>
    <row r="60" spans="1:29">
      <c r="A60" s="28" t="s">
        <v>25</v>
      </c>
      <c r="B60" s="41">
        <v>4</v>
      </c>
      <c r="C60" s="41">
        <v>0</v>
      </c>
      <c r="D60" s="41">
        <v>133</v>
      </c>
      <c r="E60" s="47">
        <v>11.676763542545409</v>
      </c>
      <c r="F60" s="47">
        <v>9.1721390395291245</v>
      </c>
      <c r="G60" s="47">
        <v>7.9487513328494819</v>
      </c>
      <c r="H60" s="47">
        <v>3.7993211396284448</v>
      </c>
      <c r="I60" s="49"/>
      <c r="J60" s="49"/>
      <c r="K60" s="49"/>
      <c r="L60" s="49"/>
      <c r="M60" s="47">
        <v>-29.77054777052216</v>
      </c>
      <c r="N60" s="48">
        <v>-31.514555715473879</v>
      </c>
      <c r="O60" s="47">
        <v>-32.506961524051739</v>
      </c>
      <c r="P60" s="47">
        <v>-29.515558276693366</v>
      </c>
      <c r="Q60" s="49"/>
      <c r="R60" s="49"/>
      <c r="S60" s="49"/>
      <c r="T60" s="49"/>
      <c r="U60" s="19">
        <f t="shared" si="3"/>
        <v>58.383817712727044</v>
      </c>
      <c r="V60" s="19">
        <f t="shared" si="62"/>
        <v>150.1052081080183</v>
      </c>
      <c r="W60" s="19">
        <f t="shared" si="52"/>
        <v>317.02898609785746</v>
      </c>
      <c r="X60" s="19">
        <f t="shared" si="53"/>
        <v>408.21269344894012</v>
      </c>
      <c r="Y60" s="5"/>
      <c r="Z60" s="5"/>
      <c r="AA60" s="5"/>
      <c r="AB60" s="5"/>
    </row>
    <row r="61" spans="1:29">
      <c r="A61" s="28" t="s">
        <v>25</v>
      </c>
      <c r="B61" s="41">
        <v>6</v>
      </c>
      <c r="C61" s="41">
        <v>0</v>
      </c>
      <c r="D61" s="41">
        <v>133</v>
      </c>
      <c r="E61" s="47">
        <v>13.646670783832663</v>
      </c>
      <c r="F61" s="47">
        <v>8.3545483977475854</v>
      </c>
      <c r="G61" s="47">
        <v>6.0221623410099108</v>
      </c>
      <c r="H61" s="47">
        <v>5.1007175076172961</v>
      </c>
      <c r="I61" s="49">
        <f t="shared" ref="I61" si="223">AVERAGE(E61:E62)</f>
        <v>14.566959917110967</v>
      </c>
      <c r="J61" s="49">
        <f t="shared" ref="J61" si="224">AVERAGE(F61:F62)</f>
        <v>9.0235548039435933</v>
      </c>
      <c r="K61" s="49">
        <f t="shared" ref="K61" si="225">AVERAGE(G61:G62)</f>
        <v>6.3263134575591469</v>
      </c>
      <c r="L61" s="49">
        <f t="shared" ref="L61" si="226">AVERAGE(H61:H62)</f>
        <v>5.4696409889643265</v>
      </c>
      <c r="M61" s="47">
        <v>-30.967522647751071</v>
      </c>
      <c r="N61" s="48">
        <v>-31.46690675583147</v>
      </c>
      <c r="O61" s="47">
        <v>-32.541133410873968</v>
      </c>
      <c r="P61" s="47">
        <v>-31.112149772162009</v>
      </c>
      <c r="Q61" s="49">
        <f t="shared" ref="Q61" si="227">AVERAGE(M61:M62)</f>
        <v>-31.232977661423341</v>
      </c>
      <c r="R61" s="49">
        <f t="shared" ref="R61" si="228">AVERAGE(N61:N62)</f>
        <v>-31.848279550225634</v>
      </c>
      <c r="S61" s="49">
        <f t="shared" ref="S61" si="229">AVERAGE(O61:O62)</f>
        <v>-32.830736043266171</v>
      </c>
      <c r="T61" s="49">
        <f t="shared" ref="T61" si="230">AVERAGE(P61:P62)</f>
        <v>-31.142668720175383</v>
      </c>
      <c r="U61" s="19">
        <f t="shared" si="3"/>
        <v>68.233353919163321</v>
      </c>
      <c r="V61" s="19">
        <f t="shared" si="62"/>
        <v>151.77883789663917</v>
      </c>
      <c r="W61" s="19">
        <f t="shared" si="52"/>
        <v>278.2442470578473</v>
      </c>
      <c r="X61" s="19">
        <f t="shared" si="53"/>
        <v>400.66146724066243</v>
      </c>
      <c r="Y61" s="19">
        <f t="shared" ref="Y61" si="231">AVERAGE(U61:U62)</f>
        <v>72.834799585554833</v>
      </c>
      <c r="Z61" s="19">
        <f t="shared" ref="Z61" si="232">AVERAGE(V61:V62)</f>
        <v>163.07034762499077</v>
      </c>
      <c r="AA61" s="19">
        <f t="shared" ref="AA61" si="233">AVERAGE(W61:W62)</f>
        <v>295.92293023373281</v>
      </c>
      <c r="AB61" s="19">
        <f t="shared" ref="AB61" si="234">AVERAGE(X61:X62)</f>
        <v>427.19431396887671</v>
      </c>
      <c r="AC61" s="9"/>
    </row>
    <row r="62" spans="1:29">
      <c r="A62" s="28" t="s">
        <v>25</v>
      </c>
      <c r="B62" s="41">
        <v>6</v>
      </c>
      <c r="C62" s="41">
        <v>0</v>
      </c>
      <c r="D62" s="41">
        <v>133</v>
      </c>
      <c r="E62" s="47">
        <v>15.487249050389273</v>
      </c>
      <c r="F62" s="47">
        <v>9.6925612101395995</v>
      </c>
      <c r="G62" s="47">
        <v>6.6304645741083821</v>
      </c>
      <c r="H62" s="47">
        <v>5.8385644703113568</v>
      </c>
      <c r="I62" s="49"/>
      <c r="J62" s="49"/>
      <c r="K62" s="49"/>
      <c r="L62" s="49"/>
      <c r="M62" s="47">
        <v>-31.498432675095614</v>
      </c>
      <c r="N62" s="48">
        <v>-32.229652344619801</v>
      </c>
      <c r="O62" s="47">
        <v>-33.120338675658374</v>
      </c>
      <c r="P62" s="47">
        <v>-31.173187668188756</v>
      </c>
      <c r="Q62" s="49"/>
      <c r="R62" s="49"/>
      <c r="S62" s="49"/>
      <c r="T62" s="49"/>
      <c r="U62" s="19">
        <f t="shared" si="3"/>
        <v>77.43624525194636</v>
      </c>
      <c r="V62" s="19">
        <f t="shared" si="62"/>
        <v>174.36185735334237</v>
      </c>
      <c r="W62" s="19">
        <f t="shared" si="52"/>
        <v>313.60161340961838</v>
      </c>
      <c r="X62" s="19">
        <f t="shared" si="53"/>
        <v>453.72716069709094</v>
      </c>
      <c r="Y62" s="5"/>
      <c r="Z62" s="5"/>
      <c r="AA62" s="5"/>
      <c r="AB62" s="5"/>
    </row>
    <row r="63" spans="1:29">
      <c r="A63" s="28" t="s">
        <v>25</v>
      </c>
      <c r="B63" s="41">
        <v>8</v>
      </c>
      <c r="C63" s="41">
        <v>0</v>
      </c>
      <c r="D63" s="41">
        <v>133</v>
      </c>
      <c r="E63" s="47">
        <v>12.860345814165788</v>
      </c>
      <c r="F63" s="47">
        <v>12.375153782793111</v>
      </c>
      <c r="G63" s="47">
        <v>9.1859153932502409</v>
      </c>
      <c r="H63" s="47">
        <v>5.6699858365917049</v>
      </c>
      <c r="I63" s="49">
        <f t="shared" ref="I63" si="235">AVERAGE(E63:E64)</f>
        <v>11.524258623410844</v>
      </c>
      <c r="J63" s="49">
        <f t="shared" ref="J63" si="236">AVERAGE(F63:F64)</f>
        <v>12.481717436857013</v>
      </c>
      <c r="K63" s="49">
        <f t="shared" ref="K63" si="237">AVERAGE(G63:G64)</f>
        <v>9.1734712871837498</v>
      </c>
      <c r="L63" s="49">
        <f t="shared" ref="L63" si="238">AVERAGE(H63:H64)</f>
        <v>5.6200021262077948</v>
      </c>
      <c r="M63" s="47">
        <v>-30.442274167128438</v>
      </c>
      <c r="N63" s="48">
        <v>-32.387167212361653</v>
      </c>
      <c r="O63" s="47">
        <v>-32.391263220966508</v>
      </c>
      <c r="P63" s="47">
        <v>-30.67917642086411</v>
      </c>
      <c r="Q63" s="49">
        <f t="shared" ref="Q63" si="239">AVERAGE(M63:M64)</f>
        <v>-29.967315664410734</v>
      </c>
      <c r="R63" s="49">
        <f t="shared" ref="R63" si="240">AVERAGE(N63:N64)</f>
        <v>-32.45448629454026</v>
      </c>
      <c r="S63" s="49">
        <f t="shared" ref="S63" si="241">AVERAGE(O63:O64)</f>
        <v>-32.342208918543939</v>
      </c>
      <c r="T63" s="49">
        <f t="shared" ref="T63" si="242">AVERAGE(P63:P64)</f>
        <v>-30.686488965078048</v>
      </c>
      <c r="U63" s="19">
        <f t="shared" si="3"/>
        <v>64.301729070828941</v>
      </c>
      <c r="V63" s="19">
        <f t="shared" si="62"/>
        <v>188.05326689876006</v>
      </c>
      <c r="W63" s="19">
        <f t="shared" si="52"/>
        <v>380.95749015701512</v>
      </c>
      <c r="X63" s="19">
        <f t="shared" si="53"/>
        <v>517.03715023521602</v>
      </c>
      <c r="Y63" s="19">
        <f t="shared" ref="Y63" si="243">AVERAGE(U63:U64)</f>
        <v>57.621293117054222</v>
      </c>
      <c r="Z63" s="19">
        <f t="shared" ref="Z63" si="244">AVERAGE(V63:V64)</f>
        <v>182.43846748562436</v>
      </c>
      <c r="AA63" s="19">
        <f t="shared" ref="AA63" si="245">AVERAGE(W63:W64)</f>
        <v>375.08136451648306</v>
      </c>
      <c r="AB63" s="19">
        <f t="shared" ref="AB63" si="246">AVERAGE(X63:X64)</f>
        <v>509.96141554547017</v>
      </c>
      <c r="AC63" s="9"/>
    </row>
    <row r="64" spans="1:29">
      <c r="A64" s="28" t="s">
        <v>25</v>
      </c>
      <c r="B64" s="41">
        <v>8</v>
      </c>
      <c r="C64" s="41">
        <v>0</v>
      </c>
      <c r="D64" s="41">
        <v>133</v>
      </c>
      <c r="E64" s="47">
        <v>10.188171432655901</v>
      </c>
      <c r="F64" s="47">
        <v>12.588281090920914</v>
      </c>
      <c r="G64" s="47">
        <v>9.1610271811172588</v>
      </c>
      <c r="H64" s="47">
        <v>5.5700184158238848</v>
      </c>
      <c r="I64" s="49"/>
      <c r="J64" s="49"/>
      <c r="K64" s="49"/>
      <c r="L64" s="49"/>
      <c r="M64" s="47">
        <v>-29.492357161693029</v>
      </c>
      <c r="N64" s="48">
        <v>-32.521805376718874</v>
      </c>
      <c r="O64" s="47">
        <v>-32.29315461612137</v>
      </c>
      <c r="P64" s="47">
        <v>-30.69380150929199</v>
      </c>
      <c r="Q64" s="49"/>
      <c r="R64" s="49"/>
      <c r="S64" s="49"/>
      <c r="T64" s="49"/>
      <c r="U64" s="19">
        <f t="shared" si="3"/>
        <v>50.940857163279503</v>
      </c>
      <c r="V64" s="19">
        <f t="shared" si="62"/>
        <v>176.82366807248866</v>
      </c>
      <c r="W64" s="19">
        <f t="shared" si="52"/>
        <v>369.20523887595107</v>
      </c>
      <c r="X64" s="19">
        <f t="shared" si="53"/>
        <v>502.88568085572433</v>
      </c>
      <c r="Y64" s="5"/>
      <c r="Z64" s="5"/>
      <c r="AA64" s="5"/>
      <c r="AB64" s="5"/>
    </row>
    <row r="65" spans="1:29">
      <c r="A65" s="28" t="s">
        <v>25</v>
      </c>
      <c r="B65" s="41">
        <v>10</v>
      </c>
      <c r="C65" s="41">
        <v>0</v>
      </c>
      <c r="D65" s="41">
        <v>133</v>
      </c>
      <c r="E65" s="47">
        <v>23.267851500580015</v>
      </c>
      <c r="F65" s="47">
        <v>13.766272807422968</v>
      </c>
      <c r="G65" s="47">
        <v>9.6941177980307032</v>
      </c>
      <c r="H65" s="47">
        <v>5.6247852849500326</v>
      </c>
      <c r="I65" s="49">
        <f t="shared" ref="I65" si="247">AVERAGE(E65:E66)</f>
        <v>22.435253196344132</v>
      </c>
      <c r="J65" s="49">
        <f t="shared" ref="J65" si="248">AVERAGE(F65:F66)</f>
        <v>13.827740509907422</v>
      </c>
      <c r="K65" s="49">
        <f t="shared" ref="K65" si="249">AVERAGE(G65:G66)</f>
        <v>9.6957469079965524</v>
      </c>
      <c r="L65" s="49">
        <f t="shared" ref="L65" si="250">AVERAGE(H65:H66)</f>
        <v>5.6092394784716415</v>
      </c>
      <c r="M65" s="47">
        <v>-31.657811253247171</v>
      </c>
      <c r="N65" s="48">
        <v>-32.195755668436284</v>
      </c>
      <c r="O65" s="47">
        <v>-32.445096288560705</v>
      </c>
      <c r="P65" s="47">
        <v>-30.013997451134749</v>
      </c>
      <c r="Q65" s="49">
        <f t="shared" ref="Q65" si="251">AVERAGE(M65:M66)</f>
        <v>-31.469459013904761</v>
      </c>
      <c r="R65" s="49">
        <f t="shared" ref="R65" si="252">AVERAGE(N65:N66)</f>
        <v>-32.226260935280834</v>
      </c>
      <c r="S65" s="49">
        <f t="shared" ref="S65" si="253">AVERAGE(O65:O66)</f>
        <v>-32.538523632651746</v>
      </c>
      <c r="T65" s="49">
        <f t="shared" ref="T65" si="254">AVERAGE(P65:P66)</f>
        <v>-30.014161779148957</v>
      </c>
      <c r="U65" s="19">
        <f t="shared" si="3"/>
        <v>116.33925750290007</v>
      </c>
      <c r="V65" s="19">
        <f t="shared" si="62"/>
        <v>254.00198557712974</v>
      </c>
      <c r="W65" s="19">
        <f t="shared" si="52"/>
        <v>457.57845933577448</v>
      </c>
      <c r="X65" s="19">
        <f t="shared" si="53"/>
        <v>592.57330617457524</v>
      </c>
      <c r="Y65" s="19">
        <f t="shared" ref="Y65" si="255">AVERAGE(U65:U66)</f>
        <v>112.17626598172066</v>
      </c>
      <c r="Z65" s="19">
        <f t="shared" ref="Z65" si="256">AVERAGE(V65:V66)</f>
        <v>250.45367108079486</v>
      </c>
      <c r="AA65" s="19">
        <f t="shared" ref="AA65" si="257">AVERAGE(W65:W66)</f>
        <v>454.06435614872248</v>
      </c>
      <c r="AB65" s="19">
        <f t="shared" ref="AB65" si="258">AVERAGE(X65:X66)</f>
        <v>588.68610363204186</v>
      </c>
      <c r="AC65" s="9"/>
    </row>
    <row r="66" spans="1:29">
      <c r="A66" s="28" t="s">
        <v>25</v>
      </c>
      <c r="B66" s="41">
        <v>10</v>
      </c>
      <c r="C66" s="41">
        <v>0</v>
      </c>
      <c r="D66" s="41">
        <v>133</v>
      </c>
      <c r="E66" s="47">
        <v>21.602654892108248</v>
      </c>
      <c r="F66" s="47">
        <v>13.889208212391873</v>
      </c>
      <c r="G66" s="47">
        <v>9.6973760179624016</v>
      </c>
      <c r="H66" s="47">
        <v>5.5936936719932504</v>
      </c>
      <c r="I66" s="49"/>
      <c r="J66" s="49"/>
      <c r="K66" s="49"/>
      <c r="L66" s="49"/>
      <c r="M66" s="47">
        <v>-31.281106774562353</v>
      </c>
      <c r="N66" s="48">
        <v>-32.256766202125377</v>
      </c>
      <c r="O66" s="47">
        <v>-32.631950976742793</v>
      </c>
      <c r="P66" s="47">
        <v>-30.014326107163164</v>
      </c>
      <c r="Q66" s="49"/>
      <c r="R66" s="49"/>
      <c r="S66" s="49"/>
      <c r="T66" s="49"/>
      <c r="U66" s="19">
        <f t="shared" si="3"/>
        <v>108.01327446054124</v>
      </c>
      <c r="V66" s="19">
        <f t="shared" si="62"/>
        <v>246.90535658445998</v>
      </c>
      <c r="W66" s="19">
        <f t="shared" si="52"/>
        <v>450.55025296167042</v>
      </c>
      <c r="X66" s="19">
        <f t="shared" si="53"/>
        <v>584.79890108950849</v>
      </c>
      <c r="Y66" s="5"/>
      <c r="Z66" s="5"/>
      <c r="AA66" s="5"/>
      <c r="AB66" s="5"/>
    </row>
    <row r="67" spans="1:29">
      <c r="A67" s="28" t="s">
        <v>25</v>
      </c>
      <c r="B67" s="41">
        <v>12</v>
      </c>
      <c r="C67" s="41">
        <v>0</v>
      </c>
      <c r="D67" s="41">
        <v>133</v>
      </c>
      <c r="E67" s="47">
        <v>14.254451659864571</v>
      </c>
      <c r="F67" s="50" t="s">
        <v>20</v>
      </c>
      <c r="G67" s="47">
        <v>6.3011645429853598</v>
      </c>
      <c r="H67" s="47">
        <v>4.7306609320887354</v>
      </c>
      <c r="I67" s="49">
        <f t="shared" ref="I67" si="259">AVERAGE(E67:E68)</f>
        <v>11.283209231199084</v>
      </c>
      <c r="J67" s="49">
        <f t="shared" ref="J67" si="260">AVERAGE(F67:F68)</f>
        <v>7.3865691973684138</v>
      </c>
      <c r="K67" s="49">
        <f t="shared" ref="K67" si="261">AVERAGE(G67:G68)</f>
        <v>5.5134009369511272</v>
      </c>
      <c r="L67" s="49">
        <f t="shared" ref="L67" si="262">AVERAGE(H67:H68)</f>
        <v>4.481807131207427</v>
      </c>
      <c r="M67" s="47">
        <v>-31.01576230218512</v>
      </c>
      <c r="N67" s="48" t="s">
        <v>20</v>
      </c>
      <c r="O67" s="47">
        <v>-31.086456064637424</v>
      </c>
      <c r="P67" s="47">
        <v>-29.778419747851736</v>
      </c>
      <c r="Q67" s="49">
        <f t="shared" ref="Q67" si="263">AVERAGE(M67:M68)</f>
        <v>-29.767558799360859</v>
      </c>
      <c r="R67" s="49">
        <f t="shared" ref="R67" si="264">AVERAGE(N67:N68)</f>
        <v>-30.461938956130524</v>
      </c>
      <c r="S67" s="49">
        <f t="shared" ref="S67" si="265">AVERAGE(O67:O68)</f>
        <v>-30.568417052905772</v>
      </c>
      <c r="T67" s="49">
        <f t="shared" ref="T67" si="266">AVERAGE(P67:P68)</f>
        <v>-29.558733873463623</v>
      </c>
      <c r="U67" s="19">
        <f t="shared" si="3"/>
        <v>71.272258299322857</v>
      </c>
      <c r="V67" s="51">
        <f>U67+F68*F$6</f>
        <v>145.13795027300699</v>
      </c>
      <c r="W67" s="19">
        <f t="shared" si="52"/>
        <v>277.46240567569953</v>
      </c>
      <c r="X67" s="19">
        <f t="shared" si="53"/>
        <v>390.99826804582915</v>
      </c>
      <c r="Y67" s="19">
        <f t="shared" ref="Y67" si="267">AVERAGE(U67:U68)</f>
        <v>56.416046155995417</v>
      </c>
      <c r="Z67" s="19">
        <f t="shared" ref="Z67" si="268">AVERAGE(V67:V68)</f>
        <v>130.28173812967955</v>
      </c>
      <c r="AA67" s="19">
        <f t="shared" ref="AA67" si="269">AVERAGE(W67:W68)</f>
        <v>246.06315780565322</v>
      </c>
      <c r="AB67" s="19">
        <f t="shared" ref="AB67" si="270">AVERAGE(X67:X68)</f>
        <v>353.62652895463145</v>
      </c>
      <c r="AC67" s="9"/>
    </row>
    <row r="68" spans="1:29">
      <c r="A68" s="28" t="s">
        <v>25</v>
      </c>
      <c r="B68" s="41">
        <v>12</v>
      </c>
      <c r="C68" s="41">
        <v>0</v>
      </c>
      <c r="D68" s="41">
        <v>133</v>
      </c>
      <c r="E68" s="47">
        <v>8.3119668025335969</v>
      </c>
      <c r="F68" s="47">
        <v>7.3865691973684138</v>
      </c>
      <c r="G68" s="47">
        <v>4.7256373309168946</v>
      </c>
      <c r="H68" s="47">
        <v>4.2329533303261178</v>
      </c>
      <c r="I68" s="49"/>
      <c r="J68" s="49"/>
      <c r="K68" s="49"/>
      <c r="L68" s="49"/>
      <c r="M68" s="47">
        <v>-28.519355296536599</v>
      </c>
      <c r="N68" s="48">
        <v>-30.461938956130524</v>
      </c>
      <c r="O68" s="47">
        <v>-30.05037804117412</v>
      </c>
      <c r="P68" s="47">
        <v>-29.339047999075511</v>
      </c>
      <c r="Q68" s="49"/>
      <c r="R68" s="49"/>
      <c r="S68" s="49"/>
      <c r="T68" s="49"/>
      <c r="U68" s="19">
        <f t="shared" si="3"/>
        <v>41.559834012667984</v>
      </c>
      <c r="V68" s="19">
        <f>U68+F68*F$6</f>
        <v>115.42552598635211</v>
      </c>
      <c r="W68" s="19">
        <f t="shared" si="52"/>
        <v>214.66390993560691</v>
      </c>
      <c r="X68" s="19">
        <f t="shared" si="53"/>
        <v>316.25478986343376</v>
      </c>
      <c r="Y68" s="5"/>
      <c r="Z68" s="5"/>
      <c r="AA68" s="5"/>
      <c r="AB68" s="5"/>
    </row>
    <row r="69" spans="1:29">
      <c r="A69" s="28" t="s">
        <v>25</v>
      </c>
      <c r="B69" s="41">
        <v>14</v>
      </c>
      <c r="C69" s="41">
        <v>0</v>
      </c>
      <c r="D69" s="41">
        <v>133</v>
      </c>
      <c r="E69" s="47">
        <v>20.839247710375865</v>
      </c>
      <c r="F69" s="47">
        <v>15.212349868707623</v>
      </c>
      <c r="G69" s="47">
        <v>9.6749919905633437</v>
      </c>
      <c r="H69" s="47">
        <v>7.0376848954878568</v>
      </c>
      <c r="I69" s="49">
        <f t="shared" ref="I69" si="271">AVERAGE(E69:E70)</f>
        <v>21.192532695630199</v>
      </c>
      <c r="J69" s="49">
        <f t="shared" ref="J69" si="272">AVERAGE(F69:F70)</f>
        <v>10.851682706634207</v>
      </c>
      <c r="K69" s="49">
        <f t="shared" ref="K69" si="273">AVERAGE(G69:G70)</f>
        <v>7.4648600965637586</v>
      </c>
      <c r="L69" s="49">
        <f t="shared" ref="L69" si="274">AVERAGE(H69:H70)</f>
        <v>6.4803013711726871</v>
      </c>
      <c r="M69" s="47">
        <v>-29.049996636562465</v>
      </c>
      <c r="N69" s="48">
        <v>-30.088441112845867</v>
      </c>
      <c r="O69" s="47">
        <v>-30.25832667973846</v>
      </c>
      <c r="P69" s="47">
        <v>-28.61194509325983</v>
      </c>
      <c r="Q69" s="49">
        <f t="shared" ref="Q69" si="275">AVERAGE(M69:M70)</f>
        <v>-29.172044925974262</v>
      </c>
      <c r="R69" s="49">
        <f t="shared" ref="R69" si="276">AVERAGE(N69:N70)</f>
        <v>-28.969659839594918</v>
      </c>
      <c r="S69" s="49">
        <f t="shared" ref="S69" si="277">AVERAGE(O69:O70)</f>
        <v>-29.201319138670154</v>
      </c>
      <c r="T69" s="49">
        <f t="shared" ref="T69" si="278">AVERAGE(P69:P70)</f>
        <v>-28.518138673487087</v>
      </c>
      <c r="U69" s="19">
        <f t="shared" si="3"/>
        <v>104.19623855187933</v>
      </c>
      <c r="V69" s="19">
        <f>U69+F69*F$6</f>
        <v>256.31973723895555</v>
      </c>
      <c r="W69" s="19">
        <f t="shared" si="52"/>
        <v>459.49456904078579</v>
      </c>
      <c r="X69" s="19">
        <f t="shared" si="53"/>
        <v>628.39900653249435</v>
      </c>
      <c r="Y69" s="19">
        <f t="shared" ref="Y69" si="279">AVERAGE(U69:U70)</f>
        <v>105.96266347815099</v>
      </c>
      <c r="Z69" s="19">
        <f t="shared" ref="Z69" si="280">AVERAGE(V69:V70)</f>
        <v>214.47949054449305</v>
      </c>
      <c r="AA69" s="19">
        <f t="shared" ref="AA69" si="281">AVERAGE(W69:W70)</f>
        <v>371.24155257233201</v>
      </c>
      <c r="AB69" s="19">
        <f t="shared" ref="AB69" si="282">AVERAGE(X69:X70)</f>
        <v>526.76878548047648</v>
      </c>
      <c r="AC69" s="9"/>
    </row>
    <row r="70" spans="1:29">
      <c r="A70" s="28" t="s">
        <v>25</v>
      </c>
      <c r="B70" s="41">
        <v>14</v>
      </c>
      <c r="C70" s="41">
        <v>0</v>
      </c>
      <c r="D70" s="41">
        <v>133</v>
      </c>
      <c r="E70" s="47">
        <v>21.545817680884529</v>
      </c>
      <c r="F70" s="47">
        <v>6.4910155445607929</v>
      </c>
      <c r="G70" s="47">
        <v>5.2547282025641735</v>
      </c>
      <c r="H70" s="47">
        <v>5.9229178468575174</v>
      </c>
      <c r="I70" s="49"/>
      <c r="J70" s="49"/>
      <c r="K70" s="49"/>
      <c r="L70" s="49"/>
      <c r="M70" s="47">
        <v>-29.294093215386059</v>
      </c>
      <c r="N70" s="48">
        <v>-27.850878566343969</v>
      </c>
      <c r="O70" s="47">
        <v>-28.144311597601849</v>
      </c>
      <c r="P70" s="47">
        <v>-28.424332253714347</v>
      </c>
      <c r="Q70" s="49"/>
      <c r="R70" s="49"/>
      <c r="S70" s="49"/>
      <c r="T70" s="49"/>
      <c r="U70" s="19">
        <f t="shared" si="3"/>
        <v>107.72908840442264</v>
      </c>
      <c r="V70" s="19">
        <f>U70+F70*F$6</f>
        <v>172.63924385003057</v>
      </c>
      <c r="W70" s="19">
        <f t="shared" si="52"/>
        <v>282.98853610387823</v>
      </c>
      <c r="X70" s="19">
        <f t="shared" si="53"/>
        <v>425.13856442845866</v>
      </c>
      <c r="Y70" s="5"/>
      <c r="Z70" s="5"/>
      <c r="AA70" s="5"/>
      <c r="AB70" s="5"/>
    </row>
    <row r="71" spans="1:29">
      <c r="A71" s="28" t="s">
        <v>25</v>
      </c>
      <c r="B71" s="41">
        <v>16</v>
      </c>
      <c r="C71" s="41">
        <v>0</v>
      </c>
      <c r="D71" s="41">
        <v>133</v>
      </c>
      <c r="E71" s="47">
        <v>15.724636247183088</v>
      </c>
      <c r="F71" s="47">
        <v>9.6384797152617132</v>
      </c>
      <c r="G71" s="47">
        <v>6.7697665898347719</v>
      </c>
      <c r="H71" s="47">
        <v>4.8188791130276494</v>
      </c>
      <c r="I71" s="49">
        <f t="shared" ref="I71" si="283">AVERAGE(E71:E72)</f>
        <v>15.464282176630313</v>
      </c>
      <c r="J71" s="49">
        <f t="shared" ref="J71" si="284">AVERAGE(F71:F72)</f>
        <v>9.7985613685247301</v>
      </c>
      <c r="K71" s="49">
        <f t="shared" ref="K71" si="285">AVERAGE(G71:G72)</f>
        <v>6.8407895728346926</v>
      </c>
      <c r="L71" s="49">
        <f t="shared" ref="L71" si="286">AVERAGE(H71:H72)</f>
        <v>4.8203666745604927</v>
      </c>
      <c r="M71" s="47">
        <v>-31.918832178308211</v>
      </c>
      <c r="N71" s="48">
        <v>-31.639505724806053</v>
      </c>
      <c r="O71" s="47">
        <v>-31.992727278413682</v>
      </c>
      <c r="P71" s="47">
        <v>-30.482501282052993</v>
      </c>
      <c r="Q71" s="49">
        <f t="shared" ref="Q71" si="287">AVERAGE(M71:M72)</f>
        <v>-31.82910239589588</v>
      </c>
      <c r="R71" s="49">
        <f t="shared" ref="R71" si="288">AVERAGE(N71:N72)</f>
        <v>-31.624471661765863</v>
      </c>
      <c r="S71" s="49">
        <f t="shared" ref="S71" si="289">AVERAGE(O71:O72)</f>
        <v>-32.061698450733971</v>
      </c>
      <c r="T71" s="49">
        <f t="shared" ref="T71" si="290">AVERAGE(P71:P72)</f>
        <v>-30.594000299552491</v>
      </c>
      <c r="U71" s="19">
        <f t="shared" si="3"/>
        <v>78.623181235915439</v>
      </c>
      <c r="V71" s="19">
        <f>U71+F71*F$6</f>
        <v>175.00797838853256</v>
      </c>
      <c r="W71" s="19">
        <f t="shared" si="52"/>
        <v>317.17307677506278</v>
      </c>
      <c r="X71" s="19">
        <f t="shared" si="53"/>
        <v>432.82617548772635</v>
      </c>
      <c r="Y71" s="19">
        <f t="shared" ref="Y71" si="291">AVERAGE(U71:U72)</f>
        <v>77.321410883151557</v>
      </c>
      <c r="Z71" s="19">
        <f t="shared" ref="Z71" si="292">AVERAGE(V71:V72)</f>
        <v>175.30702456839884</v>
      </c>
      <c r="AA71" s="19">
        <f t="shared" ref="AA71" si="293">AVERAGE(W71:W72)</f>
        <v>318.96360559792743</v>
      </c>
      <c r="AB71" s="19">
        <f t="shared" ref="AB71" si="294">AVERAGE(X71:X72)</f>
        <v>434.65240578737922</v>
      </c>
      <c r="AC71" s="9"/>
    </row>
    <row r="72" spans="1:29">
      <c r="A72" s="28" t="s">
        <v>25</v>
      </c>
      <c r="B72" s="41">
        <v>16</v>
      </c>
      <c r="C72" s="41">
        <v>0</v>
      </c>
      <c r="D72" s="41">
        <v>133</v>
      </c>
      <c r="E72" s="47">
        <v>15.203928106077536</v>
      </c>
      <c r="F72" s="47">
        <v>9.9586430217877489</v>
      </c>
      <c r="G72" s="47">
        <v>6.9118125558346133</v>
      </c>
      <c r="H72" s="47">
        <v>4.8218542360933352</v>
      </c>
      <c r="I72" s="49"/>
      <c r="J72" s="49"/>
      <c r="K72" s="49"/>
      <c r="L72" s="49"/>
      <c r="M72" s="47">
        <v>-31.739372613483546</v>
      </c>
      <c r="N72" s="48">
        <v>-31.609437598725673</v>
      </c>
      <c r="O72" s="47">
        <v>-32.130669623054253</v>
      </c>
      <c r="P72" s="47">
        <v>-30.705499317051991</v>
      </c>
      <c r="Q72" s="49"/>
      <c r="R72" s="49"/>
      <c r="S72" s="49"/>
      <c r="T72" s="49"/>
      <c r="U72" s="19">
        <f t="shared" si="3"/>
        <v>76.019640530387676</v>
      </c>
      <c r="V72" s="19">
        <f>U72+F72*F$6</f>
        <v>175.60607074826515</v>
      </c>
      <c r="W72" s="19">
        <f t="shared" si="52"/>
        <v>320.75413442079207</v>
      </c>
      <c r="X72" s="19">
        <f t="shared" si="53"/>
        <v>436.4786360870321</v>
      </c>
      <c r="Y72" s="5"/>
      <c r="Z72" s="5"/>
      <c r="AA72" s="5"/>
      <c r="AB72" s="5"/>
    </row>
    <row r="73" spans="1:29">
      <c r="A73" s="27"/>
      <c r="B73" s="40"/>
      <c r="C73" s="40"/>
      <c r="D73" s="40"/>
      <c r="E73" s="6"/>
      <c r="F73" s="6"/>
      <c r="G73" s="6"/>
      <c r="H73" s="6"/>
      <c r="I73" s="4"/>
      <c r="J73" s="4"/>
      <c r="K73" s="4"/>
      <c r="L73" s="4"/>
      <c r="M73" s="12"/>
      <c r="N73" s="21"/>
      <c r="O73" s="12"/>
      <c r="P73" s="12"/>
      <c r="Q73" s="4"/>
      <c r="R73" s="4"/>
      <c r="S73" s="4"/>
      <c r="T73" s="4"/>
    </row>
    <row r="74" spans="1:29">
      <c r="A74" s="27" t="s">
        <v>26</v>
      </c>
      <c r="B74" s="40">
        <v>5</v>
      </c>
      <c r="C74" s="40">
        <v>0</v>
      </c>
      <c r="D74" s="40" t="s">
        <v>7</v>
      </c>
      <c r="E74" s="6">
        <v>14.455475218745203</v>
      </c>
      <c r="F74" s="6">
        <v>11.675497865185669</v>
      </c>
      <c r="G74" s="6">
        <v>7.9186709247370342</v>
      </c>
      <c r="H74" s="6">
        <v>5.741559674206429</v>
      </c>
      <c r="I74" s="4">
        <f t="shared" ref="I74" si="295">AVERAGE(E74:E75)</f>
        <v>14.032772410992786</v>
      </c>
      <c r="J74" s="4">
        <f t="shared" ref="J74" si="296">AVERAGE(F74:F75)</f>
        <v>11.452058308731086</v>
      </c>
      <c r="K74" s="4">
        <f t="shared" ref="K74" si="297">AVERAGE(G74:G75)</f>
        <v>7.8819205830497268</v>
      </c>
      <c r="L74" s="4">
        <f t="shared" ref="L74" si="298">AVERAGE(H74:H75)</f>
        <v>5.7260402823339476</v>
      </c>
      <c r="M74" s="12">
        <v>-24.836746185302037</v>
      </c>
      <c r="N74" s="21">
        <v>-26.777952194890922</v>
      </c>
      <c r="O74" s="12">
        <v>-26.364708333399907</v>
      </c>
      <c r="P74" s="12">
        <v>-24.961760836690097</v>
      </c>
      <c r="Q74" s="4">
        <f t="shared" ref="Q74" si="299">AVERAGE(M74:M75)</f>
        <v>-24.823688445515216</v>
      </c>
      <c r="R74" s="4">
        <f t="shared" ref="R74" si="300">AVERAGE(N74:N75)</f>
        <v>-26.758459630660759</v>
      </c>
      <c r="S74" s="4">
        <f t="shared" ref="S74" si="301">AVERAGE(O74:O75)</f>
        <v>-26.350607376970689</v>
      </c>
      <c r="T74" s="4">
        <f t="shared" ref="T74" si="302">AVERAGE(P74:P75)</f>
        <v>-25.044608508746499</v>
      </c>
      <c r="U74" s="9">
        <f t="shared" ref="U74:U85" si="303">E74*E$6</f>
        <v>72.277376093726019</v>
      </c>
      <c r="V74" s="9">
        <f t="shared" ref="V74:V85" si="304">U74+F74*F$6</f>
        <v>189.03235474558272</v>
      </c>
      <c r="W74" s="9">
        <f t="shared" ref="W74:W85" si="305">V74+G74*G$6</f>
        <v>355.32444416506041</v>
      </c>
      <c r="X74" s="9">
        <f t="shared" ref="X74:X85" si="306">W74+H74*H$6</f>
        <v>493.12187634601469</v>
      </c>
      <c r="Y74" s="9">
        <f t="shared" ref="Y74" si="307">AVERAGE(U74:U75)</f>
        <v>70.163862054963928</v>
      </c>
      <c r="Z74" s="9">
        <f t="shared" ref="Z74" si="308">AVERAGE(V74:V75)</f>
        <v>184.6844451422748</v>
      </c>
      <c r="AA74" s="9">
        <f t="shared" ref="AA74" si="309">AVERAGE(W74:W75)</f>
        <v>350.20477738631905</v>
      </c>
      <c r="AB74" s="9">
        <f t="shared" ref="AB74" si="310">AVERAGE(X74:X75)</f>
        <v>487.62974416233379</v>
      </c>
      <c r="AC74" s="9"/>
    </row>
    <row r="75" spans="1:29">
      <c r="A75" s="27" t="s">
        <v>26</v>
      </c>
      <c r="B75" s="41">
        <v>5</v>
      </c>
      <c r="C75" s="41">
        <v>0</v>
      </c>
      <c r="D75" s="41" t="s">
        <v>7</v>
      </c>
      <c r="E75" s="6">
        <v>13.610069603240369</v>
      </c>
      <c r="F75" s="6">
        <v>11.228618752276502</v>
      </c>
      <c r="G75" s="6">
        <v>7.8451702413624194</v>
      </c>
      <c r="H75" s="6">
        <v>5.710520890461467</v>
      </c>
      <c r="I75" s="4"/>
      <c r="J75" s="4"/>
      <c r="K75" s="4"/>
      <c r="L75" s="4"/>
      <c r="M75" s="12">
        <v>-24.810630705728393</v>
      </c>
      <c r="N75" s="21">
        <v>-26.7389670664306</v>
      </c>
      <c r="O75" s="12">
        <v>-26.336506420541472</v>
      </c>
      <c r="P75" s="12">
        <v>-25.127456180802902</v>
      </c>
      <c r="Q75" s="4"/>
      <c r="R75" s="4"/>
      <c r="S75" s="4"/>
      <c r="T75" s="4"/>
      <c r="U75" s="9">
        <f t="shared" si="303"/>
        <v>68.050348016201838</v>
      </c>
      <c r="V75" s="9">
        <f t="shared" si="304"/>
        <v>180.33653553896687</v>
      </c>
      <c r="W75" s="9">
        <f t="shared" si="305"/>
        <v>345.08511060757769</v>
      </c>
      <c r="X75" s="9">
        <f t="shared" si="306"/>
        <v>482.1376119786529</v>
      </c>
    </row>
    <row r="76" spans="1:29">
      <c r="A76" s="27" t="s">
        <v>26</v>
      </c>
      <c r="B76" s="40">
        <v>7</v>
      </c>
      <c r="C76" s="40">
        <v>0</v>
      </c>
      <c r="D76" s="40" t="s">
        <v>7</v>
      </c>
      <c r="E76" s="6">
        <v>20.388781167896759</v>
      </c>
      <c r="F76" s="6">
        <v>13.446377297948878</v>
      </c>
      <c r="G76" s="6">
        <v>9.6580673055359085</v>
      </c>
      <c r="H76" s="6">
        <v>6.3386660942096391</v>
      </c>
      <c r="I76" s="4">
        <f t="shared" ref="I76" si="311">AVERAGE(E76:E77)</f>
        <v>14.522817548391393</v>
      </c>
      <c r="J76" s="4">
        <f t="shared" ref="J76" si="312">AVERAGE(F76:F77)</f>
        <v>10.286453222051463</v>
      </c>
      <c r="K76" s="4">
        <f t="shared" ref="K76" si="313">AVERAGE(G76:G77)</f>
        <v>9.5093870572354646</v>
      </c>
      <c r="L76" s="4">
        <f t="shared" ref="L76" si="314">AVERAGE(H76:H77)</f>
        <v>5.9516600216166102</v>
      </c>
      <c r="M76" s="12">
        <v>-26.536698815494024</v>
      </c>
      <c r="N76" s="21">
        <v>-26.965486011997616</v>
      </c>
      <c r="O76" s="12">
        <v>-27.07287330899408</v>
      </c>
      <c r="P76" s="12">
        <v>-25.686448620576609</v>
      </c>
      <c r="Q76" s="4">
        <f t="shared" ref="Q76" si="315">AVERAGE(M76:M77)</f>
        <v>-25.21487982107638</v>
      </c>
      <c r="R76" s="4">
        <f t="shared" ref="R76" si="316">AVERAGE(N76:N77)</f>
        <v>-26.025588554742441</v>
      </c>
      <c r="S76" s="4">
        <f t="shared" ref="S76" si="317">AVERAGE(O76:O77)</f>
        <v>-27.103250869877638</v>
      </c>
      <c r="T76" s="4">
        <f t="shared" ref="T76" si="318">AVERAGE(P76:P77)</f>
        <v>-25.360495866653132</v>
      </c>
      <c r="U76" s="9">
        <f t="shared" si="303"/>
        <v>101.94390583948379</v>
      </c>
      <c r="V76" s="9">
        <f t="shared" si="304"/>
        <v>236.40767881897258</v>
      </c>
      <c r="W76" s="9">
        <f t="shared" si="305"/>
        <v>439.22709223522668</v>
      </c>
      <c r="X76" s="9">
        <f t="shared" si="306"/>
        <v>591.35507849625799</v>
      </c>
      <c r="Y76" s="9">
        <f t="shared" ref="Y76" si="319">AVERAGE(U76:U77)</f>
        <v>72.614087741956951</v>
      </c>
      <c r="Z76" s="9">
        <f t="shared" ref="Z76" si="320">AVERAGE(V76:V77)</f>
        <v>175.47861996247161</v>
      </c>
      <c r="AA76" s="9">
        <f t="shared" ref="AA76" si="321">AVERAGE(W76:W77)</f>
        <v>375.1757481644164</v>
      </c>
      <c r="AB76" s="9">
        <f t="shared" ref="AB76" si="322">AVERAGE(X76:X77)</f>
        <v>518.01558868321501</v>
      </c>
      <c r="AC76" s="9"/>
    </row>
    <row r="77" spans="1:29">
      <c r="A77" s="27" t="s">
        <v>26</v>
      </c>
      <c r="B77" s="41">
        <v>7</v>
      </c>
      <c r="C77" s="41">
        <v>0</v>
      </c>
      <c r="D77" s="41" t="s">
        <v>7</v>
      </c>
      <c r="E77" s="6">
        <v>8.6568539288860258</v>
      </c>
      <c r="F77" s="6">
        <v>7.1265291461540494</v>
      </c>
      <c r="G77" s="6">
        <v>9.3607068089350207</v>
      </c>
      <c r="H77" s="6">
        <v>5.5646539490235813</v>
      </c>
      <c r="I77" s="4"/>
      <c r="J77" s="4"/>
      <c r="K77" s="4"/>
      <c r="L77" s="4"/>
      <c r="M77" s="12">
        <v>-23.893060826658733</v>
      </c>
      <c r="N77" s="21">
        <v>-25.085691097487263</v>
      </c>
      <c r="O77" s="12">
        <v>-27.133628430761195</v>
      </c>
      <c r="P77" s="12">
        <v>-25.034543112729651</v>
      </c>
      <c r="Q77" s="4"/>
      <c r="R77" s="4"/>
      <c r="S77" s="4"/>
      <c r="T77" s="4"/>
      <c r="U77" s="9">
        <f t="shared" si="303"/>
        <v>43.284269644430125</v>
      </c>
      <c r="V77" s="9">
        <f t="shared" si="304"/>
        <v>114.54956110597062</v>
      </c>
      <c r="W77" s="9">
        <f t="shared" si="305"/>
        <v>311.12440409360607</v>
      </c>
      <c r="X77" s="9">
        <f t="shared" si="306"/>
        <v>444.67609887017204</v>
      </c>
    </row>
    <row r="78" spans="1:29">
      <c r="A78" s="27" t="s">
        <v>26</v>
      </c>
      <c r="B78" s="40">
        <v>13</v>
      </c>
      <c r="C78" s="40">
        <v>0</v>
      </c>
      <c r="D78" s="40" t="s">
        <v>7</v>
      </c>
      <c r="E78" s="6">
        <v>18.618134313651204</v>
      </c>
      <c r="F78" s="6">
        <v>7.7676369352555286</v>
      </c>
      <c r="G78" s="6">
        <v>6.7227680378563708</v>
      </c>
      <c r="H78" s="6">
        <v>4.7563489646364605</v>
      </c>
      <c r="I78" s="4">
        <f t="shared" ref="I78" si="323">AVERAGE(E78:E79)</f>
        <v>14.861100153561324</v>
      </c>
      <c r="J78" s="4">
        <f t="shared" ref="J78" si="324">AVERAGE(F78:F79)</f>
        <v>6.009353513208719</v>
      </c>
      <c r="K78" s="4">
        <f t="shared" ref="K78" si="325">AVERAGE(G78:G79)</f>
        <v>6.9564733208949505</v>
      </c>
      <c r="L78" s="4">
        <f t="shared" ref="L78" si="326">AVERAGE(H78:H79)</f>
        <v>4.6579465064188046</v>
      </c>
      <c r="M78" s="12">
        <v>-26.61932963907601</v>
      </c>
      <c r="N78" s="21">
        <v>-26.937900520290111</v>
      </c>
      <c r="O78" s="12">
        <v>-26.374384714155692</v>
      </c>
      <c r="P78" s="12">
        <v>-25.74874945668018</v>
      </c>
      <c r="Q78" s="4">
        <f t="shared" ref="Q78" si="327">AVERAGE(M78:M79)</f>
        <v>-25.72767513544067</v>
      </c>
      <c r="R78" s="4">
        <f t="shared" ref="R78" si="328">AVERAGE(N78:N79)</f>
        <v>-27.353411613269643</v>
      </c>
      <c r="S78" s="4">
        <f t="shared" ref="S78" si="329">AVERAGE(O78:O79)</f>
        <v>-26.499930790187683</v>
      </c>
      <c r="T78" s="4">
        <f t="shared" ref="T78" si="330">AVERAGE(P78:P79)</f>
        <v>-25.788795011576376</v>
      </c>
      <c r="U78" s="9">
        <f t="shared" si="303"/>
        <v>93.090671568256028</v>
      </c>
      <c r="V78" s="9">
        <f t="shared" si="304"/>
        <v>170.76704092081133</v>
      </c>
      <c r="W78" s="9">
        <f t="shared" si="305"/>
        <v>311.94516971579515</v>
      </c>
      <c r="X78" s="9">
        <f t="shared" si="306"/>
        <v>426.09754486707021</v>
      </c>
      <c r="Y78" s="9">
        <f t="shared" ref="Y78" si="331">AVERAGE(U78:U79)</f>
        <v>74.30550076780662</v>
      </c>
      <c r="Z78" s="9">
        <f t="shared" ref="Z78" si="332">AVERAGE(V78:V79)</f>
        <v>134.39903589989382</v>
      </c>
      <c r="AA78" s="9">
        <f t="shared" ref="AA78" si="333">AVERAGE(W78:W79)</f>
        <v>280.48497563868779</v>
      </c>
      <c r="AB78" s="9">
        <f t="shared" ref="AB78" si="334">AVERAGE(X78:X79)</f>
        <v>392.27569179273911</v>
      </c>
      <c r="AC78" s="9"/>
    </row>
    <row r="79" spans="1:29">
      <c r="A79" s="27" t="s">
        <v>26</v>
      </c>
      <c r="B79" s="41">
        <v>13</v>
      </c>
      <c r="C79" s="41">
        <v>0</v>
      </c>
      <c r="D79" s="41" t="s">
        <v>7</v>
      </c>
      <c r="E79" s="6">
        <v>11.104065993471442</v>
      </c>
      <c r="F79" s="6">
        <v>4.2510700911619095</v>
      </c>
      <c r="G79" s="6">
        <v>7.1901786039335311</v>
      </c>
      <c r="H79" s="6">
        <v>4.5595440482011478</v>
      </c>
      <c r="I79" s="4"/>
      <c r="J79" s="4"/>
      <c r="K79" s="4"/>
      <c r="L79" s="4"/>
      <c r="M79" s="12">
        <v>-24.836020631805333</v>
      </c>
      <c r="N79" s="21">
        <v>-27.768922706249178</v>
      </c>
      <c r="O79" s="12">
        <v>-26.625476866219671</v>
      </c>
      <c r="P79" s="12">
        <v>-25.828840566472568</v>
      </c>
      <c r="Q79" s="4"/>
      <c r="R79" s="4"/>
      <c r="S79" s="4"/>
      <c r="T79" s="4"/>
      <c r="U79" s="9">
        <f t="shared" si="303"/>
        <v>55.520329967357213</v>
      </c>
      <c r="V79" s="9">
        <f t="shared" si="304"/>
        <v>98.03103087897631</v>
      </c>
      <c r="W79" s="9">
        <f t="shared" si="305"/>
        <v>249.02478156158045</v>
      </c>
      <c r="X79" s="9">
        <f t="shared" si="306"/>
        <v>358.45383871840801</v>
      </c>
    </row>
    <row r="80" spans="1:29">
      <c r="A80" s="27" t="s">
        <v>25</v>
      </c>
      <c r="B80" s="40">
        <v>2</v>
      </c>
      <c r="C80" s="40">
        <v>0</v>
      </c>
      <c r="D80" s="40" t="s">
        <v>7</v>
      </c>
      <c r="E80" s="6">
        <v>13.122366076804854</v>
      </c>
      <c r="F80" s="6">
        <v>18.807890359198524</v>
      </c>
      <c r="G80" s="6">
        <v>9.2167950133471308</v>
      </c>
      <c r="H80" s="6">
        <v>6.6373674354443892</v>
      </c>
      <c r="I80" s="4">
        <f t="shared" ref="I80" si="335">AVERAGE(E80:E81)</f>
        <v>16.510388942123292</v>
      </c>
      <c r="J80" s="4">
        <f t="shared" ref="J80" si="336">AVERAGE(F80:F81)</f>
        <v>18.294282945811098</v>
      </c>
      <c r="K80" s="4">
        <f t="shared" ref="K80" si="337">AVERAGE(G80:G81)</f>
        <v>9.0326678361930668</v>
      </c>
      <c r="L80" s="4">
        <f t="shared" ref="L80" si="338">AVERAGE(H80:H81)</f>
        <v>6.6217977847606635</v>
      </c>
      <c r="M80" s="12">
        <v>-25.989634086631064</v>
      </c>
      <c r="N80" s="21">
        <v>-28.791514831378407</v>
      </c>
      <c r="O80" s="21">
        <v>-29.06547055185246</v>
      </c>
      <c r="P80" s="12">
        <v>-28.396447459345485</v>
      </c>
      <c r="Q80" s="4">
        <f t="shared" ref="Q80" si="339">AVERAGE(M80:M81)</f>
        <v>-26.710530141640724</v>
      </c>
      <c r="R80" s="4">
        <f t="shared" ref="R80" si="340">AVERAGE(N80:N81)</f>
        <v>-28.713029175815858</v>
      </c>
      <c r="S80" s="4">
        <f t="shared" ref="S80" si="341">AVERAGE(O80:O81)</f>
        <v>-28.948516408517769</v>
      </c>
      <c r="T80" s="4">
        <f t="shared" ref="T80" si="342">AVERAGE(P80:P81)</f>
        <v>-28.155779460063854</v>
      </c>
      <c r="U80" s="9">
        <f t="shared" si="303"/>
        <v>65.611830384024273</v>
      </c>
      <c r="V80" s="9">
        <f t="shared" si="304"/>
        <v>253.69073397600951</v>
      </c>
      <c r="W80" s="9">
        <f t="shared" si="305"/>
        <v>447.24342925629924</v>
      </c>
      <c r="X80" s="9">
        <f t="shared" si="306"/>
        <v>606.54024770696458</v>
      </c>
      <c r="Y80" s="9">
        <f t="shared" ref="Y80" si="343">AVERAGE(U80:U81)</f>
        <v>82.551944710616453</v>
      </c>
      <c r="Z80" s="9">
        <f t="shared" ref="Z80" si="344">AVERAGE(V80:V81)</f>
        <v>265.49477416872747</v>
      </c>
      <c r="AA80" s="9">
        <f t="shared" ref="AA80" si="345">AVERAGE(W80:W81)</f>
        <v>455.18079872878184</v>
      </c>
      <c r="AB80" s="9">
        <f t="shared" ref="AB80" si="346">AVERAGE(X80:X81)</f>
        <v>614.10394556303777</v>
      </c>
      <c r="AC80" s="9"/>
    </row>
    <row r="81" spans="1:29">
      <c r="A81" s="27" t="s">
        <v>25</v>
      </c>
      <c r="B81" s="41">
        <v>2</v>
      </c>
      <c r="C81" s="41">
        <v>0</v>
      </c>
      <c r="D81" s="41" t="s">
        <v>7</v>
      </c>
      <c r="E81" s="6">
        <v>19.898411807441729</v>
      </c>
      <c r="F81" s="6">
        <v>17.780675532423675</v>
      </c>
      <c r="G81" s="6">
        <v>8.8485406590390046</v>
      </c>
      <c r="H81" s="6">
        <v>6.6062281340769378</v>
      </c>
      <c r="I81" s="4"/>
      <c r="J81" s="4"/>
      <c r="K81" s="4"/>
      <c r="L81" s="4"/>
      <c r="M81" s="12">
        <v>-27.431426196650385</v>
      </c>
      <c r="N81" s="21">
        <v>-28.63454352025331</v>
      </c>
      <c r="O81" s="21">
        <v>-28.831562265183081</v>
      </c>
      <c r="P81" s="12">
        <v>-27.915111460782221</v>
      </c>
      <c r="Q81" s="4"/>
      <c r="R81" s="4"/>
      <c r="S81" s="4"/>
      <c r="T81" s="4"/>
      <c r="U81" s="9">
        <f t="shared" si="303"/>
        <v>99.492059037208648</v>
      </c>
      <c r="V81" s="9">
        <f t="shared" si="304"/>
        <v>277.29881436144541</v>
      </c>
      <c r="W81" s="9">
        <f t="shared" si="305"/>
        <v>463.1181682012645</v>
      </c>
      <c r="X81" s="9">
        <f t="shared" si="306"/>
        <v>621.66764341911107</v>
      </c>
    </row>
    <row r="82" spans="1:29">
      <c r="A82" s="27" t="s">
        <v>25</v>
      </c>
      <c r="B82" s="40">
        <v>6</v>
      </c>
      <c r="C82" s="40">
        <v>0</v>
      </c>
      <c r="D82" s="40" t="s">
        <v>7</v>
      </c>
      <c r="E82" s="6">
        <v>9.6287065363976989</v>
      </c>
      <c r="F82" s="6">
        <v>7.844838349648052</v>
      </c>
      <c r="G82" s="6">
        <v>7.0358206015466367</v>
      </c>
      <c r="H82" s="6">
        <v>6.3116162729572123</v>
      </c>
      <c r="I82" s="4">
        <f t="shared" ref="I82" si="347">AVERAGE(E82:E83)</f>
        <v>9.7952731295721485</v>
      </c>
      <c r="J82" s="4">
        <f t="shared" ref="J82" si="348">AVERAGE(F82:F83)</f>
        <v>8.1064968668593433</v>
      </c>
      <c r="K82" s="4">
        <f t="shared" ref="K82" si="349">AVERAGE(G82:G83)</f>
        <v>5.1498224599907569</v>
      </c>
      <c r="L82" s="4">
        <f t="shared" ref="L82" si="350">AVERAGE(H82:H83)</f>
        <v>4.9565038165493274</v>
      </c>
      <c r="M82" s="12">
        <v>-26.408222761589403</v>
      </c>
      <c r="N82" s="21">
        <v>-28.550921015486473</v>
      </c>
      <c r="O82" s="12">
        <v>-28.325630301120967</v>
      </c>
      <c r="P82" s="12">
        <v>-27.695213305319225</v>
      </c>
      <c r="Q82" s="4">
        <f t="shared" ref="Q82" si="351">AVERAGE(M82:M83)</f>
        <v>-26.363650485665936</v>
      </c>
      <c r="R82" s="4">
        <f t="shared" ref="R82" si="352">AVERAGE(N82:N83)</f>
        <v>-28.720927323000296</v>
      </c>
      <c r="S82" s="4">
        <f t="shared" ref="S82" si="353">AVERAGE(O82:O83)</f>
        <v>-27.280049509637067</v>
      </c>
      <c r="T82" s="4">
        <f t="shared" ref="T82" si="354">AVERAGE(P82:P83)</f>
        <v>-27.113380625773306</v>
      </c>
      <c r="U82" s="9">
        <f t="shared" si="303"/>
        <v>48.143532681988496</v>
      </c>
      <c r="V82" s="9">
        <f t="shared" si="304"/>
        <v>126.59191617846901</v>
      </c>
      <c r="W82" s="9">
        <f t="shared" si="305"/>
        <v>274.34414881094835</v>
      </c>
      <c r="X82" s="9">
        <f t="shared" si="306"/>
        <v>425.82293936192144</v>
      </c>
      <c r="Y82" s="9">
        <f t="shared" ref="Y82" si="355">AVERAGE(U82:U83)</f>
        <v>48.976365647860739</v>
      </c>
      <c r="Z82" s="9">
        <f t="shared" ref="Z82" si="356">AVERAGE(V82:V83)</f>
        <v>130.04133431645417</v>
      </c>
      <c r="AA82" s="9">
        <f t="shared" ref="AA82" si="357">AVERAGE(W82:W83)</f>
        <v>238.18760597626004</v>
      </c>
      <c r="AB82" s="9">
        <f t="shared" ref="AB82" si="358">AVERAGE(X82:X83)</f>
        <v>357.14369757344389</v>
      </c>
      <c r="AC82" s="9"/>
    </row>
    <row r="83" spans="1:29">
      <c r="A83" s="27" t="s">
        <v>25</v>
      </c>
      <c r="B83" s="41">
        <v>6</v>
      </c>
      <c r="C83" s="41">
        <v>0</v>
      </c>
      <c r="D83" s="41" t="s">
        <v>7</v>
      </c>
      <c r="E83" s="6">
        <v>9.9618397227465962</v>
      </c>
      <c r="F83" s="6">
        <v>8.3681553840706346</v>
      </c>
      <c r="G83" s="6">
        <v>3.2638243184348767</v>
      </c>
      <c r="H83" s="6">
        <v>3.6013913601414416</v>
      </c>
      <c r="I83" s="4"/>
      <c r="J83" s="4"/>
      <c r="K83" s="4"/>
      <c r="L83" s="4"/>
      <c r="M83" s="12">
        <v>-26.319078209742472</v>
      </c>
      <c r="N83" s="21">
        <v>-28.890933630514123</v>
      </c>
      <c r="O83" s="12">
        <v>-26.234468718153167</v>
      </c>
      <c r="P83" s="12">
        <v>-26.531547946227388</v>
      </c>
      <c r="Q83" s="4"/>
      <c r="R83" s="4"/>
      <c r="S83" s="4"/>
      <c r="T83" s="4"/>
      <c r="U83" s="9">
        <f t="shared" si="303"/>
        <v>49.809198613732981</v>
      </c>
      <c r="V83" s="9">
        <f t="shared" si="304"/>
        <v>133.49075245443933</v>
      </c>
      <c r="W83" s="9">
        <f t="shared" si="305"/>
        <v>202.03106314157174</v>
      </c>
      <c r="X83" s="9">
        <f t="shared" si="306"/>
        <v>288.46445578496633</v>
      </c>
    </row>
    <row r="84" spans="1:29">
      <c r="A84" s="27" t="s">
        <v>25</v>
      </c>
      <c r="B84" s="40">
        <v>8</v>
      </c>
      <c r="C84" s="40">
        <v>0</v>
      </c>
      <c r="D84" s="40" t="s">
        <v>7</v>
      </c>
      <c r="E84" s="6">
        <v>9.4756252207183778</v>
      </c>
      <c r="F84" s="6">
        <v>12.579585235423075</v>
      </c>
      <c r="G84" s="6">
        <v>9.9497528606633665</v>
      </c>
      <c r="H84" s="6">
        <v>6.5401933465015816</v>
      </c>
      <c r="I84" s="4">
        <f t="shared" ref="I84" si="359">AVERAGE(E84:E85)</f>
        <v>8.1363198159218548</v>
      </c>
      <c r="J84" s="4">
        <f t="shared" ref="J84" si="360">AVERAGE(F84:F85)</f>
        <v>11.90643928661637</v>
      </c>
      <c r="K84" s="4">
        <f t="shared" ref="K84" si="361">AVERAGE(G84:G85)</f>
        <v>9.15742804526786</v>
      </c>
      <c r="L84" s="4">
        <f t="shared" ref="L84" si="362">AVERAGE(H84:H85)</f>
        <v>6.5266525646718163</v>
      </c>
      <c r="M84" s="12">
        <v>-27.764557613648552</v>
      </c>
      <c r="N84" s="21">
        <v>-29.50578078020035</v>
      </c>
      <c r="O84" s="12">
        <v>-28.827324470928286</v>
      </c>
      <c r="P84" s="12">
        <v>-27.936270267248513</v>
      </c>
      <c r="Q84" s="4">
        <f t="shared" ref="Q84" si="363">AVERAGE(M84:M85)</f>
        <v>-27.238158374670405</v>
      </c>
      <c r="R84" s="4">
        <f t="shared" ref="R84" si="364">AVERAGE(N84:N85)</f>
        <v>-29.483979306489953</v>
      </c>
      <c r="S84" s="4">
        <f t="shared" ref="S84" si="365">AVERAGE(O84:O85)</f>
        <v>-28.582489684721864</v>
      </c>
      <c r="T84" s="4">
        <f t="shared" ref="T84" si="366">AVERAGE(P84:P85)</f>
        <v>-27.69347952623442</v>
      </c>
      <c r="U84" s="9">
        <f t="shared" si="303"/>
        <v>47.378126103591889</v>
      </c>
      <c r="V84" s="9">
        <f t="shared" si="304"/>
        <v>173.17397845782264</v>
      </c>
      <c r="W84" s="9">
        <f t="shared" si="305"/>
        <v>382.11878853175335</v>
      </c>
      <c r="X84" s="9">
        <f t="shared" si="306"/>
        <v>539.08342884779131</v>
      </c>
      <c r="Y84" s="9">
        <f t="shared" ref="Y84" si="367">AVERAGE(U84:U85)</f>
        <v>40.681599079609278</v>
      </c>
      <c r="Z84" s="9">
        <f t="shared" ref="Z84" si="368">AVERAGE(V84:V85)</f>
        <v>159.74599194577297</v>
      </c>
      <c r="AA84" s="9">
        <f t="shared" ref="AA84" si="369">AVERAGE(W84:W85)</f>
        <v>352.05198089639805</v>
      </c>
      <c r="AB84" s="9">
        <f t="shared" ref="AB84" si="370">AVERAGE(X84:X85)</f>
        <v>508.69164244852163</v>
      </c>
      <c r="AC84" s="9"/>
    </row>
    <row r="85" spans="1:29">
      <c r="A85" s="27" t="s">
        <v>25</v>
      </c>
      <c r="B85" s="41">
        <v>8</v>
      </c>
      <c r="C85" s="41">
        <v>0</v>
      </c>
      <c r="D85" s="41" t="s">
        <v>7</v>
      </c>
      <c r="E85" s="6">
        <v>6.7970144111253328</v>
      </c>
      <c r="F85" s="6">
        <v>11.233293337809666</v>
      </c>
      <c r="G85" s="6">
        <v>8.3651032298723518</v>
      </c>
      <c r="H85" s="6">
        <v>6.5131117828420511</v>
      </c>
      <c r="I85" s="4"/>
      <c r="J85" s="4"/>
      <c r="K85" s="4"/>
      <c r="L85" s="4"/>
      <c r="M85" s="12">
        <v>-26.711759135692262</v>
      </c>
      <c r="N85" s="21">
        <v>-29.462177832779556</v>
      </c>
      <c r="O85" s="12">
        <v>-28.337654898515442</v>
      </c>
      <c r="P85" s="12">
        <v>-27.450688785220329</v>
      </c>
      <c r="Q85" s="4"/>
      <c r="R85" s="4"/>
      <c r="S85" s="4"/>
      <c r="T85" s="4"/>
      <c r="U85" s="9">
        <f t="shared" si="303"/>
        <v>33.985072055626667</v>
      </c>
      <c r="V85" s="9">
        <f t="shared" si="304"/>
        <v>146.31800543372333</v>
      </c>
      <c r="W85" s="9">
        <f t="shared" si="305"/>
        <v>321.98517326104275</v>
      </c>
      <c r="X85" s="9">
        <f t="shared" si="306"/>
        <v>478.29985604925196</v>
      </c>
    </row>
    <row r="86" spans="1:29">
      <c r="A86" s="27"/>
      <c r="B86" s="41"/>
      <c r="C86" s="41"/>
      <c r="D86" s="41"/>
      <c r="E86" s="6"/>
      <c r="F86" s="6"/>
      <c r="G86" s="6"/>
      <c r="H86" s="6"/>
      <c r="I86" s="4"/>
      <c r="J86" s="4"/>
      <c r="K86" s="4"/>
      <c r="L86" s="4"/>
      <c r="M86" s="12"/>
      <c r="N86" s="21"/>
      <c r="O86" s="12"/>
      <c r="P86" s="12"/>
      <c r="Q86" s="4"/>
      <c r="R86" s="4"/>
      <c r="S86" s="4"/>
      <c r="T86" s="4"/>
    </row>
    <row r="87" spans="1:29">
      <c r="A87" s="27" t="s">
        <v>26</v>
      </c>
      <c r="B87" s="40">
        <v>1</v>
      </c>
      <c r="C87" s="40">
        <v>50</v>
      </c>
      <c r="D87" s="40">
        <v>0</v>
      </c>
      <c r="E87" s="6">
        <v>5.1296673227919669</v>
      </c>
      <c r="F87" s="6">
        <v>8.4778786073924941</v>
      </c>
      <c r="G87" s="6">
        <v>5.9120588215155871</v>
      </c>
      <c r="H87" s="6">
        <v>7.3809650642251681</v>
      </c>
      <c r="I87" s="4">
        <f t="shared" ref="I87" si="371">AVERAGE(E87:E88)</f>
        <v>4.737117259287337</v>
      </c>
      <c r="J87" s="4">
        <f t="shared" ref="J87" si="372">AVERAGE(F87:F88)</f>
        <v>8.5282402264739048</v>
      </c>
      <c r="K87" s="4">
        <f t="shared" ref="K87" si="373">AVERAGE(G87:G88)</f>
        <v>5.7897632963793964</v>
      </c>
      <c r="L87" s="4">
        <f t="shared" ref="L87" si="374">AVERAGE(H87:H88)</f>
        <v>7.1161804849793304</v>
      </c>
      <c r="M87" s="12">
        <v>-21.889112715173503</v>
      </c>
      <c r="N87" s="21">
        <v>-24.547893469790093</v>
      </c>
      <c r="O87" s="21">
        <v>-25.354314490783466</v>
      </c>
      <c r="P87" s="12">
        <v>-24.5764746853967</v>
      </c>
      <c r="Q87" s="4">
        <f t="shared" ref="Q87" si="375">AVERAGE(M87:M88)</f>
        <v>-21.911255252725759</v>
      </c>
      <c r="R87" s="4">
        <f t="shared" ref="R87" si="376">AVERAGE(N87:N88)</f>
        <v>-24.578874289808589</v>
      </c>
      <c r="S87" s="4">
        <f t="shared" ref="S87" si="377">AVERAGE(O87:O88)</f>
        <v>-25.22879214334921</v>
      </c>
      <c r="T87" s="4">
        <f t="shared" ref="T87" si="378">AVERAGE(P87:P88)</f>
        <v>-24.371114428474819</v>
      </c>
      <c r="U87" s="9">
        <f t="shared" ref="U87:U150" si="379">E87*E$6</f>
        <v>25.648336613959835</v>
      </c>
      <c r="V87" s="9">
        <f t="shared" ref="V87:V124" si="380">U87+F87*F$6</f>
        <v>110.42712268788478</v>
      </c>
      <c r="W87" s="9">
        <f t="shared" ref="W87:W124" si="381">V87+G87*G$6</f>
        <v>234.58035793971209</v>
      </c>
      <c r="X87" s="9">
        <f t="shared" ref="X87:X124" si="382">W87+H87*H$6</f>
        <v>411.72351948111611</v>
      </c>
      <c r="Y87" s="9">
        <f t="shared" ref="Y87" si="383">AVERAGE(U87:U88)</f>
        <v>23.685586296436686</v>
      </c>
      <c r="Z87" s="9">
        <f t="shared" ref="Z87" si="384">AVERAGE(V87:V88)</f>
        <v>108.96798856117574</v>
      </c>
      <c r="AA87" s="9">
        <f t="shared" ref="AA87" si="385">AVERAGE(W87:W88)</f>
        <v>230.55301778514306</v>
      </c>
      <c r="AB87" s="9">
        <f t="shared" ref="AB87" si="386">AVERAGE(X87:X88)</f>
        <v>401.34134942464698</v>
      </c>
      <c r="AC87" s="9"/>
    </row>
    <row r="88" spans="1:29">
      <c r="A88" s="27" t="s">
        <v>26</v>
      </c>
      <c r="B88" s="40">
        <v>1</v>
      </c>
      <c r="C88" s="40">
        <v>50</v>
      </c>
      <c r="D88" s="40">
        <v>0</v>
      </c>
      <c r="E88" s="6">
        <v>4.344567195782707</v>
      </c>
      <c r="F88" s="6">
        <v>8.5786018455553172</v>
      </c>
      <c r="G88" s="6">
        <v>5.6674677712432047</v>
      </c>
      <c r="H88" s="6">
        <v>6.8513959057334928</v>
      </c>
      <c r="I88" s="4"/>
      <c r="J88" s="4"/>
      <c r="K88" s="4"/>
      <c r="L88" s="4"/>
      <c r="M88" s="12">
        <v>-21.933397790278015</v>
      </c>
      <c r="N88" s="21">
        <v>-24.609855109827084</v>
      </c>
      <c r="O88" s="21">
        <v>-25.103269795914951</v>
      </c>
      <c r="P88" s="12">
        <v>-24.165754171552937</v>
      </c>
      <c r="Q88" s="4"/>
      <c r="R88" s="4"/>
      <c r="S88" s="4"/>
      <c r="T88" s="4"/>
      <c r="U88" s="9">
        <f t="shared" si="379"/>
        <v>21.722835978913537</v>
      </c>
      <c r="V88" s="9">
        <f t="shared" si="380"/>
        <v>107.50885443446671</v>
      </c>
      <c r="W88" s="9">
        <f t="shared" si="381"/>
        <v>226.52567763057402</v>
      </c>
      <c r="X88" s="9">
        <f t="shared" si="382"/>
        <v>390.95917936817784</v>
      </c>
    </row>
    <row r="89" spans="1:29">
      <c r="A89" s="27" t="s">
        <v>26</v>
      </c>
      <c r="B89" s="40">
        <v>3</v>
      </c>
      <c r="C89" s="40">
        <v>50</v>
      </c>
      <c r="D89" s="40">
        <v>0</v>
      </c>
      <c r="E89" s="6">
        <v>12.327731390284345</v>
      </c>
      <c r="F89" s="6">
        <v>7.8527795130236742</v>
      </c>
      <c r="G89" s="6">
        <v>6.0588778177448761</v>
      </c>
      <c r="H89" s="6">
        <v>6.4001246847610656</v>
      </c>
      <c r="I89" s="4">
        <f t="shared" ref="I89" si="387">AVERAGE(E89:E90)</f>
        <v>10.13736447888753</v>
      </c>
      <c r="J89" s="4">
        <f t="shared" ref="J89" si="388">AVERAGE(F89:F90)</f>
        <v>8.2623745822827672</v>
      </c>
      <c r="K89" s="4">
        <f t="shared" ref="K89" si="389">AVERAGE(G89:G90)</f>
        <v>6.4848202585810579</v>
      </c>
      <c r="L89" s="4">
        <f t="shared" ref="L89" si="390">AVERAGE(H89:H90)</f>
        <v>6.4811868568988151</v>
      </c>
      <c r="M89" s="12">
        <v>-25.891252483209488</v>
      </c>
      <c r="N89" s="21">
        <v>-26.713919794569495</v>
      </c>
      <c r="O89" s="12">
        <v>-26.031071248647226</v>
      </c>
      <c r="P89" s="12">
        <v>-24.900822033471584</v>
      </c>
      <c r="Q89" s="4">
        <f t="shared" ref="Q89" si="391">AVERAGE(M89:M90)</f>
        <v>-25.228337353088499</v>
      </c>
      <c r="R89" s="4">
        <f t="shared" ref="R89" si="392">AVERAGE(N89:N90)</f>
        <v>-26.925410260327865</v>
      </c>
      <c r="S89" s="4">
        <f t="shared" ref="S89" si="393">AVERAGE(O89:O90)</f>
        <v>-26.330436232451461</v>
      </c>
      <c r="T89" s="4">
        <f t="shared" ref="T89" si="394">AVERAGE(P89:P90)</f>
        <v>-24.998863866119422</v>
      </c>
      <c r="U89" s="9">
        <f t="shared" si="379"/>
        <v>61.638656951421723</v>
      </c>
      <c r="V89" s="9">
        <f t="shared" si="380"/>
        <v>140.16645208165846</v>
      </c>
      <c r="W89" s="9">
        <f t="shared" si="381"/>
        <v>267.40288625430088</v>
      </c>
      <c r="X89" s="9">
        <f t="shared" si="382"/>
        <v>421.00587868856644</v>
      </c>
      <c r="Y89" s="9">
        <f t="shared" ref="Y89" si="395">AVERAGE(U89:U90)</f>
        <v>50.686822394437655</v>
      </c>
      <c r="Z89" s="9">
        <f t="shared" ref="Z89" si="396">AVERAGE(V89:V90)</f>
        <v>133.31056821726531</v>
      </c>
      <c r="AA89" s="9">
        <f t="shared" ref="AA89" si="397">AVERAGE(W89:W90)</f>
        <v>269.49179364746755</v>
      </c>
      <c r="AB89" s="9">
        <f t="shared" ref="AB89" si="398">AVERAGE(X89:X90)</f>
        <v>425.04027821303907</v>
      </c>
      <c r="AC89" s="9"/>
    </row>
    <row r="90" spans="1:29">
      <c r="A90" s="27" t="s">
        <v>26</v>
      </c>
      <c r="B90" s="40">
        <v>3</v>
      </c>
      <c r="C90" s="40">
        <v>50</v>
      </c>
      <c r="D90" s="40">
        <v>0</v>
      </c>
      <c r="E90" s="6">
        <v>7.9469975674907163</v>
      </c>
      <c r="F90" s="6">
        <v>8.6719696515418612</v>
      </c>
      <c r="G90" s="6">
        <v>6.9107626994172389</v>
      </c>
      <c r="H90" s="6">
        <v>6.5622490290365647</v>
      </c>
      <c r="I90" s="4"/>
      <c r="J90" s="4"/>
      <c r="K90" s="4"/>
      <c r="L90" s="4"/>
      <c r="M90" s="12">
        <v>-24.565422222967506</v>
      </c>
      <c r="N90" s="21">
        <v>-27.136900726086235</v>
      </c>
      <c r="O90" s="12">
        <v>-26.629801216255697</v>
      </c>
      <c r="P90" s="12">
        <v>-25.096905698767259</v>
      </c>
      <c r="Q90" s="4"/>
      <c r="R90" s="4"/>
      <c r="S90" s="4"/>
      <c r="T90" s="4"/>
      <c r="U90" s="9">
        <f t="shared" si="379"/>
        <v>39.734987837453581</v>
      </c>
      <c r="V90" s="9">
        <f t="shared" si="380"/>
        <v>126.45468435287219</v>
      </c>
      <c r="W90" s="9">
        <f t="shared" si="381"/>
        <v>271.58070104063421</v>
      </c>
      <c r="X90" s="9">
        <f t="shared" si="382"/>
        <v>429.07467773751176</v>
      </c>
    </row>
    <row r="91" spans="1:29">
      <c r="A91" s="27" t="s">
        <v>26</v>
      </c>
      <c r="B91" s="40">
        <v>5</v>
      </c>
      <c r="C91" s="40">
        <v>50</v>
      </c>
      <c r="D91" s="40">
        <v>0</v>
      </c>
      <c r="E91" s="6">
        <v>6.1103339941339367</v>
      </c>
      <c r="F91" s="6">
        <v>4.5026223340494456</v>
      </c>
      <c r="G91" s="6">
        <v>4.5655582705720157</v>
      </c>
      <c r="H91" s="6">
        <v>3.1758367793231401</v>
      </c>
      <c r="I91" s="4">
        <f t="shared" ref="I91" si="399">AVERAGE(E91:E92)</f>
        <v>4.8790789249573185</v>
      </c>
      <c r="J91" s="4">
        <f t="shared" ref="J91" si="400">AVERAGE(F91:F92)</f>
        <v>4.8333746046593902</v>
      </c>
      <c r="K91" s="4">
        <f t="shared" ref="K91" si="401">AVERAGE(G91:G92)</f>
        <v>4.5083904764096685</v>
      </c>
      <c r="L91" s="4">
        <f t="shared" ref="L91" si="402">AVERAGE(H91:H92)</f>
        <v>3.4775695204361692</v>
      </c>
      <c r="M91" s="12">
        <v>-24.447725001767349</v>
      </c>
      <c r="N91" s="21">
        <v>-26.453888169434268</v>
      </c>
      <c r="O91" s="12">
        <v>-25.61467539464811</v>
      </c>
      <c r="P91" s="12">
        <v>-23.674435714706568</v>
      </c>
      <c r="Q91" s="4">
        <f t="shared" ref="Q91" si="403">AVERAGE(M91:M92)</f>
        <v>-23.532654906824781</v>
      </c>
      <c r="R91" s="4">
        <f t="shared" ref="R91" si="404">AVERAGE(N91:N92)</f>
        <v>-28.580784924003737</v>
      </c>
      <c r="S91" s="4">
        <f t="shared" ref="S91" si="405">AVERAGE(O91:O92)</f>
        <v>-25.568880742451746</v>
      </c>
      <c r="T91" s="4">
        <f t="shared" ref="T91" si="406">AVERAGE(P91:P92)</f>
        <v>-24.034312512351633</v>
      </c>
      <c r="U91" s="9">
        <f t="shared" si="379"/>
        <v>30.551669970669685</v>
      </c>
      <c r="V91" s="9">
        <f t="shared" si="380"/>
        <v>75.577893311164132</v>
      </c>
      <c r="W91" s="9">
        <f t="shared" si="381"/>
        <v>171.45461699317644</v>
      </c>
      <c r="X91" s="9">
        <f t="shared" si="382"/>
        <v>247.67469969693181</v>
      </c>
      <c r="Y91" s="9">
        <f t="shared" ref="Y91" si="407">AVERAGE(U91:U92)</f>
        <v>24.395394624786597</v>
      </c>
      <c r="Z91" s="9">
        <f t="shared" ref="Z91" si="408">AVERAGE(V91:V92)</f>
        <v>72.729140671380492</v>
      </c>
      <c r="AA91" s="9">
        <f t="shared" ref="AA91" si="409">AVERAGE(W91:W92)</f>
        <v>167.40534067598352</v>
      </c>
      <c r="AB91" s="9">
        <f t="shared" ref="AB91" si="410">AVERAGE(X91:X92)</f>
        <v>250.86700916645157</v>
      </c>
      <c r="AC91" s="9"/>
    </row>
    <row r="92" spans="1:29">
      <c r="A92" s="27" t="s">
        <v>26</v>
      </c>
      <c r="B92" s="40">
        <v>5</v>
      </c>
      <c r="C92" s="40">
        <v>50</v>
      </c>
      <c r="D92" s="40">
        <v>0</v>
      </c>
      <c r="E92" s="6">
        <v>3.6478238557807008</v>
      </c>
      <c r="F92" s="6">
        <v>5.1641268752693339</v>
      </c>
      <c r="G92" s="6">
        <v>4.4512226822473213</v>
      </c>
      <c r="H92" s="6">
        <v>3.7793022615491982</v>
      </c>
      <c r="I92" s="4"/>
      <c r="J92" s="4"/>
      <c r="K92" s="4"/>
      <c r="L92" s="4"/>
      <c r="M92" s="12">
        <v>-22.617584811882217</v>
      </c>
      <c r="N92" s="21">
        <v>-30.707681678573209</v>
      </c>
      <c r="O92" s="12">
        <v>-25.523086090255379</v>
      </c>
      <c r="P92" s="12">
        <v>-24.394189309996694</v>
      </c>
      <c r="Q92" s="4"/>
      <c r="R92" s="4"/>
      <c r="S92" s="4"/>
      <c r="T92" s="4"/>
      <c r="U92" s="9">
        <f t="shared" si="379"/>
        <v>18.239119278903505</v>
      </c>
      <c r="V92" s="9">
        <f t="shared" si="380"/>
        <v>69.880388031596837</v>
      </c>
      <c r="W92" s="9">
        <f t="shared" si="381"/>
        <v>163.3560643587906</v>
      </c>
      <c r="X92" s="9">
        <f t="shared" si="382"/>
        <v>254.05931863597135</v>
      </c>
    </row>
    <row r="93" spans="1:29">
      <c r="A93" s="27" t="s">
        <v>26</v>
      </c>
      <c r="B93" s="40">
        <v>7</v>
      </c>
      <c r="C93" s="40">
        <v>50</v>
      </c>
      <c r="D93" s="40">
        <v>0</v>
      </c>
      <c r="E93" s="6">
        <v>9.3455037007386839</v>
      </c>
      <c r="F93" s="6">
        <v>6.1310789728816806</v>
      </c>
      <c r="G93" s="6">
        <v>4.0185486236898269</v>
      </c>
      <c r="H93" s="6">
        <v>3.6725684176673852</v>
      </c>
      <c r="I93" s="4">
        <f t="shared" ref="I93" si="411">AVERAGE(E93:E94)</f>
        <v>8.8300971153706165</v>
      </c>
      <c r="J93" s="4">
        <f t="shared" ref="J93" si="412">AVERAGE(F93:F94)</f>
        <v>5.8901294327853915</v>
      </c>
      <c r="K93" s="4">
        <f t="shared" ref="K93" si="413">AVERAGE(G93:G94)</f>
        <v>3.9597180394927332</v>
      </c>
      <c r="L93" s="4">
        <f t="shared" ref="L93" si="414">AVERAGE(H93:H94)</f>
        <v>3.7205602920056187</v>
      </c>
      <c r="M93" s="12">
        <v>-26.058695700435532</v>
      </c>
      <c r="N93" s="21">
        <v>-26.540065023988262</v>
      </c>
      <c r="O93" s="12">
        <v>-26.032240029262656</v>
      </c>
      <c r="P93" s="12">
        <v>-24.720013270256871</v>
      </c>
      <c r="Q93" s="4">
        <f t="shared" ref="Q93" si="415">AVERAGE(M93:M94)</f>
        <v>-25.809815382863334</v>
      </c>
      <c r="R93" s="4">
        <f t="shared" ref="R93" si="416">AVERAGE(N93:N94)</f>
        <v>-26.335303174540922</v>
      </c>
      <c r="S93" s="4">
        <f t="shared" ref="S93" si="417">AVERAGE(O93:O94)</f>
        <v>-26.02701395276425</v>
      </c>
      <c r="T93" s="4">
        <f t="shared" ref="T93" si="418">AVERAGE(P93:P94)</f>
        <v>-24.760034911060302</v>
      </c>
      <c r="U93" s="9">
        <f t="shared" si="379"/>
        <v>46.727518503693418</v>
      </c>
      <c r="V93" s="9">
        <f t="shared" si="380"/>
        <v>108.03830823251022</v>
      </c>
      <c r="W93" s="9">
        <f t="shared" si="381"/>
        <v>192.4278293299966</v>
      </c>
      <c r="X93" s="9">
        <f t="shared" si="382"/>
        <v>280.56947135401384</v>
      </c>
      <c r="Y93" s="9">
        <f t="shared" ref="Y93" si="419">AVERAGE(U93:U94)</f>
        <v>44.150485576853079</v>
      </c>
      <c r="Z93" s="9">
        <f t="shared" ref="Z93" si="420">AVERAGE(V93:V94)</f>
        <v>103.05177990470699</v>
      </c>
      <c r="AA93" s="9">
        <f t="shared" ref="AA93" si="421">AVERAGE(W93:W94)</f>
        <v>186.2058587340544</v>
      </c>
      <c r="AB93" s="9">
        <f t="shared" ref="AB93" si="422">AVERAGE(X93:X94)</f>
        <v>275.49930574218922</v>
      </c>
      <c r="AC93" s="9"/>
    </row>
    <row r="94" spans="1:29">
      <c r="A94" s="27" t="s">
        <v>26</v>
      </c>
      <c r="B94" s="40">
        <v>7</v>
      </c>
      <c r="C94" s="40">
        <v>50</v>
      </c>
      <c r="D94" s="40">
        <v>0</v>
      </c>
      <c r="E94" s="6">
        <v>8.3146905300025473</v>
      </c>
      <c r="F94" s="6">
        <v>5.6491798926891033</v>
      </c>
      <c r="G94" s="6">
        <v>3.9008874552956398</v>
      </c>
      <c r="H94" s="6">
        <v>3.7685521663438522</v>
      </c>
      <c r="I94" s="4"/>
      <c r="J94" s="4"/>
      <c r="K94" s="4"/>
      <c r="L94" s="4"/>
      <c r="M94" s="12">
        <v>-25.560935065291133</v>
      </c>
      <c r="N94" s="21">
        <v>-26.130541325093581</v>
      </c>
      <c r="O94" s="12">
        <v>-26.02178787626584</v>
      </c>
      <c r="P94" s="12">
        <v>-24.800056551863729</v>
      </c>
      <c r="Q94" s="4"/>
      <c r="R94" s="4"/>
      <c r="S94" s="4"/>
      <c r="T94" s="4"/>
      <c r="U94" s="9">
        <f t="shared" si="379"/>
        <v>41.57345265001274</v>
      </c>
      <c r="V94" s="9">
        <f t="shared" si="380"/>
        <v>98.065251576903776</v>
      </c>
      <c r="W94" s="9">
        <f t="shared" si="381"/>
        <v>179.98388813811221</v>
      </c>
      <c r="X94" s="9">
        <f t="shared" si="382"/>
        <v>270.42914013036466</v>
      </c>
    </row>
    <row r="95" spans="1:29">
      <c r="A95" s="27" t="s">
        <v>26</v>
      </c>
      <c r="B95" s="40">
        <v>9</v>
      </c>
      <c r="C95" s="40">
        <v>50</v>
      </c>
      <c r="D95" s="40">
        <v>0</v>
      </c>
      <c r="E95" s="6">
        <v>11.335655733283261</v>
      </c>
      <c r="F95" s="6">
        <v>9.8923904793394755</v>
      </c>
      <c r="G95" s="6">
        <v>5.9860658767656307</v>
      </c>
      <c r="H95" s="6">
        <v>5.428085496538241</v>
      </c>
      <c r="I95" s="4">
        <f t="shared" ref="I95" si="423">AVERAGE(E95:E96)</f>
        <v>10.792498507128272</v>
      </c>
      <c r="J95" s="4">
        <f t="shared" ref="J95" si="424">AVERAGE(F95:F96)</f>
        <v>9.5363319793301855</v>
      </c>
      <c r="K95" s="4">
        <f t="shared" ref="K95" si="425">AVERAGE(G95:G96)</f>
        <v>6.2789386267788228</v>
      </c>
      <c r="L95" s="4">
        <f t="shared" ref="L95" si="426">AVERAGE(H95:H96)</f>
        <v>5.6194526659568531</v>
      </c>
      <c r="M95" s="12">
        <v>-25.736711168485506</v>
      </c>
      <c r="N95" s="21">
        <v>-26.513523634877146</v>
      </c>
      <c r="O95" s="12">
        <v>-26.158836641155119</v>
      </c>
      <c r="P95" s="12">
        <v>-25.061561241826272</v>
      </c>
      <c r="Q95" s="4">
        <f t="shared" ref="Q95" si="427">AVERAGE(M95:M96)</f>
        <v>-25.557006924441936</v>
      </c>
      <c r="R95" s="4">
        <f t="shared" ref="R95" si="428">AVERAGE(N95:N96)</f>
        <v>-26.499086807672697</v>
      </c>
      <c r="S95" s="4">
        <f t="shared" ref="S95" si="429">AVERAGE(O95:O96)</f>
        <v>-26.23485185930604</v>
      </c>
      <c r="T95" s="4">
        <f t="shared" ref="T95" si="430">AVERAGE(P95:P96)</f>
        <v>-25.026359914717091</v>
      </c>
      <c r="U95" s="9">
        <f t="shared" si="379"/>
        <v>56.678278666416304</v>
      </c>
      <c r="V95" s="9">
        <f t="shared" si="380"/>
        <v>155.60218345981104</v>
      </c>
      <c r="W95" s="9">
        <f t="shared" si="381"/>
        <v>281.30956687188927</v>
      </c>
      <c r="X95" s="9">
        <f t="shared" si="382"/>
        <v>411.58361878880703</v>
      </c>
      <c r="Y95" s="9">
        <f t="shared" ref="Y95" si="431">AVERAGE(U95:U96)</f>
        <v>53.96249253564136</v>
      </c>
      <c r="Z95" s="9">
        <f t="shared" ref="Z95" si="432">AVERAGE(V95:V96)</f>
        <v>149.32581232894321</v>
      </c>
      <c r="AA95" s="9">
        <f t="shared" ref="AA95" si="433">AVERAGE(W95:W96)</f>
        <v>281.1835234912985</v>
      </c>
      <c r="AB95" s="9">
        <f t="shared" ref="AB95" si="434">AVERAGE(X95:X96)</f>
        <v>416.05038747426295</v>
      </c>
      <c r="AC95" s="9"/>
    </row>
    <row r="96" spans="1:29">
      <c r="A96" s="27" t="s">
        <v>26</v>
      </c>
      <c r="B96" s="40">
        <v>9</v>
      </c>
      <c r="C96" s="40">
        <v>50</v>
      </c>
      <c r="D96" s="40">
        <v>0</v>
      </c>
      <c r="E96" s="6">
        <v>10.249341280973285</v>
      </c>
      <c r="F96" s="6">
        <v>9.1802734793208955</v>
      </c>
      <c r="G96" s="6">
        <v>6.5718113767920148</v>
      </c>
      <c r="H96" s="6">
        <v>5.8108198353754652</v>
      </c>
      <c r="I96" s="4"/>
      <c r="J96" s="4"/>
      <c r="K96" s="4"/>
      <c r="L96" s="4"/>
      <c r="M96" s="12">
        <v>-25.377302680398362</v>
      </c>
      <c r="N96" s="21">
        <v>-26.484649980468248</v>
      </c>
      <c r="O96" s="12">
        <v>-26.310867077456958</v>
      </c>
      <c r="P96" s="12">
        <v>-24.991158587607913</v>
      </c>
      <c r="Q96" s="4"/>
      <c r="R96" s="4"/>
      <c r="S96" s="4"/>
      <c r="T96" s="4"/>
      <c r="U96" s="9">
        <f t="shared" si="379"/>
        <v>51.246706404866423</v>
      </c>
      <c r="V96" s="9">
        <f t="shared" si="380"/>
        <v>143.04944119807539</v>
      </c>
      <c r="W96" s="9">
        <f t="shared" si="381"/>
        <v>281.05748011070773</v>
      </c>
      <c r="X96" s="9">
        <f t="shared" si="382"/>
        <v>420.51715615971887</v>
      </c>
    </row>
    <row r="97" spans="1:29">
      <c r="A97" s="27" t="s">
        <v>26</v>
      </c>
      <c r="B97" s="40">
        <v>11</v>
      </c>
      <c r="C97" s="40">
        <v>50</v>
      </c>
      <c r="D97" s="40">
        <v>0</v>
      </c>
      <c r="E97" s="6">
        <v>9.1329948391156623</v>
      </c>
      <c r="F97" s="6">
        <v>6.0005427670051992</v>
      </c>
      <c r="G97" s="6">
        <v>4.2029951371933638</v>
      </c>
      <c r="H97" s="6">
        <v>3.5034279238940145</v>
      </c>
      <c r="I97" s="4">
        <f t="shared" ref="I97" si="435">AVERAGE(E97:E98)</f>
        <v>7.3667888720924193</v>
      </c>
      <c r="J97" s="4">
        <f t="shared" ref="J97" si="436">AVERAGE(F97:F98)</f>
        <v>5.7821951629063832</v>
      </c>
      <c r="K97" s="4">
        <f t="shared" ref="K97" si="437">AVERAGE(G97:G98)</f>
        <v>3.91970787822707</v>
      </c>
      <c r="L97" s="4">
        <f t="shared" ref="L97" si="438">AVERAGE(H97:H98)</f>
        <v>3.3130857527047466</v>
      </c>
      <c r="M97" s="12">
        <v>-26.371068783957099</v>
      </c>
      <c r="N97" s="21">
        <v>-27.327789450998139</v>
      </c>
      <c r="O97" s="12">
        <v>-26.426158808602903</v>
      </c>
      <c r="P97" s="12">
        <v>-24.912400639961383</v>
      </c>
      <c r="Q97" s="4">
        <f t="shared" ref="Q97" si="439">AVERAGE(M97:M98)</f>
        <v>-25.630934503297574</v>
      </c>
      <c r="R97" s="4">
        <f t="shared" ref="R97" si="440">AVERAGE(N97:N98)</f>
        <v>-27.218748063041843</v>
      </c>
      <c r="S97" s="4">
        <f t="shared" ref="S97" si="441">AVERAGE(O97:O98)</f>
        <v>-26.36066176549739</v>
      </c>
      <c r="T97" s="4">
        <f t="shared" ref="T97" si="442">AVERAGE(P97:P98)</f>
        <v>-25.019296328987537</v>
      </c>
      <c r="U97" s="9">
        <f t="shared" si="379"/>
        <v>45.66497419557831</v>
      </c>
      <c r="V97" s="9">
        <f t="shared" si="380"/>
        <v>105.67040186563031</v>
      </c>
      <c r="W97" s="9">
        <f t="shared" si="381"/>
        <v>193.93329974669095</v>
      </c>
      <c r="X97" s="9">
        <f t="shared" si="382"/>
        <v>278.0155699201473</v>
      </c>
      <c r="Y97" s="9">
        <f t="shared" ref="Y97" si="443">AVERAGE(U97:U98)</f>
        <v>36.833944360462098</v>
      </c>
      <c r="Z97" s="9">
        <f t="shared" ref="Z97" si="444">AVERAGE(V97:V98)</f>
        <v>94.655895989525931</v>
      </c>
      <c r="AA97" s="9">
        <f t="shared" ref="AA97" si="445">AVERAGE(W97:W98)</f>
        <v>176.96976143229438</v>
      </c>
      <c r="AB97" s="9">
        <f t="shared" ref="AB97" si="446">AVERAGE(X97:X98)</f>
        <v>256.48381949720829</v>
      </c>
      <c r="AC97" s="9"/>
    </row>
    <row r="98" spans="1:29">
      <c r="A98" s="27" t="s">
        <v>26</v>
      </c>
      <c r="B98" s="40">
        <v>11</v>
      </c>
      <c r="C98" s="40">
        <v>50</v>
      </c>
      <c r="D98" s="40">
        <v>0</v>
      </c>
      <c r="E98" s="6">
        <v>5.6005829050691771</v>
      </c>
      <c r="F98" s="6">
        <v>5.5638475588075664</v>
      </c>
      <c r="G98" s="6">
        <v>3.6364206192607762</v>
      </c>
      <c r="H98" s="6">
        <v>3.1227435815154787</v>
      </c>
      <c r="I98" s="4"/>
      <c r="J98" s="4"/>
      <c r="K98" s="4"/>
      <c r="L98" s="4"/>
      <c r="M98" s="12">
        <v>-24.890800222638049</v>
      </c>
      <c r="N98" s="21">
        <v>-27.109706675085551</v>
      </c>
      <c r="O98" s="12">
        <v>-26.295164722391874</v>
      </c>
      <c r="P98" s="12">
        <v>-25.126192018013686</v>
      </c>
      <c r="Q98" s="4"/>
      <c r="R98" s="4"/>
      <c r="S98" s="4"/>
      <c r="T98" s="4"/>
      <c r="U98" s="9">
        <f t="shared" si="379"/>
        <v>28.002914525345886</v>
      </c>
      <c r="V98" s="9">
        <f t="shared" si="380"/>
        <v>83.641390113421551</v>
      </c>
      <c r="W98" s="9">
        <f t="shared" si="381"/>
        <v>160.00622311789783</v>
      </c>
      <c r="X98" s="9">
        <f t="shared" si="382"/>
        <v>234.95206907426933</v>
      </c>
    </row>
    <row r="99" spans="1:29">
      <c r="A99" s="27" t="s">
        <v>26</v>
      </c>
      <c r="B99" s="40">
        <v>13</v>
      </c>
      <c r="C99" s="40">
        <v>50</v>
      </c>
      <c r="D99" s="40">
        <v>0</v>
      </c>
      <c r="E99" s="6">
        <v>4.8699504655752834</v>
      </c>
      <c r="F99" s="6">
        <v>3.1485646984567968</v>
      </c>
      <c r="G99" s="6">
        <v>3.1049016114425614</v>
      </c>
      <c r="H99" s="6">
        <v>2.4064432804425078</v>
      </c>
      <c r="I99" s="4">
        <f t="shared" ref="I99" si="447">AVERAGE(E99:E100)</f>
        <v>5.2464681795050074</v>
      </c>
      <c r="J99" s="4">
        <f t="shared" ref="J99" si="448">AVERAGE(F99:F100)</f>
        <v>3.3854053829114541</v>
      </c>
      <c r="K99" s="4">
        <f t="shared" ref="K99" si="449">AVERAGE(G99:G100)</f>
        <v>3.0526035111003811</v>
      </c>
      <c r="L99" s="4">
        <f t="shared" ref="L99" si="450">AVERAGE(H99:H100)</f>
        <v>2.4447571886152861</v>
      </c>
      <c r="M99" s="12">
        <v>-24.362809290521049</v>
      </c>
      <c r="N99" s="21">
        <v>-25.985475416735092</v>
      </c>
      <c r="O99" s="12">
        <v>-25.522584712084974</v>
      </c>
      <c r="P99" s="12">
        <v>-24.776087557774204</v>
      </c>
      <c r="Q99" s="4">
        <f t="shared" ref="Q99" si="451">AVERAGE(M99:M100)</f>
        <v>-24.80629245346174</v>
      </c>
      <c r="R99" s="4">
        <f t="shared" ref="R99" si="452">AVERAGE(N99:N100)</f>
        <v>-26.371159391614121</v>
      </c>
      <c r="S99" s="4">
        <f t="shared" ref="S99" si="453">AVERAGE(O99:O100)</f>
        <v>-25.530419279028749</v>
      </c>
      <c r="T99" s="4">
        <f t="shared" ref="T99" si="454">AVERAGE(P99:P100)</f>
        <v>-25.026308215682096</v>
      </c>
      <c r="U99" s="9">
        <f t="shared" si="379"/>
        <v>24.349752327876416</v>
      </c>
      <c r="V99" s="9">
        <f t="shared" si="380"/>
        <v>55.83539931244438</v>
      </c>
      <c r="W99" s="9">
        <f t="shared" si="381"/>
        <v>121.03833315273818</v>
      </c>
      <c r="X99" s="9">
        <f t="shared" si="382"/>
        <v>178.79297188335835</v>
      </c>
      <c r="Y99" s="9">
        <f t="shared" ref="Y99" si="455">AVERAGE(U99:U100)</f>
        <v>26.232340897525035</v>
      </c>
      <c r="Z99" s="9">
        <f t="shared" ref="Z99" si="456">AVERAGE(V99:V100)</f>
        <v>60.086394726639575</v>
      </c>
      <c r="AA99" s="9">
        <f t="shared" ref="AA99" si="457">AVERAGE(W99:W100)</f>
        <v>124.19106845974758</v>
      </c>
      <c r="AB99" s="9">
        <f t="shared" ref="AB99" si="458">AVERAGE(X99:X100)</f>
        <v>182.86524098651444</v>
      </c>
      <c r="AC99" s="9"/>
    </row>
    <row r="100" spans="1:29">
      <c r="A100" s="27" t="s">
        <v>26</v>
      </c>
      <c r="B100" s="40">
        <v>13</v>
      </c>
      <c r="C100" s="40">
        <v>50</v>
      </c>
      <c r="D100" s="40">
        <v>0</v>
      </c>
      <c r="E100" s="6">
        <v>5.6229858934347314</v>
      </c>
      <c r="F100" s="6">
        <v>3.6222460673661119</v>
      </c>
      <c r="G100" s="6">
        <v>3.0003054107582008</v>
      </c>
      <c r="H100" s="6">
        <v>2.4830710967880645</v>
      </c>
      <c r="I100" s="4"/>
      <c r="J100" s="4"/>
      <c r="K100" s="4"/>
      <c r="L100" s="4"/>
      <c r="M100" s="12">
        <v>-25.249775616402431</v>
      </c>
      <c r="N100" s="21">
        <v>-26.75684336649315</v>
      </c>
      <c r="O100" s="12">
        <v>-25.53825384597252</v>
      </c>
      <c r="P100" s="12">
        <v>-25.276528873589989</v>
      </c>
      <c r="Q100" s="4"/>
      <c r="R100" s="4"/>
      <c r="S100" s="4"/>
      <c r="T100" s="4"/>
      <c r="U100" s="9">
        <f t="shared" si="379"/>
        <v>28.114929467173656</v>
      </c>
      <c r="V100" s="9">
        <f t="shared" si="380"/>
        <v>64.337390140834771</v>
      </c>
      <c r="W100" s="9">
        <f t="shared" si="381"/>
        <v>127.34380376675699</v>
      </c>
      <c r="X100" s="9">
        <f t="shared" si="382"/>
        <v>186.93751008967052</v>
      </c>
    </row>
    <row r="101" spans="1:29">
      <c r="A101" s="27" t="s">
        <v>26</v>
      </c>
      <c r="B101" s="40">
        <v>15</v>
      </c>
      <c r="C101" s="40">
        <v>50</v>
      </c>
      <c r="D101" s="40">
        <v>0</v>
      </c>
      <c r="E101" s="6">
        <v>6.2460056244113709</v>
      </c>
      <c r="F101" s="6">
        <v>3.7534467349243208</v>
      </c>
      <c r="G101" s="6">
        <v>1.9022175318357013</v>
      </c>
      <c r="H101" s="6">
        <v>3.5674876850274568</v>
      </c>
      <c r="I101" s="4">
        <f t="shared" ref="I101" si="459">AVERAGE(E101:E102)</f>
        <v>5.9417559866341101</v>
      </c>
      <c r="J101" s="4">
        <f t="shared" ref="J101" si="460">AVERAGE(F101:F102)</f>
        <v>4.8204660468568443</v>
      </c>
      <c r="K101" s="4">
        <f t="shared" ref="K101" si="461">AVERAGE(G101:G102)</f>
        <v>3.0598681557141272</v>
      </c>
      <c r="L101" s="4">
        <f t="shared" ref="L101" si="462">AVERAGE(H101:H102)</f>
        <v>3.7093868629775519</v>
      </c>
      <c r="M101" s="12">
        <v>-24.080335624200092</v>
      </c>
      <c r="N101" s="21">
        <v>-24.429191563070855</v>
      </c>
      <c r="O101" s="12">
        <v>-23.153218175856225</v>
      </c>
      <c r="P101" s="12">
        <v>-24.425906738059375</v>
      </c>
      <c r="Q101" s="4">
        <f t="shared" ref="Q101" si="463">AVERAGE(M101:M102)</f>
        <v>-23.917863835129289</v>
      </c>
      <c r="R101" s="4">
        <f t="shared" ref="R101" si="464">AVERAGE(N101:N102)</f>
        <v>-25.185040942094183</v>
      </c>
      <c r="S101" s="4">
        <f t="shared" ref="S101" si="465">AVERAGE(O101:O102)</f>
        <v>-24.324056573419067</v>
      </c>
      <c r="T101" s="4">
        <f t="shared" ref="T101" si="466">AVERAGE(P101:P102)</f>
        <v>-24.476664636945738</v>
      </c>
      <c r="U101" s="9">
        <f t="shared" si="379"/>
        <v>31.230028122056854</v>
      </c>
      <c r="V101" s="9">
        <f t="shared" si="380"/>
        <v>68.764495471300066</v>
      </c>
      <c r="W101" s="9">
        <f t="shared" si="381"/>
        <v>108.71106363984978</v>
      </c>
      <c r="X101" s="9">
        <f t="shared" si="382"/>
        <v>194.33076808050873</v>
      </c>
      <c r="Y101" s="9">
        <f t="shared" ref="Y101" si="467">AVERAGE(U101:U102)</f>
        <v>29.708779933170547</v>
      </c>
      <c r="Z101" s="9">
        <f t="shared" ref="Z101" si="468">AVERAGE(V101:V102)</f>
        <v>77.913440401738995</v>
      </c>
      <c r="AA101" s="9">
        <f t="shared" ref="AA101" si="469">AVERAGE(W101:W102)</f>
        <v>142.17067167173565</v>
      </c>
      <c r="AB101" s="9">
        <f t="shared" ref="AB101" si="470">AVERAGE(X101:X102)</f>
        <v>231.19595638319691</v>
      </c>
      <c r="AC101" s="9"/>
    </row>
    <row r="102" spans="1:29">
      <c r="A102" s="27" t="s">
        <v>26</v>
      </c>
      <c r="B102" s="40">
        <v>15</v>
      </c>
      <c r="C102" s="40">
        <v>50</v>
      </c>
      <c r="D102" s="40">
        <v>0</v>
      </c>
      <c r="E102" s="6">
        <v>5.6375063488568484</v>
      </c>
      <c r="F102" s="6">
        <v>5.8874853587893679</v>
      </c>
      <c r="G102" s="6">
        <v>4.2175187795925533</v>
      </c>
      <c r="H102" s="6">
        <v>3.851286040927647</v>
      </c>
      <c r="I102" s="4"/>
      <c r="J102" s="4"/>
      <c r="K102" s="4"/>
      <c r="L102" s="4"/>
      <c r="M102" s="12">
        <v>-23.755392046058489</v>
      </c>
      <c r="N102" s="21">
        <v>-25.940890321117511</v>
      </c>
      <c r="O102" s="12">
        <v>-25.49489497098191</v>
      </c>
      <c r="P102" s="12">
        <v>-24.527422535832102</v>
      </c>
      <c r="Q102" s="4"/>
      <c r="R102" s="4"/>
      <c r="S102" s="4"/>
      <c r="T102" s="4"/>
      <c r="U102" s="9">
        <f t="shared" si="379"/>
        <v>28.187531744284243</v>
      </c>
      <c r="V102" s="9">
        <f t="shared" si="380"/>
        <v>87.062385332177925</v>
      </c>
      <c r="W102" s="9">
        <f t="shared" si="381"/>
        <v>175.63027970362154</v>
      </c>
      <c r="X102" s="9">
        <f t="shared" si="382"/>
        <v>268.0611446858851</v>
      </c>
    </row>
    <row r="103" spans="1:29">
      <c r="A103" s="27" t="s">
        <v>25</v>
      </c>
      <c r="B103" s="40">
        <v>2</v>
      </c>
      <c r="C103" s="40">
        <v>50</v>
      </c>
      <c r="D103" s="40">
        <v>0</v>
      </c>
      <c r="E103" s="6">
        <v>7.6146088933454692</v>
      </c>
      <c r="F103" s="6">
        <v>6.9252966869973864</v>
      </c>
      <c r="G103" s="6">
        <v>4.5570404945230569</v>
      </c>
      <c r="H103" s="6">
        <v>3.9262484448285662</v>
      </c>
      <c r="I103" s="4">
        <f t="shared" ref="I103" si="471">AVERAGE(E103:E104)</f>
        <v>6.3218715260610576</v>
      </c>
      <c r="J103" s="4">
        <f t="shared" ref="J103" si="472">AVERAGE(F103:F104)</f>
        <v>6.8062693488552952</v>
      </c>
      <c r="K103" s="4">
        <f t="shared" ref="K103" si="473">AVERAGE(G103:G104)</f>
        <v>4.5592343046011576</v>
      </c>
      <c r="L103" s="4">
        <f t="shared" ref="L103" si="474">AVERAGE(H103:H104)</f>
        <v>3.9702169690665716</v>
      </c>
      <c r="M103" s="12">
        <v>-27.488887181863944</v>
      </c>
      <c r="N103" s="21">
        <v>-29.412767075917589</v>
      </c>
      <c r="O103" s="21">
        <v>-28.883132579734525</v>
      </c>
      <c r="P103" s="12">
        <v>-27.972881277054018</v>
      </c>
      <c r="Q103" s="4">
        <f t="shared" ref="Q103" si="475">AVERAGE(M103:M104)</f>
        <v>-26.78730581527816</v>
      </c>
      <c r="R103" s="4">
        <f t="shared" ref="R103" si="476">AVERAGE(N103:N104)</f>
        <v>-29.411943154412064</v>
      </c>
      <c r="S103" s="4">
        <f t="shared" ref="S103" si="477">AVERAGE(O103:O104)</f>
        <v>-28.469755391613901</v>
      </c>
      <c r="T103" s="4">
        <f t="shared" ref="T103" si="478">AVERAGE(P103:P104)</f>
        <v>-27.990945685630901</v>
      </c>
      <c r="U103" s="9">
        <f t="shared" si="379"/>
        <v>38.073044466727346</v>
      </c>
      <c r="V103" s="9">
        <f t="shared" si="380"/>
        <v>107.32601133670121</v>
      </c>
      <c r="W103" s="9">
        <f t="shared" si="381"/>
        <v>203.02386172168542</v>
      </c>
      <c r="X103" s="9">
        <f t="shared" si="382"/>
        <v>297.25382439757101</v>
      </c>
      <c r="Y103" s="9">
        <f t="shared" ref="Y103" si="479">AVERAGE(U103:U104)</f>
        <v>31.60935763030529</v>
      </c>
      <c r="Z103" s="9">
        <f t="shared" ref="Z103" si="480">AVERAGE(V103:V104)</f>
        <v>99.672051118858249</v>
      </c>
      <c r="AA103" s="9">
        <f t="shared" ref="AA103" si="481">AVERAGE(W103:W104)</f>
        <v>195.41597151548257</v>
      </c>
      <c r="AB103" s="9">
        <f t="shared" ref="AB103" si="482">AVERAGE(X103:X104)</f>
        <v>290.7011787730803</v>
      </c>
      <c r="AC103" s="9"/>
    </row>
    <row r="104" spans="1:29">
      <c r="A104" s="27" t="s">
        <v>25</v>
      </c>
      <c r="B104" s="41">
        <v>2</v>
      </c>
      <c r="C104" s="41">
        <v>50</v>
      </c>
      <c r="D104" s="41">
        <v>0</v>
      </c>
      <c r="E104" s="6">
        <v>5.0291341587766469</v>
      </c>
      <c r="F104" s="6">
        <v>6.6872420107132049</v>
      </c>
      <c r="G104" s="6">
        <v>4.5614281146792583</v>
      </c>
      <c r="H104" s="6">
        <v>4.0141854933045771</v>
      </c>
      <c r="I104" s="4"/>
      <c r="J104" s="4"/>
      <c r="K104" s="4"/>
      <c r="L104" s="4"/>
      <c r="M104" s="12">
        <v>-26.085724448692371</v>
      </c>
      <c r="N104" s="21">
        <v>-29.411119232906543</v>
      </c>
      <c r="O104" s="21">
        <v>-28.056378203493274</v>
      </c>
      <c r="P104" s="12">
        <v>-28.009010094207785</v>
      </c>
      <c r="Q104" s="4"/>
      <c r="R104" s="4"/>
      <c r="S104" s="4"/>
      <c r="T104" s="4"/>
      <c r="U104" s="9">
        <f t="shared" si="379"/>
        <v>25.145670793883234</v>
      </c>
      <c r="V104" s="9">
        <f t="shared" si="380"/>
        <v>92.018090901015285</v>
      </c>
      <c r="W104" s="9">
        <f t="shared" si="381"/>
        <v>187.80808130927971</v>
      </c>
      <c r="X104" s="9">
        <f t="shared" si="382"/>
        <v>284.14853314858954</v>
      </c>
    </row>
    <row r="105" spans="1:29">
      <c r="A105" s="27" t="s">
        <v>25</v>
      </c>
      <c r="B105" s="40">
        <v>4</v>
      </c>
      <c r="C105" s="40">
        <v>50</v>
      </c>
      <c r="D105" s="40">
        <v>0</v>
      </c>
      <c r="E105" s="6">
        <v>4.3516760865014206</v>
      </c>
      <c r="F105" s="6">
        <v>4.1632248962185248</v>
      </c>
      <c r="G105" s="6">
        <v>3.3073894173452345</v>
      </c>
      <c r="H105" s="6">
        <v>2.8941282066905405</v>
      </c>
      <c r="I105" s="4">
        <f t="shared" ref="I105" si="483">AVERAGE(E105:E106)</f>
        <v>4.3824892851234116</v>
      </c>
      <c r="J105" s="4">
        <f t="shared" ref="J105" si="484">AVERAGE(F105:F106)</f>
        <v>4.8168220662473704</v>
      </c>
      <c r="K105" s="4">
        <f t="shared" ref="K105" si="485">AVERAGE(G105:G106)</f>
        <v>3.5440688053555158</v>
      </c>
      <c r="L105" s="4">
        <f t="shared" ref="L105" si="486">AVERAGE(H105:H106)</f>
        <v>3.0571281123619465</v>
      </c>
      <c r="M105" s="12">
        <v>-25.581532451525252</v>
      </c>
      <c r="N105" s="21">
        <v>-28.469643521757092</v>
      </c>
      <c r="O105" s="12">
        <v>-28.125343813976293</v>
      </c>
      <c r="P105" s="12">
        <v>-27.497174865886883</v>
      </c>
      <c r="Q105" s="4">
        <f t="shared" ref="Q105" si="487">AVERAGE(M105:M106)</f>
        <v>-25.623966963095651</v>
      </c>
      <c r="R105" s="4">
        <f t="shared" ref="R105" si="488">AVERAGE(N105:N106)</f>
        <v>-28.82618031996083</v>
      </c>
      <c r="S105" s="4">
        <f t="shared" ref="S105" si="489">AVERAGE(O105:O106)</f>
        <v>-28.233151037321321</v>
      </c>
      <c r="T105" s="4">
        <f t="shared" ref="T105" si="490">AVERAGE(P105:P106)</f>
        <v>-27.413458413724538</v>
      </c>
      <c r="U105" s="9">
        <f t="shared" si="379"/>
        <v>21.758380432507103</v>
      </c>
      <c r="V105" s="9">
        <f t="shared" si="380"/>
        <v>63.390629394692347</v>
      </c>
      <c r="W105" s="9">
        <f t="shared" si="381"/>
        <v>132.84580715894228</v>
      </c>
      <c r="X105" s="9">
        <f t="shared" si="382"/>
        <v>202.30488411951524</v>
      </c>
      <c r="Y105" s="9">
        <f t="shared" ref="Y105" si="491">AVERAGE(U105:U106)</f>
        <v>21.912446425617059</v>
      </c>
      <c r="Z105" s="9">
        <f t="shared" ref="Z105" si="492">AVERAGE(V105:V106)</f>
        <v>70.080667088090763</v>
      </c>
      <c r="AA105" s="9">
        <f t="shared" ref="AA105" si="493">AVERAGE(W105:W106)</f>
        <v>144.50611200055658</v>
      </c>
      <c r="AB105" s="9">
        <f t="shared" ref="AB105" si="494">AVERAGE(X105:X106)</f>
        <v>217.8771866972433</v>
      </c>
      <c r="AC105" s="9"/>
    </row>
    <row r="106" spans="1:29">
      <c r="A106" s="27" t="s">
        <v>25</v>
      </c>
      <c r="B106" s="40">
        <v>4</v>
      </c>
      <c r="C106" s="40">
        <v>50</v>
      </c>
      <c r="D106" s="40">
        <v>0</v>
      </c>
      <c r="E106" s="6">
        <v>4.4133024837454027</v>
      </c>
      <c r="F106" s="6">
        <v>5.470419236276217</v>
      </c>
      <c r="G106" s="6">
        <v>3.7807481933657971</v>
      </c>
      <c r="H106" s="6">
        <v>3.2201280180333525</v>
      </c>
      <c r="I106" s="4"/>
      <c r="J106" s="4"/>
      <c r="K106" s="4"/>
      <c r="L106" s="4"/>
      <c r="M106" s="12">
        <v>-25.666401474666049</v>
      </c>
      <c r="N106" s="21">
        <v>-29.182717118164568</v>
      </c>
      <c r="O106" s="12">
        <v>-28.340958260666348</v>
      </c>
      <c r="P106" s="12">
        <v>-27.329741961562192</v>
      </c>
      <c r="Q106" s="4"/>
      <c r="R106" s="4"/>
      <c r="S106" s="4"/>
      <c r="T106" s="4"/>
      <c r="U106" s="9">
        <f t="shared" si="379"/>
        <v>22.066512418727015</v>
      </c>
      <c r="V106" s="9">
        <f t="shared" si="380"/>
        <v>76.770704781489187</v>
      </c>
      <c r="W106" s="9">
        <f t="shared" si="381"/>
        <v>156.16641684217092</v>
      </c>
      <c r="X106" s="9">
        <f t="shared" si="382"/>
        <v>233.44948927497137</v>
      </c>
    </row>
    <row r="107" spans="1:29">
      <c r="A107" s="27" t="s">
        <v>25</v>
      </c>
      <c r="B107" s="40">
        <v>6</v>
      </c>
      <c r="C107" s="40">
        <v>50</v>
      </c>
      <c r="D107" s="40">
        <v>0</v>
      </c>
      <c r="E107" s="6">
        <v>6.5773352780034706</v>
      </c>
      <c r="F107" s="6">
        <v>6.1391440409340818</v>
      </c>
      <c r="G107" s="6">
        <v>3.7799114345096032</v>
      </c>
      <c r="H107" s="6">
        <v>3.1954959101218914</v>
      </c>
      <c r="I107" s="4">
        <f t="shared" ref="I107" si="495">AVERAGE(E107:E108)</f>
        <v>6.5768069145041075</v>
      </c>
      <c r="J107" s="4">
        <f t="shared" ref="J107" si="496">AVERAGE(F107:F108)</f>
        <v>4.6443467561658256</v>
      </c>
      <c r="K107" s="4">
        <f t="shared" ref="K107" si="497">AVERAGE(G107:G108)</f>
        <v>3.062315621578894</v>
      </c>
      <c r="L107" s="4">
        <f t="shared" ref="L107" si="498">AVERAGE(H107:H108)</f>
        <v>2.5563096391032678</v>
      </c>
      <c r="M107" s="12">
        <v>-28.307585275133665</v>
      </c>
      <c r="N107" s="21">
        <v>-29.723651560732595</v>
      </c>
      <c r="O107" s="12">
        <v>-29.000718144853074</v>
      </c>
      <c r="P107" s="12">
        <v>-28.290109142483256</v>
      </c>
      <c r="Q107" s="4">
        <f t="shared" ref="Q107" si="499">AVERAGE(M107:M108)</f>
        <v>-28.311792000759134</v>
      </c>
      <c r="R107" s="4">
        <f t="shared" ref="R107" si="500">AVERAGE(N107:N108)</f>
        <v>-28.816320376828894</v>
      </c>
      <c r="S107" s="4">
        <f t="shared" ref="S107" si="501">AVERAGE(O107:O108)</f>
        <v>-28.379163034764687</v>
      </c>
      <c r="T107" s="4">
        <f t="shared" ref="T107" si="502">AVERAGE(P107:P108)</f>
        <v>-28.002579577809769</v>
      </c>
      <c r="U107" s="9">
        <f t="shared" si="379"/>
        <v>32.886676390017357</v>
      </c>
      <c r="V107" s="9">
        <f t="shared" si="380"/>
        <v>94.278116799358173</v>
      </c>
      <c r="W107" s="9">
        <f t="shared" si="381"/>
        <v>173.65625692405985</v>
      </c>
      <c r="X107" s="9">
        <f t="shared" si="382"/>
        <v>250.34815876698525</v>
      </c>
      <c r="Y107" s="9">
        <f t="shared" ref="Y107" si="503">AVERAGE(U107:U108)</f>
        <v>32.884034572520541</v>
      </c>
      <c r="Z107" s="9">
        <f t="shared" ref="Z107" si="504">AVERAGE(V107:V108)</f>
        <v>79.327502134178786</v>
      </c>
      <c r="AA107" s="9">
        <f t="shared" ref="AA107" si="505">AVERAGE(W107:W108)</f>
        <v>143.63613018733557</v>
      </c>
      <c r="AB107" s="9">
        <f t="shared" ref="AB107" si="506">AVERAGE(X107:X108)</f>
        <v>204.98756152581399</v>
      </c>
      <c r="AC107" s="9"/>
    </row>
    <row r="108" spans="1:29">
      <c r="A108" s="27" t="s">
        <v>25</v>
      </c>
      <c r="B108" s="41">
        <v>6</v>
      </c>
      <c r="C108" s="41">
        <v>50</v>
      </c>
      <c r="D108" s="41">
        <v>0</v>
      </c>
      <c r="E108" s="6">
        <v>6.5762785510047443</v>
      </c>
      <c r="F108" s="6">
        <v>3.1495494713975689</v>
      </c>
      <c r="G108" s="6">
        <v>2.3447198086481849</v>
      </c>
      <c r="H108" s="6">
        <v>1.9171233680846447</v>
      </c>
      <c r="I108" s="4"/>
      <c r="J108" s="4"/>
      <c r="K108" s="4"/>
      <c r="L108" s="4"/>
      <c r="M108" s="12">
        <v>-28.315998726384599</v>
      </c>
      <c r="N108" s="21">
        <v>-27.908989192925194</v>
      </c>
      <c r="O108" s="12">
        <v>-27.757607924676304</v>
      </c>
      <c r="P108" s="12">
        <v>-27.715050013136285</v>
      </c>
      <c r="Q108" s="4"/>
      <c r="R108" s="4"/>
      <c r="S108" s="4"/>
      <c r="T108" s="4"/>
      <c r="U108" s="9">
        <f t="shared" si="379"/>
        <v>32.881392755023725</v>
      </c>
      <c r="V108" s="9">
        <f t="shared" si="380"/>
        <v>64.376887468999413</v>
      </c>
      <c r="W108" s="9">
        <f t="shared" si="381"/>
        <v>113.61600345061129</v>
      </c>
      <c r="X108" s="9">
        <f t="shared" si="382"/>
        <v>159.62696428464275</v>
      </c>
    </row>
    <row r="109" spans="1:29">
      <c r="A109" s="27" t="s">
        <v>25</v>
      </c>
      <c r="B109" s="40">
        <v>8</v>
      </c>
      <c r="C109" s="40">
        <v>50</v>
      </c>
      <c r="D109" s="40">
        <v>0</v>
      </c>
      <c r="E109" s="6">
        <v>4.7585640140569696</v>
      </c>
      <c r="F109" s="6">
        <v>5.6782974917330442</v>
      </c>
      <c r="G109" s="6">
        <v>5.3547237849015046</v>
      </c>
      <c r="H109" s="6">
        <v>3.5364093624016486</v>
      </c>
      <c r="I109" s="4">
        <f t="shared" ref="I109" si="507">AVERAGE(E109:E110)</f>
        <v>5.0612322413630011</v>
      </c>
      <c r="J109" s="4">
        <f t="shared" ref="J109" si="508">AVERAGE(F109:F110)</f>
        <v>4.1071523979435804</v>
      </c>
      <c r="K109" s="4">
        <f t="shared" ref="K109" si="509">AVERAGE(G109:G110)</f>
        <v>5.2154731652497208</v>
      </c>
      <c r="L109" s="4">
        <f t="shared" ref="L109" si="510">AVERAGE(H109:H110)</f>
        <v>3.3469812576169038</v>
      </c>
      <c r="M109" s="12">
        <v>-26.744266367231347</v>
      </c>
      <c r="N109" s="21">
        <v>-29.669380171988607</v>
      </c>
      <c r="O109" s="12">
        <v>-29.291459719461589</v>
      </c>
      <c r="P109" s="12">
        <v>-28.487438425013018</v>
      </c>
      <c r="Q109" s="4">
        <f t="shared" ref="Q109" si="511">AVERAGE(M109:M110)</f>
        <v>-27.102646491250624</v>
      </c>
      <c r="R109" s="4">
        <f t="shared" ref="R109" si="512">AVERAGE(N109:N110)</f>
        <v>-28.742274535633754</v>
      </c>
      <c r="S109" s="4">
        <f t="shared" ref="S109" si="513">AVERAGE(O109:O110)</f>
        <v>-29.081851831627397</v>
      </c>
      <c r="T109" s="4">
        <f t="shared" ref="T109" si="514">AVERAGE(P109:P110)</f>
        <v>-28.583579485236903</v>
      </c>
      <c r="U109" s="9">
        <f t="shared" si="379"/>
        <v>23.792820070284847</v>
      </c>
      <c r="V109" s="9">
        <f t="shared" si="380"/>
        <v>80.575794987615296</v>
      </c>
      <c r="W109" s="9">
        <f t="shared" si="381"/>
        <v>193.02499447054689</v>
      </c>
      <c r="X109" s="9">
        <f t="shared" si="382"/>
        <v>277.89881916818644</v>
      </c>
      <c r="Y109" s="9">
        <f t="shared" ref="Y109" si="515">AVERAGE(U109:U110)</f>
        <v>25.306161206815005</v>
      </c>
      <c r="Z109" s="9">
        <f t="shared" ref="Z109" si="516">AVERAGE(V109:V110)</f>
        <v>66.377685186250815</v>
      </c>
      <c r="AA109" s="9">
        <f t="shared" ref="AA109" si="517">AVERAGE(W109:W110)</f>
        <v>175.90262165649494</v>
      </c>
      <c r="AB109" s="9">
        <f t="shared" ref="AB109" si="518">AVERAGE(X109:X110)</f>
        <v>256.23017183930062</v>
      </c>
      <c r="AC109" s="9"/>
    </row>
    <row r="110" spans="1:29">
      <c r="A110" s="27" t="s">
        <v>25</v>
      </c>
      <c r="B110" s="40">
        <v>8</v>
      </c>
      <c r="C110" s="40">
        <v>50</v>
      </c>
      <c r="D110" s="40">
        <v>0</v>
      </c>
      <c r="E110" s="6">
        <v>5.3639004686690335</v>
      </c>
      <c r="F110" s="6">
        <v>2.5360073041541171</v>
      </c>
      <c r="G110" s="6">
        <v>5.076222545597938</v>
      </c>
      <c r="H110" s="6">
        <v>3.157553152832159</v>
      </c>
      <c r="I110" s="4"/>
      <c r="J110" s="4"/>
      <c r="K110" s="4"/>
      <c r="L110" s="4"/>
      <c r="M110" s="12">
        <v>-27.461026615269898</v>
      </c>
      <c r="N110" s="21">
        <v>-27.815168899278902</v>
      </c>
      <c r="O110" s="12">
        <v>-28.872243943793205</v>
      </c>
      <c r="P110" s="12">
        <v>-28.679720545460793</v>
      </c>
      <c r="Q110" s="4"/>
      <c r="R110" s="4"/>
      <c r="S110" s="4"/>
      <c r="T110" s="4"/>
      <c r="U110" s="9">
        <f t="shared" si="379"/>
        <v>26.819502343345167</v>
      </c>
      <c r="V110" s="9">
        <f t="shared" si="380"/>
        <v>52.179575384886334</v>
      </c>
      <c r="W110" s="9">
        <f t="shared" si="381"/>
        <v>158.78024884244303</v>
      </c>
      <c r="X110" s="9">
        <f t="shared" si="382"/>
        <v>234.56152451041484</v>
      </c>
    </row>
    <row r="111" spans="1:29">
      <c r="A111" s="27" t="s">
        <v>25</v>
      </c>
      <c r="B111" s="40">
        <v>10</v>
      </c>
      <c r="C111" s="40">
        <v>50</v>
      </c>
      <c r="D111" s="40">
        <v>0</v>
      </c>
      <c r="E111" s="6">
        <v>6.0245571550530936</v>
      </c>
      <c r="F111" s="6">
        <v>5.913502555519548</v>
      </c>
      <c r="G111" s="6">
        <v>4.9353323000047178</v>
      </c>
      <c r="H111" s="6">
        <v>3.704185654013775</v>
      </c>
      <c r="I111" s="4">
        <f t="shared" ref="I111" si="519">AVERAGE(E111:E112)</f>
        <v>6.6244709232350125</v>
      </c>
      <c r="J111" s="4">
        <f t="shared" ref="J111" si="520">AVERAGE(F111:F112)</f>
        <v>6.4944722505073962</v>
      </c>
      <c r="K111" s="4">
        <f t="shared" ref="K111" si="521">AVERAGE(G111:G112)</f>
        <v>4.9952705590428952</v>
      </c>
      <c r="L111" s="4">
        <f t="shared" ref="L111" si="522">AVERAGE(H111:H112)</f>
        <v>3.9671134690441603</v>
      </c>
      <c r="M111" s="12">
        <v>-26.822548602863201</v>
      </c>
      <c r="N111" s="21">
        <v>-29.398725900014064</v>
      </c>
      <c r="O111" s="12">
        <v>-29.384446944221171</v>
      </c>
      <c r="P111" s="12">
        <v>-28.207401947152533</v>
      </c>
      <c r="Q111" s="4">
        <f t="shared" ref="Q111" si="523">AVERAGE(M111:M112)</f>
        <v>-27.112258152819969</v>
      </c>
      <c r="R111" s="4">
        <f t="shared" ref="R111" si="524">AVERAGE(N111:N112)</f>
        <v>-29.620091090160095</v>
      </c>
      <c r="S111" s="4">
        <f t="shared" ref="S111" si="525">AVERAGE(O111:O112)</f>
        <v>-29.334120445474579</v>
      </c>
      <c r="T111" s="4">
        <f t="shared" ref="T111" si="526">AVERAGE(P111:P112)</f>
        <v>-28.19694021456872</v>
      </c>
      <c r="U111" s="9">
        <f t="shared" si="379"/>
        <v>30.12278577526547</v>
      </c>
      <c r="V111" s="9">
        <f t="shared" si="380"/>
        <v>89.257811330460953</v>
      </c>
      <c r="W111" s="9">
        <f t="shared" si="381"/>
        <v>192.89978963056001</v>
      </c>
      <c r="X111" s="9">
        <f t="shared" si="382"/>
        <v>281.8002453268906</v>
      </c>
      <c r="Y111" s="9">
        <f t="shared" ref="Y111" si="527">AVERAGE(U111:U112)</f>
        <v>33.122354616175059</v>
      </c>
      <c r="Z111" s="9">
        <f t="shared" ref="Z111" si="528">AVERAGE(V111:V112)</f>
        <v>98.067077121249028</v>
      </c>
      <c r="AA111" s="9">
        <f t="shared" ref="AA111" si="529">AVERAGE(W111:W112)</f>
        <v>202.96775886114983</v>
      </c>
      <c r="AB111" s="9">
        <f t="shared" ref="AB111" si="530">AVERAGE(X111:X112)</f>
        <v>298.17848211820967</v>
      </c>
      <c r="AC111" s="9"/>
    </row>
    <row r="112" spans="1:29">
      <c r="A112" s="27" t="s">
        <v>25</v>
      </c>
      <c r="B112" s="41">
        <v>10</v>
      </c>
      <c r="C112" s="41">
        <v>50</v>
      </c>
      <c r="D112" s="41">
        <v>0</v>
      </c>
      <c r="E112" s="6">
        <v>7.2243846914169305</v>
      </c>
      <c r="F112" s="6">
        <v>7.0754419454952453</v>
      </c>
      <c r="G112" s="6">
        <v>5.0552088180810726</v>
      </c>
      <c r="H112" s="6">
        <v>4.2300412840745452</v>
      </c>
      <c r="I112" s="4"/>
      <c r="J112" s="4"/>
      <c r="K112" s="4"/>
      <c r="L112" s="4"/>
      <c r="M112" s="12">
        <v>-27.401967702776741</v>
      </c>
      <c r="N112" s="21">
        <v>-29.841456280306122</v>
      </c>
      <c r="O112" s="12">
        <v>-29.283793946727986</v>
      </c>
      <c r="P112" s="12">
        <v>-28.18647848198491</v>
      </c>
      <c r="Q112" s="4"/>
      <c r="R112" s="4"/>
      <c r="S112" s="4"/>
      <c r="T112" s="4"/>
      <c r="U112" s="9">
        <f t="shared" si="379"/>
        <v>36.121923457084655</v>
      </c>
      <c r="V112" s="9">
        <f t="shared" si="380"/>
        <v>106.8763429120371</v>
      </c>
      <c r="W112" s="9">
        <f t="shared" si="381"/>
        <v>213.03572809173963</v>
      </c>
      <c r="X112" s="9">
        <f t="shared" si="382"/>
        <v>314.55671890952874</v>
      </c>
    </row>
    <row r="113" spans="1:29">
      <c r="A113" s="27" t="s">
        <v>25</v>
      </c>
      <c r="B113" s="40">
        <v>12</v>
      </c>
      <c r="C113" s="40">
        <v>50</v>
      </c>
      <c r="D113" s="40">
        <v>0</v>
      </c>
      <c r="E113" s="6">
        <v>2.8745172137890607</v>
      </c>
      <c r="F113" s="6">
        <v>2.4132409281551883</v>
      </c>
      <c r="G113" s="6">
        <v>1.4654184219972655</v>
      </c>
      <c r="H113" s="6">
        <v>3.1610942844964907</v>
      </c>
      <c r="I113" s="4">
        <f t="shared" ref="I113" si="531">AVERAGE(E113:E114)</f>
        <v>2.8313476693356834</v>
      </c>
      <c r="J113" s="4">
        <f t="shared" ref="J113" si="532">AVERAGE(F113:F114)</f>
        <v>3.1915808247734452</v>
      </c>
      <c r="K113" s="4">
        <f t="shared" ref="K113" si="533">AVERAGE(G113:G114)</f>
        <v>2.2986644066101389</v>
      </c>
      <c r="L113" s="4">
        <f t="shared" ref="L113" si="534">AVERAGE(H113:H114)</f>
        <v>3.0696880962442563</v>
      </c>
      <c r="M113" s="12">
        <v>-24.56084242901019</v>
      </c>
      <c r="N113" s="21">
        <v>-26.948218344718704</v>
      </c>
      <c r="O113" s="12">
        <v>-25.127823191398928</v>
      </c>
      <c r="P113" s="12">
        <v>-26.612797194780832</v>
      </c>
      <c r="Q113" s="4">
        <f t="shared" ref="Q113" si="535">AVERAGE(M113:M114)</f>
        <v>-24.643887334815936</v>
      </c>
      <c r="R113" s="4">
        <f t="shared" ref="R113" si="536">AVERAGE(N113:N114)</f>
        <v>-27.571265294373603</v>
      </c>
      <c r="S113" s="4">
        <f t="shared" ref="S113" si="537">AVERAGE(O113:O114)</f>
        <v>-26.110919784307747</v>
      </c>
      <c r="T113" s="4">
        <f t="shared" ref="T113" si="538">AVERAGE(P113:P114)</f>
        <v>-26.402170490520458</v>
      </c>
      <c r="U113" s="9">
        <f t="shared" si="379"/>
        <v>14.372586068945303</v>
      </c>
      <c r="V113" s="9">
        <f t="shared" si="380"/>
        <v>38.504995350497182</v>
      </c>
      <c r="W113" s="9">
        <f t="shared" si="381"/>
        <v>69.278782212439751</v>
      </c>
      <c r="X113" s="9">
        <f t="shared" si="382"/>
        <v>145.14504504035551</v>
      </c>
      <c r="Y113" s="9">
        <f t="shared" ref="Y113" si="539">AVERAGE(U113:U114)</f>
        <v>14.156738346678416</v>
      </c>
      <c r="Z113" s="9">
        <f t="shared" ref="Z113" si="540">AVERAGE(V113:V114)</f>
        <v>46.07254659441287</v>
      </c>
      <c r="AA113" s="9">
        <f t="shared" ref="AA113" si="541">AVERAGE(W113:W114)</f>
        <v>94.344499133225781</v>
      </c>
      <c r="AB113" s="9">
        <f t="shared" ref="AB113" si="542">AVERAGE(X113:X114)</f>
        <v>168.01701344308793</v>
      </c>
      <c r="AC113" s="9"/>
    </row>
    <row r="114" spans="1:29">
      <c r="A114" s="27" t="s">
        <v>25</v>
      </c>
      <c r="B114" s="40">
        <v>12</v>
      </c>
      <c r="C114" s="40">
        <v>50</v>
      </c>
      <c r="D114" s="40">
        <v>0</v>
      </c>
      <c r="E114" s="6">
        <v>2.7881781248823061</v>
      </c>
      <c r="F114" s="6">
        <v>3.969920721391702</v>
      </c>
      <c r="G114" s="6">
        <v>3.1319103912230122</v>
      </c>
      <c r="H114" s="6">
        <v>2.9782819079920224</v>
      </c>
      <c r="I114" s="4"/>
      <c r="J114" s="4"/>
      <c r="K114" s="4"/>
      <c r="L114" s="4"/>
      <c r="M114" s="12">
        <v>-24.726932240621679</v>
      </c>
      <c r="N114" s="21">
        <v>-28.194312244028506</v>
      </c>
      <c r="O114" s="12">
        <v>-27.094016377216569</v>
      </c>
      <c r="P114" s="12">
        <v>-26.191543786260084</v>
      </c>
      <c r="Q114" s="4"/>
      <c r="R114" s="4"/>
      <c r="S114" s="4"/>
      <c r="T114" s="4"/>
      <c r="U114" s="9">
        <f t="shared" si="379"/>
        <v>13.94089062441153</v>
      </c>
      <c r="V114" s="9">
        <f t="shared" si="380"/>
        <v>53.64009783832855</v>
      </c>
      <c r="W114" s="9">
        <f t="shared" si="381"/>
        <v>119.41021605401181</v>
      </c>
      <c r="X114" s="9">
        <f t="shared" si="382"/>
        <v>190.88898184582035</v>
      </c>
    </row>
    <row r="115" spans="1:29">
      <c r="A115" s="27" t="s">
        <v>25</v>
      </c>
      <c r="B115" s="40">
        <v>14</v>
      </c>
      <c r="C115" s="40">
        <v>50</v>
      </c>
      <c r="D115" s="40">
        <v>0</v>
      </c>
      <c r="E115" s="6">
        <v>9.1371665890067781</v>
      </c>
      <c r="F115" s="6">
        <v>5.843336761056249</v>
      </c>
      <c r="G115" s="6">
        <v>5.8627278529386171</v>
      </c>
      <c r="H115" s="6">
        <v>4.4578957622572322</v>
      </c>
      <c r="I115" s="4">
        <f t="shared" ref="I115" si="543">AVERAGE(E115:E116)</f>
        <v>9.2617313530208083</v>
      </c>
      <c r="J115" s="4">
        <f t="shared" ref="J115" si="544">AVERAGE(F115:F116)</f>
        <v>7.6523560883947983</v>
      </c>
      <c r="K115" s="4">
        <f t="shared" ref="K115" si="545">AVERAGE(G115:G116)</f>
        <v>6.1952667483768105</v>
      </c>
      <c r="L115" s="4">
        <f t="shared" ref="L115" si="546">AVERAGE(H115:H116)</f>
        <v>4.3457504431645955</v>
      </c>
      <c r="M115" s="12">
        <v>-24.98062418678477</v>
      </c>
      <c r="N115" s="21">
        <v>-26.03630817606356</v>
      </c>
      <c r="O115" s="12">
        <v>-27.180996085004264</v>
      </c>
      <c r="P115" s="12">
        <v>-26.574909854130329</v>
      </c>
      <c r="Q115" s="4">
        <f t="shared" ref="Q115" si="547">AVERAGE(M115:M116)</f>
        <v>-25.083549082050617</v>
      </c>
      <c r="R115" s="4">
        <f t="shared" ref="R115" si="548">AVERAGE(N115:N116)</f>
        <v>-26.729832067913271</v>
      </c>
      <c r="S115" s="4">
        <f t="shared" ref="S115" si="549">AVERAGE(O115:O116)</f>
        <v>-27.380399150980963</v>
      </c>
      <c r="T115" s="4">
        <f t="shared" ref="T115" si="550">AVERAGE(P115:P116)</f>
        <v>-26.655624804351191</v>
      </c>
      <c r="U115" s="9">
        <f t="shared" si="379"/>
        <v>45.685832945033894</v>
      </c>
      <c r="V115" s="9">
        <f t="shared" si="380"/>
        <v>104.11920055559639</v>
      </c>
      <c r="W115" s="9">
        <f t="shared" si="381"/>
        <v>227.23648546730735</v>
      </c>
      <c r="X115" s="9">
        <f t="shared" si="382"/>
        <v>334.2259837614809</v>
      </c>
      <c r="Y115" s="9">
        <f t="shared" ref="Y115" si="551">AVERAGE(U115:U116)</f>
        <v>46.308656765104047</v>
      </c>
      <c r="Z115" s="9">
        <f t="shared" ref="Z115" si="552">AVERAGE(V115:V116)</f>
        <v>122.83221764905203</v>
      </c>
      <c r="AA115" s="9">
        <f t="shared" ref="AA115" si="553">AVERAGE(W115:W116)</f>
        <v>252.93281936496504</v>
      </c>
      <c r="AB115" s="9">
        <f t="shared" ref="AB115" si="554">AVERAGE(X115:X116)</f>
        <v>357.23083000091526</v>
      </c>
      <c r="AC115" s="9"/>
    </row>
    <row r="116" spans="1:29">
      <c r="A116" s="27" t="s">
        <v>25</v>
      </c>
      <c r="B116" s="40">
        <v>14</v>
      </c>
      <c r="C116" s="40">
        <v>50</v>
      </c>
      <c r="D116" s="40">
        <v>0</v>
      </c>
      <c r="E116" s="6">
        <v>9.3862961170348385</v>
      </c>
      <c r="F116" s="6">
        <v>9.4613754157333467</v>
      </c>
      <c r="G116" s="6">
        <v>6.5278056438150038</v>
      </c>
      <c r="H116" s="6">
        <v>4.2336051240719579</v>
      </c>
      <c r="I116" s="4"/>
      <c r="J116" s="4"/>
      <c r="K116" s="4"/>
      <c r="L116" s="4"/>
      <c r="M116" s="12">
        <v>-25.186473977316467</v>
      </c>
      <c r="N116" s="21">
        <v>-27.423355959762979</v>
      </c>
      <c r="O116" s="12">
        <v>-27.579802216957663</v>
      </c>
      <c r="P116" s="12">
        <v>-26.73633975457205</v>
      </c>
      <c r="Q116" s="4"/>
      <c r="R116" s="4"/>
      <c r="S116" s="4"/>
      <c r="T116" s="4"/>
      <c r="U116" s="9">
        <f t="shared" si="379"/>
        <v>46.931480585174192</v>
      </c>
      <c r="V116" s="9">
        <f t="shared" si="380"/>
        <v>141.54523474250766</v>
      </c>
      <c r="W116" s="9">
        <f t="shared" si="381"/>
        <v>278.62915326262271</v>
      </c>
      <c r="X116" s="9">
        <f t="shared" si="382"/>
        <v>380.23567624034968</v>
      </c>
    </row>
    <row r="117" spans="1:29">
      <c r="A117" s="27" t="s">
        <v>25</v>
      </c>
      <c r="B117" s="40">
        <v>16</v>
      </c>
      <c r="C117" s="40">
        <v>50</v>
      </c>
      <c r="D117" s="40">
        <v>0</v>
      </c>
      <c r="E117" s="6">
        <v>7.3255899608749031</v>
      </c>
      <c r="F117" s="6">
        <v>5.0488754519700443</v>
      </c>
      <c r="G117" s="6">
        <v>3.2858090498340138</v>
      </c>
      <c r="H117" s="6">
        <v>2.9325459613585547</v>
      </c>
      <c r="I117" s="4">
        <f t="shared" ref="I117" si="555">AVERAGE(E117:E118)</f>
        <v>7.2099103326786924</v>
      </c>
      <c r="J117" s="4">
        <f t="shared" ref="J117" si="556">AVERAGE(F117:F118)</f>
        <v>4.9884868583745838</v>
      </c>
      <c r="K117" s="4">
        <f t="shared" ref="K117" si="557">AVERAGE(G117:G118)</f>
        <v>3.3338720289478143</v>
      </c>
      <c r="L117" s="4">
        <f t="shared" ref="L117" si="558">AVERAGE(H117:H118)</f>
        <v>2.9923795759463907</v>
      </c>
      <c r="M117" s="12">
        <v>-28.169498818455484</v>
      </c>
      <c r="N117" s="21">
        <v>-29.161527569236036</v>
      </c>
      <c r="O117" s="12">
        <v>-28.535612614163437</v>
      </c>
      <c r="P117" s="12">
        <v>-27.797235378491564</v>
      </c>
      <c r="Q117" s="4">
        <f t="shared" ref="Q117" si="559">AVERAGE(M117:M118)</f>
        <v>-28.141903237853374</v>
      </c>
      <c r="R117" s="4">
        <f t="shared" ref="R117" si="560">AVERAGE(N117:N118)</f>
        <v>-29.243624055342149</v>
      </c>
      <c r="S117" s="4">
        <f t="shared" ref="S117" si="561">AVERAGE(O117:O118)</f>
        <v>-28.609049123800233</v>
      </c>
      <c r="T117" s="4">
        <f t="shared" ref="T117" si="562">AVERAGE(P117:P118)</f>
        <v>-27.716281451375799</v>
      </c>
      <c r="U117" s="9">
        <f t="shared" si="379"/>
        <v>36.627949804374516</v>
      </c>
      <c r="V117" s="9">
        <f t="shared" si="380"/>
        <v>87.116704324074959</v>
      </c>
      <c r="W117" s="9">
        <f t="shared" si="381"/>
        <v>156.11869437058925</v>
      </c>
      <c r="X117" s="9">
        <f t="shared" si="382"/>
        <v>226.49979744319455</v>
      </c>
      <c r="Y117" s="9">
        <f t="shared" ref="Y117" si="563">AVERAGE(U117:U118)</f>
        <v>36.049551663393459</v>
      </c>
      <c r="Z117" s="9">
        <f t="shared" ref="Z117" si="564">AVERAGE(V117:V118)</f>
        <v>85.9344202471393</v>
      </c>
      <c r="AA117" s="9">
        <f t="shared" ref="AA117" si="565">AVERAGE(W117:W118)</f>
        <v>155.94573285504339</v>
      </c>
      <c r="AB117" s="9">
        <f t="shared" ref="AB117" si="566">AVERAGE(X117:X118)</f>
        <v>227.76284267775677</v>
      </c>
      <c r="AC117" s="9"/>
    </row>
    <row r="118" spans="1:29">
      <c r="A118" s="27" t="s">
        <v>25</v>
      </c>
      <c r="B118" s="40">
        <v>16</v>
      </c>
      <c r="C118" s="40">
        <v>50</v>
      </c>
      <c r="D118" s="40">
        <v>0</v>
      </c>
      <c r="E118" s="6">
        <v>7.0942307044824817</v>
      </c>
      <c r="F118" s="6">
        <v>4.9280982647791234</v>
      </c>
      <c r="G118" s="6">
        <v>3.3819350080616144</v>
      </c>
      <c r="H118" s="6">
        <v>3.0522131905342271</v>
      </c>
      <c r="I118" s="4"/>
      <c r="J118" s="4"/>
      <c r="K118" s="4"/>
      <c r="L118" s="4"/>
      <c r="M118" s="12">
        <v>-28.114307657251263</v>
      </c>
      <c r="N118" s="21">
        <v>-29.325720541448263</v>
      </c>
      <c r="O118" s="12">
        <v>-28.682485633437025</v>
      </c>
      <c r="P118" s="12">
        <v>-27.635327524260038</v>
      </c>
      <c r="Q118" s="4"/>
      <c r="R118" s="4"/>
      <c r="S118" s="4"/>
      <c r="T118" s="4"/>
      <c r="U118" s="9">
        <f t="shared" si="379"/>
        <v>35.471153522412408</v>
      </c>
      <c r="V118" s="9">
        <f t="shared" si="380"/>
        <v>84.752136170203642</v>
      </c>
      <c r="W118" s="9">
        <f t="shared" si="381"/>
        <v>155.77277133949752</v>
      </c>
      <c r="X118" s="9">
        <f t="shared" si="382"/>
        <v>229.02588791231898</v>
      </c>
    </row>
    <row r="119" spans="1:29">
      <c r="A119" s="27" t="s">
        <v>26</v>
      </c>
      <c r="B119" s="40">
        <v>1</v>
      </c>
      <c r="C119" s="40">
        <v>50</v>
      </c>
      <c r="D119" s="40">
        <v>133</v>
      </c>
      <c r="E119" s="6">
        <v>10.211755657945691</v>
      </c>
      <c r="F119" s="6">
        <v>10.647877532195894</v>
      </c>
      <c r="G119" s="6">
        <v>6.9896647684853672</v>
      </c>
      <c r="H119" s="6">
        <v>9.4425338879034353</v>
      </c>
      <c r="I119" s="4">
        <f t="shared" ref="I119" si="567">AVERAGE(E119:E120)</f>
        <v>10.20664013861094</v>
      </c>
      <c r="J119" s="4">
        <f t="shared" ref="J119" si="568">AVERAGE(F119:F120)</f>
        <v>10.853131261317234</v>
      </c>
      <c r="K119" s="4">
        <f t="shared" ref="K119" si="569">AVERAGE(G119:G120)</f>
        <v>7.0892873469219673</v>
      </c>
      <c r="L119" s="4">
        <f t="shared" ref="L119" si="570">AVERAGE(H119:H120)</f>
        <v>8.4799506829243949</v>
      </c>
      <c r="M119" s="12">
        <v>-25.94679433151056</v>
      </c>
      <c r="N119" s="21">
        <v>-27.474912364295832</v>
      </c>
      <c r="O119" s="21">
        <v>-27.66133791101041</v>
      </c>
      <c r="P119" s="12">
        <v>-28.859488653660886</v>
      </c>
      <c r="Q119" s="4">
        <f t="shared" ref="Q119" si="571">AVERAGE(M119:M120)</f>
        <v>-26.015307469810008</v>
      </c>
      <c r="R119" s="4">
        <f t="shared" ref="R119" si="572">AVERAGE(N119:N120)</f>
        <v>-27.55803647110125</v>
      </c>
      <c r="S119" s="4">
        <f t="shared" ref="S119" si="573">AVERAGE(O119:O120)</f>
        <v>-27.612064476231851</v>
      </c>
      <c r="T119" s="4">
        <f t="shared" ref="T119" si="574">AVERAGE(P119:P120)</f>
        <v>-27.656690366375422</v>
      </c>
      <c r="U119" s="9">
        <f t="shared" si="379"/>
        <v>51.058778289728451</v>
      </c>
      <c r="V119" s="9">
        <f t="shared" si="380"/>
        <v>157.53755361168737</v>
      </c>
      <c r="W119" s="9">
        <f t="shared" si="381"/>
        <v>304.32051374988009</v>
      </c>
      <c r="X119" s="9">
        <f t="shared" si="382"/>
        <v>530.94132705956258</v>
      </c>
      <c r="Y119" s="9">
        <f t="shared" ref="Y119" si="575">AVERAGE(U119:U120)</f>
        <v>51.033200693054695</v>
      </c>
      <c r="Z119" s="9">
        <f t="shared" ref="Z119" si="576">AVERAGE(V119:V120)</f>
        <v>159.56451330622701</v>
      </c>
      <c r="AA119" s="9">
        <f t="shared" ref="AA119" si="577">AVERAGE(W119:W120)</f>
        <v>308.43954759158834</v>
      </c>
      <c r="AB119" s="9">
        <f t="shared" ref="AB119" si="578">AVERAGE(X119:X120)</f>
        <v>511.9583639817738</v>
      </c>
      <c r="AC119" s="9"/>
    </row>
    <row r="120" spans="1:29">
      <c r="A120" s="27" t="s">
        <v>26</v>
      </c>
      <c r="B120" s="41">
        <v>1</v>
      </c>
      <c r="C120" s="41">
        <v>50</v>
      </c>
      <c r="D120" s="41">
        <v>133</v>
      </c>
      <c r="E120" s="6">
        <v>10.201524619276189</v>
      </c>
      <c r="F120" s="6">
        <v>11.058384990438572</v>
      </c>
      <c r="G120" s="6">
        <v>7.1889099253585664</v>
      </c>
      <c r="H120" s="6">
        <v>7.5173674779453545</v>
      </c>
      <c r="I120" s="4"/>
      <c r="J120" s="4"/>
      <c r="K120" s="4"/>
      <c r="L120" s="4"/>
      <c r="M120" s="12">
        <v>-26.083820608109455</v>
      </c>
      <c r="N120" s="21">
        <v>-27.641160577906668</v>
      </c>
      <c r="O120" s="21">
        <v>-27.562791041453288</v>
      </c>
      <c r="P120" s="12">
        <v>-26.453892079089954</v>
      </c>
      <c r="Q120" s="4"/>
      <c r="R120" s="4"/>
      <c r="S120" s="4"/>
      <c r="T120" s="4"/>
      <c r="U120" s="9">
        <f t="shared" si="379"/>
        <v>51.007623096380939</v>
      </c>
      <c r="V120" s="9">
        <f t="shared" si="380"/>
        <v>161.59147300076665</v>
      </c>
      <c r="W120" s="9">
        <f t="shared" si="381"/>
        <v>312.55858143329658</v>
      </c>
      <c r="X120" s="9">
        <f t="shared" si="382"/>
        <v>492.97540090398508</v>
      </c>
    </row>
    <row r="121" spans="1:29">
      <c r="A121" s="27" t="s">
        <v>26</v>
      </c>
      <c r="B121" s="40">
        <v>3</v>
      </c>
      <c r="C121" s="40">
        <v>50</v>
      </c>
      <c r="D121" s="40">
        <v>133</v>
      </c>
      <c r="E121" s="6">
        <v>12.954370500529851</v>
      </c>
      <c r="F121" s="6">
        <v>8.7935088754041839</v>
      </c>
      <c r="G121" s="6">
        <v>8.348394871942558</v>
      </c>
      <c r="H121" s="6">
        <v>7.9061802225426332</v>
      </c>
      <c r="I121" s="4">
        <f t="shared" ref="I121" si="579">AVERAGE(E121:E122)</f>
        <v>13.989506645351696</v>
      </c>
      <c r="J121" s="4">
        <f t="shared" ref="J121" si="580">AVERAGE(F121:F122)</f>
        <v>9.7701705940516845</v>
      </c>
      <c r="K121" s="4">
        <f t="shared" ref="K121" si="581">AVERAGE(G121:G122)</f>
        <v>8.7752974399278347</v>
      </c>
      <c r="L121" s="4">
        <f t="shared" ref="L121" si="582">AVERAGE(H121:H122)</f>
        <v>8.0467461819944184</v>
      </c>
      <c r="M121" s="12">
        <v>-27.867876867761726</v>
      </c>
      <c r="N121" s="21">
        <v>-28.324057382776171</v>
      </c>
      <c r="O121" s="12">
        <v>-28.770266687058992</v>
      </c>
      <c r="P121" s="12">
        <v>-27.397201527289877</v>
      </c>
      <c r="Q121" s="4">
        <f t="shared" ref="Q121" si="583">AVERAGE(M121:M122)</f>
        <v>-27.858869226987046</v>
      </c>
      <c r="R121" s="4">
        <f t="shared" ref="R121" si="584">AVERAGE(N121:N122)</f>
        <v>-28.612725017621919</v>
      </c>
      <c r="S121" s="4">
        <f t="shared" ref="S121" si="585">AVERAGE(O121:O122)</f>
        <v>-28.915950730092806</v>
      </c>
      <c r="T121" s="4">
        <f t="shared" ref="T121" si="586">AVERAGE(P121:P122)</f>
        <v>-27.234533494513617</v>
      </c>
      <c r="U121" s="9">
        <f t="shared" si="379"/>
        <v>64.771852502649253</v>
      </c>
      <c r="V121" s="9">
        <f t="shared" si="380"/>
        <v>152.7069412566911</v>
      </c>
      <c r="W121" s="9">
        <f t="shared" si="381"/>
        <v>328.02323356748479</v>
      </c>
      <c r="X121" s="9">
        <f t="shared" si="382"/>
        <v>517.77155890850804</v>
      </c>
      <c r="Y121" s="9">
        <f t="shared" ref="Y121" si="587">AVERAGE(U121:U122)</f>
        <v>69.94753322675848</v>
      </c>
      <c r="Z121" s="9">
        <f t="shared" ref="Z121" si="588">AVERAGE(V121:V122)</f>
        <v>167.64923916727534</v>
      </c>
      <c r="AA121" s="9">
        <f t="shared" ref="AA121" si="589">AVERAGE(W121:W122)</f>
        <v>351.93048540575984</v>
      </c>
      <c r="AB121" s="9">
        <f t="shared" ref="AB121" si="590">AVERAGE(X121:X122)</f>
        <v>545.05239377362591</v>
      </c>
      <c r="AC121" s="9"/>
    </row>
    <row r="122" spans="1:29">
      <c r="A122" s="27" t="s">
        <v>26</v>
      </c>
      <c r="B122" s="41">
        <v>3</v>
      </c>
      <c r="C122" s="41">
        <v>50</v>
      </c>
      <c r="D122" s="41">
        <v>133</v>
      </c>
      <c r="E122" s="6">
        <v>15.024642790173541</v>
      </c>
      <c r="F122" s="6">
        <v>10.746832312699187</v>
      </c>
      <c r="G122" s="6">
        <v>9.2022000079131114</v>
      </c>
      <c r="H122" s="6">
        <v>8.1873121414462027</v>
      </c>
      <c r="I122" s="4"/>
      <c r="J122" s="4"/>
      <c r="K122" s="4"/>
      <c r="L122" s="4"/>
      <c r="M122" s="12">
        <v>-27.849861586212363</v>
      </c>
      <c r="N122" s="21">
        <v>-28.901392652467663</v>
      </c>
      <c r="O122" s="12">
        <v>-29.06163477312662</v>
      </c>
      <c r="P122" s="12">
        <v>-27.071865461737357</v>
      </c>
      <c r="Q122" s="4"/>
      <c r="R122" s="4"/>
      <c r="S122" s="4"/>
      <c r="T122" s="4"/>
      <c r="U122" s="9">
        <f t="shared" si="379"/>
        <v>75.123213950867708</v>
      </c>
      <c r="V122" s="9">
        <f t="shared" si="380"/>
        <v>182.59153707785958</v>
      </c>
      <c r="W122" s="9">
        <f t="shared" si="381"/>
        <v>375.83773724403488</v>
      </c>
      <c r="X122" s="9">
        <f t="shared" si="382"/>
        <v>572.33322863874378</v>
      </c>
    </row>
    <row r="123" spans="1:29">
      <c r="A123" s="27" t="s">
        <v>26</v>
      </c>
      <c r="B123" s="40">
        <v>5</v>
      </c>
      <c r="C123" s="40">
        <v>50</v>
      </c>
      <c r="D123" s="40">
        <v>133</v>
      </c>
      <c r="E123" s="6">
        <v>8.6086767843531238</v>
      </c>
      <c r="F123" s="6">
        <v>7.541677397745314</v>
      </c>
      <c r="G123" s="6">
        <v>5.8388531492761677</v>
      </c>
      <c r="H123" s="6">
        <v>5.0695887870522123</v>
      </c>
      <c r="I123" s="4">
        <f t="shared" ref="I123" si="591">AVERAGE(E123:E124)</f>
        <v>6.6164942182631412</v>
      </c>
      <c r="J123" s="4">
        <f t="shared" ref="J123" si="592">AVERAGE(F123:F124)</f>
        <v>7.8219723047508767</v>
      </c>
      <c r="K123" s="4">
        <f t="shared" ref="K123" si="593">AVERAGE(G123:G124)</f>
        <v>6.1279801532856455</v>
      </c>
      <c r="L123" s="4">
        <f t="shared" ref="L123" si="594">AVERAGE(H123:H124)</f>
        <v>5.1312272512438852</v>
      </c>
      <c r="M123" s="12">
        <v>-27.950099143112585</v>
      </c>
      <c r="N123" s="21">
        <v>-29.575785006965567</v>
      </c>
      <c r="O123" s="12">
        <v>-29.499475972731023</v>
      </c>
      <c r="P123" s="12">
        <v>-27.515969272040881</v>
      </c>
      <c r="Q123" s="4">
        <f t="shared" ref="Q123" si="595">AVERAGE(M123:M124)</f>
        <v>-26.823571962772249</v>
      </c>
      <c r="R123" s="4">
        <f t="shared" ref="R123" si="596">AVERAGE(N123:N124)</f>
        <v>-29.706093314761034</v>
      </c>
      <c r="S123" s="4">
        <f t="shared" ref="S123" si="597">AVERAGE(O123:O124)</f>
        <v>-29.516518511513986</v>
      </c>
      <c r="T123" s="4">
        <f t="shared" ref="T123" si="598">AVERAGE(P123:P124)</f>
        <v>-27.768710452276959</v>
      </c>
      <c r="U123" s="9">
        <f t="shared" si="379"/>
        <v>43.043383921765617</v>
      </c>
      <c r="V123" s="9">
        <f t="shared" si="380"/>
        <v>118.46015789921876</v>
      </c>
      <c r="W123" s="9">
        <f t="shared" si="381"/>
        <v>241.07607403401829</v>
      </c>
      <c r="X123" s="9">
        <f t="shared" si="382"/>
        <v>362.74620492327142</v>
      </c>
      <c r="Y123" s="9">
        <f t="shared" ref="Y123" si="599">AVERAGE(U123:U124)</f>
        <v>33.082471091315703</v>
      </c>
      <c r="Z123" s="9">
        <f t="shared" ref="Z123" si="600">AVERAGE(V123:V124)</f>
        <v>111.30219413882448</v>
      </c>
      <c r="AA123" s="9">
        <f t="shared" ref="AA123" si="601">AVERAGE(W123:W124)</f>
        <v>239.98977735782302</v>
      </c>
      <c r="AB123" s="9">
        <f t="shared" ref="AB123" si="602">AVERAGE(X123:X124)</f>
        <v>363.13923138767632</v>
      </c>
      <c r="AC123" s="9"/>
    </row>
    <row r="124" spans="1:29">
      <c r="A124" s="27" t="s">
        <v>26</v>
      </c>
      <c r="B124" s="40">
        <v>5</v>
      </c>
      <c r="C124" s="40">
        <v>50</v>
      </c>
      <c r="D124" s="40">
        <v>133</v>
      </c>
      <c r="E124" s="6">
        <v>4.6243116521731586</v>
      </c>
      <c r="F124" s="6">
        <v>8.1022672117564394</v>
      </c>
      <c r="G124" s="6">
        <v>6.4171071572951233</v>
      </c>
      <c r="H124" s="6">
        <v>5.1928657154355582</v>
      </c>
      <c r="I124" s="4"/>
      <c r="J124" s="4"/>
      <c r="K124" s="4"/>
      <c r="L124" s="4"/>
      <c r="M124" s="12">
        <v>-25.697044782431917</v>
      </c>
      <c r="N124" s="21">
        <v>-29.836401622556497</v>
      </c>
      <c r="O124" s="12">
        <v>-29.533561050296949</v>
      </c>
      <c r="P124" s="12">
        <v>-28.021451632513038</v>
      </c>
      <c r="Q124" s="4"/>
      <c r="R124" s="4"/>
      <c r="S124" s="4"/>
      <c r="T124" s="4"/>
      <c r="U124" s="9">
        <f t="shared" si="379"/>
        <v>23.121558260865793</v>
      </c>
      <c r="V124" s="9">
        <f t="shared" si="380"/>
        <v>104.14423037843019</v>
      </c>
      <c r="W124" s="9">
        <f t="shared" si="381"/>
        <v>238.90348068162777</v>
      </c>
      <c r="X124" s="9">
        <f t="shared" si="382"/>
        <v>363.53225785208116</v>
      </c>
    </row>
    <row r="125" spans="1:29">
      <c r="A125" s="27" t="s">
        <v>26</v>
      </c>
      <c r="B125" s="40">
        <v>7</v>
      </c>
      <c r="C125" s="40">
        <v>50</v>
      </c>
      <c r="D125" s="40">
        <v>133</v>
      </c>
      <c r="E125" s="6">
        <v>17.081657959287735</v>
      </c>
      <c r="F125" s="17" t="s">
        <v>20</v>
      </c>
      <c r="G125" s="6">
        <v>1.3550861821941333</v>
      </c>
      <c r="H125" s="6">
        <v>0.79579638518651263</v>
      </c>
      <c r="I125" s="4">
        <f t="shared" ref="I125" si="603">AVERAGE(E125:E126)</f>
        <v>12.539797285710833</v>
      </c>
      <c r="J125" s="4">
        <f t="shared" ref="J125" si="604">AVERAGE(F125:F126)</f>
        <v>10.617622262937859</v>
      </c>
      <c r="K125" s="4">
        <f t="shared" ref="K125" si="605">AVERAGE(G125:G126)</f>
        <v>4.1717210870034958</v>
      </c>
      <c r="L125" s="4">
        <f t="shared" ref="L125" si="606">AVERAGE(H125:H126)</f>
        <v>2.8403168910501995</v>
      </c>
      <c r="M125" s="12">
        <v>-29.96905466030173</v>
      </c>
      <c r="N125" s="21" t="s">
        <v>20</v>
      </c>
      <c r="O125" s="12">
        <v>-27.507166747282835</v>
      </c>
      <c r="P125" s="12">
        <v>-28.942732446128456</v>
      </c>
      <c r="Q125" s="4">
        <f t="shared" ref="Q125" si="607">AVERAGE(M125:M126)</f>
        <v>-28.864214312211573</v>
      </c>
      <c r="R125" s="4">
        <f t="shared" ref="R125" si="608">AVERAGE(N125:N126)</f>
        <v>-30.707008317139106</v>
      </c>
      <c r="S125" s="4">
        <f t="shared" ref="S125" si="609">AVERAGE(O125:O126)</f>
        <v>-29.136387300705227</v>
      </c>
      <c r="T125" s="4">
        <f t="shared" ref="T125" si="610">AVERAGE(P125:P126)</f>
        <v>-28.71368944311142</v>
      </c>
      <c r="U125" s="9">
        <f t="shared" si="379"/>
        <v>85.40828979643868</v>
      </c>
      <c r="V125" s="44">
        <f>U125+F126*F$6</f>
        <v>191.58451242581725</v>
      </c>
      <c r="W125" s="9">
        <f t="shared" ref="W125:W150" si="611">V125+G125*G$6</f>
        <v>220.04132225189406</v>
      </c>
      <c r="X125" s="9">
        <f t="shared" ref="X125:X150" si="612">W125+H125*H$6</f>
        <v>239.14043549637037</v>
      </c>
      <c r="Y125" s="9">
        <f t="shared" ref="Y125" si="613">AVERAGE(U125:U126)</f>
        <v>62.698986428554164</v>
      </c>
      <c r="Z125" s="9">
        <f t="shared" ref="Z125" si="614">AVERAGE(V125:V126)</f>
        <v>168.87520905793275</v>
      </c>
      <c r="AA125" s="9">
        <f t="shared" ref="AA125" si="615">AVERAGE(W125:W126)</f>
        <v>256.48135188500618</v>
      </c>
      <c r="AB125" s="9">
        <f t="shared" ref="AB125" si="616">AVERAGE(X125:X126)</f>
        <v>324.64895727021099</v>
      </c>
      <c r="AC125" s="9"/>
    </row>
    <row r="126" spans="1:29">
      <c r="A126" s="27" t="s">
        <v>26</v>
      </c>
      <c r="B126" s="41">
        <v>7</v>
      </c>
      <c r="C126" s="41">
        <v>50</v>
      </c>
      <c r="D126" s="41">
        <v>133</v>
      </c>
      <c r="E126" s="6">
        <v>7.9979366121339286</v>
      </c>
      <c r="F126" s="6">
        <v>10.617622262937859</v>
      </c>
      <c r="G126" s="6">
        <v>6.9883559918128588</v>
      </c>
      <c r="H126" s="6">
        <v>4.8848373969138867</v>
      </c>
      <c r="I126" s="4"/>
      <c r="J126" s="4"/>
      <c r="K126" s="4"/>
      <c r="L126" s="4"/>
      <c r="M126" s="12">
        <v>-27.759373964121419</v>
      </c>
      <c r="N126" s="21">
        <v>-30.707008317139106</v>
      </c>
      <c r="O126" s="12">
        <v>-30.765607854127619</v>
      </c>
      <c r="P126" s="12">
        <v>-28.484646440094387</v>
      </c>
      <c r="Q126" s="4"/>
      <c r="R126" s="4"/>
      <c r="S126" s="4"/>
      <c r="T126" s="4"/>
      <c r="U126" s="9">
        <f t="shared" si="379"/>
        <v>39.989683060669641</v>
      </c>
      <c r="V126" s="9">
        <f t="shared" ref="V126:V150" si="617">U126+F126*F$6</f>
        <v>146.16590569004822</v>
      </c>
      <c r="W126" s="9">
        <f t="shared" si="611"/>
        <v>292.92138151811827</v>
      </c>
      <c r="X126" s="9">
        <f t="shared" si="612"/>
        <v>410.15747904405157</v>
      </c>
    </row>
    <row r="127" spans="1:29">
      <c r="A127" s="27" t="s">
        <v>26</v>
      </c>
      <c r="B127" s="40">
        <v>9</v>
      </c>
      <c r="C127" s="40">
        <v>50</v>
      </c>
      <c r="D127" s="40">
        <v>133</v>
      </c>
      <c r="E127" s="6">
        <v>12.142255507810967</v>
      </c>
      <c r="F127" s="6">
        <v>11.54608334753023</v>
      </c>
      <c r="G127" s="6">
        <v>9.904552501626414</v>
      </c>
      <c r="H127" s="6">
        <v>6.2235682249283668</v>
      </c>
      <c r="I127" s="4">
        <f t="shared" ref="I127" si="618">AVERAGE(E127:E128)</f>
        <v>16.036100015987529</v>
      </c>
      <c r="J127" s="4">
        <f t="shared" ref="J127" si="619">AVERAGE(F127:F128)</f>
        <v>12.413343002435294</v>
      </c>
      <c r="K127" s="4">
        <f t="shared" ref="K127" si="620">AVERAGE(G127:G128)</f>
        <v>9.6104233323154702</v>
      </c>
      <c r="L127" s="4">
        <f t="shared" ref="L127" si="621">AVERAGE(H127:H128)</f>
        <v>6.6279983596200491</v>
      </c>
      <c r="M127" s="12">
        <v>-27.618153406601238</v>
      </c>
      <c r="N127" s="21">
        <v>-28.924008621207449</v>
      </c>
      <c r="O127" s="12">
        <v>-29.509421226050879</v>
      </c>
      <c r="P127" s="12">
        <v>-26.803965215571584</v>
      </c>
      <c r="Q127" s="4">
        <f t="shared" ref="Q127" si="622">AVERAGE(M127:M128)</f>
        <v>-28.654657065795419</v>
      </c>
      <c r="R127" s="4">
        <f t="shared" ref="R127" si="623">AVERAGE(N127:N128)</f>
        <v>-29.181260226770824</v>
      </c>
      <c r="S127" s="4">
        <f t="shared" ref="S127" si="624">AVERAGE(O127:O128)</f>
        <v>-29.494479699438326</v>
      </c>
      <c r="T127" s="4">
        <f t="shared" ref="T127" si="625">AVERAGE(P127:P128)</f>
        <v>-26.858308781144864</v>
      </c>
      <c r="U127" s="9">
        <f t="shared" si="379"/>
        <v>60.711277539054834</v>
      </c>
      <c r="V127" s="9">
        <f t="shared" si="617"/>
        <v>176.17211101435714</v>
      </c>
      <c r="W127" s="9">
        <f t="shared" si="611"/>
        <v>384.16771354851187</v>
      </c>
      <c r="X127" s="9">
        <f t="shared" si="612"/>
        <v>533.53335094679267</v>
      </c>
      <c r="Y127" s="9">
        <f t="shared" ref="Y127" si="626">AVERAGE(U127:U128)</f>
        <v>80.180500079937644</v>
      </c>
      <c r="Z127" s="9">
        <f t="shared" ref="Z127" si="627">AVERAGE(V127:V128)</f>
        <v>204.31393010429059</v>
      </c>
      <c r="AA127" s="9">
        <f t="shared" ref="AA127" si="628">AVERAGE(W127:W128)</f>
        <v>406.13282008291549</v>
      </c>
      <c r="AB127" s="9">
        <f t="shared" ref="AB127" si="629">AVERAGE(X127:X128)</f>
        <v>565.20478071379671</v>
      </c>
      <c r="AC127" s="9"/>
    </row>
    <row r="128" spans="1:29">
      <c r="A128" s="27" t="s">
        <v>26</v>
      </c>
      <c r="B128" s="41">
        <v>9</v>
      </c>
      <c r="C128" s="41">
        <v>50</v>
      </c>
      <c r="D128" s="41">
        <v>133</v>
      </c>
      <c r="E128" s="6">
        <v>19.929944524164092</v>
      </c>
      <c r="F128" s="6">
        <v>13.28060265734036</v>
      </c>
      <c r="G128" s="6">
        <v>9.3162941630045264</v>
      </c>
      <c r="H128" s="6">
        <v>7.0324284943117314</v>
      </c>
      <c r="I128" s="4"/>
      <c r="J128" s="4"/>
      <c r="K128" s="4"/>
      <c r="L128" s="4"/>
      <c r="M128" s="12">
        <v>-29.691160724989604</v>
      </c>
      <c r="N128" s="21">
        <v>-29.4385118323342</v>
      </c>
      <c r="O128" s="12">
        <v>-29.479538172825773</v>
      </c>
      <c r="P128" s="12">
        <v>-26.91265234671814</v>
      </c>
      <c r="Q128" s="4"/>
      <c r="R128" s="4"/>
      <c r="S128" s="4"/>
      <c r="T128" s="4"/>
      <c r="U128" s="9">
        <f t="shared" si="379"/>
        <v>99.649722620820455</v>
      </c>
      <c r="V128" s="9">
        <f t="shared" si="617"/>
        <v>232.45574919422404</v>
      </c>
      <c r="W128" s="9">
        <f t="shared" si="611"/>
        <v>428.0979266173191</v>
      </c>
      <c r="X128" s="9">
        <f t="shared" si="612"/>
        <v>596.87621048080064</v>
      </c>
    </row>
    <row r="129" spans="1:29">
      <c r="A129" s="27" t="s">
        <v>26</v>
      </c>
      <c r="B129" s="40">
        <v>11</v>
      </c>
      <c r="C129" s="40">
        <v>50</v>
      </c>
      <c r="D129" s="40">
        <v>133</v>
      </c>
      <c r="E129" s="6">
        <v>11.022221331242964</v>
      </c>
      <c r="F129" s="6">
        <v>8.9875043133929999</v>
      </c>
      <c r="G129" s="6">
        <v>5.9339230642018244</v>
      </c>
      <c r="H129" s="6">
        <v>3.1443316211458265</v>
      </c>
      <c r="I129" s="4">
        <f t="shared" ref="I129" si="630">AVERAGE(E129:E130)</f>
        <v>14.1553553136941</v>
      </c>
      <c r="J129" s="4">
        <f t="shared" ref="J129" si="631">AVERAGE(F129:F130)</f>
        <v>7.894793909064882</v>
      </c>
      <c r="K129" s="4">
        <f t="shared" ref="K129" si="632">AVERAGE(G129:G130)</f>
        <v>5.7829184050968836</v>
      </c>
      <c r="L129" s="4">
        <f t="shared" ref="L129" si="633">AVERAGE(H129:H130)</f>
        <v>3.1957155708430411</v>
      </c>
      <c r="M129" s="12">
        <v>-28.770913190831617</v>
      </c>
      <c r="N129" s="21">
        <v>-30.693247427669796</v>
      </c>
      <c r="O129" s="12">
        <v>-30.379096415535059</v>
      </c>
      <c r="P129" s="12">
        <v>-27.824119018299587</v>
      </c>
      <c r="Q129" s="4">
        <f t="shared" ref="Q129" si="634">AVERAGE(M129:M130)</f>
        <v>-29.660845198233901</v>
      </c>
      <c r="R129" s="4">
        <f t="shared" ref="R129" si="635">AVERAGE(N129:N130)</f>
        <v>-30.178437343316318</v>
      </c>
      <c r="S129" s="4">
        <f t="shared" ref="S129" si="636">AVERAGE(O129:O130)</f>
        <v>-29.78771874799191</v>
      </c>
      <c r="T129" s="4">
        <f t="shared" ref="T129" si="637">AVERAGE(P129:P130)</f>
        <v>-27.695462522502691</v>
      </c>
      <c r="U129" s="9">
        <f t="shared" si="379"/>
        <v>55.111106656214815</v>
      </c>
      <c r="V129" s="9">
        <f t="shared" si="617"/>
        <v>144.98614979014482</v>
      </c>
      <c r="W129" s="9">
        <f t="shared" si="611"/>
        <v>269.59853413838312</v>
      </c>
      <c r="X129" s="9">
        <f t="shared" si="612"/>
        <v>345.06249304588295</v>
      </c>
      <c r="Y129" s="9">
        <f t="shared" ref="Y129" si="638">AVERAGE(U129:U130)</f>
        <v>70.776776568470495</v>
      </c>
      <c r="Z129" s="9">
        <f t="shared" ref="Z129" si="639">AVERAGE(V129:V130)</f>
        <v>149.72471565911931</v>
      </c>
      <c r="AA129" s="9">
        <f t="shared" ref="AA129" si="640">AVERAGE(W129:W130)</f>
        <v>271.16600216615387</v>
      </c>
      <c r="AB129" s="9">
        <f t="shared" ref="AB129" si="641">AVERAGE(X129:X130)</f>
        <v>347.86317586638688</v>
      </c>
      <c r="AC129" s="9"/>
    </row>
    <row r="130" spans="1:29">
      <c r="A130" s="27" t="s">
        <v>26</v>
      </c>
      <c r="B130" s="41">
        <v>11</v>
      </c>
      <c r="C130" s="41">
        <v>50</v>
      </c>
      <c r="D130" s="41">
        <v>133</v>
      </c>
      <c r="E130" s="6">
        <v>17.288489296145237</v>
      </c>
      <c r="F130" s="6">
        <v>6.8020835047367632</v>
      </c>
      <c r="G130" s="6">
        <v>5.6319137459919428</v>
      </c>
      <c r="H130" s="6">
        <v>3.2470995205402557</v>
      </c>
      <c r="I130" s="4"/>
      <c r="J130" s="4"/>
      <c r="K130" s="4"/>
      <c r="L130" s="4"/>
      <c r="M130" s="12">
        <v>-30.55077720563618</v>
      </c>
      <c r="N130" s="21">
        <v>-29.66362725896284</v>
      </c>
      <c r="O130" s="12">
        <v>-29.196341080448761</v>
      </c>
      <c r="P130" s="12">
        <v>-27.566806026705795</v>
      </c>
      <c r="Q130" s="4"/>
      <c r="R130" s="4"/>
      <c r="S130" s="4"/>
      <c r="T130" s="4"/>
      <c r="U130" s="9">
        <f t="shared" si="379"/>
        <v>86.442446480726176</v>
      </c>
      <c r="V130" s="9">
        <f t="shared" si="617"/>
        <v>154.4632815280938</v>
      </c>
      <c r="W130" s="9">
        <f t="shared" si="611"/>
        <v>272.73347019392463</v>
      </c>
      <c r="X130" s="9">
        <f t="shared" si="612"/>
        <v>350.66385868689076</v>
      </c>
    </row>
    <row r="131" spans="1:29">
      <c r="A131" s="27" t="s">
        <v>26</v>
      </c>
      <c r="B131" s="40">
        <v>13</v>
      </c>
      <c r="C131" s="40">
        <v>50</v>
      </c>
      <c r="D131" s="40">
        <v>133</v>
      </c>
      <c r="E131" s="6">
        <v>10.326069211291115</v>
      </c>
      <c r="F131" s="6">
        <v>6.8383818817609585</v>
      </c>
      <c r="G131" s="6">
        <v>4.7617600915808209</v>
      </c>
      <c r="H131" s="6">
        <v>3.5784052302702682</v>
      </c>
      <c r="I131" s="4">
        <f t="shared" ref="I131" si="642">AVERAGE(E131:E132)</f>
        <v>9.322452209861396</v>
      </c>
      <c r="J131" s="4">
        <f t="shared" ref="J131" si="643">AVERAGE(F131:F132)</f>
        <v>7.2120203699892507</v>
      </c>
      <c r="K131" s="4">
        <f t="shared" ref="K131" si="644">AVERAGE(G131:G132)</f>
        <v>5.0926134087701183</v>
      </c>
      <c r="L131" s="4">
        <f t="shared" ref="L131" si="645">AVERAGE(H131:H132)</f>
        <v>3.7450935961669716</v>
      </c>
      <c r="M131" s="12">
        <v>-29.610236318106605</v>
      </c>
      <c r="N131" s="21">
        <v>-31.153807402976646</v>
      </c>
      <c r="O131" s="12">
        <v>-29.870865332724883</v>
      </c>
      <c r="P131" s="12">
        <v>-28.707553155290249</v>
      </c>
      <c r="Q131" s="4">
        <f t="shared" ref="Q131" si="646">AVERAGE(M131:M132)</f>
        <v>-29.001966397415572</v>
      </c>
      <c r="R131" s="4">
        <f t="shared" ref="R131" si="647">AVERAGE(N131:N132)</f>
        <v>-31.155822093395617</v>
      </c>
      <c r="S131" s="4">
        <f t="shared" ref="S131" si="648">AVERAGE(O131:O132)</f>
        <v>-29.811687866564</v>
      </c>
      <c r="T131" s="4">
        <f t="shared" ref="T131" si="649">AVERAGE(P131:P132)</f>
        <v>-28.601499673830173</v>
      </c>
      <c r="U131" s="9">
        <f t="shared" si="379"/>
        <v>51.630346056455572</v>
      </c>
      <c r="V131" s="9">
        <f t="shared" si="617"/>
        <v>120.01416487406516</v>
      </c>
      <c r="W131" s="9">
        <f t="shared" si="611"/>
        <v>220.01112679726239</v>
      </c>
      <c r="X131" s="9">
        <f t="shared" si="612"/>
        <v>305.8928523237488</v>
      </c>
      <c r="Y131" s="9">
        <f t="shared" ref="Y131" si="650">AVERAGE(U131:U132)</f>
        <v>46.61226104930698</v>
      </c>
      <c r="Z131" s="9">
        <f t="shared" ref="Z131" si="651">AVERAGE(V131:V132)</f>
        <v>118.73246474919949</v>
      </c>
      <c r="AA131" s="9">
        <f t="shared" ref="AA131" si="652">AVERAGE(W131:W132)</f>
        <v>225.67734633337199</v>
      </c>
      <c r="AB131" s="9">
        <f t="shared" ref="AB131" si="653">AVERAGE(X131:X132)</f>
        <v>315.55959264137925</v>
      </c>
      <c r="AC131" s="9"/>
    </row>
    <row r="132" spans="1:29">
      <c r="A132" s="27" t="s">
        <v>26</v>
      </c>
      <c r="B132" s="41">
        <v>13</v>
      </c>
      <c r="C132" s="41">
        <v>50</v>
      </c>
      <c r="D132" s="41">
        <v>133</v>
      </c>
      <c r="E132" s="6">
        <v>8.318835208431679</v>
      </c>
      <c r="F132" s="6">
        <v>7.5856588582175437</v>
      </c>
      <c r="G132" s="6">
        <v>5.4234667259594156</v>
      </c>
      <c r="H132" s="6">
        <v>3.9117819620636753</v>
      </c>
      <c r="I132" s="4"/>
      <c r="J132" s="4"/>
      <c r="K132" s="4"/>
      <c r="L132" s="4"/>
      <c r="M132" s="12">
        <v>-28.393696476724536</v>
      </c>
      <c r="N132" s="21">
        <v>-31.157836783814588</v>
      </c>
      <c r="O132" s="12">
        <v>-29.752510400403118</v>
      </c>
      <c r="P132" s="12">
        <v>-28.495446192370096</v>
      </c>
      <c r="Q132" s="4"/>
      <c r="R132" s="4"/>
      <c r="S132" s="4"/>
      <c r="T132" s="4"/>
      <c r="U132" s="9">
        <f t="shared" si="379"/>
        <v>41.594176042158395</v>
      </c>
      <c r="V132" s="9">
        <f t="shared" si="617"/>
        <v>117.45076462433383</v>
      </c>
      <c r="W132" s="9">
        <f t="shared" si="611"/>
        <v>231.34356586948155</v>
      </c>
      <c r="X132" s="9">
        <f t="shared" si="612"/>
        <v>325.22633295900977</v>
      </c>
    </row>
    <row r="133" spans="1:29">
      <c r="A133" s="27" t="s">
        <v>26</v>
      </c>
      <c r="B133" s="40">
        <v>15</v>
      </c>
      <c r="C133" s="40">
        <v>50</v>
      </c>
      <c r="D133" s="40">
        <v>133</v>
      </c>
      <c r="E133" s="6">
        <v>9.7426465317671767</v>
      </c>
      <c r="F133" s="6">
        <v>10.09634205935879</v>
      </c>
      <c r="G133" s="6">
        <v>6.4923717962042291</v>
      </c>
      <c r="H133" s="6">
        <v>4.7128785269099032</v>
      </c>
      <c r="I133" s="4">
        <f t="shared" ref="I133" si="654">AVERAGE(E133:E134)</f>
        <v>13.033961284951648</v>
      </c>
      <c r="J133" s="4">
        <f t="shared" ref="J133" si="655">AVERAGE(F133:F134)</f>
        <v>9.6934668352425</v>
      </c>
      <c r="K133" s="4">
        <f t="shared" ref="K133" si="656">AVERAGE(G133:G134)</f>
        <v>5.953734961308184</v>
      </c>
      <c r="L133" s="4">
        <f t="shared" ref="L133" si="657">AVERAGE(H133:H134)</f>
        <v>4.3411274383301928</v>
      </c>
      <c r="M133" s="12">
        <v>-27.771075514838437</v>
      </c>
      <c r="N133" s="21">
        <v>-29.901021299530537</v>
      </c>
      <c r="O133" s="12">
        <v>-29.039443594695886</v>
      </c>
      <c r="P133" s="12">
        <v>-27.284002258938557</v>
      </c>
      <c r="Q133" s="4">
        <f t="shared" ref="Q133" si="658">AVERAGE(M133:M134)</f>
        <v>-28.840068108527614</v>
      </c>
      <c r="R133" s="4">
        <f t="shared" ref="R133" si="659">AVERAGE(N133:N134)</f>
        <v>-29.899073122615359</v>
      </c>
      <c r="S133" s="4">
        <f t="shared" ref="S133" si="660">AVERAGE(O133:O134)</f>
        <v>-28.886430850569319</v>
      </c>
      <c r="T133" s="4">
        <f t="shared" ref="T133" si="661">AVERAGE(P133:P134)</f>
        <v>-26.970547602941821</v>
      </c>
      <c r="U133" s="9">
        <f t="shared" si="379"/>
        <v>48.713232658835885</v>
      </c>
      <c r="V133" s="9">
        <f t="shared" si="617"/>
        <v>149.67665325242379</v>
      </c>
      <c r="W133" s="9">
        <f t="shared" si="611"/>
        <v>286.01646097271259</v>
      </c>
      <c r="X133" s="9">
        <f t="shared" si="612"/>
        <v>399.12554561855029</v>
      </c>
      <c r="Y133" s="9">
        <f t="shared" ref="Y133" si="662">AVERAGE(U133:U134)</f>
        <v>65.169806424758235</v>
      </c>
      <c r="Z133" s="9">
        <f t="shared" ref="Z133" si="663">AVERAGE(V133:V134)</f>
        <v>162.10447477718324</v>
      </c>
      <c r="AA133" s="9">
        <f t="shared" ref="AA133" si="664">AVERAGE(W133:W134)</f>
        <v>287.13290896465509</v>
      </c>
      <c r="AB133" s="9">
        <f t="shared" ref="AB133" si="665">AVERAGE(X133:X134)</f>
        <v>391.31996748457971</v>
      </c>
      <c r="AC133" s="9"/>
    </row>
    <row r="134" spans="1:29">
      <c r="A134" s="27" t="s">
        <v>26</v>
      </c>
      <c r="B134" s="41">
        <v>15</v>
      </c>
      <c r="C134" s="41">
        <v>50</v>
      </c>
      <c r="D134" s="41">
        <v>133</v>
      </c>
      <c r="E134" s="6">
        <v>16.325276038136117</v>
      </c>
      <c r="F134" s="6">
        <v>9.2905916111262119</v>
      </c>
      <c r="G134" s="6">
        <v>5.4150981264121389</v>
      </c>
      <c r="H134" s="6">
        <v>3.9693763497504828</v>
      </c>
      <c r="I134" s="4"/>
      <c r="J134" s="4"/>
      <c r="K134" s="4"/>
      <c r="L134" s="4"/>
      <c r="M134" s="12">
        <v>-29.909060702216792</v>
      </c>
      <c r="N134" s="21">
        <v>-29.897124945700181</v>
      </c>
      <c r="O134" s="12">
        <v>-28.733418106442752</v>
      </c>
      <c r="P134" s="12">
        <v>-26.657092946945088</v>
      </c>
      <c r="Q134" s="4"/>
      <c r="R134" s="4"/>
      <c r="S134" s="4"/>
      <c r="T134" s="4"/>
      <c r="U134" s="9">
        <f t="shared" si="379"/>
        <v>81.626380190680578</v>
      </c>
      <c r="V134" s="9">
        <f t="shared" si="617"/>
        <v>174.53229630194269</v>
      </c>
      <c r="W134" s="9">
        <f t="shared" si="611"/>
        <v>288.24935695659758</v>
      </c>
      <c r="X134" s="9">
        <f t="shared" si="612"/>
        <v>383.51438935060918</v>
      </c>
    </row>
    <row r="135" spans="1:29">
      <c r="A135" s="27" t="s">
        <v>25</v>
      </c>
      <c r="B135" s="40">
        <v>2</v>
      </c>
      <c r="C135" s="40">
        <v>50</v>
      </c>
      <c r="D135" s="40">
        <v>133</v>
      </c>
      <c r="E135" s="6">
        <v>9.6330295104834036</v>
      </c>
      <c r="F135" s="6">
        <v>11.737202394223466</v>
      </c>
      <c r="G135" s="6">
        <v>6.7590626098601447</v>
      </c>
      <c r="H135" s="6">
        <v>5.1467016747063052</v>
      </c>
      <c r="I135" s="4">
        <f t="shared" ref="I135" si="666">AVERAGE(E135:E136)</f>
        <v>9.3032826538349767</v>
      </c>
      <c r="J135" s="4">
        <f t="shared" ref="J135" si="667">AVERAGE(F135:F136)</f>
        <v>11.427829312389303</v>
      </c>
      <c r="K135" s="4">
        <f t="shared" ref="K135" si="668">AVERAGE(G135:G136)</f>
        <v>6.3534276628031581</v>
      </c>
      <c r="L135" s="4">
        <f t="shared" ref="L135" si="669">AVERAGE(H135:H136)</f>
        <v>4.8771213467874128</v>
      </c>
      <c r="M135" s="12">
        <v>-28.891695173257819</v>
      </c>
      <c r="N135" s="21">
        <v>-32.519217026517403</v>
      </c>
      <c r="O135" s="21">
        <v>-31.672964153901276</v>
      </c>
      <c r="P135" s="12">
        <v>-29.384860079183841</v>
      </c>
      <c r="Q135" s="4">
        <f t="shared" ref="Q135" si="670">AVERAGE(M135:M136)</f>
        <v>-29.045361097570275</v>
      </c>
      <c r="R135" s="4">
        <f t="shared" ref="R135" si="671">AVERAGE(N135:N136)</f>
        <v>-32.581977183085115</v>
      </c>
      <c r="S135" s="4">
        <f t="shared" ref="S135" si="672">AVERAGE(O135:O136)</f>
        <v>-31.584848753582406</v>
      </c>
      <c r="T135" s="4">
        <f t="shared" ref="T135" si="673">AVERAGE(P135:P136)</f>
        <v>-29.365680118013962</v>
      </c>
      <c r="U135" s="9">
        <f t="shared" si="379"/>
        <v>48.165147552417018</v>
      </c>
      <c r="V135" s="9">
        <f t="shared" si="617"/>
        <v>165.53717149465169</v>
      </c>
      <c r="W135" s="9">
        <f t="shared" si="611"/>
        <v>307.47748630171475</v>
      </c>
      <c r="X135" s="9">
        <f t="shared" si="612"/>
        <v>430.99832649466606</v>
      </c>
      <c r="Y135" s="9">
        <f t="shared" ref="Y135" si="674">AVERAGE(U135:U136)</f>
        <v>46.516413269174876</v>
      </c>
      <c r="Z135" s="9">
        <f t="shared" ref="Z135" si="675">AVERAGE(V135:V136)</f>
        <v>160.79470639306791</v>
      </c>
      <c r="AA135" s="9">
        <f t="shared" ref="AA135" si="676">AVERAGE(W135:W136)</f>
        <v>294.21668731193427</v>
      </c>
      <c r="AB135" s="9">
        <f t="shared" ref="AB135" si="677">AVERAGE(X135:X136)</f>
        <v>411.2675996348321</v>
      </c>
      <c r="AC135" s="9"/>
    </row>
    <row r="136" spans="1:29">
      <c r="A136" s="27" t="s">
        <v>25</v>
      </c>
      <c r="B136" s="40">
        <v>2</v>
      </c>
      <c r="C136" s="40">
        <v>50</v>
      </c>
      <c r="D136" s="40">
        <v>133</v>
      </c>
      <c r="E136" s="6">
        <v>8.9735357971865479</v>
      </c>
      <c r="F136" s="6">
        <v>11.11845623055514</v>
      </c>
      <c r="G136" s="6">
        <v>5.9477927157461714</v>
      </c>
      <c r="H136" s="6">
        <v>4.6075410188685204</v>
      </c>
      <c r="I136" s="4"/>
      <c r="J136" s="4"/>
      <c r="K136" s="4"/>
      <c r="L136" s="4"/>
      <c r="M136" s="12">
        <v>-29.199027021882731</v>
      </c>
      <c r="N136" s="21">
        <v>-32.644737339652835</v>
      </c>
      <c r="O136" s="21">
        <v>-31.49673335326354</v>
      </c>
      <c r="P136" s="12">
        <v>-29.346500156844087</v>
      </c>
      <c r="Q136" s="4"/>
      <c r="R136" s="4"/>
      <c r="S136" s="4"/>
      <c r="T136" s="4"/>
      <c r="U136" s="9">
        <f t="shared" si="379"/>
        <v>44.867678985932741</v>
      </c>
      <c r="V136" s="9">
        <f t="shared" si="617"/>
        <v>156.05224129148414</v>
      </c>
      <c r="W136" s="9">
        <f t="shared" si="611"/>
        <v>280.95588832215373</v>
      </c>
      <c r="X136" s="9">
        <f t="shared" si="612"/>
        <v>391.53687277499819</v>
      </c>
    </row>
    <row r="137" spans="1:29">
      <c r="A137" s="27" t="s">
        <v>25</v>
      </c>
      <c r="B137" s="40">
        <v>4</v>
      </c>
      <c r="C137" s="40">
        <v>50</v>
      </c>
      <c r="D137" s="40">
        <v>133</v>
      </c>
      <c r="E137" s="6">
        <v>15.844446792481918</v>
      </c>
      <c r="F137" s="6">
        <v>9.3644390978959056</v>
      </c>
      <c r="G137" s="6">
        <v>6.1015578832496438</v>
      </c>
      <c r="H137" s="6">
        <v>3.6076763567477159</v>
      </c>
      <c r="I137" s="4">
        <f t="shared" ref="I137" si="678">AVERAGE(E137:E138)</f>
        <v>14.352396303323854</v>
      </c>
      <c r="J137" s="4">
        <f t="shared" ref="J137" si="679">AVERAGE(F137:F138)</f>
        <v>8.6021043099286967</v>
      </c>
      <c r="K137" s="4">
        <f t="shared" ref="K137" si="680">AVERAGE(G137:G138)</f>
        <v>5.7128860764664813</v>
      </c>
      <c r="L137" s="4">
        <f t="shared" ref="L137" si="681">AVERAGE(H137:H138)</f>
        <v>3.9324144074082081</v>
      </c>
      <c r="M137" s="12">
        <v>-31.261435774251595</v>
      </c>
      <c r="N137" s="21">
        <v>-32.159643626238804</v>
      </c>
      <c r="O137" s="12">
        <v>-31.487218364472181</v>
      </c>
      <c r="P137" s="12">
        <v>-29.685554128582915</v>
      </c>
      <c r="Q137" s="4">
        <f t="shared" ref="Q137" si="682">AVERAGE(M137:M138)</f>
        <v>-31.075929254908772</v>
      </c>
      <c r="R137" s="4">
        <f t="shared" ref="R137" si="683">AVERAGE(N137:N138)</f>
        <v>-31.853852652540581</v>
      </c>
      <c r="S137" s="4">
        <f t="shared" ref="S137" si="684">AVERAGE(O137:O138)</f>
        <v>-31.526914631073012</v>
      </c>
      <c r="T137" s="4">
        <f t="shared" ref="T137" si="685">AVERAGE(P137:P138)</f>
        <v>-29.62423707670396</v>
      </c>
      <c r="U137" s="9">
        <f t="shared" si="379"/>
        <v>79.222233962409589</v>
      </c>
      <c r="V137" s="9">
        <f t="shared" si="617"/>
        <v>172.86662494136863</v>
      </c>
      <c r="W137" s="9">
        <f t="shared" si="611"/>
        <v>300.99934048961114</v>
      </c>
      <c r="X137" s="9">
        <f t="shared" si="612"/>
        <v>387.5835730515563</v>
      </c>
      <c r="Y137" s="9">
        <f t="shared" ref="Y137" si="686">AVERAGE(U137:U138)</f>
        <v>71.761981516619272</v>
      </c>
      <c r="Z137" s="9">
        <f t="shared" ref="Z137" si="687">AVERAGE(V137:V138)</f>
        <v>157.78302461590624</v>
      </c>
      <c r="AA137" s="9">
        <f t="shared" ref="AA137" si="688">AVERAGE(W137:W138)</f>
        <v>277.75363222170233</v>
      </c>
      <c r="AB137" s="9">
        <f t="shared" ref="AB137" si="689">AVERAGE(X137:X138)</f>
        <v>372.13157799949931</v>
      </c>
      <c r="AC137" s="9"/>
    </row>
    <row r="138" spans="1:29">
      <c r="A138" s="28" t="s">
        <v>25</v>
      </c>
      <c r="B138" s="41">
        <v>4</v>
      </c>
      <c r="C138" s="41">
        <v>50</v>
      </c>
      <c r="D138" s="41">
        <v>133</v>
      </c>
      <c r="E138" s="6">
        <v>12.860345814165788</v>
      </c>
      <c r="F138" s="6">
        <v>7.8397695219614887</v>
      </c>
      <c r="G138" s="6">
        <v>5.3242142696833188</v>
      </c>
      <c r="H138" s="6">
        <v>4.2571524580687008</v>
      </c>
      <c r="I138" s="4"/>
      <c r="J138" s="4"/>
      <c r="K138" s="4"/>
      <c r="L138" s="4"/>
      <c r="M138" s="12">
        <v>-30.890422735565952</v>
      </c>
      <c r="N138" s="21">
        <v>-31.548061678842362</v>
      </c>
      <c r="O138" s="12">
        <v>-31.56661089767384</v>
      </c>
      <c r="P138" s="12">
        <v>-29.562920024825004</v>
      </c>
      <c r="Q138" s="4"/>
      <c r="R138" s="4"/>
      <c r="S138" s="4"/>
      <c r="T138" s="4"/>
      <c r="U138" s="9">
        <f t="shared" si="379"/>
        <v>64.301729070828941</v>
      </c>
      <c r="V138" s="9">
        <f t="shared" si="617"/>
        <v>142.69942429044383</v>
      </c>
      <c r="W138" s="9">
        <f t="shared" si="611"/>
        <v>254.50792395379352</v>
      </c>
      <c r="X138" s="9">
        <f t="shared" si="612"/>
        <v>356.67958294744233</v>
      </c>
    </row>
    <row r="139" spans="1:29">
      <c r="A139" s="27" t="s">
        <v>25</v>
      </c>
      <c r="B139" s="40">
        <v>6</v>
      </c>
      <c r="C139" s="40">
        <v>50</v>
      </c>
      <c r="D139" s="40">
        <v>133</v>
      </c>
      <c r="E139" s="6">
        <v>6.5488276655605224</v>
      </c>
      <c r="F139" s="6">
        <v>7.4292282715342317</v>
      </c>
      <c r="G139" s="6">
        <v>1.828412775181766</v>
      </c>
      <c r="H139" s="6">
        <v>1.8475122693090853</v>
      </c>
      <c r="I139" s="4">
        <f t="shared" ref="I139" si="690">AVERAGE(E139:E140)</f>
        <v>8.4177214123784943</v>
      </c>
      <c r="J139" s="4">
        <f t="shared" ref="J139" si="691">AVERAGE(F139:F140)</f>
        <v>8.8970762891022481</v>
      </c>
      <c r="K139" s="4">
        <f t="shared" ref="K139" si="692">AVERAGE(G139:G140)</f>
        <v>4.4550980557960447</v>
      </c>
      <c r="L139" s="4">
        <f t="shared" ref="L139" si="693">AVERAGE(H139:H140)</f>
        <v>3.1167694501067604</v>
      </c>
      <c r="M139" s="12">
        <v>-28.827057210108421</v>
      </c>
      <c r="N139" s="21">
        <v>-31.632792815382686</v>
      </c>
      <c r="O139" s="12">
        <v>-29.478186730554199</v>
      </c>
      <c r="P139" s="12">
        <v>-28.999088972256949</v>
      </c>
      <c r="Q139" s="4">
        <f t="shared" ref="Q139" si="694">AVERAGE(M139:M140)</f>
        <v>-29.603731289785173</v>
      </c>
      <c r="R139" s="4">
        <f t="shared" ref="R139" si="695">AVERAGE(N139:N140)</f>
        <v>-32.121982122204827</v>
      </c>
      <c r="S139" s="4">
        <f t="shared" ref="S139" si="696">AVERAGE(O139:O140)</f>
        <v>-31.174120988275195</v>
      </c>
      <c r="T139" s="4">
        <f t="shared" ref="T139" si="697">AVERAGE(P139:P140)</f>
        <v>-29.915762766610086</v>
      </c>
      <c r="U139" s="9">
        <f t="shared" si="379"/>
        <v>32.744138327802609</v>
      </c>
      <c r="V139" s="9">
        <f t="shared" si="617"/>
        <v>107.03642104314491</v>
      </c>
      <c r="W139" s="9">
        <f t="shared" si="611"/>
        <v>145.433089321962</v>
      </c>
      <c r="X139" s="9">
        <f t="shared" si="612"/>
        <v>189.77338378538005</v>
      </c>
      <c r="Y139" s="9">
        <f t="shared" ref="Y139" si="698">AVERAGE(U139:U140)</f>
        <v>42.088607061892468</v>
      </c>
      <c r="Z139" s="9">
        <f t="shared" ref="Z139" si="699">AVERAGE(V139:V140)</f>
        <v>131.05936995291495</v>
      </c>
      <c r="AA139" s="9">
        <f t="shared" ref="AA139" si="700">AVERAGE(W139:W140)</f>
        <v>224.61642912463191</v>
      </c>
      <c r="AB139" s="9">
        <f t="shared" ref="AB139" si="701">AVERAGE(X139:X140)</f>
        <v>299.41889592719411</v>
      </c>
      <c r="AC139" s="9"/>
    </row>
    <row r="140" spans="1:29">
      <c r="A140" s="27" t="s">
        <v>25</v>
      </c>
      <c r="B140" s="40">
        <v>6</v>
      </c>
      <c r="C140" s="40">
        <v>50</v>
      </c>
      <c r="D140" s="40">
        <v>133</v>
      </c>
      <c r="E140" s="6">
        <v>10.286615159196465</v>
      </c>
      <c r="F140" s="6">
        <v>10.364924306670265</v>
      </c>
      <c r="G140" s="6">
        <v>7.0817833364103233</v>
      </c>
      <c r="H140" s="6">
        <v>4.3860266309044356</v>
      </c>
      <c r="I140" s="4"/>
      <c r="J140" s="4"/>
      <c r="K140" s="4"/>
      <c r="L140" s="4"/>
      <c r="M140" s="12">
        <v>-30.380405369461929</v>
      </c>
      <c r="N140" s="21">
        <v>-32.611171429026975</v>
      </c>
      <c r="O140" s="12">
        <v>-32.870055245996191</v>
      </c>
      <c r="P140" s="12">
        <v>-30.83243656096322</v>
      </c>
      <c r="Q140" s="4"/>
      <c r="R140" s="4"/>
      <c r="S140" s="4"/>
      <c r="T140" s="4"/>
      <c r="U140" s="9">
        <f t="shared" si="379"/>
        <v>51.433075795982326</v>
      </c>
      <c r="V140" s="9">
        <f t="shared" si="617"/>
        <v>155.08231886268496</v>
      </c>
      <c r="W140" s="9">
        <f t="shared" si="611"/>
        <v>303.79976892730178</v>
      </c>
      <c r="X140" s="9">
        <f t="shared" si="612"/>
        <v>409.06440806900821</v>
      </c>
    </row>
    <row r="141" spans="1:29">
      <c r="A141" s="27" t="s">
        <v>25</v>
      </c>
      <c r="B141" s="40">
        <v>8</v>
      </c>
      <c r="C141" s="40">
        <v>50</v>
      </c>
      <c r="D141" s="40">
        <v>133</v>
      </c>
      <c r="E141" s="6">
        <v>12.763751359873</v>
      </c>
      <c r="F141" s="6">
        <v>8.0946752342881183</v>
      </c>
      <c r="G141" s="6">
        <v>6.6140512273137864</v>
      </c>
      <c r="H141" s="6">
        <v>4.653345312317283</v>
      </c>
      <c r="I141" s="4">
        <f t="shared" ref="I141" si="702">AVERAGE(E141:E142)</f>
        <v>11.24866902544721</v>
      </c>
      <c r="J141" s="4">
        <f t="shared" ref="J141" si="703">AVERAGE(F141:F142)</f>
        <v>9.762218166614538</v>
      </c>
      <c r="K141" s="4">
        <f t="shared" ref="K141" si="704">AVERAGE(G141:G142)</f>
        <v>6.7921440857933639</v>
      </c>
      <c r="L141" s="4">
        <f t="shared" ref="L141" si="705">AVERAGE(H141:H142)</f>
        <v>4.6624686091586298</v>
      </c>
      <c r="M141" s="12">
        <v>-30.454057110520939</v>
      </c>
      <c r="N141" s="21">
        <v>-31.979145038426417</v>
      </c>
      <c r="O141" s="12">
        <v>-31.632067917873719</v>
      </c>
      <c r="P141" s="12">
        <v>-30.189950824560324</v>
      </c>
      <c r="Q141" s="4">
        <f t="shared" ref="Q141" si="706">AVERAGE(M141:M142)</f>
        <v>-30.008433015756161</v>
      </c>
      <c r="R141" s="4">
        <f t="shared" ref="R141" si="707">AVERAGE(N141:N142)</f>
        <v>-32.518513278761489</v>
      </c>
      <c r="S141" s="4">
        <f t="shared" ref="S141" si="708">AVERAGE(O141:O142)</f>
        <v>-31.657728185945821</v>
      </c>
      <c r="T141" s="4">
        <f t="shared" ref="T141" si="709">AVERAGE(P141:P142)</f>
        <v>-30.099147506831219</v>
      </c>
      <c r="U141" s="9">
        <f t="shared" si="379"/>
        <v>63.818756799364998</v>
      </c>
      <c r="V141" s="9">
        <f t="shared" si="617"/>
        <v>144.76550914224617</v>
      </c>
      <c r="W141" s="9">
        <f t="shared" si="611"/>
        <v>283.66058491583567</v>
      </c>
      <c r="X141" s="9">
        <f t="shared" si="612"/>
        <v>395.34087241145045</v>
      </c>
      <c r="Y141" s="9">
        <f t="shared" ref="Y141" si="710">AVERAGE(U141:U142)</f>
        <v>56.243345127236054</v>
      </c>
      <c r="Z141" s="9">
        <f t="shared" ref="Z141" si="711">AVERAGE(V141:V142)</f>
        <v>153.86552679338143</v>
      </c>
      <c r="AA141" s="9">
        <f t="shared" ref="AA141" si="712">AVERAGE(W141:W142)</f>
        <v>296.50055259504211</v>
      </c>
      <c r="AB141" s="9">
        <f t="shared" ref="AB141" si="713">AVERAGE(X141:X142)</f>
        <v>408.39979921484917</v>
      </c>
      <c r="AC141" s="9"/>
    </row>
    <row r="142" spans="1:29">
      <c r="A142" s="27" t="s">
        <v>25</v>
      </c>
      <c r="B142" s="40">
        <v>8</v>
      </c>
      <c r="C142" s="40">
        <v>50</v>
      </c>
      <c r="D142" s="40">
        <v>133</v>
      </c>
      <c r="E142" s="6">
        <v>9.7335866910214222</v>
      </c>
      <c r="F142" s="6">
        <v>11.429761098940959</v>
      </c>
      <c r="G142" s="6">
        <v>6.9702369442729424</v>
      </c>
      <c r="H142" s="6">
        <v>4.6715919059999766</v>
      </c>
      <c r="I142" s="4"/>
      <c r="J142" s="4"/>
      <c r="K142" s="4"/>
      <c r="L142" s="4"/>
      <c r="M142" s="12">
        <v>-29.56280892099138</v>
      </c>
      <c r="N142" s="21">
        <v>-33.057881519096554</v>
      </c>
      <c r="O142" s="12">
        <v>-31.683388454017923</v>
      </c>
      <c r="P142" s="12">
        <v>-30.008344189102115</v>
      </c>
      <c r="Q142" s="4"/>
      <c r="R142" s="4"/>
      <c r="S142" s="4"/>
      <c r="T142" s="4"/>
      <c r="U142" s="9">
        <f t="shared" si="379"/>
        <v>48.667933455107111</v>
      </c>
      <c r="V142" s="9">
        <f t="shared" si="617"/>
        <v>162.96554444451669</v>
      </c>
      <c r="W142" s="9">
        <f t="shared" si="611"/>
        <v>309.34052027424849</v>
      </c>
      <c r="X142" s="9">
        <f t="shared" si="612"/>
        <v>421.45872601824794</v>
      </c>
    </row>
    <row r="143" spans="1:29">
      <c r="A143" s="27" t="s">
        <v>25</v>
      </c>
      <c r="B143" s="40">
        <v>10</v>
      </c>
      <c r="C143" s="40">
        <v>50</v>
      </c>
      <c r="D143" s="40">
        <v>133</v>
      </c>
      <c r="E143" s="6">
        <v>11.114990907550942</v>
      </c>
      <c r="F143" s="6">
        <v>10.868248806831135</v>
      </c>
      <c r="G143" s="6">
        <v>7.9022605936166235</v>
      </c>
      <c r="H143" s="6">
        <v>4.8260698698365889</v>
      </c>
      <c r="I143" s="4">
        <f t="shared" ref="I143" si="714">AVERAGE(E143:E144)</f>
        <v>11.993478460589102</v>
      </c>
      <c r="J143" s="4">
        <f t="shared" ref="J143" si="715">AVERAGE(F143:F144)</f>
        <v>10.402820842171685</v>
      </c>
      <c r="K143" s="4">
        <f t="shared" ref="K143" si="716">AVERAGE(G143:G144)</f>
        <v>7.5111104437918126</v>
      </c>
      <c r="L143" s="4">
        <f t="shared" ref="L143" si="717">AVERAGE(H143:H144)</f>
        <v>4.7644017712382851</v>
      </c>
      <c r="M143" s="12">
        <v>-29.568226192949641</v>
      </c>
      <c r="N143" s="21">
        <v>-32.212405367143155</v>
      </c>
      <c r="O143" s="12">
        <v>-32.605857459421692</v>
      </c>
      <c r="P143" s="12">
        <v>-30.110115642867733</v>
      </c>
      <c r="Q143" s="4">
        <f t="shared" ref="Q143" si="718">AVERAGE(M143:M144)</f>
        <v>-29.782049047768638</v>
      </c>
      <c r="R143" s="4">
        <f t="shared" ref="R143" si="719">AVERAGE(N143:N144)</f>
        <v>-32.029799144765775</v>
      </c>
      <c r="S143" s="4">
        <f t="shared" ref="S143" si="720">AVERAGE(O143:O144)</f>
        <v>-32.306341376154336</v>
      </c>
      <c r="T143" s="4">
        <f t="shared" ref="T143" si="721">AVERAGE(P143:P144)</f>
        <v>-30.14695777612712</v>
      </c>
      <c r="U143" s="9">
        <f t="shared" si="379"/>
        <v>55.574954537754707</v>
      </c>
      <c r="V143" s="9">
        <f t="shared" si="617"/>
        <v>164.25744260606604</v>
      </c>
      <c r="W143" s="9">
        <f t="shared" si="611"/>
        <v>330.20491507201513</v>
      </c>
      <c r="X143" s="9">
        <f t="shared" si="612"/>
        <v>446.03059194809327</v>
      </c>
      <c r="Y143" s="9">
        <f t="shared" ref="Y143" si="722">AVERAGE(U143:U144)</f>
        <v>59.967392302945512</v>
      </c>
      <c r="Z143" s="9">
        <f t="shared" ref="Z143" si="723">AVERAGE(V143:V144)</f>
        <v>163.99560072466235</v>
      </c>
      <c r="AA143" s="9">
        <f t="shared" ref="AA143" si="724">AVERAGE(W143:W144)</f>
        <v>321.72892004429042</v>
      </c>
      <c r="AB143" s="9">
        <f t="shared" ref="AB143" si="725">AVERAGE(X143:X144)</f>
        <v>436.07456255400928</v>
      </c>
      <c r="AC143" s="9"/>
    </row>
    <row r="144" spans="1:29">
      <c r="A144" s="28" t="s">
        <v>25</v>
      </c>
      <c r="B144" s="41">
        <v>10</v>
      </c>
      <c r="C144" s="41">
        <v>50</v>
      </c>
      <c r="D144" s="41">
        <v>133</v>
      </c>
      <c r="E144" s="6">
        <v>12.871966013627265</v>
      </c>
      <c r="F144" s="6">
        <v>9.9373928775122362</v>
      </c>
      <c r="G144" s="6">
        <v>7.1199602939670026</v>
      </c>
      <c r="H144" s="6">
        <v>4.7027336726399804</v>
      </c>
      <c r="I144" s="4"/>
      <c r="J144" s="4"/>
      <c r="K144" s="4"/>
      <c r="L144" s="4"/>
      <c r="M144" s="12">
        <v>-29.995871902587638</v>
      </c>
      <c r="N144" s="21">
        <v>-31.847192922388388</v>
      </c>
      <c r="O144" s="12">
        <v>-32.00682529288698</v>
      </c>
      <c r="P144" s="12">
        <v>-30.183799909386508</v>
      </c>
      <c r="Q144" s="4"/>
      <c r="R144" s="4"/>
      <c r="S144" s="4"/>
      <c r="T144" s="4"/>
      <c r="U144" s="9">
        <f t="shared" si="379"/>
        <v>64.359830068136318</v>
      </c>
      <c r="V144" s="9">
        <f t="shared" si="617"/>
        <v>163.73375884325867</v>
      </c>
      <c r="W144" s="9">
        <f t="shared" si="611"/>
        <v>313.25292501656571</v>
      </c>
      <c r="X144" s="9">
        <f t="shared" si="612"/>
        <v>426.11853315992528</v>
      </c>
    </row>
    <row r="145" spans="1:29">
      <c r="A145" s="27" t="s">
        <v>25</v>
      </c>
      <c r="B145" s="40">
        <v>12</v>
      </c>
      <c r="C145" s="40">
        <v>50</v>
      </c>
      <c r="D145" s="40">
        <v>133</v>
      </c>
      <c r="E145" s="6">
        <v>2.7579847969410762</v>
      </c>
      <c r="F145" s="6">
        <v>6.0565378458383385</v>
      </c>
      <c r="G145" s="6">
        <v>5.2420454261922549</v>
      </c>
      <c r="H145" s="6">
        <v>4.4958837735570913</v>
      </c>
      <c r="I145" s="4">
        <f t="shared" ref="I145" si="726">AVERAGE(E145:E146)</f>
        <v>3.7462400784678707</v>
      </c>
      <c r="J145" s="4">
        <f t="shared" ref="J145" si="727">AVERAGE(F145:F146)</f>
        <v>6.3053673114662923</v>
      </c>
      <c r="K145" s="4">
        <f t="shared" ref="K145" si="728">AVERAGE(G145:G146)</f>
        <v>5.2921073825258507</v>
      </c>
      <c r="L145" s="4">
        <f t="shared" ref="L145" si="729">AVERAGE(H145:H146)</f>
        <v>4.5455278544650071</v>
      </c>
      <c r="M145" s="12">
        <v>-26.636170700493604</v>
      </c>
      <c r="N145" s="21">
        <v>-30.950982295525424</v>
      </c>
      <c r="O145" s="12">
        <v>-30.727082070436087</v>
      </c>
      <c r="P145" s="12">
        <v>-29.240347046551282</v>
      </c>
      <c r="Q145" s="4">
        <f t="shared" ref="Q145" si="730">AVERAGE(M145:M146)</f>
        <v>-27.150428371224628</v>
      </c>
      <c r="R145" s="4">
        <f t="shared" ref="R145" si="731">AVERAGE(N145:N146)</f>
        <v>-30.894787675154433</v>
      </c>
      <c r="S145" s="4">
        <f t="shared" ref="S145" si="732">AVERAGE(O145:O146)</f>
        <v>-30.73265780474955</v>
      </c>
      <c r="T145" s="4">
        <f t="shared" ref="T145" si="733">AVERAGE(P145:P146)</f>
        <v>-29.356013337351605</v>
      </c>
      <c r="U145" s="9">
        <f t="shared" si="379"/>
        <v>13.789923984705382</v>
      </c>
      <c r="V145" s="9">
        <f t="shared" si="617"/>
        <v>74.35530244308876</v>
      </c>
      <c r="W145" s="9">
        <f t="shared" si="611"/>
        <v>184.4382563931261</v>
      </c>
      <c r="X145" s="9">
        <f t="shared" si="612"/>
        <v>292.3394669584963</v>
      </c>
      <c r="Y145" s="9">
        <f t="shared" ref="Y145" si="734">AVERAGE(U145:U146)</f>
        <v>18.731200392339353</v>
      </c>
      <c r="Z145" s="9">
        <f t="shared" ref="Z145" si="735">AVERAGE(V145:V146)</f>
        <v>81.784873507002274</v>
      </c>
      <c r="AA145" s="9">
        <f t="shared" ref="AA145" si="736">AVERAGE(W145:W146)</f>
        <v>192.91912854004514</v>
      </c>
      <c r="AB145" s="9">
        <f t="shared" ref="AB145" si="737">AVERAGE(X145:X146)</f>
        <v>302.01179704720528</v>
      </c>
      <c r="AC145" s="9"/>
    </row>
    <row r="146" spans="1:29">
      <c r="A146" s="28" t="s">
        <v>25</v>
      </c>
      <c r="B146" s="41">
        <v>12</v>
      </c>
      <c r="C146" s="41">
        <v>50</v>
      </c>
      <c r="D146" s="41">
        <v>133</v>
      </c>
      <c r="E146" s="6">
        <v>4.7344953599946651</v>
      </c>
      <c r="F146" s="6">
        <v>6.554196777094246</v>
      </c>
      <c r="G146" s="6">
        <v>5.3421693388594464</v>
      </c>
      <c r="H146" s="6">
        <v>4.5951719353729237</v>
      </c>
      <c r="I146" s="4"/>
      <c r="J146" s="4"/>
      <c r="K146" s="4"/>
      <c r="L146" s="4"/>
      <c r="M146" s="12">
        <v>-27.664686041955651</v>
      </c>
      <c r="N146" s="21">
        <v>-30.838593054783445</v>
      </c>
      <c r="O146" s="12">
        <v>-30.738233539063017</v>
      </c>
      <c r="P146" s="12">
        <v>-29.471679628151929</v>
      </c>
      <c r="Q146" s="4"/>
      <c r="R146" s="4"/>
      <c r="S146" s="4"/>
      <c r="T146" s="4"/>
      <c r="U146" s="9">
        <f t="shared" si="379"/>
        <v>23.672476799973325</v>
      </c>
      <c r="V146" s="9">
        <f t="shared" si="617"/>
        <v>89.214444570915788</v>
      </c>
      <c r="W146" s="9">
        <f t="shared" si="611"/>
        <v>201.40000068696418</v>
      </c>
      <c r="X146" s="9">
        <f t="shared" si="612"/>
        <v>311.68412713591431</v>
      </c>
    </row>
    <row r="147" spans="1:29">
      <c r="A147" s="27" t="s">
        <v>25</v>
      </c>
      <c r="B147" s="40">
        <v>14</v>
      </c>
      <c r="C147" s="40">
        <v>50</v>
      </c>
      <c r="D147" s="40">
        <v>133</v>
      </c>
      <c r="E147" s="6">
        <v>15.539558061405931</v>
      </c>
      <c r="F147" s="6">
        <v>11.442275444077179</v>
      </c>
      <c r="G147" s="6">
        <v>8.8635088822360348</v>
      </c>
      <c r="H147" s="6">
        <v>5.3384112924735403</v>
      </c>
      <c r="I147" s="4">
        <f t="shared" ref="I147" si="738">AVERAGE(E147:E148)</f>
        <v>18.726590591483458</v>
      </c>
      <c r="J147" s="4">
        <f t="shared" ref="J147" si="739">AVERAGE(F147:F148)</f>
        <v>12.183866346772543</v>
      </c>
      <c r="K147" s="4">
        <f t="shared" ref="K147" si="740">AVERAGE(G147:G148)</f>
        <v>8.2563562561072672</v>
      </c>
      <c r="L147" s="4">
        <f t="shared" ref="L147" si="741">AVERAGE(H147:H148)</f>
        <v>5.5554349560328209</v>
      </c>
      <c r="M147" s="12">
        <v>-27.389687569223639</v>
      </c>
      <c r="N147" s="21">
        <v>-29.08206294339147</v>
      </c>
      <c r="O147" s="12">
        <v>-30.391821540933392</v>
      </c>
      <c r="P147" s="12">
        <v>-28.086253942155544</v>
      </c>
      <c r="Q147" s="4">
        <f t="shared" ref="Q147" si="742">AVERAGE(M147:M148)</f>
        <v>-28.379161771043833</v>
      </c>
      <c r="R147" s="4">
        <f t="shared" ref="R147" si="743">AVERAGE(N147:N148)</f>
        <v>-29.381348778739728</v>
      </c>
      <c r="S147" s="4">
        <f t="shared" ref="S147" si="744">AVERAGE(O147:O148)</f>
        <v>-30.156809695355669</v>
      </c>
      <c r="T147" s="4">
        <f t="shared" ref="T147" si="745">AVERAGE(P147:P148)</f>
        <v>-28.356676438722491</v>
      </c>
      <c r="U147" s="9">
        <f t="shared" si="379"/>
        <v>77.697790307029649</v>
      </c>
      <c r="V147" s="9">
        <f t="shared" si="617"/>
        <v>192.12054474780143</v>
      </c>
      <c r="W147" s="9">
        <f t="shared" si="611"/>
        <v>378.25423127475813</v>
      </c>
      <c r="X147" s="9">
        <f t="shared" si="612"/>
        <v>506.37610229412309</v>
      </c>
      <c r="Y147" s="9">
        <f t="shared" ref="Y147" si="746">AVERAGE(U147:U148)</f>
        <v>93.632952957417288</v>
      </c>
      <c r="Z147" s="9">
        <f t="shared" ref="Z147" si="747">AVERAGE(V147:V148)</f>
        <v>215.47161642514271</v>
      </c>
      <c r="AA147" s="9">
        <f t="shared" ref="AA147" si="748">AVERAGE(W147:W148)</f>
        <v>388.85509780339532</v>
      </c>
      <c r="AB147" s="9">
        <f t="shared" ref="AB147" si="749">AVERAGE(X147:X148)</f>
        <v>522.18553674818304</v>
      </c>
      <c r="AC147" s="9"/>
    </row>
    <row r="148" spans="1:29">
      <c r="A148" s="28" t="s">
        <v>25</v>
      </c>
      <c r="B148" s="41">
        <v>14</v>
      </c>
      <c r="C148" s="41">
        <v>50</v>
      </c>
      <c r="D148" s="41">
        <v>133</v>
      </c>
      <c r="E148" s="6">
        <v>21.913623121560985</v>
      </c>
      <c r="F148" s="6">
        <v>12.925457249467909</v>
      </c>
      <c r="G148" s="6">
        <v>7.6492036299785013</v>
      </c>
      <c r="H148" s="6">
        <v>5.7724586195921015</v>
      </c>
      <c r="I148" s="4"/>
      <c r="J148" s="4"/>
      <c r="K148" s="4"/>
      <c r="L148" s="4"/>
      <c r="M148" s="12">
        <v>-29.368635972864023</v>
      </c>
      <c r="N148" s="21">
        <v>-29.680634614087982</v>
      </c>
      <c r="O148" s="12">
        <v>-29.921797849777949</v>
      </c>
      <c r="P148" s="12">
        <v>-28.627098935289439</v>
      </c>
      <c r="Q148" s="4"/>
      <c r="R148" s="4"/>
      <c r="S148" s="4"/>
      <c r="T148" s="4"/>
      <c r="U148" s="9">
        <f t="shared" si="379"/>
        <v>109.56811560780493</v>
      </c>
      <c r="V148" s="9">
        <f t="shared" si="617"/>
        <v>238.82268810248399</v>
      </c>
      <c r="W148" s="9">
        <f t="shared" si="611"/>
        <v>399.45596433203252</v>
      </c>
      <c r="X148" s="9">
        <f t="shared" si="612"/>
        <v>537.99497120224294</v>
      </c>
    </row>
    <row r="149" spans="1:29">
      <c r="A149" s="27" t="s">
        <v>25</v>
      </c>
      <c r="B149" s="40">
        <v>16</v>
      </c>
      <c r="C149" s="40">
        <v>50</v>
      </c>
      <c r="D149" s="40">
        <v>133</v>
      </c>
      <c r="E149" s="6">
        <v>14.999397119703124</v>
      </c>
      <c r="F149" s="6">
        <v>7.5017136733255905</v>
      </c>
      <c r="G149" s="6">
        <v>5.9435113786628762</v>
      </c>
      <c r="H149" s="6">
        <v>4.5076265737845551</v>
      </c>
      <c r="I149" s="4">
        <f t="shared" ref="I149" si="750">AVERAGE(E149:E150)</f>
        <v>14.894538688047682</v>
      </c>
      <c r="J149" s="4">
        <f t="shared" ref="J149" si="751">AVERAGE(F149:F150)</f>
        <v>7.5677586948336746</v>
      </c>
      <c r="K149" s="4">
        <f t="shared" ref="K149" si="752">AVERAGE(G149:G150)</f>
        <v>5.9106920125570888</v>
      </c>
      <c r="L149" s="4">
        <f t="shared" ref="L149" si="753">AVERAGE(H149:H150)</f>
        <v>4.4197290333173846</v>
      </c>
      <c r="M149" s="12">
        <v>-31.734429406563006</v>
      </c>
      <c r="N149" s="21">
        <v>-31.633807768613245</v>
      </c>
      <c r="O149" s="12">
        <v>-32.314896652654248</v>
      </c>
      <c r="P149" s="12">
        <v>-30.460606759874992</v>
      </c>
      <c r="Q149" s="4">
        <f t="shared" ref="Q149" si="754">AVERAGE(M149:M150)</f>
        <v>-31.674722233264049</v>
      </c>
      <c r="R149" s="4">
        <f t="shared" ref="R149" si="755">AVERAGE(N149:N150)</f>
        <v>-31.609125761627716</v>
      </c>
      <c r="S149" s="4">
        <f t="shared" ref="S149" si="756">AVERAGE(O149:O150)</f>
        <v>-32.336816497115848</v>
      </c>
      <c r="T149" s="4">
        <f t="shared" ref="T149" si="757">AVERAGE(P149:P150)</f>
        <v>-30.397448037383526</v>
      </c>
      <c r="U149" s="9">
        <f t="shared" si="379"/>
        <v>74.996985598515622</v>
      </c>
      <c r="V149" s="9">
        <f t="shared" si="617"/>
        <v>150.01412233177155</v>
      </c>
      <c r="W149" s="9">
        <f t="shared" si="611"/>
        <v>274.82786128369196</v>
      </c>
      <c r="X149" s="9">
        <f t="shared" si="612"/>
        <v>383.01089905452125</v>
      </c>
      <c r="Y149" s="9">
        <f t="shared" ref="Y149" si="758">AVERAGE(U149:U150)</f>
        <v>74.472693440238416</v>
      </c>
      <c r="Z149" s="9">
        <f t="shared" ref="Z149" si="759">AVERAGE(V149:V150)</f>
        <v>150.15028038857517</v>
      </c>
      <c r="AA149" s="9">
        <f t="shared" ref="AA149" si="760">AVERAGE(W149:W150)</f>
        <v>274.27481265227402</v>
      </c>
      <c r="AB149" s="9">
        <f t="shared" ref="AB149" si="761">AVERAGE(X149:X150)</f>
        <v>380.34830945189123</v>
      </c>
      <c r="AC149" s="9"/>
    </row>
    <row r="150" spans="1:29">
      <c r="A150" s="28" t="s">
        <v>25</v>
      </c>
      <c r="B150" s="41">
        <v>16</v>
      </c>
      <c r="C150" s="41">
        <v>50</v>
      </c>
      <c r="D150" s="41">
        <v>133</v>
      </c>
      <c r="E150" s="6">
        <v>14.789680256392241</v>
      </c>
      <c r="F150" s="6">
        <v>7.6338037163417587</v>
      </c>
      <c r="G150" s="6">
        <v>5.8778726464513014</v>
      </c>
      <c r="H150" s="6">
        <v>4.3318314928502142</v>
      </c>
      <c r="M150" s="12">
        <v>-31.615015059965096</v>
      </c>
      <c r="N150" s="21">
        <v>-31.584443754642191</v>
      </c>
      <c r="O150" s="12">
        <v>-32.35873634157744</v>
      </c>
      <c r="P150" s="12">
        <v>-30.334289314892057</v>
      </c>
      <c r="U150" s="9">
        <f t="shared" si="379"/>
        <v>73.94840128196121</v>
      </c>
      <c r="V150" s="9">
        <f t="shared" si="617"/>
        <v>150.28643844537879</v>
      </c>
      <c r="W150" s="9">
        <f t="shared" si="611"/>
        <v>273.72176402085609</v>
      </c>
      <c r="X150" s="9">
        <f t="shared" si="612"/>
        <v>377.6857198492612</v>
      </c>
    </row>
    <row r="151" spans="1:29">
      <c r="B151"/>
      <c r="C151"/>
      <c r="D151"/>
    </row>
    <row r="152" spans="1:29">
      <c r="B152"/>
      <c r="C152"/>
      <c r="D152"/>
    </row>
    <row r="153" spans="1:29">
      <c r="B153"/>
      <c r="C153"/>
      <c r="D153"/>
    </row>
    <row r="154" spans="1:29">
      <c r="B154"/>
      <c r="C154"/>
      <c r="D154"/>
    </row>
    <row r="155" spans="1:29">
      <c r="B155"/>
      <c r="C155"/>
      <c r="D155"/>
    </row>
    <row r="156" spans="1:29">
      <c r="B156"/>
      <c r="C156"/>
      <c r="D156"/>
    </row>
    <row r="157" spans="1:29">
      <c r="B157"/>
      <c r="C157"/>
      <c r="D157"/>
    </row>
    <row r="158" spans="1:29">
      <c r="B158"/>
      <c r="C158"/>
      <c r="D158"/>
    </row>
    <row r="159" spans="1:29">
      <c r="B159"/>
      <c r="C159"/>
      <c r="D159"/>
    </row>
    <row r="160" spans="1:29">
      <c r="B160"/>
      <c r="C160"/>
      <c r="D160"/>
    </row>
    <row r="161" spans="2:4">
      <c r="B161"/>
      <c r="C161"/>
      <c r="D161"/>
    </row>
    <row r="162" spans="2:4">
      <c r="B162"/>
      <c r="C162"/>
      <c r="D162"/>
    </row>
    <row r="163" spans="2:4">
      <c r="B163"/>
      <c r="C163"/>
      <c r="D163"/>
    </row>
    <row r="164" spans="2:4">
      <c r="B164"/>
      <c r="C164"/>
      <c r="D164"/>
    </row>
    <row r="165" spans="2:4">
      <c r="B165"/>
      <c r="C165"/>
      <c r="D165"/>
    </row>
    <row r="166" spans="2:4">
      <c r="B166"/>
      <c r="C166"/>
      <c r="D166"/>
    </row>
    <row r="167" spans="2:4">
      <c r="B167"/>
      <c r="C167"/>
      <c r="D167"/>
    </row>
    <row r="168" spans="2:4">
      <c r="B168"/>
      <c r="C168"/>
      <c r="D168"/>
    </row>
    <row r="169" spans="2:4">
      <c r="B169"/>
      <c r="C169"/>
      <c r="D169"/>
    </row>
    <row r="170" spans="2:4">
      <c r="B170"/>
      <c r="C170"/>
      <c r="D170"/>
    </row>
    <row r="171" spans="2:4">
      <c r="B171"/>
      <c r="C171"/>
      <c r="D171"/>
    </row>
  </sheetData>
  <mergeCells count="1">
    <mergeCell ref="A1:X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 archival</vt:lpstr>
    </vt:vector>
  </TitlesOfParts>
  <Company>Northern Arizona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Hungate</dc:creator>
  <cp:lastModifiedBy>Bruce Hungate</cp:lastModifiedBy>
  <dcterms:created xsi:type="dcterms:W3CDTF">2012-11-24T07:55:23Z</dcterms:created>
  <dcterms:modified xsi:type="dcterms:W3CDTF">2014-11-15T18:43:15Z</dcterms:modified>
</cp:coreProperties>
</file>