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4"/>
  </bookViews>
  <sheets>
    <sheet name="等级与金币" sheetId="2" r:id="rId1"/>
    <sheet name="商店出售道具" sheetId="1" r:id="rId2"/>
    <sheet name="农作物与金币的关系" sheetId="8" r:id="rId3"/>
    <sheet name="土地数量与金币的关系" sheetId="7" r:id="rId4"/>
    <sheet name="操作花费的金币" sheetId="9" r:id="rId5"/>
  </sheets>
  <calcPr calcId="124519"/>
</workbook>
</file>

<file path=xl/calcChain.xml><?xml version="1.0" encoding="utf-8"?>
<calcChain xmlns="http://schemas.openxmlformats.org/spreadsheetml/2006/main">
  <c r="E26" i="2"/>
  <c r="E27"/>
  <c r="E28"/>
  <c r="E29"/>
  <c r="E30"/>
  <c r="E31"/>
  <c r="E32"/>
  <c r="E25"/>
  <c r="E22"/>
  <c r="E23"/>
  <c r="E24"/>
  <c r="E21"/>
  <c r="E20"/>
  <c r="E16"/>
  <c r="E17"/>
  <c r="E18"/>
  <c r="E19"/>
  <c r="E15"/>
  <c r="E14"/>
  <c r="D27"/>
  <c r="D28"/>
  <c r="D29"/>
  <c r="D30"/>
  <c r="D31"/>
  <c r="D32"/>
  <c r="D26"/>
  <c r="D23"/>
  <c r="D24"/>
  <c r="D25"/>
  <c r="D22"/>
  <c r="D17"/>
  <c r="D18"/>
  <c r="D19"/>
  <c r="D20"/>
  <c r="D21"/>
  <c r="D16"/>
  <c r="C32" l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6"/>
  <c r="C2"/>
  <c r="B3" s="1"/>
  <c r="B4" s="1"/>
  <c r="B5" l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C25"/>
  <c r="C24"/>
  <c r="C27"/>
  <c r="B25" l="1"/>
  <c r="B26" s="1"/>
  <c r="B27" s="1"/>
  <c r="B28" s="1"/>
  <c r="B29" s="1"/>
  <c r="B30" s="1"/>
  <c r="C30"/>
  <c r="C29"/>
  <c r="C28"/>
  <c r="C31"/>
  <c r="B31" l="1"/>
  <c r="B32" s="1"/>
</calcChain>
</file>

<file path=xl/sharedStrings.xml><?xml version="1.0" encoding="utf-8"?>
<sst xmlns="http://schemas.openxmlformats.org/spreadsheetml/2006/main" count="46" uniqueCount="41">
  <si>
    <t>价格</t>
    <phoneticPr fontId="1" type="noConversion"/>
  </si>
  <si>
    <t>适用场所</t>
    <phoneticPr fontId="1" type="noConversion"/>
  </si>
  <si>
    <t>说明</t>
    <phoneticPr fontId="1" type="noConversion"/>
  </si>
  <si>
    <t>小麦种子</t>
    <phoneticPr fontId="1" type="noConversion"/>
  </si>
  <si>
    <t>图片</t>
    <phoneticPr fontId="1" type="noConversion"/>
  </si>
  <si>
    <t>农场</t>
    <phoneticPr fontId="1" type="noConversion"/>
  </si>
  <si>
    <t>水稻种子</t>
    <phoneticPr fontId="1" type="noConversion"/>
  </si>
  <si>
    <t>玉米种子</t>
    <phoneticPr fontId="1" type="noConversion"/>
  </si>
  <si>
    <t>名称</t>
    <phoneticPr fontId="1" type="noConversion"/>
  </si>
  <si>
    <t xml:space="preserve">
</t>
    <phoneticPr fontId="1" type="noConversion"/>
  </si>
  <si>
    <t>种子为1。无损失收获为30</t>
  </si>
  <si>
    <t>种子为1。无损失收获为30</t>
    <phoneticPr fontId="1" type="noConversion"/>
  </si>
  <si>
    <t>体积</t>
    <phoneticPr fontId="1" type="noConversion"/>
  </si>
  <si>
    <t>拥有金币</t>
    <phoneticPr fontId="1" type="noConversion"/>
  </si>
  <si>
    <t>需要花费的金币</t>
  </si>
  <si>
    <t>名称</t>
  </si>
  <si>
    <t>购入价格</t>
  </si>
  <si>
    <t>土地数量</t>
  </si>
  <si>
    <t>小麦</t>
    <phoneticPr fontId="1" type="noConversion"/>
  </si>
  <si>
    <t>水稻</t>
    <phoneticPr fontId="1" type="noConversion"/>
  </si>
  <si>
    <t>玉米</t>
    <phoneticPr fontId="1" type="noConversion"/>
  </si>
  <si>
    <t>“每1年”农场获得的金币</t>
    <phoneticPr fontId="1" type="noConversion"/>
  </si>
  <si>
    <t>年份</t>
    <phoneticPr fontId="1" type="noConversion"/>
  </si>
  <si>
    <t>“每一年”获得的金币</t>
    <phoneticPr fontId="1" type="noConversion"/>
  </si>
  <si>
    <t>杀虫</t>
    <phoneticPr fontId="1" type="noConversion"/>
  </si>
  <si>
    <t xml:space="preserve">
</t>
    <phoneticPr fontId="1" type="noConversion"/>
  </si>
  <si>
    <t>除草</t>
  </si>
  <si>
    <t>浇水</t>
  </si>
  <si>
    <t>收获</t>
  </si>
  <si>
    <t>开垦</t>
  </si>
  <si>
    <t xml:space="preserve">
</t>
    <phoneticPr fontId="1" type="noConversion"/>
  </si>
  <si>
    <t>种植</t>
    <phoneticPr fontId="1" type="noConversion"/>
  </si>
  <si>
    <t xml:space="preserve">                                             
</t>
    <phoneticPr fontId="1" type="noConversion"/>
  </si>
  <si>
    <t>花费金币</t>
    <phoneticPr fontId="1" type="noConversion"/>
  </si>
  <si>
    <t>种子价钱而定</t>
    <phoneticPr fontId="1" type="noConversion"/>
  </si>
  <si>
    <t>大：3
中：2
小：1</t>
    <phoneticPr fontId="1" type="noConversion"/>
  </si>
  <si>
    <t>“每1年”花费的金币</t>
    <phoneticPr fontId="1" type="noConversion"/>
  </si>
  <si>
    <t>出售价格（单价）</t>
    <phoneticPr fontId="1" type="noConversion"/>
  </si>
  <si>
    <t>操作名称</t>
    <phoneticPr fontId="1" type="noConversion"/>
  </si>
  <si>
    <t>图片</t>
    <phoneticPr fontId="1" type="noConversion"/>
  </si>
  <si>
    <t>1(起始)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</si>
</sst>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b/>
      <sz val="11"/>
      <color theme="5" tint="0.7999816888943144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center"/>
    </xf>
    <xf numFmtId="0" fontId="3" fillId="2" borderId="0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2" borderId="0" xfId="0" applyFont="1" applyFill="1">
      <alignment vertical="center"/>
    </xf>
    <xf numFmtId="49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0.19562939025685372"/>
          <c:y val="3.0104257801108196E-2"/>
          <c:w val="0.88780797561595137"/>
          <c:h val="0.64822506561679893"/>
        </c:manualLayout>
      </c:layout>
      <c:scatterChart>
        <c:scatterStyle val="smoothMarker"/>
        <c:ser>
          <c:idx val="0"/>
          <c:order val="0"/>
          <c:tx>
            <c:strRef>
              <c:f>等级与金币!$B$1</c:f>
              <c:strCache>
                <c:ptCount val="1"/>
                <c:pt idx="0">
                  <c:v>拥有金币</c:v>
                </c:pt>
              </c:strCache>
            </c:strRef>
          </c:tx>
          <c:marker>
            <c:symbol val="none"/>
          </c:marker>
          <c:yVal>
            <c:numRef>
              <c:f>等级与金币!$B$2:$B$39</c:f>
              <c:numCache>
                <c:formatCode>General</c:formatCode>
                <c:ptCount val="38"/>
                <c:pt idx="0">
                  <c:v>100</c:v>
                </c:pt>
                <c:pt idx="1">
                  <c:v>280</c:v>
                </c:pt>
                <c:pt idx="2">
                  <c:v>460</c:v>
                </c:pt>
                <c:pt idx="3">
                  <c:v>640</c:v>
                </c:pt>
                <c:pt idx="4">
                  <c:v>820</c:v>
                </c:pt>
                <c:pt idx="5">
                  <c:v>1000</c:v>
                </c:pt>
                <c:pt idx="6">
                  <c:v>1180</c:v>
                </c:pt>
                <c:pt idx="7">
                  <c:v>1360</c:v>
                </c:pt>
                <c:pt idx="8">
                  <c:v>1540</c:v>
                </c:pt>
                <c:pt idx="9">
                  <c:v>1720</c:v>
                </c:pt>
                <c:pt idx="10">
                  <c:v>1900</c:v>
                </c:pt>
                <c:pt idx="11">
                  <c:v>2080</c:v>
                </c:pt>
                <c:pt idx="12">
                  <c:v>2260</c:v>
                </c:pt>
                <c:pt idx="13">
                  <c:v>365</c:v>
                </c:pt>
                <c:pt idx="14">
                  <c:v>470</c:v>
                </c:pt>
                <c:pt idx="15">
                  <c:v>875</c:v>
                </c:pt>
                <c:pt idx="16">
                  <c:v>1280</c:v>
                </c:pt>
                <c:pt idx="17">
                  <c:v>1685</c:v>
                </c:pt>
                <c:pt idx="18">
                  <c:v>2090</c:v>
                </c:pt>
                <c:pt idx="19">
                  <c:v>390</c:v>
                </c:pt>
                <c:pt idx="20">
                  <c:v>690</c:v>
                </c:pt>
                <c:pt idx="21">
                  <c:v>1410</c:v>
                </c:pt>
                <c:pt idx="22">
                  <c:v>2130</c:v>
                </c:pt>
                <c:pt idx="23">
                  <c:v>2850</c:v>
                </c:pt>
                <c:pt idx="24">
                  <c:v>3435</c:v>
                </c:pt>
                <c:pt idx="25">
                  <c:v>4560</c:v>
                </c:pt>
                <c:pt idx="26">
                  <c:v>5685</c:v>
                </c:pt>
                <c:pt idx="27">
                  <c:v>6810</c:v>
                </c:pt>
                <c:pt idx="28">
                  <c:v>7935</c:v>
                </c:pt>
                <c:pt idx="29">
                  <c:v>9060</c:v>
                </c:pt>
                <c:pt idx="30">
                  <c:v>10185</c:v>
                </c:pt>
              </c:numCache>
            </c:numRef>
          </c:yVal>
          <c:smooth val="1"/>
        </c:ser>
        <c:axId val="116027392"/>
        <c:axId val="116029312"/>
      </c:scatterChart>
      <c:valAx>
        <c:axId val="116027392"/>
        <c:scaling>
          <c:orientation val="minMax"/>
        </c:scaling>
        <c:axPos val="b"/>
        <c:tickLblPos val="nextTo"/>
        <c:crossAx val="116029312"/>
        <c:crosses val="autoZero"/>
        <c:crossBetween val="midCat"/>
      </c:valAx>
      <c:valAx>
        <c:axId val="116029312"/>
        <c:scaling>
          <c:orientation val="minMax"/>
        </c:scaling>
        <c:axPos val="l"/>
        <c:majorGridlines/>
        <c:numFmt formatCode="General" sourceLinked="1"/>
        <c:tickLblPos val="nextTo"/>
        <c:crossAx val="116027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3509899010967997"/>
          <c:y val="0.82480788859725873"/>
          <c:w val="0.56020858319862332"/>
          <c:h val="8.3717191601049998E-2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0.23635411198600176"/>
          <c:y val="2.7777777777777811E-2"/>
        </c:manualLayout>
      </c:layout>
    </c:title>
    <c:plotArea>
      <c:layout>
        <c:manualLayout>
          <c:layoutTarget val="inner"/>
          <c:xMode val="edge"/>
          <c:yMode val="edge"/>
          <c:x val="0.14542260438304108"/>
          <c:y val="0.20325240594925634"/>
          <c:w val="0.80931162745761076"/>
          <c:h val="0.66952136191309453"/>
        </c:manualLayout>
      </c:layout>
      <c:scatterChart>
        <c:scatterStyle val="smoothMarker"/>
        <c:ser>
          <c:idx val="0"/>
          <c:order val="0"/>
          <c:tx>
            <c:strRef>
              <c:f>等级与金币!$D$1</c:f>
              <c:strCache>
                <c:ptCount val="1"/>
                <c:pt idx="0">
                  <c:v>“每1年”农场获得的金币</c:v>
                </c:pt>
              </c:strCache>
            </c:strRef>
          </c:tx>
          <c:marker>
            <c:symbol val="none"/>
          </c:marker>
          <c:yVal>
            <c:numRef>
              <c:f>等级与金币!$D$2:$D$39</c:f>
              <c:numCache>
                <c:formatCode>General</c:formatCode>
                <c:ptCount val="38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960</c:v>
                </c:pt>
                <c:pt idx="21">
                  <c:v>960</c:v>
                </c:pt>
                <c:pt idx="22">
                  <c:v>960</c:v>
                </c:pt>
                <c:pt idx="23">
                  <c:v>960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</c:numCache>
            </c:numRef>
          </c:yVal>
          <c:smooth val="1"/>
        </c:ser>
        <c:axId val="117708672"/>
        <c:axId val="117723520"/>
      </c:scatterChart>
      <c:valAx>
        <c:axId val="117708672"/>
        <c:scaling>
          <c:orientation val="minMax"/>
        </c:scaling>
        <c:axPos val="b"/>
        <c:tickLblPos val="nextTo"/>
        <c:crossAx val="117723520"/>
        <c:crosses val="autoZero"/>
        <c:crossBetween val="midCat"/>
      </c:valAx>
      <c:valAx>
        <c:axId val="117723520"/>
        <c:scaling>
          <c:orientation val="minMax"/>
        </c:scaling>
        <c:axPos val="l"/>
        <c:majorGridlines/>
        <c:numFmt formatCode="General" sourceLinked="1"/>
        <c:tickLblPos val="nextTo"/>
        <c:crossAx val="117708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836529636249501"/>
          <c:y val="0.71350503062117299"/>
          <c:w val="0.34560327198364044"/>
          <c:h val="0.13965660542432196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33</xdr:row>
      <xdr:rowOff>9525</xdr:rowOff>
    </xdr:from>
    <xdr:to>
      <xdr:col>3</xdr:col>
      <xdr:colOff>1162050</xdr:colOff>
      <xdr:row>49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32</xdr:row>
      <xdr:rowOff>114300</xdr:rowOff>
    </xdr:from>
    <xdr:to>
      <xdr:col>5</xdr:col>
      <xdr:colOff>619125</xdr:colOff>
      <xdr:row>48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161925</xdr:rowOff>
    </xdr:from>
    <xdr:to>
      <xdr:col>1</xdr:col>
      <xdr:colOff>942975</xdr:colOff>
      <xdr:row>2</xdr:row>
      <xdr:rowOff>885825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381125"/>
          <a:ext cx="74295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171450</xdr:colOff>
      <xdr:row>1</xdr:row>
      <xdr:rowOff>209550</xdr:rowOff>
    </xdr:from>
    <xdr:to>
      <xdr:col>1</xdr:col>
      <xdr:colOff>895350</xdr:colOff>
      <xdr:row>1</xdr:row>
      <xdr:rowOff>828675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8250" y="400050"/>
          <a:ext cx="723900" cy="619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171450</xdr:colOff>
      <xdr:row>3</xdr:row>
      <xdr:rowOff>228600</xdr:rowOff>
    </xdr:from>
    <xdr:to>
      <xdr:col>1</xdr:col>
      <xdr:colOff>914400</xdr:colOff>
      <xdr:row>3</xdr:row>
      <xdr:rowOff>809625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38250" y="2476500"/>
          <a:ext cx="742950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66675</xdr:rowOff>
    </xdr:from>
    <xdr:to>
      <xdr:col>1</xdr:col>
      <xdr:colOff>552450</xdr:colOff>
      <xdr:row>1</xdr:row>
      <xdr:rowOff>495300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9625" y="66675"/>
          <a:ext cx="428625" cy="428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85725</xdr:colOff>
      <xdr:row>2</xdr:row>
      <xdr:rowOff>57150</xdr:rowOff>
    </xdr:from>
    <xdr:to>
      <xdr:col>1</xdr:col>
      <xdr:colOff>638175</xdr:colOff>
      <xdr:row>2</xdr:row>
      <xdr:rowOff>704850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1525" y="704850"/>
          <a:ext cx="552450" cy="64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142875</xdr:colOff>
      <xdr:row>3</xdr:row>
      <xdr:rowOff>114300</xdr:rowOff>
    </xdr:from>
    <xdr:to>
      <xdr:col>1</xdr:col>
      <xdr:colOff>590550</xdr:colOff>
      <xdr:row>3</xdr:row>
      <xdr:rowOff>600075</xdr:rowOff>
    </xdr:to>
    <xdr:pic>
      <xdr:nvPicPr>
        <xdr:cNvPr id="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8675" y="1733550"/>
          <a:ext cx="44767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66675</xdr:colOff>
      <xdr:row>4</xdr:row>
      <xdr:rowOff>47625</xdr:rowOff>
    </xdr:from>
    <xdr:to>
      <xdr:col>1</xdr:col>
      <xdr:colOff>647700</xdr:colOff>
      <xdr:row>4</xdr:row>
      <xdr:rowOff>447675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52475" y="2524125"/>
          <a:ext cx="58102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</xdr:colOff>
      <xdr:row>5</xdr:row>
      <xdr:rowOff>38098</xdr:rowOff>
    </xdr:from>
    <xdr:to>
      <xdr:col>1</xdr:col>
      <xdr:colOff>600075</xdr:colOff>
      <xdr:row>5</xdr:row>
      <xdr:rowOff>438149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04850" y="3152773"/>
          <a:ext cx="581025" cy="4000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95250</xdr:colOff>
      <xdr:row>6</xdr:row>
      <xdr:rowOff>95249</xdr:rowOff>
    </xdr:from>
    <xdr:to>
      <xdr:col>1</xdr:col>
      <xdr:colOff>619125</xdr:colOff>
      <xdr:row>6</xdr:row>
      <xdr:rowOff>504825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81050" y="3724274"/>
          <a:ext cx="523875" cy="4095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N22" sqref="N22"/>
    </sheetView>
  </sheetViews>
  <sheetFormatPr defaultRowHeight="13.5"/>
  <cols>
    <col min="1" max="1" width="9" style="6"/>
    <col min="2" max="2" width="14.125" style="6" customWidth="1"/>
    <col min="3" max="3" width="25" style="6" customWidth="1"/>
    <col min="4" max="4" width="24" style="6" customWidth="1"/>
    <col min="5" max="5" width="27.75" style="6" customWidth="1"/>
    <col min="6" max="16384" width="9" style="6"/>
  </cols>
  <sheetData>
    <row r="1" spans="1:5" s="16" customFormat="1">
      <c r="A1" s="17" t="s">
        <v>22</v>
      </c>
      <c r="B1" s="13" t="s">
        <v>13</v>
      </c>
      <c r="C1" s="13" t="s">
        <v>23</v>
      </c>
      <c r="D1" s="13" t="s">
        <v>21</v>
      </c>
      <c r="E1" s="13" t="s">
        <v>36</v>
      </c>
    </row>
    <row r="2" spans="1:5">
      <c r="A2" s="18" t="s">
        <v>40</v>
      </c>
      <c r="B2" s="5">
        <v>100</v>
      </c>
      <c r="C2" s="5">
        <f>ROUND(D2+E2,0)</f>
        <v>180</v>
      </c>
      <c r="D2" s="5">
        <v>240</v>
      </c>
      <c r="E2" s="5">
        <v>-60</v>
      </c>
    </row>
    <row r="3" spans="1:5">
      <c r="A3" s="18">
        <v>2</v>
      </c>
      <c r="B3" s="5">
        <f>ROUND(B2+C2,0)</f>
        <v>280</v>
      </c>
      <c r="C3" s="5">
        <f t="shared" ref="C3:C31" si="0">ROUND(D3+E3,0)</f>
        <v>180</v>
      </c>
      <c r="D3" s="5">
        <v>240</v>
      </c>
      <c r="E3" s="5">
        <v>-60</v>
      </c>
    </row>
    <row r="4" spans="1:5">
      <c r="A4" s="18">
        <v>3</v>
      </c>
      <c r="B4" s="5">
        <f t="shared" ref="B4:B32" si="1">ROUND(B3+C3,0)</f>
        <v>460</v>
      </c>
      <c r="C4" s="5">
        <f t="shared" si="0"/>
        <v>180</v>
      </c>
      <c r="D4" s="5">
        <v>240</v>
      </c>
      <c r="E4" s="5">
        <v>-60</v>
      </c>
    </row>
    <row r="5" spans="1:5">
      <c r="A5" s="18">
        <v>4</v>
      </c>
      <c r="B5" s="5">
        <f t="shared" si="1"/>
        <v>640</v>
      </c>
      <c r="C5" s="5">
        <f t="shared" si="0"/>
        <v>180</v>
      </c>
      <c r="D5" s="5">
        <v>240</v>
      </c>
      <c r="E5" s="5">
        <v>-60</v>
      </c>
    </row>
    <row r="6" spans="1:5">
      <c r="A6" s="18">
        <v>5</v>
      </c>
      <c r="B6" s="5">
        <f t="shared" si="1"/>
        <v>820</v>
      </c>
      <c r="C6" s="5">
        <f t="shared" si="0"/>
        <v>180</v>
      </c>
      <c r="D6" s="5">
        <v>240</v>
      </c>
      <c r="E6" s="5">
        <v>-60</v>
      </c>
    </row>
    <row r="7" spans="1:5">
      <c r="A7" s="18">
        <v>6</v>
      </c>
      <c r="B7" s="5">
        <f t="shared" si="1"/>
        <v>1000</v>
      </c>
      <c r="C7" s="5">
        <f t="shared" si="0"/>
        <v>180</v>
      </c>
      <c r="D7" s="5">
        <v>240</v>
      </c>
      <c r="E7" s="5">
        <v>-60</v>
      </c>
    </row>
    <row r="8" spans="1:5">
      <c r="A8" s="18">
        <v>7</v>
      </c>
      <c r="B8" s="5">
        <f t="shared" si="1"/>
        <v>1180</v>
      </c>
      <c r="C8" s="5">
        <f t="shared" si="0"/>
        <v>180</v>
      </c>
      <c r="D8" s="5">
        <v>240</v>
      </c>
      <c r="E8" s="5">
        <v>-60</v>
      </c>
    </row>
    <row r="9" spans="1:5">
      <c r="A9" s="18">
        <v>8</v>
      </c>
      <c r="B9" s="5">
        <f t="shared" si="1"/>
        <v>1360</v>
      </c>
      <c r="C9" s="5">
        <f t="shared" si="0"/>
        <v>180</v>
      </c>
      <c r="D9" s="5">
        <v>240</v>
      </c>
      <c r="E9" s="5">
        <v>-60</v>
      </c>
    </row>
    <row r="10" spans="1:5">
      <c r="A10" s="18">
        <v>9</v>
      </c>
      <c r="B10" s="5">
        <f t="shared" si="1"/>
        <v>1540</v>
      </c>
      <c r="C10" s="5">
        <f t="shared" si="0"/>
        <v>180</v>
      </c>
      <c r="D10" s="5">
        <v>240</v>
      </c>
      <c r="E10" s="5">
        <v>-60</v>
      </c>
    </row>
    <row r="11" spans="1:5">
      <c r="A11" s="18">
        <v>10</v>
      </c>
      <c r="B11" s="5">
        <f t="shared" si="1"/>
        <v>1720</v>
      </c>
      <c r="C11" s="5">
        <f t="shared" si="0"/>
        <v>180</v>
      </c>
      <c r="D11" s="5">
        <v>240</v>
      </c>
      <c r="E11" s="5">
        <v>-60</v>
      </c>
    </row>
    <row r="12" spans="1:5">
      <c r="A12" s="18">
        <v>11</v>
      </c>
      <c r="B12" s="5">
        <f t="shared" si="1"/>
        <v>1900</v>
      </c>
      <c r="C12" s="5">
        <f t="shared" si="0"/>
        <v>180</v>
      </c>
      <c r="D12" s="5">
        <v>240</v>
      </c>
      <c r="E12" s="5">
        <v>-60</v>
      </c>
    </row>
    <row r="13" spans="1:5">
      <c r="A13" s="18">
        <v>12</v>
      </c>
      <c r="B13" s="5">
        <f t="shared" si="1"/>
        <v>2080</v>
      </c>
      <c r="C13" s="5">
        <f t="shared" si="0"/>
        <v>180</v>
      </c>
      <c r="D13" s="5">
        <v>240</v>
      </c>
      <c r="E13" s="5">
        <v>-60</v>
      </c>
    </row>
    <row r="14" spans="1:5">
      <c r="A14" s="18">
        <v>13</v>
      </c>
      <c r="B14" s="5">
        <f t="shared" si="1"/>
        <v>2260</v>
      </c>
      <c r="C14" s="5">
        <f t="shared" si="0"/>
        <v>-1895</v>
      </c>
      <c r="D14" s="5">
        <v>240</v>
      </c>
      <c r="E14" s="5">
        <f>-9*15-2000</f>
        <v>-2135</v>
      </c>
    </row>
    <row r="15" spans="1:5">
      <c r="A15" s="18">
        <v>14</v>
      </c>
      <c r="B15" s="5">
        <f t="shared" si="1"/>
        <v>365</v>
      </c>
      <c r="C15" s="5">
        <f t="shared" si="0"/>
        <v>105</v>
      </c>
      <c r="D15" s="5">
        <v>240</v>
      </c>
      <c r="E15" s="5">
        <f>-9*15</f>
        <v>-135</v>
      </c>
    </row>
    <row r="16" spans="1:5">
      <c r="A16" s="18">
        <v>15</v>
      </c>
      <c r="B16" s="5">
        <f>ROUND(B15+C15,0)</f>
        <v>470</v>
      </c>
      <c r="C16" s="5">
        <f t="shared" si="0"/>
        <v>405</v>
      </c>
      <c r="D16" s="5">
        <f>60*9</f>
        <v>540</v>
      </c>
      <c r="E16" s="5">
        <f t="shared" ref="E16:E19" si="2">-9*15</f>
        <v>-135</v>
      </c>
    </row>
    <row r="17" spans="1:5">
      <c r="A17" s="18">
        <v>16</v>
      </c>
      <c r="B17" s="5">
        <f t="shared" si="1"/>
        <v>875</v>
      </c>
      <c r="C17" s="5">
        <f t="shared" si="0"/>
        <v>405</v>
      </c>
      <c r="D17" s="5">
        <f t="shared" ref="D17:D21" si="3">60*9</f>
        <v>540</v>
      </c>
      <c r="E17" s="5">
        <f t="shared" si="2"/>
        <v>-135</v>
      </c>
    </row>
    <row r="18" spans="1:5">
      <c r="A18" s="18">
        <v>17</v>
      </c>
      <c r="B18" s="5">
        <f t="shared" si="1"/>
        <v>1280</v>
      </c>
      <c r="C18" s="5">
        <f t="shared" si="0"/>
        <v>405</v>
      </c>
      <c r="D18" s="5">
        <f t="shared" si="3"/>
        <v>540</v>
      </c>
      <c r="E18" s="5">
        <f t="shared" si="2"/>
        <v>-135</v>
      </c>
    </row>
    <row r="19" spans="1:5">
      <c r="A19" s="18">
        <v>18</v>
      </c>
      <c r="B19" s="5">
        <f t="shared" si="1"/>
        <v>1685</v>
      </c>
      <c r="C19" s="5">
        <f t="shared" si="0"/>
        <v>405</v>
      </c>
      <c r="D19" s="5">
        <f t="shared" si="3"/>
        <v>540</v>
      </c>
      <c r="E19" s="5">
        <f t="shared" si="2"/>
        <v>-135</v>
      </c>
    </row>
    <row r="20" spans="1:5">
      <c r="A20" s="18">
        <v>19</v>
      </c>
      <c r="B20" s="5">
        <f t="shared" si="1"/>
        <v>2090</v>
      </c>
      <c r="C20" s="5">
        <f t="shared" si="0"/>
        <v>-1700</v>
      </c>
      <c r="D20" s="5">
        <f t="shared" si="3"/>
        <v>540</v>
      </c>
      <c r="E20" s="5">
        <f>-16*15-2000</f>
        <v>-2240</v>
      </c>
    </row>
    <row r="21" spans="1:5">
      <c r="A21" s="18">
        <v>20</v>
      </c>
      <c r="B21" s="5">
        <f t="shared" si="1"/>
        <v>390</v>
      </c>
      <c r="C21" s="5">
        <f t="shared" si="0"/>
        <v>300</v>
      </c>
      <c r="D21" s="5">
        <f t="shared" si="3"/>
        <v>540</v>
      </c>
      <c r="E21" s="5">
        <f>-16*15</f>
        <v>-240</v>
      </c>
    </row>
    <row r="22" spans="1:5">
      <c r="A22" s="18">
        <v>21</v>
      </c>
      <c r="B22" s="5">
        <f t="shared" si="1"/>
        <v>690</v>
      </c>
      <c r="C22" s="5">
        <f t="shared" si="0"/>
        <v>720</v>
      </c>
      <c r="D22" s="5">
        <f>60*16</f>
        <v>960</v>
      </c>
      <c r="E22" s="5">
        <f t="shared" ref="E22:E24" si="4">-16*15</f>
        <v>-240</v>
      </c>
    </row>
    <row r="23" spans="1:5">
      <c r="A23" s="18">
        <v>22</v>
      </c>
      <c r="B23" s="5">
        <f t="shared" si="1"/>
        <v>1410</v>
      </c>
      <c r="C23" s="5">
        <f t="shared" si="0"/>
        <v>720</v>
      </c>
      <c r="D23" s="5">
        <f t="shared" ref="D23:D25" si="5">60*16</f>
        <v>960</v>
      </c>
      <c r="E23" s="5">
        <f t="shared" si="4"/>
        <v>-240</v>
      </c>
    </row>
    <row r="24" spans="1:5">
      <c r="A24" s="18">
        <v>23</v>
      </c>
      <c r="B24" s="5">
        <f t="shared" si="1"/>
        <v>2130</v>
      </c>
      <c r="C24" s="5">
        <f t="shared" si="0"/>
        <v>720</v>
      </c>
      <c r="D24" s="5">
        <f t="shared" si="5"/>
        <v>960</v>
      </c>
      <c r="E24" s="5">
        <f t="shared" si="4"/>
        <v>-240</v>
      </c>
    </row>
    <row r="25" spans="1:5">
      <c r="A25" s="18">
        <v>24</v>
      </c>
      <c r="B25" s="5">
        <f t="shared" si="1"/>
        <v>2850</v>
      </c>
      <c r="C25" s="5">
        <f t="shared" si="0"/>
        <v>585</v>
      </c>
      <c r="D25" s="5">
        <f t="shared" si="5"/>
        <v>960</v>
      </c>
      <c r="E25" s="5">
        <f>-25*15</f>
        <v>-375</v>
      </c>
    </row>
    <row r="26" spans="1:5">
      <c r="A26" s="18">
        <v>25</v>
      </c>
      <c r="B26" s="5">
        <f t="shared" si="1"/>
        <v>3435</v>
      </c>
      <c r="C26" s="5">
        <f t="shared" si="0"/>
        <v>1125</v>
      </c>
      <c r="D26" s="5">
        <f>60*25</f>
        <v>1500</v>
      </c>
      <c r="E26" s="5">
        <f t="shared" ref="E26:E32" si="6">-25*15</f>
        <v>-375</v>
      </c>
    </row>
    <row r="27" spans="1:5">
      <c r="A27" s="18">
        <v>26</v>
      </c>
      <c r="B27" s="5">
        <f t="shared" si="1"/>
        <v>4560</v>
      </c>
      <c r="C27" s="5">
        <f>ROUND(D27+E32,0)</f>
        <v>1125</v>
      </c>
      <c r="D27" s="5">
        <f t="shared" ref="D27:D32" si="7">60*25</f>
        <v>1500</v>
      </c>
      <c r="E27" s="5">
        <f t="shared" si="6"/>
        <v>-375</v>
      </c>
    </row>
    <row r="28" spans="1:5">
      <c r="A28" s="18">
        <v>27</v>
      </c>
      <c r="B28" s="5">
        <f t="shared" si="1"/>
        <v>5685</v>
      </c>
      <c r="C28" s="5">
        <f t="shared" si="0"/>
        <v>1125</v>
      </c>
      <c r="D28" s="5">
        <f t="shared" si="7"/>
        <v>1500</v>
      </c>
      <c r="E28" s="5">
        <f t="shared" si="6"/>
        <v>-375</v>
      </c>
    </row>
    <row r="29" spans="1:5">
      <c r="A29" s="18">
        <v>28</v>
      </c>
      <c r="B29" s="5">
        <f t="shared" si="1"/>
        <v>6810</v>
      </c>
      <c r="C29" s="5">
        <f t="shared" si="0"/>
        <v>1125</v>
      </c>
      <c r="D29" s="5">
        <f t="shared" si="7"/>
        <v>1500</v>
      </c>
      <c r="E29" s="5">
        <f t="shared" si="6"/>
        <v>-375</v>
      </c>
    </row>
    <row r="30" spans="1:5">
      <c r="A30" s="18">
        <v>29</v>
      </c>
      <c r="B30" s="5">
        <f t="shared" si="1"/>
        <v>7935</v>
      </c>
      <c r="C30" s="5">
        <f t="shared" si="0"/>
        <v>1125</v>
      </c>
      <c r="D30" s="5">
        <f t="shared" si="7"/>
        <v>1500</v>
      </c>
      <c r="E30" s="5">
        <f t="shared" si="6"/>
        <v>-375</v>
      </c>
    </row>
    <row r="31" spans="1:5">
      <c r="A31" s="18">
        <v>30</v>
      </c>
      <c r="B31" s="5">
        <f t="shared" si="1"/>
        <v>9060</v>
      </c>
      <c r="C31" s="5">
        <f t="shared" si="0"/>
        <v>1125</v>
      </c>
      <c r="D31" s="5">
        <f t="shared" si="7"/>
        <v>1500</v>
      </c>
      <c r="E31" s="5">
        <f t="shared" si="6"/>
        <v>-375</v>
      </c>
    </row>
    <row r="32" spans="1:5">
      <c r="A32" s="18">
        <v>31</v>
      </c>
      <c r="B32" s="5">
        <f t="shared" si="1"/>
        <v>10185</v>
      </c>
      <c r="C32" s="5">
        <f>ROUND(D32+E32,0)</f>
        <v>1125</v>
      </c>
      <c r="D32" s="5">
        <f t="shared" si="7"/>
        <v>1500</v>
      </c>
      <c r="E32" s="5">
        <f t="shared" si="6"/>
        <v>-375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14" customWidth="1"/>
    <col min="2" max="2" width="13" customWidth="1"/>
    <col min="4" max="4" width="11.875" customWidth="1"/>
    <col min="5" max="5" width="19.75" customWidth="1"/>
    <col min="6" max="6" width="12" customWidth="1"/>
  </cols>
  <sheetData>
    <row r="1" spans="1:6" s="1" customFormat="1" ht="15">
      <c r="A1" s="3" t="s">
        <v>8</v>
      </c>
      <c r="B1" s="3" t="s">
        <v>4</v>
      </c>
      <c r="C1" s="3" t="s">
        <v>0</v>
      </c>
      <c r="D1" s="3" t="s">
        <v>1</v>
      </c>
      <c r="E1" s="3" t="s">
        <v>2</v>
      </c>
      <c r="F1" s="4" t="s">
        <v>12</v>
      </c>
    </row>
    <row r="2" spans="1:6" ht="81">
      <c r="A2" s="2" t="s">
        <v>3</v>
      </c>
      <c r="B2" s="2" t="s">
        <v>9</v>
      </c>
      <c r="C2" s="2">
        <v>9</v>
      </c>
      <c r="D2" s="2" t="s">
        <v>5</v>
      </c>
      <c r="E2" s="2"/>
      <c r="F2" s="2" t="s">
        <v>11</v>
      </c>
    </row>
    <row r="3" spans="1:6" ht="81">
      <c r="A3" s="2" t="s">
        <v>6</v>
      </c>
      <c r="B3" s="2" t="s">
        <v>9</v>
      </c>
      <c r="C3" s="2">
        <v>9</v>
      </c>
      <c r="D3" s="2" t="s">
        <v>5</v>
      </c>
      <c r="E3" s="2"/>
      <c r="F3" s="2" t="s">
        <v>11</v>
      </c>
    </row>
    <row r="4" spans="1:6" ht="81">
      <c r="A4" s="2" t="s">
        <v>7</v>
      </c>
      <c r="B4" s="2" t="s">
        <v>9</v>
      </c>
      <c r="C4" s="2">
        <v>9</v>
      </c>
      <c r="D4" s="2" t="s">
        <v>5</v>
      </c>
      <c r="E4" s="2"/>
      <c r="F4" s="2" t="s">
        <v>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H17" sqref="H17"/>
    </sheetView>
  </sheetViews>
  <sheetFormatPr defaultRowHeight="13.5"/>
  <cols>
    <col min="1" max="1" width="9" style="8"/>
    <col min="2" max="2" width="18.625" style="8" customWidth="1"/>
    <col min="3" max="3" width="19.125" style="8" customWidth="1"/>
    <col min="4" max="16384" width="9" style="8"/>
  </cols>
  <sheetData>
    <row r="1" spans="1:3" s="15" customFormat="1" ht="15">
      <c r="A1" s="14" t="s">
        <v>15</v>
      </c>
      <c r="B1" s="14" t="s">
        <v>16</v>
      </c>
      <c r="C1" s="14" t="s">
        <v>37</v>
      </c>
    </row>
    <row r="2" spans="1:3">
      <c r="A2" s="7" t="s">
        <v>18</v>
      </c>
      <c r="B2" s="7">
        <v>9</v>
      </c>
      <c r="C2" s="7">
        <v>2</v>
      </c>
    </row>
    <row r="3" spans="1:3">
      <c r="A3" s="7" t="s">
        <v>19</v>
      </c>
      <c r="B3" s="7">
        <v>9</v>
      </c>
      <c r="C3" s="7">
        <v>2</v>
      </c>
    </row>
    <row r="4" spans="1:3">
      <c r="A4" s="7" t="s">
        <v>20</v>
      </c>
      <c r="B4" s="7">
        <v>9</v>
      </c>
      <c r="C4" s="7">
        <v>2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sqref="A1:XFD1"/>
    </sheetView>
  </sheetViews>
  <sheetFormatPr defaultRowHeight="13.5"/>
  <cols>
    <col min="1" max="1" width="9" style="8"/>
    <col min="2" max="2" width="25.25" style="8" customWidth="1"/>
    <col min="3" max="16384" width="9" style="8"/>
  </cols>
  <sheetData>
    <row r="1" spans="1:2" ht="17.25" thickBot="1">
      <c r="A1" s="9" t="s">
        <v>17</v>
      </c>
      <c r="B1" s="10" t="s">
        <v>14</v>
      </c>
    </row>
    <row r="2" spans="1:2" ht="14.25" thickBot="1">
      <c r="A2" s="11">
        <v>4</v>
      </c>
      <c r="B2" s="12">
        <v>2000</v>
      </c>
    </row>
    <row r="3" spans="1:2" ht="14.25" thickBot="1">
      <c r="A3" s="11">
        <v>9</v>
      </c>
      <c r="B3" s="12">
        <v>2000</v>
      </c>
    </row>
    <row r="4" spans="1:2" ht="14.25" thickBot="1">
      <c r="A4" s="11">
        <v>16</v>
      </c>
      <c r="B4" s="12">
        <v>2000</v>
      </c>
    </row>
    <row r="5" spans="1:2" ht="14.25" thickBot="1">
      <c r="A5" s="11">
        <v>25</v>
      </c>
      <c r="B5" s="12">
        <v>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E6" sqref="E6"/>
    </sheetView>
  </sheetViews>
  <sheetFormatPr defaultRowHeight="13.5"/>
  <cols>
    <col min="3" max="3" width="10.5" bestFit="1" customWidth="1"/>
  </cols>
  <sheetData>
    <row r="1" spans="1:4" s="19" customFormat="1" ht="15">
      <c r="A1" s="19" t="s">
        <v>38</v>
      </c>
      <c r="B1" s="19" t="s">
        <v>39</v>
      </c>
      <c r="C1" s="19" t="s">
        <v>33</v>
      </c>
    </row>
    <row r="2" spans="1:4" ht="51">
      <c r="A2" s="7" t="s">
        <v>31</v>
      </c>
      <c r="B2" s="7" t="s">
        <v>32</v>
      </c>
      <c r="C2" s="2" t="s">
        <v>34</v>
      </c>
      <c r="D2" s="8"/>
    </row>
    <row r="3" spans="1:4" ht="76.5">
      <c r="A3" s="7" t="s">
        <v>24</v>
      </c>
      <c r="B3" s="7" t="s">
        <v>25</v>
      </c>
      <c r="C3" s="20" t="s">
        <v>35</v>
      </c>
      <c r="D3" s="8"/>
    </row>
    <row r="4" spans="1:4" ht="67.5" customHeight="1">
      <c r="A4" s="7" t="s">
        <v>26</v>
      </c>
      <c r="B4" s="7"/>
      <c r="C4" s="5">
        <v>1</v>
      </c>
      <c r="D4" s="8"/>
    </row>
    <row r="5" spans="1:4" ht="50.25" customHeight="1">
      <c r="A5" s="7" t="s">
        <v>27</v>
      </c>
      <c r="B5" s="7"/>
      <c r="C5" s="5">
        <v>1</v>
      </c>
      <c r="D5" s="8"/>
    </row>
    <row r="6" spans="1:4" ht="54" customHeight="1">
      <c r="A6" s="7" t="s">
        <v>28</v>
      </c>
      <c r="B6" s="7"/>
      <c r="C6" s="5"/>
      <c r="D6" s="8"/>
    </row>
    <row r="7" spans="1:4" ht="51">
      <c r="A7" s="7" t="s">
        <v>29</v>
      </c>
      <c r="B7" s="7" t="s">
        <v>30</v>
      </c>
      <c r="C7" s="5">
        <v>1</v>
      </c>
      <c r="D7" s="8"/>
    </row>
    <row r="8" spans="1:4">
      <c r="A8" s="8"/>
      <c r="B8" s="8"/>
      <c r="C8" s="8"/>
      <c r="D8" s="8"/>
    </row>
    <row r="9" spans="1:4">
      <c r="A9" s="8"/>
      <c r="B9" s="8"/>
      <c r="C9" s="8"/>
      <c r="D9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等级与金币</vt:lpstr>
      <vt:lpstr>商店出售道具</vt:lpstr>
      <vt:lpstr>农作物与金币的关系</vt:lpstr>
      <vt:lpstr>土地数量与金币的关系</vt:lpstr>
      <vt:lpstr>操作花费的金币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2011-03-25T10:15:43Z</dcterms:modified>
</cp:coreProperties>
</file>