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5480" windowHeight="11640" activeTab="4"/>
  </bookViews>
  <sheets>
    <sheet name="等级与金币" sheetId="2" r:id="rId1"/>
    <sheet name="商店出售道具" sheetId="1" r:id="rId2"/>
    <sheet name="农作物与金币的关系" sheetId="8" r:id="rId3"/>
    <sheet name="土地数量与金币的关系" sheetId="7" r:id="rId4"/>
    <sheet name="操作花费的金币" sheetId="9" r:id="rId5"/>
  </sheets>
  <calcPr calcId="124519"/>
</workbook>
</file>

<file path=xl/calcChain.xml><?xml version="1.0" encoding="utf-8"?>
<calcChain xmlns="http://schemas.openxmlformats.org/spreadsheetml/2006/main">
  <c r="E21" i="2"/>
  <c r="E22"/>
  <c r="E23"/>
  <c r="E24"/>
  <c r="E25"/>
  <c r="E26"/>
  <c r="E27"/>
  <c r="E28"/>
  <c r="E29"/>
  <c r="E30"/>
  <c r="E31"/>
  <c r="E32"/>
  <c r="D21"/>
  <c r="D22"/>
  <c r="D23"/>
  <c r="D24"/>
  <c r="D25"/>
  <c r="D26"/>
  <c r="D27"/>
  <c r="D28"/>
  <c r="D29"/>
  <c r="D30"/>
  <c r="D31"/>
  <c r="D32"/>
  <c r="E20"/>
  <c r="D20"/>
  <c r="E19"/>
  <c r="E14"/>
  <c r="E15"/>
  <c r="E16"/>
  <c r="E17"/>
  <c r="E18"/>
  <c r="E13"/>
  <c r="D14"/>
  <c r="D15"/>
  <c r="D16"/>
  <c r="D17"/>
  <c r="D18"/>
  <c r="D19"/>
  <c r="D13"/>
  <c r="E12"/>
  <c r="E8"/>
  <c r="E9"/>
  <c r="E10"/>
  <c r="E11"/>
  <c r="E7"/>
  <c r="D11"/>
  <c r="D7"/>
  <c r="D8"/>
  <c r="D9"/>
  <c r="D10"/>
  <c r="D12"/>
  <c r="D6"/>
  <c r="E6"/>
  <c r="E3"/>
  <c r="E4"/>
  <c r="E5"/>
  <c r="E2"/>
  <c r="C32" l="1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6"/>
  <c r="C2"/>
  <c r="B3" s="1"/>
  <c r="B4" s="1"/>
  <c r="B5" l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C25"/>
  <c r="C24"/>
  <c r="C27"/>
  <c r="B25" l="1"/>
  <c r="B26" s="1"/>
  <c r="B27" s="1"/>
  <c r="B28" s="1"/>
  <c r="C30"/>
  <c r="C29"/>
  <c r="C28"/>
  <c r="C31"/>
  <c r="B29" l="1"/>
  <c r="B30" s="1"/>
  <c r="B31" s="1"/>
  <c r="B32" s="1"/>
</calcChain>
</file>

<file path=xl/sharedStrings.xml><?xml version="1.0" encoding="utf-8"?>
<sst xmlns="http://schemas.openxmlformats.org/spreadsheetml/2006/main" count="46" uniqueCount="41">
  <si>
    <t>价格</t>
    <phoneticPr fontId="1" type="noConversion"/>
  </si>
  <si>
    <t>适用场所</t>
    <phoneticPr fontId="1" type="noConversion"/>
  </si>
  <si>
    <t>说明</t>
    <phoneticPr fontId="1" type="noConversion"/>
  </si>
  <si>
    <t>小麦种子</t>
    <phoneticPr fontId="1" type="noConversion"/>
  </si>
  <si>
    <t>图片</t>
    <phoneticPr fontId="1" type="noConversion"/>
  </si>
  <si>
    <t>农场</t>
    <phoneticPr fontId="1" type="noConversion"/>
  </si>
  <si>
    <t>水稻种子</t>
    <phoneticPr fontId="1" type="noConversion"/>
  </si>
  <si>
    <t>玉米种子</t>
    <phoneticPr fontId="1" type="noConversion"/>
  </si>
  <si>
    <t>名称</t>
    <phoneticPr fontId="1" type="noConversion"/>
  </si>
  <si>
    <t xml:space="preserve">
</t>
    <phoneticPr fontId="1" type="noConversion"/>
  </si>
  <si>
    <t>种子为1。无损失收获为30</t>
  </si>
  <si>
    <t>种子为1。无损失收获为30</t>
    <phoneticPr fontId="1" type="noConversion"/>
  </si>
  <si>
    <t>体积</t>
    <phoneticPr fontId="1" type="noConversion"/>
  </si>
  <si>
    <t>拥有金币</t>
    <phoneticPr fontId="1" type="noConversion"/>
  </si>
  <si>
    <t>需要花费的金币</t>
  </si>
  <si>
    <t>名称</t>
  </si>
  <si>
    <t>购入价格</t>
  </si>
  <si>
    <t>土地数量</t>
  </si>
  <si>
    <t>小麦</t>
    <phoneticPr fontId="1" type="noConversion"/>
  </si>
  <si>
    <t>水稻</t>
    <phoneticPr fontId="1" type="noConversion"/>
  </si>
  <si>
    <t>玉米</t>
    <phoneticPr fontId="1" type="noConversion"/>
  </si>
  <si>
    <t>“每1年”农场获得的金币</t>
    <phoneticPr fontId="1" type="noConversion"/>
  </si>
  <si>
    <t>年份</t>
    <phoneticPr fontId="1" type="noConversion"/>
  </si>
  <si>
    <t>“每一年”获得的金币</t>
    <phoneticPr fontId="1" type="noConversion"/>
  </si>
  <si>
    <t>杀虫</t>
    <phoneticPr fontId="1" type="noConversion"/>
  </si>
  <si>
    <t xml:space="preserve">
</t>
    <phoneticPr fontId="1" type="noConversion"/>
  </si>
  <si>
    <t>除草</t>
  </si>
  <si>
    <t>浇水</t>
  </si>
  <si>
    <t>收获</t>
  </si>
  <si>
    <t>开垦</t>
  </si>
  <si>
    <t xml:space="preserve">
</t>
    <phoneticPr fontId="1" type="noConversion"/>
  </si>
  <si>
    <t>种植</t>
    <phoneticPr fontId="1" type="noConversion"/>
  </si>
  <si>
    <t xml:space="preserve">                                             
</t>
    <phoneticPr fontId="1" type="noConversion"/>
  </si>
  <si>
    <t>花费金币</t>
    <phoneticPr fontId="1" type="noConversion"/>
  </si>
  <si>
    <t>种子价钱而定</t>
    <phoneticPr fontId="1" type="noConversion"/>
  </si>
  <si>
    <t>大：3
中：2
小：1</t>
    <phoneticPr fontId="1" type="noConversion"/>
  </si>
  <si>
    <t>“每1年”花费的金币</t>
    <phoneticPr fontId="1" type="noConversion"/>
  </si>
  <si>
    <t>出售价格（单价）</t>
    <phoneticPr fontId="1" type="noConversion"/>
  </si>
  <si>
    <t>操作名称</t>
    <phoneticPr fontId="1" type="noConversion"/>
  </si>
  <si>
    <t>图片</t>
    <phoneticPr fontId="1" type="noConversion"/>
  </si>
  <si>
    <t>1(起始)</t>
    <phoneticPr fontId="1" type="noConversion"/>
  </si>
</sst>
</file>

<file path=xl/styles.xml><?xml version="1.0" encoding="utf-8"?>
<styleSheet xmlns="http://schemas.openxmlformats.org/spreadsheetml/2006/main">
  <fonts count="7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0"/>
      <name val="微软雅黑"/>
      <family val="2"/>
      <charset val="134"/>
    </font>
    <font>
      <b/>
      <sz val="11"/>
      <color theme="0"/>
      <name val="宋体"/>
      <family val="2"/>
      <charset val="134"/>
      <scheme val="minor"/>
    </font>
    <font>
      <sz val="10.5"/>
      <color theme="1"/>
      <name val="宋体"/>
      <family val="3"/>
      <charset val="134"/>
      <scheme val="minor"/>
    </font>
    <font>
      <sz val="11"/>
      <color theme="0"/>
      <name val="微软雅黑"/>
      <family val="2"/>
      <charset val="134"/>
    </font>
    <font>
      <b/>
      <sz val="11"/>
      <color theme="5" tint="0.79998168889431442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2" fillId="2" borderId="0" xfId="0" applyFont="1" applyFill="1">
      <alignment vertical="center"/>
    </xf>
    <xf numFmtId="0" fontId="0" fillId="0" borderId="1" xfId="0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>
      <alignment vertical="center"/>
    </xf>
    <xf numFmtId="0" fontId="4" fillId="0" borderId="1" xfId="0" applyFont="1" applyBorder="1" applyAlignment="1">
      <alignment horizontal="center" vertical="top" wrapText="1"/>
    </xf>
    <xf numFmtId="0" fontId="0" fillId="0" borderId="0" xfId="0" applyAlignment="1">
      <alignment horizontal="center" vertical="center"/>
    </xf>
    <xf numFmtId="0" fontId="5" fillId="2" borderId="3" xfId="0" applyFont="1" applyFill="1" applyBorder="1" applyAlignment="1">
      <alignment horizontal="center" vertical="top" wrapText="1"/>
    </xf>
    <xf numFmtId="0" fontId="5" fillId="2" borderId="4" xfId="0" applyFont="1" applyFill="1" applyBorder="1" applyAlignment="1">
      <alignment horizontal="center" vertical="top" wrapText="1"/>
    </xf>
    <xf numFmtId="0" fontId="4" fillId="0" borderId="5" xfId="0" applyFont="1" applyBorder="1" applyAlignment="1">
      <alignment horizontal="center" vertical="top" wrapText="1"/>
    </xf>
    <xf numFmtId="0" fontId="4" fillId="0" borderId="6" xfId="0" applyFont="1" applyBorder="1" applyAlignment="1">
      <alignment horizontal="center" vertical="top" wrapText="1"/>
    </xf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top" wrapText="1"/>
    </xf>
    <xf numFmtId="0" fontId="0" fillId="2" borderId="0" xfId="0" applyFont="1" applyFill="1" applyAlignment="1">
      <alignment horizontal="center" vertical="center"/>
    </xf>
    <xf numFmtId="0" fontId="3" fillId="2" borderId="0" xfId="0" applyFont="1" applyFill="1" applyBorder="1">
      <alignment vertical="center"/>
    </xf>
    <xf numFmtId="0" fontId="3" fillId="2" borderId="1" xfId="0" applyFont="1" applyFill="1" applyBorder="1">
      <alignment vertical="center"/>
    </xf>
    <xf numFmtId="0" fontId="0" fillId="0" borderId="1" xfId="0" applyBorder="1">
      <alignment vertical="center"/>
    </xf>
    <xf numFmtId="0" fontId="6" fillId="2" borderId="0" xfId="0" applyFont="1" applyFill="1">
      <alignment vertical="center"/>
    </xf>
    <xf numFmtId="49" fontId="0" fillId="0" borderId="1" xfId="0" applyNumberForma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layout/>
    </c:title>
    <c:plotArea>
      <c:layout>
        <c:manualLayout>
          <c:layoutTarget val="inner"/>
          <c:xMode val="edge"/>
          <c:yMode val="edge"/>
          <c:x val="0.19562939025685372"/>
          <c:y val="3.0104257801108196E-2"/>
          <c:w val="0.88780797561595137"/>
          <c:h val="0.64822506561679905"/>
        </c:manualLayout>
      </c:layout>
      <c:scatterChart>
        <c:scatterStyle val="smoothMarker"/>
        <c:ser>
          <c:idx val="0"/>
          <c:order val="0"/>
          <c:tx>
            <c:strRef>
              <c:f>等级与金币!$B$1</c:f>
              <c:strCache>
                <c:ptCount val="1"/>
                <c:pt idx="0">
                  <c:v>拥有金币</c:v>
                </c:pt>
              </c:strCache>
            </c:strRef>
          </c:tx>
          <c:marker>
            <c:symbol val="none"/>
          </c:marker>
          <c:yVal>
            <c:numRef>
              <c:f>等级与金币!$B$2:$B$39</c:f>
              <c:numCache>
                <c:formatCode>General</c:formatCode>
                <c:ptCount val="38"/>
                <c:pt idx="0">
                  <c:v>100</c:v>
                </c:pt>
                <c:pt idx="1">
                  <c:v>664</c:v>
                </c:pt>
                <c:pt idx="2">
                  <c:v>1228</c:v>
                </c:pt>
                <c:pt idx="3">
                  <c:v>1792</c:v>
                </c:pt>
                <c:pt idx="4">
                  <c:v>2356</c:v>
                </c:pt>
                <c:pt idx="5">
                  <c:v>1970</c:v>
                </c:pt>
                <c:pt idx="6">
                  <c:v>3239</c:v>
                </c:pt>
                <c:pt idx="7">
                  <c:v>4508</c:v>
                </c:pt>
                <c:pt idx="8">
                  <c:v>5777</c:v>
                </c:pt>
                <c:pt idx="9">
                  <c:v>7046</c:v>
                </c:pt>
                <c:pt idx="10">
                  <c:v>8315</c:v>
                </c:pt>
                <c:pt idx="11">
                  <c:v>1584</c:v>
                </c:pt>
                <c:pt idx="12">
                  <c:v>3840</c:v>
                </c:pt>
                <c:pt idx="13">
                  <c:v>6096</c:v>
                </c:pt>
                <c:pt idx="14">
                  <c:v>8352</c:v>
                </c:pt>
                <c:pt idx="15">
                  <c:v>10608</c:v>
                </c:pt>
                <c:pt idx="16">
                  <c:v>12864</c:v>
                </c:pt>
                <c:pt idx="17">
                  <c:v>15120</c:v>
                </c:pt>
                <c:pt idx="18">
                  <c:v>2376</c:v>
                </c:pt>
                <c:pt idx="19">
                  <c:v>5901</c:v>
                </c:pt>
                <c:pt idx="20">
                  <c:v>9426</c:v>
                </c:pt>
                <c:pt idx="21">
                  <c:v>12951</c:v>
                </c:pt>
                <c:pt idx="22">
                  <c:v>16476</c:v>
                </c:pt>
                <c:pt idx="23">
                  <c:v>20001</c:v>
                </c:pt>
                <c:pt idx="24">
                  <c:v>23526</c:v>
                </c:pt>
                <c:pt idx="25">
                  <c:v>27051</c:v>
                </c:pt>
                <c:pt idx="26">
                  <c:v>30576</c:v>
                </c:pt>
                <c:pt idx="27">
                  <c:v>34101</c:v>
                </c:pt>
                <c:pt idx="28">
                  <c:v>37626</c:v>
                </c:pt>
                <c:pt idx="29">
                  <c:v>41151</c:v>
                </c:pt>
                <c:pt idx="30">
                  <c:v>44676</c:v>
                </c:pt>
              </c:numCache>
            </c:numRef>
          </c:yVal>
          <c:smooth val="1"/>
        </c:ser>
        <c:axId val="97672576"/>
        <c:axId val="114971776"/>
      </c:scatterChart>
      <c:valAx>
        <c:axId val="97672576"/>
        <c:scaling>
          <c:orientation val="minMax"/>
        </c:scaling>
        <c:axPos val="b"/>
        <c:tickLblPos val="nextTo"/>
        <c:crossAx val="114971776"/>
        <c:crosses val="autoZero"/>
        <c:crossBetween val="midCat"/>
      </c:valAx>
      <c:valAx>
        <c:axId val="114971776"/>
        <c:scaling>
          <c:orientation val="minMax"/>
        </c:scaling>
        <c:axPos val="l"/>
        <c:majorGridlines/>
        <c:numFmt formatCode="General" sourceLinked="1"/>
        <c:tickLblPos val="nextTo"/>
        <c:crossAx val="976725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33509899010968008"/>
          <c:y val="0.82480788859725862"/>
          <c:w val="0.56020858319862332"/>
          <c:h val="8.3717191601050012E-2"/>
        </c:manualLayout>
      </c:layout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layout>
        <c:manualLayout>
          <c:xMode val="edge"/>
          <c:yMode val="edge"/>
          <c:x val="0.23635411198600176"/>
          <c:y val="2.7777777777777821E-2"/>
        </c:manualLayout>
      </c:layout>
    </c:title>
    <c:plotArea>
      <c:layout>
        <c:manualLayout>
          <c:layoutTarget val="inner"/>
          <c:xMode val="edge"/>
          <c:yMode val="edge"/>
          <c:x val="0.14542260438304108"/>
          <c:y val="0.20325240594925634"/>
          <c:w val="0.80931162745761076"/>
          <c:h val="0.66952136191309464"/>
        </c:manualLayout>
      </c:layout>
      <c:scatterChart>
        <c:scatterStyle val="smoothMarker"/>
        <c:ser>
          <c:idx val="0"/>
          <c:order val="0"/>
          <c:tx>
            <c:strRef>
              <c:f>等级与金币!$D$1</c:f>
              <c:strCache>
                <c:ptCount val="1"/>
                <c:pt idx="0">
                  <c:v>“每1年”农场获得的金币</c:v>
                </c:pt>
              </c:strCache>
            </c:strRef>
          </c:tx>
          <c:marker>
            <c:symbol val="none"/>
          </c:marker>
          <c:yVal>
            <c:numRef>
              <c:f>等级与金币!$D$2:$D$39</c:f>
              <c:numCache>
                <c:formatCode>General</c:formatCode>
                <c:ptCount val="38"/>
                <c:pt idx="0">
                  <c:v>840</c:v>
                </c:pt>
                <c:pt idx="1">
                  <c:v>840</c:v>
                </c:pt>
                <c:pt idx="2">
                  <c:v>840</c:v>
                </c:pt>
                <c:pt idx="3">
                  <c:v>840</c:v>
                </c:pt>
                <c:pt idx="4">
                  <c:v>1890</c:v>
                </c:pt>
                <c:pt idx="5">
                  <c:v>1890</c:v>
                </c:pt>
                <c:pt idx="6">
                  <c:v>1890</c:v>
                </c:pt>
                <c:pt idx="7">
                  <c:v>1890</c:v>
                </c:pt>
                <c:pt idx="8">
                  <c:v>1890</c:v>
                </c:pt>
                <c:pt idx="9">
                  <c:v>1890</c:v>
                </c:pt>
                <c:pt idx="10">
                  <c:v>1890</c:v>
                </c:pt>
                <c:pt idx="11">
                  <c:v>3360</c:v>
                </c:pt>
                <c:pt idx="12">
                  <c:v>3360</c:v>
                </c:pt>
                <c:pt idx="13">
                  <c:v>3360</c:v>
                </c:pt>
                <c:pt idx="14">
                  <c:v>3360</c:v>
                </c:pt>
                <c:pt idx="15">
                  <c:v>3360</c:v>
                </c:pt>
                <c:pt idx="16">
                  <c:v>3360</c:v>
                </c:pt>
                <c:pt idx="17">
                  <c:v>3360</c:v>
                </c:pt>
                <c:pt idx="18">
                  <c:v>5250</c:v>
                </c:pt>
                <c:pt idx="19">
                  <c:v>5250</c:v>
                </c:pt>
                <c:pt idx="20">
                  <c:v>5250</c:v>
                </c:pt>
                <c:pt idx="21">
                  <c:v>5250</c:v>
                </c:pt>
                <c:pt idx="22">
                  <c:v>5250</c:v>
                </c:pt>
                <c:pt idx="23">
                  <c:v>5250</c:v>
                </c:pt>
                <c:pt idx="24">
                  <c:v>5250</c:v>
                </c:pt>
                <c:pt idx="25">
                  <c:v>5250</c:v>
                </c:pt>
                <c:pt idx="26">
                  <c:v>5250</c:v>
                </c:pt>
                <c:pt idx="27">
                  <c:v>5250</c:v>
                </c:pt>
                <c:pt idx="28">
                  <c:v>5250</c:v>
                </c:pt>
                <c:pt idx="29">
                  <c:v>5250</c:v>
                </c:pt>
                <c:pt idx="30">
                  <c:v>5250</c:v>
                </c:pt>
              </c:numCache>
            </c:numRef>
          </c:yVal>
          <c:smooth val="1"/>
        </c:ser>
        <c:axId val="114988160"/>
        <c:axId val="114989696"/>
      </c:scatterChart>
      <c:valAx>
        <c:axId val="114988160"/>
        <c:scaling>
          <c:orientation val="minMax"/>
        </c:scaling>
        <c:axPos val="b"/>
        <c:tickLblPos val="nextTo"/>
        <c:crossAx val="114989696"/>
        <c:crosses val="autoZero"/>
        <c:crossBetween val="midCat"/>
      </c:valAx>
      <c:valAx>
        <c:axId val="114989696"/>
        <c:scaling>
          <c:orientation val="minMax"/>
        </c:scaling>
        <c:axPos val="l"/>
        <c:majorGridlines/>
        <c:numFmt formatCode="General" sourceLinked="1"/>
        <c:tickLblPos val="nextTo"/>
        <c:crossAx val="11498816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7836529636249512"/>
          <c:y val="0.71350503062117321"/>
          <c:w val="0.34560327198364055"/>
          <c:h val="0.13965660542432196"/>
        </c:manualLayout>
      </c:layout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jpeg"/><Relationship Id="rId2" Type="http://schemas.openxmlformats.org/officeDocument/2006/relationships/image" Target="../media/image5.jpeg"/><Relationship Id="rId1" Type="http://schemas.openxmlformats.org/officeDocument/2006/relationships/image" Target="../media/image4.jpeg"/><Relationship Id="rId6" Type="http://schemas.openxmlformats.org/officeDocument/2006/relationships/image" Target="../media/image9.png"/><Relationship Id="rId5" Type="http://schemas.openxmlformats.org/officeDocument/2006/relationships/image" Target="../media/image8.jpeg"/><Relationship Id="rId4" Type="http://schemas.openxmlformats.org/officeDocument/2006/relationships/image" Target="../media/image7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190500</xdr:colOff>
      <xdr:row>33</xdr:row>
      <xdr:rowOff>9525</xdr:rowOff>
    </xdr:from>
    <xdr:to>
      <xdr:col>3</xdr:col>
      <xdr:colOff>1162050</xdr:colOff>
      <xdr:row>49</xdr:row>
      <xdr:rowOff>9525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1343025</xdr:colOff>
      <xdr:row>32</xdr:row>
      <xdr:rowOff>114300</xdr:rowOff>
    </xdr:from>
    <xdr:to>
      <xdr:col>5</xdr:col>
      <xdr:colOff>619125</xdr:colOff>
      <xdr:row>48</xdr:row>
      <xdr:rowOff>114300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200025</xdr:colOff>
      <xdr:row>2</xdr:row>
      <xdr:rowOff>161925</xdr:rowOff>
    </xdr:from>
    <xdr:to>
      <xdr:col>1</xdr:col>
      <xdr:colOff>942975</xdr:colOff>
      <xdr:row>2</xdr:row>
      <xdr:rowOff>885825</xdr:rowOff>
    </xdr:to>
    <xdr:pic>
      <xdr:nvPicPr>
        <xdr:cNvPr id="1039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66825" y="1381125"/>
          <a:ext cx="742950" cy="7239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171450</xdr:colOff>
      <xdr:row>1</xdr:row>
      <xdr:rowOff>209550</xdr:rowOff>
    </xdr:from>
    <xdr:to>
      <xdr:col>1</xdr:col>
      <xdr:colOff>895350</xdr:colOff>
      <xdr:row>1</xdr:row>
      <xdr:rowOff>828675</xdr:rowOff>
    </xdr:to>
    <xdr:pic>
      <xdr:nvPicPr>
        <xdr:cNvPr id="1041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38250" y="400050"/>
          <a:ext cx="723900" cy="6191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171450</xdr:colOff>
      <xdr:row>3</xdr:row>
      <xdr:rowOff>228600</xdr:rowOff>
    </xdr:from>
    <xdr:to>
      <xdr:col>1</xdr:col>
      <xdr:colOff>914400</xdr:colOff>
      <xdr:row>3</xdr:row>
      <xdr:rowOff>809625</xdr:rowOff>
    </xdr:to>
    <xdr:pic>
      <xdr:nvPicPr>
        <xdr:cNvPr id="1042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238250" y="2476500"/>
          <a:ext cx="742950" cy="5810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123825</xdr:colOff>
      <xdr:row>1</xdr:row>
      <xdr:rowOff>66675</xdr:rowOff>
    </xdr:from>
    <xdr:to>
      <xdr:col>1</xdr:col>
      <xdr:colOff>552450</xdr:colOff>
      <xdr:row>1</xdr:row>
      <xdr:rowOff>495300</xdr:rowOff>
    </xdr:to>
    <xdr:pic>
      <xdr:nvPicPr>
        <xdr:cNvPr id="8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09625" y="66675"/>
          <a:ext cx="428625" cy="4286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85725</xdr:colOff>
      <xdr:row>2</xdr:row>
      <xdr:rowOff>57150</xdr:rowOff>
    </xdr:from>
    <xdr:to>
      <xdr:col>1</xdr:col>
      <xdr:colOff>638175</xdr:colOff>
      <xdr:row>2</xdr:row>
      <xdr:rowOff>704850</xdr:rowOff>
    </xdr:to>
    <xdr:pic>
      <xdr:nvPicPr>
        <xdr:cNvPr id="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71525" y="704850"/>
          <a:ext cx="552450" cy="6477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142875</xdr:colOff>
      <xdr:row>3</xdr:row>
      <xdr:rowOff>114300</xdr:rowOff>
    </xdr:from>
    <xdr:to>
      <xdr:col>1</xdr:col>
      <xdr:colOff>590550</xdr:colOff>
      <xdr:row>3</xdr:row>
      <xdr:rowOff>600075</xdr:rowOff>
    </xdr:to>
    <xdr:pic>
      <xdr:nvPicPr>
        <xdr:cNvPr id="10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828675" y="1733550"/>
          <a:ext cx="447675" cy="4857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66675</xdr:colOff>
      <xdr:row>4</xdr:row>
      <xdr:rowOff>47625</xdr:rowOff>
    </xdr:from>
    <xdr:to>
      <xdr:col>1</xdr:col>
      <xdr:colOff>647700</xdr:colOff>
      <xdr:row>4</xdr:row>
      <xdr:rowOff>447675</xdr:rowOff>
    </xdr:to>
    <xdr:pic>
      <xdr:nvPicPr>
        <xdr:cNvPr id="11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752475" y="2524125"/>
          <a:ext cx="581025" cy="4000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19050</xdr:colOff>
      <xdr:row>5</xdr:row>
      <xdr:rowOff>38098</xdr:rowOff>
    </xdr:from>
    <xdr:to>
      <xdr:col>1</xdr:col>
      <xdr:colOff>600075</xdr:colOff>
      <xdr:row>5</xdr:row>
      <xdr:rowOff>438149</xdr:rowOff>
    </xdr:to>
    <xdr:pic>
      <xdr:nvPicPr>
        <xdr:cNvPr id="12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704850" y="3152773"/>
          <a:ext cx="581025" cy="400051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95250</xdr:colOff>
      <xdr:row>6</xdr:row>
      <xdr:rowOff>95249</xdr:rowOff>
    </xdr:from>
    <xdr:to>
      <xdr:col>1</xdr:col>
      <xdr:colOff>619125</xdr:colOff>
      <xdr:row>6</xdr:row>
      <xdr:rowOff>504825</xdr:rowOff>
    </xdr:to>
    <xdr:pic>
      <xdr:nvPicPr>
        <xdr:cNvPr id="13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/>
        <a:stretch>
          <a:fillRect/>
        </a:stretch>
      </xdr:blipFill>
      <xdr:spPr bwMode="auto">
        <a:xfrm>
          <a:off x="781050" y="3724274"/>
          <a:ext cx="523875" cy="40957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32"/>
  <sheetViews>
    <sheetView workbookViewId="0">
      <pane xSplit="1" ySplit="1" topLeftCell="B2" activePane="bottomRight" state="frozenSplit"/>
      <selection pane="topRight" activeCell="B1" sqref="B1"/>
      <selection pane="bottomLeft" activeCell="A2" sqref="A2"/>
      <selection pane="bottomRight" activeCell="D2" sqref="D2"/>
    </sheetView>
  </sheetViews>
  <sheetFormatPr defaultRowHeight="13.5"/>
  <cols>
    <col min="1" max="1" width="9" style="6"/>
    <col min="2" max="2" width="14.125" style="6" customWidth="1"/>
    <col min="3" max="3" width="25" style="6" customWidth="1"/>
    <col min="4" max="4" width="24" style="6" customWidth="1"/>
    <col min="5" max="5" width="27.75" style="6" customWidth="1"/>
    <col min="6" max="16384" width="9" style="6"/>
  </cols>
  <sheetData>
    <row r="1" spans="1:5" s="16" customFormat="1">
      <c r="A1" s="17" t="s">
        <v>22</v>
      </c>
      <c r="B1" s="13" t="s">
        <v>13</v>
      </c>
      <c r="C1" s="13" t="s">
        <v>23</v>
      </c>
      <c r="D1" s="13" t="s">
        <v>21</v>
      </c>
      <c r="E1" s="13" t="s">
        <v>36</v>
      </c>
    </row>
    <row r="2" spans="1:5">
      <c r="A2" s="18" t="s">
        <v>40</v>
      </c>
      <c r="B2" s="5">
        <v>100</v>
      </c>
      <c r="C2" s="5">
        <f>ROUND(D2+E2,0)</f>
        <v>564</v>
      </c>
      <c r="D2" s="5">
        <v>840</v>
      </c>
      <c r="E2" s="5">
        <f>-69*4</f>
        <v>-276</v>
      </c>
    </row>
    <row r="3" spans="1:5">
      <c r="A3" s="18">
        <v>2</v>
      </c>
      <c r="B3" s="5">
        <f>ROUND(B2+C2,0)</f>
        <v>664</v>
      </c>
      <c r="C3" s="5">
        <f t="shared" ref="C3:C31" si="0">ROUND(D3+E3,0)</f>
        <v>564</v>
      </c>
      <c r="D3" s="5">
        <v>840</v>
      </c>
      <c r="E3" s="5">
        <f t="shared" ref="E3:E13" si="1">-69*4</f>
        <v>-276</v>
      </c>
    </row>
    <row r="4" spans="1:5">
      <c r="A4" s="18">
        <v>3</v>
      </c>
      <c r="B4" s="5">
        <f t="shared" ref="B4:B32" si="2">ROUND(B3+C3,0)</f>
        <v>1228</v>
      </c>
      <c r="C4" s="5">
        <f t="shared" si="0"/>
        <v>564</v>
      </c>
      <c r="D4" s="5">
        <v>840</v>
      </c>
      <c r="E4" s="5">
        <f t="shared" si="1"/>
        <v>-276</v>
      </c>
    </row>
    <row r="5" spans="1:5">
      <c r="A5" s="18">
        <v>4</v>
      </c>
      <c r="B5" s="5">
        <f t="shared" si="2"/>
        <v>1792</v>
      </c>
      <c r="C5" s="5">
        <f t="shared" si="0"/>
        <v>564</v>
      </c>
      <c r="D5" s="5">
        <v>840</v>
      </c>
      <c r="E5" s="5">
        <f t="shared" si="1"/>
        <v>-276</v>
      </c>
    </row>
    <row r="6" spans="1:5">
      <c r="A6" s="18">
        <v>5</v>
      </c>
      <c r="B6" s="5">
        <f t="shared" si="2"/>
        <v>2356</v>
      </c>
      <c r="C6" s="5">
        <f t="shared" si="0"/>
        <v>-386</v>
      </c>
      <c r="D6" s="5">
        <f>9*210</f>
        <v>1890</v>
      </c>
      <c r="E6" s="5">
        <f>-69*4-2000</f>
        <v>-2276</v>
      </c>
    </row>
    <row r="7" spans="1:5">
      <c r="A7" s="18">
        <v>6</v>
      </c>
      <c r="B7" s="5">
        <f t="shared" si="2"/>
        <v>1970</v>
      </c>
      <c r="C7" s="5">
        <f t="shared" si="0"/>
        <v>1269</v>
      </c>
      <c r="D7" s="5">
        <f t="shared" ref="D7:D32" si="3">9*210</f>
        <v>1890</v>
      </c>
      <c r="E7" s="5">
        <f>-69*9</f>
        <v>-621</v>
      </c>
    </row>
    <row r="8" spans="1:5">
      <c r="A8" s="18">
        <v>7</v>
      </c>
      <c r="B8" s="5">
        <f t="shared" si="2"/>
        <v>3239</v>
      </c>
      <c r="C8" s="5">
        <f t="shared" si="0"/>
        <v>1269</v>
      </c>
      <c r="D8" s="5">
        <f t="shared" si="3"/>
        <v>1890</v>
      </c>
      <c r="E8" s="5">
        <f t="shared" ref="E8:E13" si="4">-69*9</f>
        <v>-621</v>
      </c>
    </row>
    <row r="9" spans="1:5">
      <c r="A9" s="18">
        <v>8</v>
      </c>
      <c r="B9" s="5">
        <f t="shared" si="2"/>
        <v>4508</v>
      </c>
      <c r="C9" s="5">
        <f t="shared" si="0"/>
        <v>1269</v>
      </c>
      <c r="D9" s="5">
        <f t="shared" si="3"/>
        <v>1890</v>
      </c>
      <c r="E9" s="5">
        <f t="shared" si="4"/>
        <v>-621</v>
      </c>
    </row>
    <row r="10" spans="1:5">
      <c r="A10" s="18">
        <v>9</v>
      </c>
      <c r="B10" s="5">
        <f t="shared" si="2"/>
        <v>5777</v>
      </c>
      <c r="C10" s="5">
        <f t="shared" si="0"/>
        <v>1269</v>
      </c>
      <c r="D10" s="5">
        <f t="shared" si="3"/>
        <v>1890</v>
      </c>
      <c r="E10" s="5">
        <f t="shared" si="4"/>
        <v>-621</v>
      </c>
    </row>
    <row r="11" spans="1:5">
      <c r="A11" s="18">
        <v>10</v>
      </c>
      <c r="B11" s="5">
        <f t="shared" si="2"/>
        <v>7046</v>
      </c>
      <c r="C11" s="5">
        <f t="shared" si="0"/>
        <v>1269</v>
      </c>
      <c r="D11" s="5">
        <f>9*210</f>
        <v>1890</v>
      </c>
      <c r="E11" s="5">
        <f t="shared" si="4"/>
        <v>-621</v>
      </c>
    </row>
    <row r="12" spans="1:5">
      <c r="A12" s="18">
        <v>11</v>
      </c>
      <c r="B12" s="5">
        <f t="shared" si="2"/>
        <v>8315</v>
      </c>
      <c r="C12" s="5">
        <f t="shared" si="0"/>
        <v>-6731</v>
      </c>
      <c r="D12" s="5">
        <f t="shared" si="3"/>
        <v>1890</v>
      </c>
      <c r="E12" s="5">
        <f>-69*9-8000</f>
        <v>-8621</v>
      </c>
    </row>
    <row r="13" spans="1:5">
      <c r="A13" s="18">
        <v>12</v>
      </c>
      <c r="B13" s="5">
        <f t="shared" si="2"/>
        <v>1584</v>
      </c>
      <c r="C13" s="5">
        <f t="shared" si="0"/>
        <v>2256</v>
      </c>
      <c r="D13" s="5">
        <f>16*210</f>
        <v>3360</v>
      </c>
      <c r="E13" s="5">
        <f>-69*16</f>
        <v>-1104</v>
      </c>
    </row>
    <row r="14" spans="1:5">
      <c r="A14" s="18">
        <v>13</v>
      </c>
      <c r="B14" s="5">
        <f t="shared" si="2"/>
        <v>3840</v>
      </c>
      <c r="C14" s="5">
        <f t="shared" si="0"/>
        <v>2256</v>
      </c>
      <c r="D14" s="5">
        <f t="shared" ref="D14:D32" si="5">16*210</f>
        <v>3360</v>
      </c>
      <c r="E14" s="5">
        <f t="shared" ref="E14:E32" si="6">-69*16</f>
        <v>-1104</v>
      </c>
    </row>
    <row r="15" spans="1:5">
      <c r="A15" s="18">
        <v>14</v>
      </c>
      <c r="B15" s="5">
        <f t="shared" si="2"/>
        <v>6096</v>
      </c>
      <c r="C15" s="5">
        <f t="shared" si="0"/>
        <v>2256</v>
      </c>
      <c r="D15" s="5">
        <f t="shared" si="5"/>
        <v>3360</v>
      </c>
      <c r="E15" s="5">
        <f t="shared" si="6"/>
        <v>-1104</v>
      </c>
    </row>
    <row r="16" spans="1:5">
      <c r="A16" s="18">
        <v>15</v>
      </c>
      <c r="B16" s="5">
        <f>ROUND(B15+C15,0)</f>
        <v>8352</v>
      </c>
      <c r="C16" s="5">
        <f t="shared" si="0"/>
        <v>2256</v>
      </c>
      <c r="D16" s="5">
        <f t="shared" si="5"/>
        <v>3360</v>
      </c>
      <c r="E16" s="5">
        <f t="shared" si="6"/>
        <v>-1104</v>
      </c>
    </row>
    <row r="17" spans="1:5">
      <c r="A17" s="18">
        <v>16</v>
      </c>
      <c r="B17" s="5">
        <f t="shared" si="2"/>
        <v>10608</v>
      </c>
      <c r="C17" s="5">
        <f t="shared" si="0"/>
        <v>2256</v>
      </c>
      <c r="D17" s="5">
        <f t="shared" si="5"/>
        <v>3360</v>
      </c>
      <c r="E17" s="5">
        <f t="shared" si="6"/>
        <v>-1104</v>
      </c>
    </row>
    <row r="18" spans="1:5">
      <c r="A18" s="18">
        <v>17</v>
      </c>
      <c r="B18" s="5">
        <f t="shared" si="2"/>
        <v>12864</v>
      </c>
      <c r="C18" s="5">
        <f t="shared" si="0"/>
        <v>2256</v>
      </c>
      <c r="D18" s="5">
        <f t="shared" si="5"/>
        <v>3360</v>
      </c>
      <c r="E18" s="5">
        <f t="shared" si="6"/>
        <v>-1104</v>
      </c>
    </row>
    <row r="19" spans="1:5">
      <c r="A19" s="18">
        <v>18</v>
      </c>
      <c r="B19" s="5">
        <f t="shared" si="2"/>
        <v>15120</v>
      </c>
      <c r="C19" s="5">
        <f t="shared" si="0"/>
        <v>-12744</v>
      </c>
      <c r="D19" s="5">
        <f t="shared" si="5"/>
        <v>3360</v>
      </c>
      <c r="E19" s="5">
        <f>-69*16-15000</f>
        <v>-16104</v>
      </c>
    </row>
    <row r="20" spans="1:5">
      <c r="A20" s="18">
        <v>19</v>
      </c>
      <c r="B20" s="5">
        <f t="shared" si="2"/>
        <v>2376</v>
      </c>
      <c r="C20" s="5">
        <f t="shared" si="0"/>
        <v>3525</v>
      </c>
      <c r="D20" s="5">
        <f>25*210</f>
        <v>5250</v>
      </c>
      <c r="E20" s="5">
        <f>-69*25</f>
        <v>-1725</v>
      </c>
    </row>
    <row r="21" spans="1:5">
      <c r="A21" s="18">
        <v>20</v>
      </c>
      <c r="B21" s="5">
        <f t="shared" si="2"/>
        <v>5901</v>
      </c>
      <c r="C21" s="5">
        <f t="shared" si="0"/>
        <v>3525</v>
      </c>
      <c r="D21" s="5">
        <f t="shared" ref="D21:D32" si="7">25*210</f>
        <v>5250</v>
      </c>
      <c r="E21" s="5">
        <f t="shared" ref="E21:E32" si="8">-69*25</f>
        <v>-1725</v>
      </c>
    </row>
    <row r="22" spans="1:5">
      <c r="A22" s="18">
        <v>21</v>
      </c>
      <c r="B22" s="5">
        <f t="shared" si="2"/>
        <v>9426</v>
      </c>
      <c r="C22" s="5">
        <f t="shared" si="0"/>
        <v>3525</v>
      </c>
      <c r="D22" s="5">
        <f t="shared" si="7"/>
        <v>5250</v>
      </c>
      <c r="E22" s="5">
        <f t="shared" si="8"/>
        <v>-1725</v>
      </c>
    </row>
    <row r="23" spans="1:5">
      <c r="A23" s="18">
        <v>22</v>
      </c>
      <c r="B23" s="5">
        <f t="shared" si="2"/>
        <v>12951</v>
      </c>
      <c r="C23" s="5">
        <f t="shared" si="0"/>
        <v>3525</v>
      </c>
      <c r="D23" s="5">
        <f t="shared" si="7"/>
        <v>5250</v>
      </c>
      <c r="E23" s="5">
        <f t="shared" si="8"/>
        <v>-1725</v>
      </c>
    </row>
    <row r="24" spans="1:5">
      <c r="A24" s="18">
        <v>23</v>
      </c>
      <c r="B24" s="5">
        <f t="shared" si="2"/>
        <v>16476</v>
      </c>
      <c r="C24" s="5">
        <f t="shared" si="0"/>
        <v>3525</v>
      </c>
      <c r="D24" s="5">
        <f t="shared" si="7"/>
        <v>5250</v>
      </c>
      <c r="E24" s="5">
        <f t="shared" si="8"/>
        <v>-1725</v>
      </c>
    </row>
    <row r="25" spans="1:5">
      <c r="A25" s="18">
        <v>24</v>
      </c>
      <c r="B25" s="5">
        <f t="shared" si="2"/>
        <v>20001</v>
      </c>
      <c r="C25" s="5">
        <f t="shared" si="0"/>
        <v>3525</v>
      </c>
      <c r="D25" s="5">
        <f t="shared" si="7"/>
        <v>5250</v>
      </c>
      <c r="E25" s="5">
        <f t="shared" si="8"/>
        <v>-1725</v>
      </c>
    </row>
    <row r="26" spans="1:5">
      <c r="A26" s="18">
        <v>25</v>
      </c>
      <c r="B26" s="5">
        <f t="shared" si="2"/>
        <v>23526</v>
      </c>
      <c r="C26" s="5">
        <f t="shared" si="0"/>
        <v>3525</v>
      </c>
      <c r="D26" s="5">
        <f t="shared" si="7"/>
        <v>5250</v>
      </c>
      <c r="E26" s="5">
        <f t="shared" si="8"/>
        <v>-1725</v>
      </c>
    </row>
    <row r="27" spans="1:5">
      <c r="A27" s="18">
        <v>26</v>
      </c>
      <c r="B27" s="5">
        <f t="shared" si="2"/>
        <v>27051</v>
      </c>
      <c r="C27" s="5">
        <f>ROUND(D27+E32,0)</f>
        <v>3525</v>
      </c>
      <c r="D27" s="5">
        <f t="shared" si="7"/>
        <v>5250</v>
      </c>
      <c r="E27" s="5">
        <f t="shared" si="8"/>
        <v>-1725</v>
      </c>
    </row>
    <row r="28" spans="1:5">
      <c r="A28" s="18">
        <v>27</v>
      </c>
      <c r="B28" s="5">
        <f t="shared" si="2"/>
        <v>30576</v>
      </c>
      <c r="C28" s="5">
        <f t="shared" si="0"/>
        <v>3525</v>
      </c>
      <c r="D28" s="5">
        <f t="shared" si="7"/>
        <v>5250</v>
      </c>
      <c r="E28" s="5">
        <f t="shared" si="8"/>
        <v>-1725</v>
      </c>
    </row>
    <row r="29" spans="1:5">
      <c r="A29" s="18">
        <v>28</v>
      </c>
      <c r="B29" s="5">
        <f t="shared" si="2"/>
        <v>34101</v>
      </c>
      <c r="C29" s="5">
        <f t="shared" si="0"/>
        <v>3525</v>
      </c>
      <c r="D29" s="5">
        <f t="shared" si="7"/>
        <v>5250</v>
      </c>
      <c r="E29" s="5">
        <f t="shared" si="8"/>
        <v>-1725</v>
      </c>
    </row>
    <row r="30" spans="1:5">
      <c r="A30" s="18">
        <v>29</v>
      </c>
      <c r="B30" s="5">
        <f t="shared" si="2"/>
        <v>37626</v>
      </c>
      <c r="C30" s="5">
        <f t="shared" si="0"/>
        <v>3525</v>
      </c>
      <c r="D30" s="5">
        <f t="shared" si="7"/>
        <v>5250</v>
      </c>
      <c r="E30" s="5">
        <f t="shared" si="8"/>
        <v>-1725</v>
      </c>
    </row>
    <row r="31" spans="1:5">
      <c r="A31" s="18">
        <v>30</v>
      </c>
      <c r="B31" s="5">
        <f t="shared" si="2"/>
        <v>41151</v>
      </c>
      <c r="C31" s="5">
        <f t="shared" si="0"/>
        <v>3525</v>
      </c>
      <c r="D31" s="5">
        <f t="shared" si="7"/>
        <v>5250</v>
      </c>
      <c r="E31" s="5">
        <f t="shared" si="8"/>
        <v>-1725</v>
      </c>
    </row>
    <row r="32" spans="1:5">
      <c r="A32" s="18">
        <v>31</v>
      </c>
      <c r="B32" s="5">
        <f t="shared" si="2"/>
        <v>44676</v>
      </c>
      <c r="C32" s="5">
        <f>ROUND(D32+E32,0)</f>
        <v>3525</v>
      </c>
      <c r="D32" s="5">
        <f t="shared" si="7"/>
        <v>5250</v>
      </c>
      <c r="E32" s="5">
        <f t="shared" si="8"/>
        <v>-1725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F4"/>
  <sheetViews>
    <sheetView workbookViewId="0">
      <pane xSplit="1" ySplit="1" topLeftCell="B2" activePane="bottomRight" state="frozenSplit"/>
      <selection pane="topRight" activeCell="B1" sqref="B1"/>
      <selection pane="bottomLeft" activeCell="A2" sqref="A2"/>
      <selection pane="bottomRight" activeCell="C2" sqref="C2"/>
    </sheetView>
  </sheetViews>
  <sheetFormatPr defaultRowHeight="13.5"/>
  <cols>
    <col min="1" max="1" width="14" customWidth="1"/>
    <col min="2" max="2" width="13" customWidth="1"/>
    <col min="4" max="4" width="11.875" customWidth="1"/>
    <col min="5" max="5" width="19.75" customWidth="1"/>
    <col min="6" max="6" width="12" customWidth="1"/>
  </cols>
  <sheetData>
    <row r="1" spans="1:6" s="1" customFormat="1" ht="15">
      <c r="A1" s="3" t="s">
        <v>8</v>
      </c>
      <c r="B1" s="3" t="s">
        <v>4</v>
      </c>
      <c r="C1" s="3" t="s">
        <v>0</v>
      </c>
      <c r="D1" s="3" t="s">
        <v>1</v>
      </c>
      <c r="E1" s="3" t="s">
        <v>2</v>
      </c>
      <c r="F1" s="4" t="s">
        <v>12</v>
      </c>
    </row>
    <row r="2" spans="1:6" ht="81">
      <c r="A2" s="2" t="s">
        <v>3</v>
      </c>
      <c r="B2" s="2" t="s">
        <v>9</v>
      </c>
      <c r="C2" s="2">
        <v>9</v>
      </c>
      <c r="D2" s="2" t="s">
        <v>5</v>
      </c>
      <c r="E2" s="2"/>
      <c r="F2" s="2" t="s">
        <v>11</v>
      </c>
    </row>
    <row r="3" spans="1:6" ht="81">
      <c r="A3" s="2" t="s">
        <v>6</v>
      </c>
      <c r="B3" s="2" t="s">
        <v>9</v>
      </c>
      <c r="C3" s="2">
        <v>9</v>
      </c>
      <c r="D3" s="2" t="s">
        <v>5</v>
      </c>
      <c r="E3" s="2"/>
      <c r="F3" s="2" t="s">
        <v>11</v>
      </c>
    </row>
    <row r="4" spans="1:6" ht="81">
      <c r="A4" s="2" t="s">
        <v>7</v>
      </c>
      <c r="B4" s="2" t="s">
        <v>9</v>
      </c>
      <c r="C4" s="2">
        <v>9</v>
      </c>
      <c r="D4" s="2" t="s">
        <v>5</v>
      </c>
      <c r="E4" s="2"/>
      <c r="F4" s="2" t="s">
        <v>10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C4"/>
  <sheetViews>
    <sheetView workbookViewId="0">
      <selection activeCell="E15" sqref="E15"/>
    </sheetView>
  </sheetViews>
  <sheetFormatPr defaultRowHeight="13.5"/>
  <cols>
    <col min="1" max="1" width="9" style="8"/>
    <col min="2" max="2" width="18.625" style="8" customWidth="1"/>
    <col min="3" max="3" width="19.125" style="8" customWidth="1"/>
    <col min="4" max="16384" width="9" style="8"/>
  </cols>
  <sheetData>
    <row r="1" spans="1:3" s="15" customFormat="1" ht="15">
      <c r="A1" s="14" t="s">
        <v>15</v>
      </c>
      <c r="B1" s="14" t="s">
        <v>16</v>
      </c>
      <c r="C1" s="14" t="s">
        <v>37</v>
      </c>
    </row>
    <row r="2" spans="1:3">
      <c r="A2" s="7" t="s">
        <v>18</v>
      </c>
      <c r="B2" s="7">
        <v>9</v>
      </c>
      <c r="C2" s="7">
        <v>70</v>
      </c>
    </row>
    <row r="3" spans="1:3">
      <c r="A3" s="7" t="s">
        <v>19</v>
      </c>
      <c r="B3" s="7">
        <v>9</v>
      </c>
      <c r="C3" s="7">
        <v>70</v>
      </c>
    </row>
    <row r="4" spans="1:3">
      <c r="A4" s="7" t="s">
        <v>20</v>
      </c>
      <c r="B4" s="7">
        <v>9</v>
      </c>
      <c r="C4" s="7">
        <v>70</v>
      </c>
    </row>
  </sheetData>
  <phoneticPr fontId="1" type="noConversion"/>
  <pageMargins left="0.7" right="0.7" top="0.75" bottom="0.75" header="0.3" footer="0.3"/>
  <pageSetup paperSize="9" orientation="portrait" horizontalDpi="300" verticalDpi="0" copies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5"/>
  <sheetViews>
    <sheetView workbookViewId="0">
      <selection activeCell="E12" sqref="E12"/>
    </sheetView>
  </sheetViews>
  <sheetFormatPr defaultRowHeight="13.5"/>
  <cols>
    <col min="1" max="1" width="9" style="8"/>
    <col min="2" max="2" width="25.25" style="8" customWidth="1"/>
    <col min="3" max="16384" width="9" style="8"/>
  </cols>
  <sheetData>
    <row r="1" spans="1:2" ht="17.25" thickBot="1">
      <c r="A1" s="9" t="s">
        <v>17</v>
      </c>
      <c r="B1" s="10" t="s">
        <v>14</v>
      </c>
    </row>
    <row r="2" spans="1:2" ht="14.25" thickBot="1">
      <c r="A2" s="11">
        <v>4</v>
      </c>
      <c r="B2" s="12">
        <v>0</v>
      </c>
    </row>
    <row r="3" spans="1:2" ht="14.25" thickBot="1">
      <c r="A3" s="11">
        <v>9</v>
      </c>
      <c r="B3" s="12">
        <v>2000</v>
      </c>
    </row>
    <row r="4" spans="1:2" ht="14.25" thickBot="1">
      <c r="A4" s="11">
        <v>16</v>
      </c>
      <c r="B4" s="12">
        <v>8000</v>
      </c>
    </row>
    <row r="5" spans="1:2" ht="14.25" thickBot="1">
      <c r="A5" s="11">
        <v>25</v>
      </c>
      <c r="B5" s="12">
        <v>15000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D9"/>
  <sheetViews>
    <sheetView tabSelected="1" workbookViewId="0">
      <pane xSplit="1" ySplit="1" topLeftCell="B2" activePane="bottomRight" state="frozenSplit"/>
      <selection pane="topRight" activeCell="B1" sqref="B1"/>
      <selection pane="bottomLeft" activeCell="A2" sqref="A2"/>
      <selection pane="bottomRight" activeCell="K4" sqref="K4"/>
    </sheetView>
  </sheetViews>
  <sheetFormatPr defaultRowHeight="13.5"/>
  <cols>
    <col min="3" max="3" width="10.5" bestFit="1" customWidth="1"/>
  </cols>
  <sheetData>
    <row r="1" spans="1:4" s="19" customFormat="1" ht="15">
      <c r="A1" s="19" t="s">
        <v>38</v>
      </c>
      <c r="B1" s="19" t="s">
        <v>39</v>
      </c>
      <c r="C1" s="19" t="s">
        <v>33</v>
      </c>
    </row>
    <row r="2" spans="1:4" ht="51">
      <c r="A2" s="7" t="s">
        <v>31</v>
      </c>
      <c r="B2" s="7" t="s">
        <v>32</v>
      </c>
      <c r="C2" s="2" t="s">
        <v>34</v>
      </c>
      <c r="D2" s="8"/>
    </row>
    <row r="3" spans="1:4" ht="76.5">
      <c r="A3" s="7" t="s">
        <v>24</v>
      </c>
      <c r="B3" s="7" t="s">
        <v>25</v>
      </c>
      <c r="C3" s="20" t="s">
        <v>35</v>
      </c>
      <c r="D3" s="8"/>
    </row>
    <row r="4" spans="1:4" ht="67.5" customHeight="1">
      <c r="A4" s="7" t="s">
        <v>26</v>
      </c>
      <c r="B4" s="7"/>
      <c r="C4" s="5">
        <v>1</v>
      </c>
      <c r="D4" s="8"/>
    </row>
    <row r="5" spans="1:4" ht="50.25" customHeight="1">
      <c r="A5" s="7" t="s">
        <v>27</v>
      </c>
      <c r="B5" s="7"/>
      <c r="C5" s="5">
        <v>1</v>
      </c>
      <c r="D5" s="8"/>
    </row>
    <row r="6" spans="1:4" ht="54" customHeight="1">
      <c r="A6" s="7" t="s">
        <v>28</v>
      </c>
      <c r="B6" s="7"/>
      <c r="C6" s="5">
        <v>0</v>
      </c>
      <c r="D6" s="8"/>
    </row>
    <row r="7" spans="1:4" ht="51">
      <c r="A7" s="7" t="s">
        <v>29</v>
      </c>
      <c r="B7" s="7" t="s">
        <v>30</v>
      </c>
      <c r="C7" s="5">
        <v>1</v>
      </c>
      <c r="D7" s="8"/>
    </row>
    <row r="8" spans="1:4">
      <c r="A8" s="8"/>
      <c r="B8" s="8"/>
      <c r="C8" s="8"/>
      <c r="D8" s="8"/>
    </row>
    <row r="9" spans="1:4">
      <c r="A9" s="8"/>
      <c r="B9" s="8"/>
      <c r="C9" s="8"/>
      <c r="D9" s="8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等级与金币</vt:lpstr>
      <vt:lpstr>商店出售道具</vt:lpstr>
      <vt:lpstr>农作物与金币的关系</vt:lpstr>
      <vt:lpstr>土地数量与金币的关系</vt:lpstr>
      <vt:lpstr>操作花费的金币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2011-03-29T02:02:37Z</dcterms:modified>
</cp:coreProperties>
</file>