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DELL\Desktop\BA\"/>
    </mc:Choice>
  </mc:AlternateContent>
  <xr:revisionPtr revIDLastSave="0" documentId="13_ncr:1_{317E0149-D78C-4AD1-A690-DD7D6F50AE8B}" xr6:coauthVersionLast="47" xr6:coauthVersionMax="47" xr10:uidLastSave="{00000000-0000-0000-0000-000000000000}"/>
  <bookViews>
    <workbookView xWindow="-108" yWindow="-108" windowWidth="23256" windowHeight="12576" firstSheet="1" activeTab="6" xr2:uid="{00000000-000D-0000-FFFF-FFFF00000000}"/>
  </bookViews>
  <sheets>
    <sheet name="customer_acquisition_cost_datas" sheetId="1" r:id="rId1"/>
    <sheet name="CAC" sheetId="2" r:id="rId2"/>
    <sheet name="Scatter_plot" sheetId="3" r:id="rId3"/>
    <sheet name="Conversion_rate" sheetId="5" r:id="rId4"/>
    <sheet name="Breakeven_point" sheetId="6" r:id="rId5"/>
    <sheet name="Actual vs Breakeven" sheetId="7" r:id="rId6"/>
    <sheet name="Dashboard" sheetId="8" r:id="rId7"/>
  </sheets>
  <definedNames>
    <definedName name="Slicer_Marketing_Channel">#N/A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 i="3" l="1"/>
  <c r="J3" i="3"/>
  <c r="K3" i="3"/>
  <c r="I4" i="3"/>
  <c r="J4" i="3"/>
  <c r="K4" i="3"/>
  <c r="I5" i="3"/>
  <c r="J5" i="3"/>
  <c r="K5" i="3"/>
  <c r="I6" i="3"/>
  <c r="J6" i="3"/>
  <c r="K6" i="3"/>
  <c r="I7" i="3"/>
  <c r="J7" i="3"/>
  <c r="K7" i="3"/>
  <c r="I8" i="3"/>
  <c r="J8" i="3"/>
  <c r="K8" i="3"/>
  <c r="I9" i="3"/>
  <c r="J9" i="3"/>
  <c r="K9" i="3"/>
  <c r="I10" i="3"/>
  <c r="J10" i="3"/>
  <c r="K10" i="3"/>
  <c r="I11" i="3"/>
  <c r="J11" i="3"/>
  <c r="K11" i="3"/>
  <c r="I12" i="3"/>
  <c r="J12" i="3"/>
  <c r="K12" i="3"/>
  <c r="I13" i="3"/>
  <c r="J13" i="3"/>
  <c r="K13" i="3"/>
  <c r="I14" i="3"/>
  <c r="J14" i="3"/>
  <c r="K14" i="3"/>
  <c r="I15" i="3"/>
  <c r="J15" i="3"/>
  <c r="K15" i="3"/>
  <c r="I16" i="3"/>
  <c r="J16" i="3"/>
  <c r="K16" i="3"/>
  <c r="I17" i="3"/>
  <c r="J17" i="3"/>
  <c r="K17" i="3"/>
  <c r="I18" i="3"/>
  <c r="J18" i="3"/>
  <c r="K18" i="3"/>
  <c r="I19" i="3"/>
  <c r="J19" i="3"/>
  <c r="K19" i="3"/>
  <c r="I20" i="3"/>
  <c r="J20" i="3"/>
  <c r="K20" i="3"/>
  <c r="I21" i="3"/>
  <c r="J21" i="3"/>
  <c r="K21" i="3"/>
  <c r="I22" i="3"/>
  <c r="J22" i="3"/>
  <c r="K22" i="3"/>
  <c r="I23" i="3"/>
  <c r="J23" i="3"/>
  <c r="K23" i="3"/>
  <c r="I24" i="3"/>
  <c r="J24" i="3"/>
  <c r="K24" i="3"/>
  <c r="I25" i="3"/>
  <c r="J25" i="3"/>
  <c r="K25" i="3"/>
  <c r="I26" i="3"/>
  <c r="J26" i="3"/>
  <c r="K26" i="3"/>
  <c r="I27" i="3"/>
  <c r="J27" i="3"/>
  <c r="K27" i="3"/>
  <c r="I28" i="3"/>
  <c r="J28" i="3"/>
  <c r="K28" i="3"/>
  <c r="I29" i="3"/>
  <c r="J29" i="3"/>
  <c r="K29" i="3"/>
  <c r="I30" i="3"/>
  <c r="J30" i="3"/>
  <c r="K30" i="3"/>
  <c r="I31" i="3"/>
  <c r="J31" i="3"/>
  <c r="K31" i="3"/>
  <c r="I32" i="3"/>
  <c r="J32" i="3"/>
  <c r="K32" i="3"/>
  <c r="I33" i="3"/>
  <c r="J33" i="3"/>
  <c r="K33" i="3"/>
  <c r="I34" i="3"/>
  <c r="J34" i="3"/>
  <c r="K34" i="3"/>
  <c r="I35" i="3"/>
  <c r="J35" i="3"/>
  <c r="K35" i="3"/>
  <c r="I36" i="3"/>
  <c r="J36" i="3"/>
  <c r="K36" i="3"/>
  <c r="I37" i="3"/>
  <c r="J37" i="3"/>
  <c r="K37" i="3"/>
  <c r="I38" i="3"/>
  <c r="J38" i="3"/>
  <c r="K38" i="3"/>
  <c r="I39" i="3"/>
  <c r="J39" i="3"/>
  <c r="K39" i="3"/>
  <c r="I40" i="3"/>
  <c r="J40" i="3"/>
  <c r="K40" i="3"/>
  <c r="I41" i="3"/>
  <c r="J41" i="3"/>
  <c r="K41" i="3"/>
  <c r="I42" i="3"/>
  <c r="J42" i="3"/>
  <c r="K42" i="3"/>
  <c r="I43" i="3"/>
  <c r="J43" i="3"/>
  <c r="K43" i="3"/>
  <c r="I44" i="3"/>
  <c r="J44" i="3"/>
  <c r="K44" i="3"/>
  <c r="I45" i="3"/>
  <c r="J45" i="3"/>
  <c r="K45" i="3"/>
  <c r="I46" i="3"/>
  <c r="J46" i="3"/>
  <c r="K46" i="3"/>
  <c r="I47" i="3"/>
  <c r="J47" i="3"/>
  <c r="K47" i="3"/>
  <c r="I48" i="3"/>
  <c r="J48" i="3"/>
  <c r="K48" i="3"/>
  <c r="I49" i="3"/>
  <c r="J49" i="3"/>
  <c r="K49" i="3"/>
  <c r="I50" i="3"/>
  <c r="J50" i="3"/>
  <c r="K50" i="3"/>
  <c r="I51" i="3"/>
  <c r="J51" i="3"/>
  <c r="K51" i="3"/>
  <c r="I52" i="3"/>
  <c r="J52" i="3"/>
  <c r="K52" i="3"/>
  <c r="I53" i="3"/>
  <c r="J53" i="3"/>
  <c r="K53" i="3"/>
  <c r="I54" i="3"/>
  <c r="J54" i="3"/>
  <c r="K54" i="3"/>
  <c r="I55" i="3"/>
  <c r="J55" i="3"/>
  <c r="K55" i="3"/>
  <c r="I56" i="3"/>
  <c r="J56" i="3"/>
  <c r="K56" i="3"/>
  <c r="I57" i="3"/>
  <c r="J57" i="3"/>
  <c r="K57" i="3"/>
  <c r="I58" i="3"/>
  <c r="J58" i="3"/>
  <c r="K58" i="3"/>
  <c r="I59" i="3"/>
  <c r="J59" i="3"/>
  <c r="K59" i="3"/>
  <c r="I60" i="3"/>
  <c r="J60" i="3"/>
  <c r="K60" i="3"/>
  <c r="I61" i="3"/>
  <c r="J61" i="3"/>
  <c r="K61" i="3"/>
  <c r="I62" i="3"/>
  <c r="J62" i="3"/>
  <c r="K62" i="3"/>
  <c r="I63" i="3"/>
  <c r="J63" i="3"/>
  <c r="K63" i="3"/>
  <c r="I64" i="3"/>
  <c r="J64" i="3"/>
  <c r="K64" i="3"/>
  <c r="I65" i="3"/>
  <c r="J65" i="3"/>
  <c r="K65" i="3"/>
  <c r="I66" i="3"/>
  <c r="J66" i="3"/>
  <c r="K66" i="3"/>
  <c r="I67" i="3"/>
  <c r="J67" i="3"/>
  <c r="K67" i="3"/>
  <c r="I68" i="3"/>
  <c r="J68" i="3"/>
  <c r="K68" i="3"/>
  <c r="I69" i="3"/>
  <c r="J69" i="3"/>
  <c r="K69" i="3"/>
  <c r="I70" i="3"/>
  <c r="J70" i="3"/>
  <c r="K70" i="3"/>
  <c r="I71" i="3"/>
  <c r="J71" i="3"/>
  <c r="K71" i="3"/>
  <c r="I72" i="3"/>
  <c r="J72" i="3"/>
  <c r="K72" i="3"/>
  <c r="I73" i="3"/>
  <c r="J73" i="3"/>
  <c r="K73" i="3"/>
  <c r="I74" i="3"/>
  <c r="J74" i="3"/>
  <c r="K74" i="3"/>
  <c r="I75" i="3"/>
  <c r="J75" i="3"/>
  <c r="K75" i="3"/>
  <c r="I76" i="3"/>
  <c r="J76" i="3"/>
  <c r="K76" i="3"/>
  <c r="I77" i="3"/>
  <c r="J77" i="3"/>
  <c r="K77" i="3"/>
  <c r="I78" i="3"/>
  <c r="J78" i="3"/>
  <c r="K78" i="3"/>
  <c r="I79" i="3"/>
  <c r="J79" i="3"/>
  <c r="K79" i="3"/>
  <c r="I80" i="3"/>
  <c r="J80" i="3"/>
  <c r="K80" i="3"/>
  <c r="I81" i="3"/>
  <c r="J81" i="3"/>
  <c r="K81" i="3"/>
  <c r="I82" i="3"/>
  <c r="J82" i="3"/>
  <c r="K82" i="3"/>
  <c r="I83" i="3"/>
  <c r="J83" i="3"/>
  <c r="K83" i="3"/>
  <c r="I84" i="3"/>
  <c r="J84" i="3"/>
  <c r="K84" i="3"/>
  <c r="I85" i="3"/>
  <c r="J85" i="3"/>
  <c r="K85" i="3"/>
  <c r="I86" i="3"/>
  <c r="J86" i="3"/>
  <c r="K86" i="3"/>
  <c r="I87" i="3"/>
  <c r="J87" i="3"/>
  <c r="K87" i="3"/>
  <c r="I88" i="3"/>
  <c r="J88" i="3"/>
  <c r="K88" i="3"/>
  <c r="I89" i="3"/>
  <c r="J89" i="3"/>
  <c r="K89" i="3"/>
  <c r="I90" i="3"/>
  <c r="J90" i="3"/>
  <c r="K90" i="3"/>
  <c r="I91" i="3"/>
  <c r="J91" i="3"/>
  <c r="K91" i="3"/>
  <c r="I92" i="3"/>
  <c r="J92" i="3"/>
  <c r="K92" i="3"/>
  <c r="I93" i="3"/>
  <c r="J93" i="3"/>
  <c r="K93" i="3"/>
  <c r="I94" i="3"/>
  <c r="J94" i="3"/>
  <c r="K94" i="3"/>
  <c r="I95" i="3"/>
  <c r="J95" i="3"/>
  <c r="K95" i="3"/>
  <c r="I96" i="3"/>
  <c r="J96" i="3"/>
  <c r="K96" i="3"/>
  <c r="I97" i="3"/>
  <c r="J97" i="3"/>
  <c r="K97" i="3"/>
  <c r="I98" i="3"/>
  <c r="J98" i="3"/>
  <c r="K98" i="3"/>
  <c r="I99" i="3"/>
  <c r="J99" i="3"/>
  <c r="K99" i="3"/>
  <c r="I100" i="3"/>
  <c r="J100" i="3"/>
  <c r="K100" i="3"/>
  <c r="I101" i="3"/>
  <c r="J101" i="3"/>
  <c r="K101" i="3"/>
  <c r="I102" i="3"/>
  <c r="J102" i="3"/>
  <c r="K102" i="3"/>
  <c r="I103" i="3"/>
  <c r="J103" i="3"/>
  <c r="K103" i="3"/>
  <c r="I104" i="3"/>
  <c r="J104" i="3"/>
  <c r="K104" i="3"/>
  <c r="I105" i="3"/>
  <c r="J105" i="3"/>
  <c r="K105" i="3"/>
  <c r="I106" i="3"/>
  <c r="J106" i="3"/>
  <c r="K106" i="3"/>
  <c r="I107" i="3"/>
  <c r="J107" i="3"/>
  <c r="K107" i="3"/>
  <c r="I108" i="3"/>
  <c r="J108" i="3"/>
  <c r="K108" i="3"/>
  <c r="I109" i="3"/>
  <c r="J109" i="3"/>
  <c r="K109" i="3"/>
  <c r="I110" i="3"/>
  <c r="J110" i="3"/>
  <c r="K110" i="3"/>
  <c r="I111" i="3"/>
  <c r="J111" i="3"/>
  <c r="K111" i="3"/>
  <c r="I112" i="3"/>
  <c r="J112" i="3"/>
  <c r="K112" i="3"/>
  <c r="I113" i="3"/>
  <c r="J113" i="3"/>
  <c r="K113" i="3"/>
  <c r="I114" i="3"/>
  <c r="J114" i="3"/>
  <c r="K114" i="3"/>
  <c r="I115" i="3"/>
  <c r="J115" i="3"/>
  <c r="K115" i="3"/>
  <c r="I116" i="3"/>
  <c r="J116" i="3"/>
  <c r="K116" i="3"/>
  <c r="I117" i="3"/>
  <c r="J117" i="3"/>
  <c r="K117" i="3"/>
  <c r="I118" i="3"/>
  <c r="J118" i="3"/>
  <c r="K118" i="3"/>
  <c r="I119" i="3"/>
  <c r="J119" i="3"/>
  <c r="K119" i="3"/>
  <c r="I120" i="3"/>
  <c r="J120" i="3"/>
  <c r="K120" i="3"/>
  <c r="I121" i="3"/>
  <c r="J121" i="3"/>
  <c r="K121" i="3"/>
  <c r="I122" i="3"/>
  <c r="J122" i="3"/>
  <c r="K122" i="3"/>
  <c r="I123" i="3"/>
  <c r="J123" i="3"/>
  <c r="K123" i="3"/>
  <c r="I124" i="3"/>
  <c r="J124" i="3"/>
  <c r="K124" i="3"/>
  <c r="I125" i="3"/>
  <c r="J125" i="3"/>
  <c r="K125" i="3"/>
  <c r="I126" i="3"/>
  <c r="J126" i="3"/>
  <c r="K126" i="3"/>
  <c r="I127" i="3"/>
  <c r="J127" i="3"/>
  <c r="K127" i="3"/>
  <c r="I128" i="3"/>
  <c r="J128" i="3"/>
  <c r="K128" i="3"/>
  <c r="I129" i="3"/>
  <c r="J129" i="3"/>
  <c r="K129" i="3"/>
  <c r="I130" i="3"/>
  <c r="J130" i="3"/>
  <c r="K130" i="3"/>
  <c r="I131" i="3"/>
  <c r="J131" i="3"/>
  <c r="K131" i="3"/>
  <c r="I132" i="3"/>
  <c r="J132" i="3"/>
  <c r="K132" i="3"/>
  <c r="I133" i="3"/>
  <c r="J133" i="3"/>
  <c r="K133" i="3"/>
  <c r="I134" i="3"/>
  <c r="J134" i="3"/>
  <c r="K134" i="3"/>
  <c r="I135" i="3"/>
  <c r="J135" i="3"/>
  <c r="K135" i="3"/>
  <c r="I136" i="3"/>
  <c r="J136" i="3"/>
  <c r="K136" i="3"/>
  <c r="I137" i="3"/>
  <c r="J137" i="3"/>
  <c r="K137" i="3"/>
  <c r="I138" i="3"/>
  <c r="J138" i="3"/>
  <c r="K138" i="3"/>
  <c r="I139" i="3"/>
  <c r="J139" i="3"/>
  <c r="K139" i="3"/>
  <c r="I140" i="3"/>
  <c r="J140" i="3"/>
  <c r="K140" i="3"/>
  <c r="I141" i="3"/>
  <c r="J141" i="3"/>
  <c r="K141" i="3"/>
  <c r="I142" i="3"/>
  <c r="J142" i="3"/>
  <c r="K142" i="3"/>
  <c r="I143" i="3"/>
  <c r="J143" i="3"/>
  <c r="K143" i="3"/>
  <c r="I144" i="3"/>
  <c r="J144" i="3"/>
  <c r="K144" i="3"/>
  <c r="I145" i="3"/>
  <c r="J145" i="3"/>
  <c r="K145" i="3"/>
  <c r="I146" i="3"/>
  <c r="J146" i="3"/>
  <c r="K146" i="3"/>
  <c r="I147" i="3"/>
  <c r="J147" i="3"/>
  <c r="K147" i="3"/>
  <c r="I148" i="3"/>
  <c r="J148" i="3"/>
  <c r="K148" i="3"/>
  <c r="I149" i="3"/>
  <c r="J149" i="3"/>
  <c r="K149" i="3"/>
  <c r="I150" i="3"/>
  <c r="J150" i="3"/>
  <c r="K150" i="3"/>
  <c r="I151" i="3"/>
  <c r="J151" i="3"/>
  <c r="K151" i="3"/>
  <c r="I152" i="3"/>
  <c r="J152" i="3"/>
  <c r="K152" i="3"/>
  <c r="I153" i="3"/>
  <c r="J153" i="3"/>
  <c r="K153" i="3"/>
  <c r="I154" i="3"/>
  <c r="J154" i="3"/>
  <c r="K154" i="3"/>
  <c r="I155" i="3"/>
  <c r="J155" i="3"/>
  <c r="K155" i="3"/>
  <c r="I156" i="3"/>
  <c r="J156" i="3"/>
  <c r="K156" i="3"/>
  <c r="I157" i="3"/>
  <c r="J157" i="3"/>
  <c r="K157" i="3"/>
  <c r="I158" i="3"/>
  <c r="J158" i="3"/>
  <c r="K158" i="3"/>
  <c r="I159" i="3"/>
  <c r="J159" i="3"/>
  <c r="K159" i="3"/>
  <c r="I160" i="3"/>
  <c r="J160" i="3"/>
  <c r="K160" i="3"/>
  <c r="I161" i="3"/>
  <c r="J161" i="3"/>
  <c r="K161" i="3"/>
  <c r="I162" i="3"/>
  <c r="J162" i="3"/>
  <c r="K162" i="3"/>
  <c r="I163" i="3"/>
  <c r="J163" i="3"/>
  <c r="K163" i="3"/>
  <c r="I164" i="3"/>
  <c r="J164" i="3"/>
  <c r="K164" i="3"/>
  <c r="I165" i="3"/>
  <c r="J165" i="3"/>
  <c r="K165" i="3"/>
  <c r="I166" i="3"/>
  <c r="J166" i="3"/>
  <c r="K166" i="3"/>
  <c r="I167" i="3"/>
  <c r="J167" i="3"/>
  <c r="K167" i="3"/>
  <c r="I168" i="3"/>
  <c r="J168" i="3"/>
  <c r="K168" i="3"/>
  <c r="I169" i="3"/>
  <c r="J169" i="3"/>
  <c r="K169" i="3"/>
  <c r="I170" i="3"/>
  <c r="J170" i="3"/>
  <c r="K170" i="3"/>
  <c r="I171" i="3"/>
  <c r="J171" i="3"/>
  <c r="K171" i="3"/>
  <c r="I172" i="3"/>
  <c r="J172" i="3"/>
  <c r="K172" i="3"/>
  <c r="I173" i="3"/>
  <c r="J173" i="3"/>
  <c r="K173" i="3"/>
  <c r="I174" i="3"/>
  <c r="J174" i="3"/>
  <c r="K174" i="3"/>
  <c r="I175" i="3"/>
  <c r="J175" i="3"/>
  <c r="K175" i="3"/>
  <c r="I176" i="3"/>
  <c r="J176" i="3"/>
  <c r="K176" i="3"/>
  <c r="I177" i="3"/>
  <c r="J177" i="3"/>
  <c r="K177" i="3"/>
  <c r="I178" i="3"/>
  <c r="J178" i="3"/>
  <c r="K178" i="3"/>
  <c r="I179" i="3"/>
  <c r="J179" i="3"/>
  <c r="K179" i="3"/>
  <c r="I180" i="3"/>
  <c r="J180" i="3"/>
  <c r="K180" i="3"/>
  <c r="I181" i="3"/>
  <c r="J181" i="3"/>
  <c r="K181" i="3"/>
  <c r="I182" i="3"/>
  <c r="J182" i="3"/>
  <c r="K182" i="3"/>
  <c r="I183" i="3"/>
  <c r="J183" i="3"/>
  <c r="K183" i="3"/>
  <c r="I184" i="3"/>
  <c r="J184" i="3"/>
  <c r="K184" i="3"/>
  <c r="I185" i="3"/>
  <c r="J185" i="3"/>
  <c r="K185" i="3"/>
  <c r="I186" i="3"/>
  <c r="J186" i="3"/>
  <c r="K186" i="3"/>
  <c r="I187" i="3"/>
  <c r="J187" i="3"/>
  <c r="K187" i="3"/>
  <c r="I188" i="3"/>
  <c r="J188" i="3"/>
  <c r="K188" i="3"/>
  <c r="I189" i="3"/>
  <c r="J189" i="3"/>
  <c r="K189" i="3"/>
  <c r="I190" i="3"/>
  <c r="J190" i="3"/>
  <c r="K190" i="3"/>
  <c r="I191" i="3"/>
  <c r="J191" i="3"/>
  <c r="K191" i="3"/>
  <c r="I192" i="3"/>
  <c r="J192" i="3"/>
  <c r="K192" i="3"/>
  <c r="I193" i="3"/>
  <c r="J193" i="3"/>
  <c r="K193" i="3"/>
  <c r="I194" i="3"/>
  <c r="J194" i="3"/>
  <c r="K194" i="3"/>
  <c r="I195" i="3"/>
  <c r="J195" i="3"/>
  <c r="K195" i="3"/>
  <c r="I196" i="3"/>
  <c r="J196" i="3"/>
  <c r="K196" i="3"/>
  <c r="I197" i="3"/>
  <c r="J197" i="3"/>
  <c r="K197" i="3"/>
  <c r="I198" i="3"/>
  <c r="J198" i="3"/>
  <c r="K198" i="3"/>
  <c r="I199" i="3"/>
  <c r="J199" i="3"/>
  <c r="K199" i="3"/>
  <c r="I200" i="3"/>
  <c r="J200" i="3"/>
  <c r="K200" i="3"/>
  <c r="I201" i="3"/>
  <c r="J201" i="3"/>
  <c r="K201" i="3"/>
  <c r="I202" i="3"/>
  <c r="J202" i="3"/>
  <c r="K202" i="3"/>
  <c r="I203" i="3"/>
  <c r="J203" i="3"/>
  <c r="K203" i="3"/>
  <c r="I204" i="3"/>
  <c r="J204" i="3"/>
  <c r="K204" i="3"/>
  <c r="I205" i="3"/>
  <c r="J205" i="3"/>
  <c r="K205" i="3"/>
  <c r="I206" i="3"/>
  <c r="J206" i="3"/>
  <c r="K206" i="3"/>
  <c r="I207" i="3"/>
  <c r="J207" i="3"/>
  <c r="K207" i="3"/>
  <c r="I208" i="3"/>
  <c r="J208" i="3"/>
  <c r="K208" i="3"/>
  <c r="I209" i="3"/>
  <c r="J209" i="3"/>
  <c r="K209" i="3"/>
  <c r="I210" i="3"/>
  <c r="J210" i="3"/>
  <c r="K210" i="3"/>
  <c r="I211" i="3"/>
  <c r="J211" i="3"/>
  <c r="K211" i="3"/>
  <c r="I212" i="3"/>
  <c r="J212" i="3"/>
  <c r="K212" i="3"/>
  <c r="I213" i="3"/>
  <c r="J213" i="3"/>
  <c r="K213" i="3"/>
  <c r="I214" i="3"/>
  <c r="J214" i="3"/>
  <c r="K214" i="3"/>
  <c r="I215" i="3"/>
  <c r="J215" i="3"/>
  <c r="K215" i="3"/>
  <c r="I216" i="3"/>
  <c r="J216" i="3"/>
  <c r="K216" i="3"/>
  <c r="I217" i="3"/>
  <c r="J217" i="3"/>
  <c r="K217" i="3"/>
  <c r="I218" i="3"/>
  <c r="J218" i="3"/>
  <c r="K218" i="3"/>
  <c r="I219" i="3"/>
  <c r="J219" i="3"/>
  <c r="K219" i="3"/>
  <c r="I220" i="3"/>
  <c r="J220" i="3"/>
  <c r="K220" i="3"/>
  <c r="I221" i="3"/>
  <c r="J221" i="3"/>
  <c r="K221" i="3"/>
  <c r="I222" i="3"/>
  <c r="J222" i="3"/>
  <c r="K222" i="3"/>
  <c r="I223" i="3"/>
  <c r="J223" i="3"/>
  <c r="K223" i="3"/>
  <c r="I224" i="3"/>
  <c r="J224" i="3"/>
  <c r="K224" i="3"/>
  <c r="I225" i="3"/>
  <c r="J225" i="3"/>
  <c r="K225" i="3"/>
  <c r="I226" i="3"/>
  <c r="J226" i="3"/>
  <c r="K226" i="3"/>
  <c r="I227" i="3"/>
  <c r="J227" i="3"/>
  <c r="K227" i="3"/>
  <c r="I228" i="3"/>
  <c r="J228" i="3"/>
  <c r="K228" i="3"/>
  <c r="I229" i="3"/>
  <c r="J229" i="3"/>
  <c r="K229" i="3"/>
  <c r="I230" i="3"/>
  <c r="J230" i="3"/>
  <c r="K230" i="3"/>
  <c r="I231" i="3"/>
  <c r="J231" i="3"/>
  <c r="K231" i="3"/>
  <c r="I232" i="3"/>
  <c r="J232" i="3"/>
  <c r="K232" i="3"/>
  <c r="I233" i="3"/>
  <c r="J233" i="3"/>
  <c r="K233" i="3"/>
  <c r="I234" i="3"/>
  <c r="J234" i="3"/>
  <c r="K234" i="3"/>
  <c r="I235" i="3"/>
  <c r="J235" i="3"/>
  <c r="K235" i="3"/>
  <c r="I236" i="3"/>
  <c r="J236" i="3"/>
  <c r="K236" i="3"/>
  <c r="I237" i="3"/>
  <c r="J237" i="3"/>
  <c r="K237" i="3"/>
  <c r="I238" i="3"/>
  <c r="J238" i="3"/>
  <c r="K238" i="3"/>
  <c r="I239" i="3"/>
  <c r="J239" i="3"/>
  <c r="K239" i="3"/>
  <c r="I240" i="3"/>
  <c r="J240" i="3"/>
  <c r="K240" i="3"/>
  <c r="I241" i="3"/>
  <c r="J241" i="3"/>
  <c r="K241" i="3"/>
  <c r="I242" i="3"/>
  <c r="J242" i="3"/>
  <c r="K242" i="3"/>
  <c r="I243" i="3"/>
  <c r="J243" i="3"/>
  <c r="K243" i="3"/>
  <c r="I244" i="3"/>
  <c r="J244" i="3"/>
  <c r="K244" i="3"/>
  <c r="I245" i="3"/>
  <c r="J245" i="3"/>
  <c r="K245" i="3"/>
  <c r="I246" i="3"/>
  <c r="J246" i="3"/>
  <c r="K246" i="3"/>
  <c r="I247" i="3"/>
  <c r="J247" i="3"/>
  <c r="K247" i="3"/>
  <c r="I248" i="3"/>
  <c r="J248" i="3"/>
  <c r="K248" i="3"/>
  <c r="I249" i="3"/>
  <c r="J249" i="3"/>
  <c r="K249" i="3"/>
  <c r="I250" i="3"/>
  <c r="J250" i="3"/>
  <c r="K250" i="3"/>
  <c r="I251" i="3"/>
  <c r="J251" i="3"/>
  <c r="K251" i="3"/>
  <c r="I252" i="3"/>
  <c r="J252" i="3"/>
  <c r="K252" i="3"/>
  <c r="I253" i="3"/>
  <c r="J253" i="3"/>
  <c r="K253" i="3"/>
  <c r="I254" i="3"/>
  <c r="J254" i="3"/>
  <c r="K254" i="3"/>
  <c r="I255" i="3"/>
  <c r="J255" i="3"/>
  <c r="K255" i="3"/>
  <c r="I256" i="3"/>
  <c r="J256" i="3"/>
  <c r="K256" i="3"/>
  <c r="I257" i="3"/>
  <c r="J257" i="3"/>
  <c r="K257" i="3"/>
  <c r="I258" i="3"/>
  <c r="J258" i="3"/>
  <c r="K258" i="3"/>
  <c r="I259" i="3"/>
  <c r="J259" i="3"/>
  <c r="K259" i="3"/>
  <c r="I260" i="3"/>
  <c r="J260" i="3"/>
  <c r="K260" i="3"/>
  <c r="I261" i="3"/>
  <c r="J261" i="3"/>
  <c r="K261" i="3"/>
  <c r="I262" i="3"/>
  <c r="J262" i="3"/>
  <c r="K262" i="3"/>
  <c r="I263" i="3"/>
  <c r="J263" i="3"/>
  <c r="K263" i="3"/>
  <c r="I264" i="3"/>
  <c r="J264" i="3"/>
  <c r="K264" i="3"/>
  <c r="I265" i="3"/>
  <c r="J265" i="3"/>
  <c r="K265" i="3"/>
  <c r="I266" i="3"/>
  <c r="J266" i="3"/>
  <c r="K266" i="3"/>
  <c r="I267" i="3"/>
  <c r="J267" i="3"/>
  <c r="K267" i="3"/>
  <c r="I268" i="3"/>
  <c r="J268" i="3"/>
  <c r="K268" i="3"/>
  <c r="I269" i="3"/>
  <c r="J269" i="3"/>
  <c r="K269" i="3"/>
  <c r="I270" i="3"/>
  <c r="J270" i="3"/>
  <c r="K270" i="3"/>
  <c r="I271" i="3"/>
  <c r="J271" i="3"/>
  <c r="K271" i="3"/>
  <c r="I272" i="3"/>
  <c r="J272" i="3"/>
  <c r="K272" i="3"/>
  <c r="I273" i="3"/>
  <c r="J273" i="3"/>
  <c r="K273" i="3"/>
  <c r="I274" i="3"/>
  <c r="J274" i="3"/>
  <c r="K274" i="3"/>
  <c r="I275" i="3"/>
  <c r="J275" i="3"/>
  <c r="K275" i="3"/>
  <c r="I276" i="3"/>
  <c r="J276" i="3"/>
  <c r="K276" i="3"/>
  <c r="I277" i="3"/>
  <c r="J277" i="3"/>
  <c r="K277" i="3"/>
  <c r="I278" i="3"/>
  <c r="J278" i="3"/>
  <c r="K278" i="3"/>
  <c r="I279" i="3"/>
  <c r="J279" i="3"/>
  <c r="K279" i="3"/>
  <c r="I280" i="3"/>
  <c r="J280" i="3"/>
  <c r="K280" i="3"/>
  <c r="I281" i="3"/>
  <c r="J281" i="3"/>
  <c r="K281" i="3"/>
  <c r="I282" i="3"/>
  <c r="J282" i="3"/>
  <c r="K282" i="3"/>
  <c r="I283" i="3"/>
  <c r="J283" i="3"/>
  <c r="K283" i="3"/>
  <c r="I284" i="3"/>
  <c r="J284" i="3"/>
  <c r="K284" i="3"/>
  <c r="I285" i="3"/>
  <c r="J285" i="3"/>
  <c r="K285" i="3"/>
  <c r="I286" i="3"/>
  <c r="J286" i="3"/>
  <c r="K286" i="3"/>
  <c r="I287" i="3"/>
  <c r="J287" i="3"/>
  <c r="K287" i="3"/>
  <c r="I288" i="3"/>
  <c r="J288" i="3"/>
  <c r="K288" i="3"/>
  <c r="I289" i="3"/>
  <c r="J289" i="3"/>
  <c r="K289" i="3"/>
  <c r="I290" i="3"/>
  <c r="J290" i="3"/>
  <c r="K290" i="3"/>
  <c r="I291" i="3"/>
  <c r="J291" i="3"/>
  <c r="K291" i="3"/>
  <c r="I292" i="3"/>
  <c r="J292" i="3"/>
  <c r="K292" i="3"/>
  <c r="I293" i="3"/>
  <c r="J293" i="3"/>
  <c r="K293" i="3"/>
  <c r="I294" i="3"/>
  <c r="J294" i="3"/>
  <c r="K294" i="3"/>
  <c r="I295" i="3"/>
  <c r="J295" i="3"/>
  <c r="K295" i="3"/>
  <c r="I296" i="3"/>
  <c r="J296" i="3"/>
  <c r="K296" i="3"/>
  <c r="I297" i="3"/>
  <c r="J297" i="3"/>
  <c r="K297" i="3"/>
  <c r="I298" i="3"/>
  <c r="J298" i="3"/>
  <c r="K298" i="3"/>
  <c r="I299" i="3"/>
  <c r="J299" i="3"/>
  <c r="K299" i="3"/>
  <c r="I300" i="3"/>
  <c r="J300" i="3"/>
  <c r="K300" i="3"/>
  <c r="I301" i="3"/>
  <c r="J301" i="3"/>
  <c r="K301" i="3"/>
  <c r="I302" i="3"/>
  <c r="J302" i="3"/>
  <c r="K302" i="3"/>
  <c r="I303" i="3"/>
  <c r="J303" i="3"/>
  <c r="K303" i="3"/>
  <c r="I304" i="3"/>
  <c r="J304" i="3"/>
  <c r="K304" i="3"/>
  <c r="I305" i="3"/>
  <c r="J305" i="3"/>
  <c r="K305" i="3"/>
  <c r="I306" i="3"/>
  <c r="J306" i="3"/>
  <c r="K306" i="3"/>
  <c r="I307" i="3"/>
  <c r="J307" i="3"/>
  <c r="K307" i="3"/>
  <c r="I308" i="3"/>
  <c r="J308" i="3"/>
  <c r="K308" i="3"/>
  <c r="I309" i="3"/>
  <c r="J309" i="3"/>
  <c r="K309" i="3"/>
  <c r="I310" i="3"/>
  <c r="J310" i="3"/>
  <c r="K310" i="3"/>
  <c r="I311" i="3"/>
  <c r="J311" i="3"/>
  <c r="K311" i="3"/>
  <c r="I312" i="3"/>
  <c r="J312" i="3"/>
  <c r="K312" i="3"/>
  <c r="I313" i="3"/>
  <c r="J313" i="3"/>
  <c r="K313" i="3"/>
  <c r="I314" i="3"/>
  <c r="J314" i="3"/>
  <c r="K314" i="3"/>
  <c r="I315" i="3"/>
  <c r="J315" i="3"/>
  <c r="K315" i="3"/>
  <c r="I316" i="3"/>
  <c r="J316" i="3"/>
  <c r="K316" i="3"/>
  <c r="I317" i="3"/>
  <c r="J317" i="3"/>
  <c r="K317" i="3"/>
  <c r="I318" i="3"/>
  <c r="J318" i="3"/>
  <c r="K318" i="3"/>
  <c r="I319" i="3"/>
  <c r="J319" i="3"/>
  <c r="K319" i="3"/>
  <c r="I320" i="3"/>
  <c r="J320" i="3"/>
  <c r="K320" i="3"/>
  <c r="I321" i="3"/>
  <c r="J321" i="3"/>
  <c r="K321" i="3"/>
  <c r="I322" i="3"/>
  <c r="J322" i="3"/>
  <c r="K322" i="3"/>
  <c r="I323" i="3"/>
  <c r="J323" i="3"/>
  <c r="K323" i="3"/>
  <c r="I324" i="3"/>
  <c r="J324" i="3"/>
  <c r="K324" i="3"/>
  <c r="I325" i="3"/>
  <c r="J325" i="3"/>
  <c r="K325" i="3"/>
  <c r="I326" i="3"/>
  <c r="J326" i="3"/>
  <c r="K326" i="3"/>
  <c r="I327" i="3"/>
  <c r="J327" i="3"/>
  <c r="K327" i="3"/>
  <c r="I328" i="3"/>
  <c r="J328" i="3"/>
  <c r="K328" i="3"/>
  <c r="I329" i="3"/>
  <c r="J329" i="3"/>
  <c r="K329" i="3"/>
  <c r="I330" i="3"/>
  <c r="J330" i="3"/>
  <c r="K330" i="3"/>
  <c r="I331" i="3"/>
  <c r="J331" i="3"/>
  <c r="K331" i="3"/>
  <c r="I332" i="3"/>
  <c r="J332" i="3"/>
  <c r="K332" i="3"/>
  <c r="I333" i="3"/>
  <c r="J333" i="3"/>
  <c r="K333" i="3"/>
  <c r="I334" i="3"/>
  <c r="J334" i="3"/>
  <c r="K334" i="3"/>
  <c r="I335" i="3"/>
  <c r="J335" i="3"/>
  <c r="K335" i="3"/>
  <c r="I336" i="3"/>
  <c r="J336" i="3"/>
  <c r="K336" i="3"/>
  <c r="I337" i="3"/>
  <c r="J337" i="3"/>
  <c r="K337" i="3"/>
  <c r="I338" i="3"/>
  <c r="J338" i="3"/>
  <c r="K338" i="3"/>
  <c r="I339" i="3"/>
  <c r="J339" i="3"/>
  <c r="K339" i="3"/>
  <c r="I340" i="3"/>
  <c r="J340" i="3"/>
  <c r="K340" i="3"/>
  <c r="I341" i="3"/>
  <c r="J341" i="3"/>
  <c r="K341" i="3"/>
  <c r="I342" i="3"/>
  <c r="J342" i="3"/>
  <c r="K342" i="3"/>
  <c r="I343" i="3"/>
  <c r="J343" i="3"/>
  <c r="K343" i="3"/>
  <c r="I344" i="3"/>
  <c r="J344" i="3"/>
  <c r="K344" i="3"/>
  <c r="I345" i="3"/>
  <c r="J345" i="3"/>
  <c r="K345" i="3"/>
  <c r="I346" i="3"/>
  <c r="J346" i="3"/>
  <c r="K346" i="3"/>
  <c r="I347" i="3"/>
  <c r="J347" i="3"/>
  <c r="K347" i="3"/>
  <c r="I348" i="3"/>
  <c r="J348" i="3"/>
  <c r="K348" i="3"/>
  <c r="I349" i="3"/>
  <c r="J349" i="3"/>
  <c r="K349" i="3"/>
  <c r="I350" i="3"/>
  <c r="J350" i="3"/>
  <c r="K350" i="3"/>
  <c r="I351" i="3"/>
  <c r="J351" i="3"/>
  <c r="K351" i="3"/>
  <c r="I352" i="3"/>
  <c r="J352" i="3"/>
  <c r="K352" i="3"/>
  <c r="I353" i="3"/>
  <c r="J353" i="3"/>
  <c r="K353" i="3"/>
  <c r="I354" i="3"/>
  <c r="J354" i="3"/>
  <c r="K354" i="3"/>
  <c r="I355" i="3"/>
  <c r="J355" i="3"/>
  <c r="K355" i="3"/>
  <c r="I356" i="3"/>
  <c r="J356" i="3"/>
  <c r="K356" i="3"/>
  <c r="I357" i="3"/>
  <c r="J357" i="3"/>
  <c r="K357" i="3"/>
  <c r="I358" i="3"/>
  <c r="J358" i="3"/>
  <c r="K358" i="3"/>
  <c r="I359" i="3"/>
  <c r="J359" i="3"/>
  <c r="K359" i="3"/>
  <c r="I360" i="3"/>
  <c r="J360" i="3"/>
  <c r="K360" i="3"/>
  <c r="I361" i="3"/>
  <c r="J361" i="3"/>
  <c r="K361" i="3"/>
  <c r="I362" i="3"/>
  <c r="J362" i="3"/>
  <c r="K362" i="3"/>
  <c r="I363" i="3"/>
  <c r="J363" i="3"/>
  <c r="K363" i="3"/>
  <c r="I364" i="3"/>
  <c r="J364" i="3"/>
  <c r="K364" i="3"/>
  <c r="I365" i="3"/>
  <c r="J365" i="3"/>
  <c r="K365" i="3"/>
  <c r="I366" i="3"/>
  <c r="J366" i="3"/>
  <c r="K366" i="3"/>
  <c r="I367" i="3"/>
  <c r="J367" i="3"/>
  <c r="K367" i="3"/>
  <c r="I368" i="3"/>
  <c r="J368" i="3"/>
  <c r="K368" i="3"/>
  <c r="I369" i="3"/>
  <c r="J369" i="3"/>
  <c r="K369" i="3"/>
  <c r="I370" i="3"/>
  <c r="J370" i="3"/>
  <c r="K370" i="3"/>
  <c r="I371" i="3"/>
  <c r="J371" i="3"/>
  <c r="K371" i="3"/>
  <c r="I372" i="3"/>
  <c r="J372" i="3"/>
  <c r="K372" i="3"/>
  <c r="I373" i="3"/>
  <c r="J373" i="3"/>
  <c r="K373" i="3"/>
  <c r="I374" i="3"/>
  <c r="J374" i="3"/>
  <c r="K374" i="3"/>
  <c r="I375" i="3"/>
  <c r="J375" i="3"/>
  <c r="K375" i="3"/>
  <c r="I376" i="3"/>
  <c r="J376" i="3"/>
  <c r="K376" i="3"/>
  <c r="I377" i="3"/>
  <c r="J377" i="3"/>
  <c r="K377" i="3"/>
  <c r="I378" i="3"/>
  <c r="J378" i="3"/>
  <c r="K378" i="3"/>
  <c r="I379" i="3"/>
  <c r="J379" i="3"/>
  <c r="K379" i="3"/>
  <c r="I380" i="3"/>
  <c r="J380" i="3"/>
  <c r="K380" i="3"/>
  <c r="I381" i="3"/>
  <c r="J381" i="3"/>
  <c r="K381" i="3"/>
  <c r="I382" i="3"/>
  <c r="J382" i="3"/>
  <c r="K382" i="3"/>
  <c r="I383" i="3"/>
  <c r="J383" i="3"/>
  <c r="K383" i="3"/>
  <c r="I384" i="3"/>
  <c r="J384" i="3"/>
  <c r="K384" i="3"/>
  <c r="I385" i="3"/>
  <c r="J385" i="3"/>
  <c r="K385" i="3"/>
  <c r="I386" i="3"/>
  <c r="J386" i="3"/>
  <c r="K386" i="3"/>
  <c r="I387" i="3"/>
  <c r="J387" i="3"/>
  <c r="K387" i="3"/>
  <c r="I388" i="3"/>
  <c r="J388" i="3"/>
  <c r="K388" i="3"/>
  <c r="I389" i="3"/>
  <c r="J389" i="3"/>
  <c r="K389" i="3"/>
  <c r="I390" i="3"/>
  <c r="J390" i="3"/>
  <c r="K390" i="3"/>
  <c r="I391" i="3"/>
  <c r="J391" i="3"/>
  <c r="K391" i="3"/>
  <c r="I392" i="3"/>
  <c r="J392" i="3"/>
  <c r="K392" i="3"/>
  <c r="I393" i="3"/>
  <c r="J393" i="3"/>
  <c r="K393" i="3"/>
  <c r="I394" i="3"/>
  <c r="J394" i="3"/>
  <c r="K394" i="3"/>
  <c r="I395" i="3"/>
  <c r="J395" i="3"/>
  <c r="K395" i="3"/>
  <c r="I396" i="3"/>
  <c r="J396" i="3"/>
  <c r="K396" i="3"/>
  <c r="I397" i="3"/>
  <c r="J397" i="3"/>
  <c r="K397" i="3"/>
  <c r="I398" i="3"/>
  <c r="J398" i="3"/>
  <c r="K398" i="3"/>
  <c r="I399" i="3"/>
  <c r="J399" i="3"/>
  <c r="K399" i="3"/>
  <c r="I400" i="3"/>
  <c r="J400" i="3"/>
  <c r="K400" i="3"/>
  <c r="I401" i="3"/>
  <c r="J401" i="3"/>
  <c r="K401" i="3"/>
  <c r="I402" i="3"/>
  <c r="J402" i="3"/>
  <c r="K402" i="3"/>
  <c r="I403" i="3"/>
  <c r="J403" i="3"/>
  <c r="K403" i="3"/>
  <c r="I404" i="3"/>
  <c r="J404" i="3"/>
  <c r="K404" i="3"/>
  <c r="I405" i="3"/>
  <c r="J405" i="3"/>
  <c r="K405" i="3"/>
  <c r="I406" i="3"/>
  <c r="J406" i="3"/>
  <c r="K406" i="3"/>
  <c r="I407" i="3"/>
  <c r="J407" i="3"/>
  <c r="K407" i="3"/>
  <c r="I408" i="3"/>
  <c r="J408" i="3"/>
  <c r="K408" i="3"/>
  <c r="I409" i="3"/>
  <c r="J409" i="3"/>
  <c r="K409" i="3"/>
  <c r="I410" i="3"/>
  <c r="J410" i="3"/>
  <c r="K410" i="3"/>
  <c r="I411" i="3"/>
  <c r="J411" i="3"/>
  <c r="K411" i="3"/>
  <c r="I412" i="3"/>
  <c r="J412" i="3"/>
  <c r="K412" i="3"/>
  <c r="I413" i="3"/>
  <c r="J413" i="3"/>
  <c r="K413" i="3"/>
  <c r="I414" i="3"/>
  <c r="J414" i="3"/>
  <c r="K414" i="3"/>
  <c r="I415" i="3"/>
  <c r="J415" i="3"/>
  <c r="K415" i="3"/>
  <c r="I416" i="3"/>
  <c r="J416" i="3"/>
  <c r="K416" i="3"/>
  <c r="I417" i="3"/>
  <c r="J417" i="3"/>
  <c r="K417" i="3"/>
  <c r="I418" i="3"/>
  <c r="J418" i="3"/>
  <c r="K418" i="3"/>
  <c r="I419" i="3"/>
  <c r="J419" i="3"/>
  <c r="K419" i="3"/>
  <c r="I420" i="3"/>
  <c r="J420" i="3"/>
  <c r="K420" i="3"/>
  <c r="I421" i="3"/>
  <c r="J421" i="3"/>
  <c r="K421" i="3"/>
  <c r="I422" i="3"/>
  <c r="J422" i="3"/>
  <c r="K422" i="3"/>
  <c r="I423" i="3"/>
  <c r="J423" i="3"/>
  <c r="K423" i="3"/>
  <c r="I424" i="3"/>
  <c r="J424" i="3"/>
  <c r="K424" i="3"/>
  <c r="I425" i="3"/>
  <c r="J425" i="3"/>
  <c r="K425" i="3"/>
  <c r="I426" i="3"/>
  <c r="J426" i="3"/>
  <c r="K426" i="3"/>
  <c r="I427" i="3"/>
  <c r="J427" i="3"/>
  <c r="K427" i="3"/>
  <c r="I428" i="3"/>
  <c r="J428" i="3"/>
  <c r="K428" i="3"/>
  <c r="I429" i="3"/>
  <c r="J429" i="3"/>
  <c r="K429" i="3"/>
  <c r="I430" i="3"/>
  <c r="J430" i="3"/>
  <c r="K430" i="3"/>
  <c r="I431" i="3"/>
  <c r="J431" i="3"/>
  <c r="K431" i="3"/>
  <c r="I432" i="3"/>
  <c r="J432" i="3"/>
  <c r="K432" i="3"/>
  <c r="I433" i="3"/>
  <c r="J433" i="3"/>
  <c r="K433" i="3"/>
  <c r="I434" i="3"/>
  <c r="J434" i="3"/>
  <c r="K434" i="3"/>
  <c r="I435" i="3"/>
  <c r="J435" i="3"/>
  <c r="K435" i="3"/>
  <c r="I436" i="3"/>
  <c r="J436" i="3"/>
  <c r="K436" i="3"/>
  <c r="I437" i="3"/>
  <c r="J437" i="3"/>
  <c r="K437" i="3"/>
  <c r="I438" i="3"/>
  <c r="J438" i="3"/>
  <c r="K438" i="3"/>
  <c r="I439" i="3"/>
  <c r="J439" i="3"/>
  <c r="K439" i="3"/>
  <c r="I440" i="3"/>
  <c r="J440" i="3"/>
  <c r="K440" i="3"/>
  <c r="I441" i="3"/>
  <c r="J441" i="3"/>
  <c r="K441" i="3"/>
  <c r="I442" i="3"/>
  <c r="J442" i="3"/>
  <c r="K442" i="3"/>
  <c r="I443" i="3"/>
  <c r="J443" i="3"/>
  <c r="K443" i="3"/>
  <c r="I444" i="3"/>
  <c r="J444" i="3"/>
  <c r="K444" i="3"/>
  <c r="I445" i="3"/>
  <c r="J445" i="3"/>
  <c r="K445" i="3"/>
  <c r="I446" i="3"/>
  <c r="J446" i="3"/>
  <c r="K446" i="3"/>
  <c r="I447" i="3"/>
  <c r="J447" i="3"/>
  <c r="K447" i="3"/>
  <c r="I448" i="3"/>
  <c r="J448" i="3"/>
  <c r="K448" i="3"/>
  <c r="I449" i="3"/>
  <c r="J449" i="3"/>
  <c r="K449" i="3"/>
  <c r="I450" i="3"/>
  <c r="J450" i="3"/>
  <c r="K450" i="3"/>
  <c r="I451" i="3"/>
  <c r="J451" i="3"/>
  <c r="K451" i="3"/>
  <c r="I452" i="3"/>
  <c r="J452" i="3"/>
  <c r="K452" i="3"/>
  <c r="I453" i="3"/>
  <c r="J453" i="3"/>
  <c r="K453" i="3"/>
  <c r="I454" i="3"/>
  <c r="J454" i="3"/>
  <c r="K454" i="3"/>
  <c r="I455" i="3"/>
  <c r="J455" i="3"/>
  <c r="K455" i="3"/>
  <c r="I456" i="3"/>
  <c r="J456" i="3"/>
  <c r="K456" i="3"/>
  <c r="I457" i="3"/>
  <c r="J457" i="3"/>
  <c r="K457" i="3"/>
  <c r="I458" i="3"/>
  <c r="J458" i="3"/>
  <c r="K458" i="3"/>
  <c r="I459" i="3"/>
  <c r="J459" i="3"/>
  <c r="K459" i="3"/>
  <c r="I460" i="3"/>
  <c r="J460" i="3"/>
  <c r="K460" i="3"/>
  <c r="I461" i="3"/>
  <c r="J461" i="3"/>
  <c r="K461" i="3"/>
  <c r="I462" i="3"/>
  <c r="J462" i="3"/>
  <c r="K462" i="3"/>
  <c r="I463" i="3"/>
  <c r="J463" i="3"/>
  <c r="K463" i="3"/>
  <c r="I464" i="3"/>
  <c r="J464" i="3"/>
  <c r="K464" i="3"/>
  <c r="I465" i="3"/>
  <c r="J465" i="3"/>
  <c r="K465" i="3"/>
  <c r="I466" i="3"/>
  <c r="J466" i="3"/>
  <c r="K466" i="3"/>
  <c r="I467" i="3"/>
  <c r="J467" i="3"/>
  <c r="K467" i="3"/>
  <c r="I468" i="3"/>
  <c r="J468" i="3"/>
  <c r="K468" i="3"/>
  <c r="I469" i="3"/>
  <c r="J469" i="3"/>
  <c r="K469" i="3"/>
  <c r="I470" i="3"/>
  <c r="J470" i="3"/>
  <c r="K470" i="3"/>
  <c r="I471" i="3"/>
  <c r="J471" i="3"/>
  <c r="K471" i="3"/>
  <c r="I472" i="3"/>
  <c r="J472" i="3"/>
  <c r="K472" i="3"/>
  <c r="I473" i="3"/>
  <c r="J473" i="3"/>
  <c r="K473" i="3"/>
  <c r="I474" i="3"/>
  <c r="J474" i="3"/>
  <c r="K474" i="3"/>
  <c r="I475" i="3"/>
  <c r="J475" i="3"/>
  <c r="K475" i="3"/>
  <c r="I476" i="3"/>
  <c r="J476" i="3"/>
  <c r="K476" i="3"/>
  <c r="I477" i="3"/>
  <c r="J477" i="3"/>
  <c r="K477" i="3"/>
  <c r="I478" i="3"/>
  <c r="J478" i="3"/>
  <c r="K478" i="3"/>
  <c r="I479" i="3"/>
  <c r="J479" i="3"/>
  <c r="K479" i="3"/>
  <c r="I480" i="3"/>
  <c r="J480" i="3"/>
  <c r="K480" i="3"/>
  <c r="I481" i="3"/>
  <c r="J481" i="3"/>
  <c r="K481" i="3"/>
  <c r="I482" i="3"/>
  <c r="J482" i="3"/>
  <c r="K482" i="3"/>
  <c r="I483" i="3"/>
  <c r="J483" i="3"/>
  <c r="K483" i="3"/>
  <c r="I484" i="3"/>
  <c r="J484" i="3"/>
  <c r="K484" i="3"/>
  <c r="I485" i="3"/>
  <c r="J485" i="3"/>
  <c r="K485" i="3"/>
  <c r="I486" i="3"/>
  <c r="J486" i="3"/>
  <c r="K486" i="3"/>
  <c r="I487" i="3"/>
  <c r="J487" i="3"/>
  <c r="K487" i="3"/>
  <c r="I488" i="3"/>
  <c r="J488" i="3"/>
  <c r="K488" i="3"/>
  <c r="I489" i="3"/>
  <c r="J489" i="3"/>
  <c r="K489" i="3"/>
  <c r="I490" i="3"/>
  <c r="J490" i="3"/>
  <c r="K490" i="3"/>
  <c r="I491" i="3"/>
  <c r="J491" i="3"/>
  <c r="K491" i="3"/>
  <c r="I492" i="3"/>
  <c r="J492" i="3"/>
  <c r="K492" i="3"/>
  <c r="I493" i="3"/>
  <c r="J493" i="3"/>
  <c r="K493" i="3"/>
  <c r="I494" i="3"/>
  <c r="J494" i="3"/>
  <c r="K494" i="3"/>
  <c r="I495" i="3"/>
  <c r="J495" i="3"/>
  <c r="K495" i="3"/>
  <c r="I496" i="3"/>
  <c r="J496" i="3"/>
  <c r="K496" i="3"/>
  <c r="I497" i="3"/>
  <c r="J497" i="3"/>
  <c r="K497" i="3"/>
  <c r="I498" i="3"/>
  <c r="J498" i="3"/>
  <c r="K498" i="3"/>
  <c r="I499" i="3"/>
  <c r="J499" i="3"/>
  <c r="K499" i="3"/>
  <c r="I500" i="3"/>
  <c r="J500" i="3"/>
  <c r="K500" i="3"/>
  <c r="I501" i="3"/>
  <c r="J501" i="3"/>
  <c r="K501" i="3"/>
  <c r="I2" i="3"/>
  <c r="J2" i="3"/>
  <c r="K2"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alcChain>
</file>

<file path=xl/sharedStrings.xml><?xml version="1.0" encoding="utf-8"?>
<sst xmlns="http://schemas.openxmlformats.org/spreadsheetml/2006/main" count="2051" uniqueCount="521">
  <si>
    <t>Customer_ID</t>
  </si>
  <si>
    <t>Marketing_Channel</t>
  </si>
  <si>
    <t>Marketing_Spend</t>
  </si>
  <si>
    <t>New_Customers</t>
  </si>
  <si>
    <t>CUST0001</t>
  </si>
  <si>
    <t>Email Marketing</t>
  </si>
  <si>
    <t>CUST0002</t>
  </si>
  <si>
    <t>Online Ads</t>
  </si>
  <si>
    <t>CUST0003</t>
  </si>
  <si>
    <t>Social Media</t>
  </si>
  <si>
    <t>CUST0004</t>
  </si>
  <si>
    <t>CUST0005</t>
  </si>
  <si>
    <t>CUST0006</t>
  </si>
  <si>
    <t>CUST0007</t>
  </si>
  <si>
    <t>Referral</t>
  </si>
  <si>
    <t>CUST0008</t>
  </si>
  <si>
    <t>CUST0009</t>
  </si>
  <si>
    <t>CUST0010</t>
  </si>
  <si>
    <t>CUST0011</t>
  </si>
  <si>
    <t>CUST0012</t>
  </si>
  <si>
    <t>CUST0013</t>
  </si>
  <si>
    <t>CUST0014</t>
  </si>
  <si>
    <t>CUST0015</t>
  </si>
  <si>
    <t>CUST0016</t>
  </si>
  <si>
    <t>CUST0017</t>
  </si>
  <si>
    <t>CUST0018</t>
  </si>
  <si>
    <t>CUST0019</t>
  </si>
  <si>
    <t>CUST0020</t>
  </si>
  <si>
    <t>CUST0021</t>
  </si>
  <si>
    <t>CUST0022</t>
  </si>
  <si>
    <t>CUST0023</t>
  </si>
  <si>
    <t>CUST0024</t>
  </si>
  <si>
    <t>CUST0025</t>
  </si>
  <si>
    <t>CUST0026</t>
  </si>
  <si>
    <t>CUST0027</t>
  </si>
  <si>
    <t>CUST0028</t>
  </si>
  <si>
    <t>CUST0029</t>
  </si>
  <si>
    <t>CUST0030</t>
  </si>
  <si>
    <t>CUST0031</t>
  </si>
  <si>
    <t>CUST0032</t>
  </si>
  <si>
    <t>CUST0033</t>
  </si>
  <si>
    <t>CUST0034</t>
  </si>
  <si>
    <t>CUST0035</t>
  </si>
  <si>
    <t>CUST0036</t>
  </si>
  <si>
    <t>CUST0037</t>
  </si>
  <si>
    <t>CUST0038</t>
  </si>
  <si>
    <t>CUST0039</t>
  </si>
  <si>
    <t>CUST0040</t>
  </si>
  <si>
    <t>CUST0041</t>
  </si>
  <si>
    <t>CUST0042</t>
  </si>
  <si>
    <t>CUST0043</t>
  </si>
  <si>
    <t>CUST0044</t>
  </si>
  <si>
    <t>CUST0045</t>
  </si>
  <si>
    <t>CUST0046</t>
  </si>
  <si>
    <t>CUST0047</t>
  </si>
  <si>
    <t>CUST0048</t>
  </si>
  <si>
    <t>CUST0049</t>
  </si>
  <si>
    <t>CUST0050</t>
  </si>
  <si>
    <t>CUST0051</t>
  </si>
  <si>
    <t>CUST0052</t>
  </si>
  <si>
    <t>CUST0053</t>
  </si>
  <si>
    <t>CUST0054</t>
  </si>
  <si>
    <t>CUST0055</t>
  </si>
  <si>
    <t>CUST0056</t>
  </si>
  <si>
    <t>CUST0057</t>
  </si>
  <si>
    <t>CUST0058</t>
  </si>
  <si>
    <t>CUST0059</t>
  </si>
  <si>
    <t>CUST0060</t>
  </si>
  <si>
    <t>CUST0061</t>
  </si>
  <si>
    <t>CUST0062</t>
  </si>
  <si>
    <t>CUST0063</t>
  </si>
  <si>
    <t>CUST0064</t>
  </si>
  <si>
    <t>CUST0065</t>
  </si>
  <si>
    <t>CUST0066</t>
  </si>
  <si>
    <t>CUST0067</t>
  </si>
  <si>
    <t>CUST0068</t>
  </si>
  <si>
    <t>CUST0069</t>
  </si>
  <si>
    <t>CUST0070</t>
  </si>
  <si>
    <t>CUST0071</t>
  </si>
  <si>
    <t>CUST0072</t>
  </si>
  <si>
    <t>CUST0073</t>
  </si>
  <si>
    <t>CUST0074</t>
  </si>
  <si>
    <t>CUST0075</t>
  </si>
  <si>
    <t>CUST0076</t>
  </si>
  <si>
    <t>CUST0077</t>
  </si>
  <si>
    <t>CUST0078</t>
  </si>
  <si>
    <t>CUST0079</t>
  </si>
  <si>
    <t>CUST0080</t>
  </si>
  <si>
    <t>CUST0081</t>
  </si>
  <si>
    <t>CUST0082</t>
  </si>
  <si>
    <t>CUST0083</t>
  </si>
  <si>
    <t>CUST0084</t>
  </si>
  <si>
    <t>CUST0085</t>
  </si>
  <si>
    <t>CUST0086</t>
  </si>
  <si>
    <t>CUST0087</t>
  </si>
  <si>
    <t>CUST0088</t>
  </si>
  <si>
    <t>CUST0089</t>
  </si>
  <si>
    <t>CUST0090</t>
  </si>
  <si>
    <t>CUST0091</t>
  </si>
  <si>
    <t>CUST0092</t>
  </si>
  <si>
    <t>CUST0093</t>
  </si>
  <si>
    <t>CUST0094</t>
  </si>
  <si>
    <t>CUST0095</t>
  </si>
  <si>
    <t>CUST0096</t>
  </si>
  <si>
    <t>CUST0097</t>
  </si>
  <si>
    <t>CUST0098</t>
  </si>
  <si>
    <t>CUST0099</t>
  </si>
  <si>
    <t>CUST0100</t>
  </si>
  <si>
    <t>CUST0101</t>
  </si>
  <si>
    <t>CUST0102</t>
  </si>
  <si>
    <t>CUST0103</t>
  </si>
  <si>
    <t>CUST0104</t>
  </si>
  <si>
    <t>CUST0105</t>
  </si>
  <si>
    <t>CUST0106</t>
  </si>
  <si>
    <t>CUST0107</t>
  </si>
  <si>
    <t>CUST0108</t>
  </si>
  <si>
    <t>CUST0109</t>
  </si>
  <si>
    <t>CUST0110</t>
  </si>
  <si>
    <t>CUST0111</t>
  </si>
  <si>
    <t>CUST0112</t>
  </si>
  <si>
    <t>CUST0113</t>
  </si>
  <si>
    <t>CUST0114</t>
  </si>
  <si>
    <t>CUST0115</t>
  </si>
  <si>
    <t>CUST0116</t>
  </si>
  <si>
    <t>CUST0117</t>
  </si>
  <si>
    <t>CUST0118</t>
  </si>
  <si>
    <t>CUST0119</t>
  </si>
  <si>
    <t>CUST0120</t>
  </si>
  <si>
    <t>CUST0121</t>
  </si>
  <si>
    <t>CUST0122</t>
  </si>
  <si>
    <t>CUST0123</t>
  </si>
  <si>
    <t>CUST0124</t>
  </si>
  <si>
    <t>CUST0125</t>
  </si>
  <si>
    <t>CUST0126</t>
  </si>
  <si>
    <t>CUST0127</t>
  </si>
  <si>
    <t>CUST0128</t>
  </si>
  <si>
    <t>CUST0129</t>
  </si>
  <si>
    <t>CUST0130</t>
  </si>
  <si>
    <t>CUST0131</t>
  </si>
  <si>
    <t>CUST0132</t>
  </si>
  <si>
    <t>CUST0133</t>
  </si>
  <si>
    <t>CUST0134</t>
  </si>
  <si>
    <t>CUST0135</t>
  </si>
  <si>
    <t>CUST0136</t>
  </si>
  <si>
    <t>CUST0137</t>
  </si>
  <si>
    <t>CUST0138</t>
  </si>
  <si>
    <t>CUST0139</t>
  </si>
  <si>
    <t>CUST0140</t>
  </si>
  <si>
    <t>CUST0141</t>
  </si>
  <si>
    <t>CUST0142</t>
  </si>
  <si>
    <t>CUST0143</t>
  </si>
  <si>
    <t>CUST0144</t>
  </si>
  <si>
    <t>CUST0145</t>
  </si>
  <si>
    <t>CUST0146</t>
  </si>
  <si>
    <t>CUST0147</t>
  </si>
  <si>
    <t>CUST0148</t>
  </si>
  <si>
    <t>CUST0149</t>
  </si>
  <si>
    <t>CUST0150</t>
  </si>
  <si>
    <t>CUST0151</t>
  </si>
  <si>
    <t>CUST0152</t>
  </si>
  <si>
    <t>CUST0153</t>
  </si>
  <si>
    <t>CUST0154</t>
  </si>
  <si>
    <t>CUST0155</t>
  </si>
  <si>
    <t>CUST0156</t>
  </si>
  <si>
    <t>CUST0157</t>
  </si>
  <si>
    <t>CUST0158</t>
  </si>
  <si>
    <t>CUST0159</t>
  </si>
  <si>
    <t>CUST0160</t>
  </si>
  <si>
    <t>CUST0161</t>
  </si>
  <si>
    <t>CUST0162</t>
  </si>
  <si>
    <t>CUST0163</t>
  </si>
  <si>
    <t>CUST0164</t>
  </si>
  <si>
    <t>CUST0165</t>
  </si>
  <si>
    <t>CUST0166</t>
  </si>
  <si>
    <t>CUST0167</t>
  </si>
  <si>
    <t>CUST0168</t>
  </si>
  <si>
    <t>CUST0169</t>
  </si>
  <si>
    <t>CUST0170</t>
  </si>
  <si>
    <t>CUST0171</t>
  </si>
  <si>
    <t>CUST0172</t>
  </si>
  <si>
    <t>CUST0173</t>
  </si>
  <si>
    <t>CUST0174</t>
  </si>
  <si>
    <t>CUST0175</t>
  </si>
  <si>
    <t>CUST0176</t>
  </si>
  <si>
    <t>CUST0177</t>
  </si>
  <si>
    <t>CUST0178</t>
  </si>
  <si>
    <t>CUST0179</t>
  </si>
  <si>
    <t>CUST0180</t>
  </si>
  <si>
    <t>CUST0181</t>
  </si>
  <si>
    <t>CUST0182</t>
  </si>
  <si>
    <t>CUST0183</t>
  </si>
  <si>
    <t>CUST0184</t>
  </si>
  <si>
    <t>CUST0185</t>
  </si>
  <si>
    <t>CUST0186</t>
  </si>
  <si>
    <t>CUST0187</t>
  </si>
  <si>
    <t>CUST0188</t>
  </si>
  <si>
    <t>CUST0189</t>
  </si>
  <si>
    <t>CUST0190</t>
  </si>
  <si>
    <t>CUST0191</t>
  </si>
  <si>
    <t>CUST0192</t>
  </si>
  <si>
    <t>CUST0193</t>
  </si>
  <si>
    <t>CUST0194</t>
  </si>
  <si>
    <t>CUST0195</t>
  </si>
  <si>
    <t>CUST0196</t>
  </si>
  <si>
    <t>CUST0197</t>
  </si>
  <si>
    <t>CUST0198</t>
  </si>
  <si>
    <t>CUST0199</t>
  </si>
  <si>
    <t>CUST0200</t>
  </si>
  <si>
    <t>CUST0201</t>
  </si>
  <si>
    <t>CUST0202</t>
  </si>
  <si>
    <t>CUST0203</t>
  </si>
  <si>
    <t>CUST0204</t>
  </si>
  <si>
    <t>CUST0205</t>
  </si>
  <si>
    <t>CUST0206</t>
  </si>
  <si>
    <t>CUST0207</t>
  </si>
  <si>
    <t>CUST0208</t>
  </si>
  <si>
    <t>CUST0209</t>
  </si>
  <si>
    <t>CUST0210</t>
  </si>
  <si>
    <t>CUST0211</t>
  </si>
  <si>
    <t>CUST0212</t>
  </si>
  <si>
    <t>CUST0213</t>
  </si>
  <si>
    <t>CUST0214</t>
  </si>
  <si>
    <t>CUST0215</t>
  </si>
  <si>
    <t>CUST0216</t>
  </si>
  <si>
    <t>CUST0217</t>
  </si>
  <si>
    <t>CUST0218</t>
  </si>
  <si>
    <t>CUST0219</t>
  </si>
  <si>
    <t>CUST0220</t>
  </si>
  <si>
    <t>CUST0221</t>
  </si>
  <si>
    <t>CUST0222</t>
  </si>
  <si>
    <t>CUST0223</t>
  </si>
  <si>
    <t>CUST0224</t>
  </si>
  <si>
    <t>CUST0225</t>
  </si>
  <si>
    <t>CUST0226</t>
  </si>
  <si>
    <t>CUST0227</t>
  </si>
  <si>
    <t>CUST0228</t>
  </si>
  <si>
    <t>CUST0229</t>
  </si>
  <si>
    <t>CUST0230</t>
  </si>
  <si>
    <t>CUST0231</t>
  </si>
  <si>
    <t>CUST0232</t>
  </si>
  <si>
    <t>CUST0233</t>
  </si>
  <si>
    <t>CUST0234</t>
  </si>
  <si>
    <t>CUST0235</t>
  </si>
  <si>
    <t>CUST0236</t>
  </si>
  <si>
    <t>CUST0237</t>
  </si>
  <si>
    <t>CUST0238</t>
  </si>
  <si>
    <t>CUST0239</t>
  </si>
  <si>
    <t>CUST0240</t>
  </si>
  <si>
    <t>CUST0241</t>
  </si>
  <si>
    <t>CUST0242</t>
  </si>
  <si>
    <t>CUST0243</t>
  </si>
  <si>
    <t>CUST0244</t>
  </si>
  <si>
    <t>CUST0245</t>
  </si>
  <si>
    <t>CUST0246</t>
  </si>
  <si>
    <t>CUST0247</t>
  </si>
  <si>
    <t>CUST0248</t>
  </si>
  <si>
    <t>CUST0249</t>
  </si>
  <si>
    <t>CUST0250</t>
  </si>
  <si>
    <t>CUST0251</t>
  </si>
  <si>
    <t>CUST0252</t>
  </si>
  <si>
    <t>CUST0253</t>
  </si>
  <si>
    <t>CUST0254</t>
  </si>
  <si>
    <t>CUST0255</t>
  </si>
  <si>
    <t>CUST0256</t>
  </si>
  <si>
    <t>CUST0257</t>
  </si>
  <si>
    <t>CUST0258</t>
  </si>
  <si>
    <t>CUST0259</t>
  </si>
  <si>
    <t>CUST0260</t>
  </si>
  <si>
    <t>CUST0261</t>
  </si>
  <si>
    <t>CUST0262</t>
  </si>
  <si>
    <t>CUST0263</t>
  </si>
  <si>
    <t>CUST0264</t>
  </si>
  <si>
    <t>CUST0265</t>
  </si>
  <si>
    <t>CUST0266</t>
  </si>
  <si>
    <t>CUST0267</t>
  </si>
  <si>
    <t>CUST0268</t>
  </si>
  <si>
    <t>CUST0269</t>
  </si>
  <si>
    <t>CUST0270</t>
  </si>
  <si>
    <t>CUST0271</t>
  </si>
  <si>
    <t>CUST0272</t>
  </si>
  <si>
    <t>CUST0273</t>
  </si>
  <si>
    <t>CUST0274</t>
  </si>
  <si>
    <t>CUST0275</t>
  </si>
  <si>
    <t>CUST0276</t>
  </si>
  <si>
    <t>CUST0277</t>
  </si>
  <si>
    <t>CUST0278</t>
  </si>
  <si>
    <t>CUST0279</t>
  </si>
  <si>
    <t>CUST0280</t>
  </si>
  <si>
    <t>CUST0281</t>
  </si>
  <si>
    <t>CUST0282</t>
  </si>
  <si>
    <t>CUST0283</t>
  </si>
  <si>
    <t>CUST0284</t>
  </si>
  <si>
    <t>CUST0285</t>
  </si>
  <si>
    <t>CUST0286</t>
  </si>
  <si>
    <t>CUST0287</t>
  </si>
  <si>
    <t>CUST0288</t>
  </si>
  <si>
    <t>CUST0289</t>
  </si>
  <si>
    <t>CUST0290</t>
  </si>
  <si>
    <t>CUST0291</t>
  </si>
  <si>
    <t>CUST0292</t>
  </si>
  <si>
    <t>CUST0293</t>
  </si>
  <si>
    <t>CUST0294</t>
  </si>
  <si>
    <t>CUST0295</t>
  </si>
  <si>
    <t>CUST0296</t>
  </si>
  <si>
    <t>CUST0297</t>
  </si>
  <si>
    <t>CUST0298</t>
  </si>
  <si>
    <t>CUST0299</t>
  </si>
  <si>
    <t>CUST0300</t>
  </si>
  <si>
    <t>CUST0301</t>
  </si>
  <si>
    <t>CUST0302</t>
  </si>
  <si>
    <t>CUST0303</t>
  </si>
  <si>
    <t>CUST0304</t>
  </si>
  <si>
    <t>CUST0305</t>
  </si>
  <si>
    <t>CUST0306</t>
  </si>
  <si>
    <t>CUST0307</t>
  </si>
  <si>
    <t>CUST0308</t>
  </si>
  <si>
    <t>CUST0309</t>
  </si>
  <si>
    <t>CUST0310</t>
  </si>
  <si>
    <t>CUST0311</t>
  </si>
  <si>
    <t>CUST0312</t>
  </si>
  <si>
    <t>CUST0313</t>
  </si>
  <si>
    <t>CUST0314</t>
  </si>
  <si>
    <t>CUST0315</t>
  </si>
  <si>
    <t>CUST0316</t>
  </si>
  <si>
    <t>CUST0317</t>
  </si>
  <si>
    <t>CUST0318</t>
  </si>
  <si>
    <t>CUST0319</t>
  </si>
  <si>
    <t>CUST0320</t>
  </si>
  <si>
    <t>CUST0321</t>
  </si>
  <si>
    <t>CUST0322</t>
  </si>
  <si>
    <t>CUST0323</t>
  </si>
  <si>
    <t>CUST0324</t>
  </si>
  <si>
    <t>CUST0325</t>
  </si>
  <si>
    <t>CUST0326</t>
  </si>
  <si>
    <t>CUST0327</t>
  </si>
  <si>
    <t>CUST0328</t>
  </si>
  <si>
    <t>CUST0329</t>
  </si>
  <si>
    <t>CUST0330</t>
  </si>
  <si>
    <t>CUST0331</t>
  </si>
  <si>
    <t>CUST0332</t>
  </si>
  <si>
    <t>CUST0333</t>
  </si>
  <si>
    <t>CUST0334</t>
  </si>
  <si>
    <t>CUST0335</t>
  </si>
  <si>
    <t>CUST0336</t>
  </si>
  <si>
    <t>CUST0337</t>
  </si>
  <si>
    <t>CUST0338</t>
  </si>
  <si>
    <t>CUST0339</t>
  </si>
  <si>
    <t>CUST0340</t>
  </si>
  <si>
    <t>CUST0341</t>
  </si>
  <si>
    <t>CUST0342</t>
  </si>
  <si>
    <t>CUST0343</t>
  </si>
  <si>
    <t>CUST0344</t>
  </si>
  <si>
    <t>CUST0345</t>
  </si>
  <si>
    <t>CUST0346</t>
  </si>
  <si>
    <t>CUST0347</t>
  </si>
  <si>
    <t>CUST0348</t>
  </si>
  <si>
    <t>CUST0349</t>
  </si>
  <si>
    <t>CUST0350</t>
  </si>
  <si>
    <t>CUST0351</t>
  </si>
  <si>
    <t>CUST0352</t>
  </si>
  <si>
    <t>CUST0353</t>
  </si>
  <si>
    <t>CUST0354</t>
  </si>
  <si>
    <t>CUST0355</t>
  </si>
  <si>
    <t>CUST0356</t>
  </si>
  <si>
    <t>CUST0357</t>
  </si>
  <si>
    <t>CUST0358</t>
  </si>
  <si>
    <t>CUST0359</t>
  </si>
  <si>
    <t>CUST0360</t>
  </si>
  <si>
    <t>CUST0361</t>
  </si>
  <si>
    <t>CUST0362</t>
  </si>
  <si>
    <t>CUST0363</t>
  </si>
  <si>
    <t>CUST0364</t>
  </si>
  <si>
    <t>CUST0365</t>
  </si>
  <si>
    <t>CUST0366</t>
  </si>
  <si>
    <t>CUST0367</t>
  </si>
  <si>
    <t>CUST0368</t>
  </si>
  <si>
    <t>CUST0369</t>
  </si>
  <si>
    <t>CUST0370</t>
  </si>
  <si>
    <t>CUST0371</t>
  </si>
  <si>
    <t>CUST0372</t>
  </si>
  <si>
    <t>CUST0373</t>
  </si>
  <si>
    <t>CUST0374</t>
  </si>
  <si>
    <t>CUST0375</t>
  </si>
  <si>
    <t>CUST0376</t>
  </si>
  <si>
    <t>CUST0377</t>
  </si>
  <si>
    <t>CUST0378</t>
  </si>
  <si>
    <t>CUST0379</t>
  </si>
  <si>
    <t>CUST0380</t>
  </si>
  <si>
    <t>CUST0381</t>
  </si>
  <si>
    <t>CUST0382</t>
  </si>
  <si>
    <t>CUST0383</t>
  </si>
  <si>
    <t>CUST0384</t>
  </si>
  <si>
    <t>CUST0385</t>
  </si>
  <si>
    <t>CUST0386</t>
  </si>
  <si>
    <t>CUST0387</t>
  </si>
  <si>
    <t>CUST0388</t>
  </si>
  <si>
    <t>CUST0389</t>
  </si>
  <si>
    <t>CUST0390</t>
  </si>
  <si>
    <t>CUST0391</t>
  </si>
  <si>
    <t>CUST0392</t>
  </si>
  <si>
    <t>CUST0393</t>
  </si>
  <si>
    <t>CUST0394</t>
  </si>
  <si>
    <t>CUST0395</t>
  </si>
  <si>
    <t>CUST0396</t>
  </si>
  <si>
    <t>CUST0397</t>
  </si>
  <si>
    <t>CUST0398</t>
  </si>
  <si>
    <t>CUST0399</t>
  </si>
  <si>
    <t>CUST0400</t>
  </si>
  <si>
    <t>CUST0401</t>
  </si>
  <si>
    <t>CUST0402</t>
  </si>
  <si>
    <t>CUST0403</t>
  </si>
  <si>
    <t>CUST0404</t>
  </si>
  <si>
    <t>CUST0405</t>
  </si>
  <si>
    <t>CUST0406</t>
  </si>
  <si>
    <t>CUST0407</t>
  </si>
  <si>
    <t>CUST0408</t>
  </si>
  <si>
    <t>CUST0409</t>
  </si>
  <si>
    <t>CUST0410</t>
  </si>
  <si>
    <t>CUST0411</t>
  </si>
  <si>
    <t>CUST0412</t>
  </si>
  <si>
    <t>CUST0413</t>
  </si>
  <si>
    <t>CUST0414</t>
  </si>
  <si>
    <t>CUST0415</t>
  </si>
  <si>
    <t>CUST0416</t>
  </si>
  <si>
    <t>CUST0417</t>
  </si>
  <si>
    <t>CUST0418</t>
  </si>
  <si>
    <t>CUST0419</t>
  </si>
  <si>
    <t>CUST0420</t>
  </si>
  <si>
    <t>CUST0421</t>
  </si>
  <si>
    <t>CUST0422</t>
  </si>
  <si>
    <t>CUST0423</t>
  </si>
  <si>
    <t>CUST0424</t>
  </si>
  <si>
    <t>CUST0425</t>
  </si>
  <si>
    <t>CUST0426</t>
  </si>
  <si>
    <t>CUST0427</t>
  </si>
  <si>
    <t>CUST0428</t>
  </si>
  <si>
    <t>CUST0429</t>
  </si>
  <si>
    <t>CUST0430</t>
  </si>
  <si>
    <t>CUST0431</t>
  </si>
  <si>
    <t>CUST0432</t>
  </si>
  <si>
    <t>CUST0433</t>
  </si>
  <si>
    <t>CUST0434</t>
  </si>
  <si>
    <t>CUST0435</t>
  </si>
  <si>
    <t>CUST0436</t>
  </si>
  <si>
    <t>CUST0437</t>
  </si>
  <si>
    <t>CUST0438</t>
  </si>
  <si>
    <t>CUST0439</t>
  </si>
  <si>
    <t>CUST0440</t>
  </si>
  <si>
    <t>CUST0441</t>
  </si>
  <si>
    <t>CUST0442</t>
  </si>
  <si>
    <t>CUST0443</t>
  </si>
  <si>
    <t>CUST0444</t>
  </si>
  <si>
    <t>CUST0445</t>
  </si>
  <si>
    <t>CUST0446</t>
  </si>
  <si>
    <t>CUST0447</t>
  </si>
  <si>
    <t>CUST0448</t>
  </si>
  <si>
    <t>CUST0449</t>
  </si>
  <si>
    <t>CUST0450</t>
  </si>
  <si>
    <t>CUST0451</t>
  </si>
  <si>
    <t>CUST0452</t>
  </si>
  <si>
    <t>CUST0453</t>
  </si>
  <si>
    <t>CUST0454</t>
  </si>
  <si>
    <t>CUST0455</t>
  </si>
  <si>
    <t>CUST0456</t>
  </si>
  <si>
    <t>CUST0457</t>
  </si>
  <si>
    <t>CUST0458</t>
  </si>
  <si>
    <t>CUST0459</t>
  </si>
  <si>
    <t>CUST0460</t>
  </si>
  <si>
    <t>CUST0461</t>
  </si>
  <si>
    <t>CUST0462</t>
  </si>
  <si>
    <t>CUST0463</t>
  </si>
  <si>
    <t>CUST0464</t>
  </si>
  <si>
    <t>CUST0465</t>
  </si>
  <si>
    <t>CUST0466</t>
  </si>
  <si>
    <t>CUST0467</t>
  </si>
  <si>
    <t>CUST0468</t>
  </si>
  <si>
    <t>CUST0469</t>
  </si>
  <si>
    <t>CUST0470</t>
  </si>
  <si>
    <t>CUST0471</t>
  </si>
  <si>
    <t>CUST0472</t>
  </si>
  <si>
    <t>CUST0473</t>
  </si>
  <si>
    <t>CUST0474</t>
  </si>
  <si>
    <t>CUST0475</t>
  </si>
  <si>
    <t>CUST0476</t>
  </si>
  <si>
    <t>CUST0477</t>
  </si>
  <si>
    <t>CUST0478</t>
  </si>
  <si>
    <t>CUST0479</t>
  </si>
  <si>
    <t>CUST0480</t>
  </si>
  <si>
    <t>CUST0481</t>
  </si>
  <si>
    <t>CUST0482</t>
  </si>
  <si>
    <t>CUST0483</t>
  </si>
  <si>
    <t>CUST0484</t>
  </si>
  <si>
    <t>CUST0485</t>
  </si>
  <si>
    <t>CUST0486</t>
  </si>
  <si>
    <t>CUST0487</t>
  </si>
  <si>
    <t>CUST0488</t>
  </si>
  <si>
    <t>CUST0489</t>
  </si>
  <si>
    <t>CUST0490</t>
  </si>
  <si>
    <t>CUST0491</t>
  </si>
  <si>
    <t>CUST0492</t>
  </si>
  <si>
    <t>CUST0493</t>
  </si>
  <si>
    <t>CUST0494</t>
  </si>
  <si>
    <t>CUST0495</t>
  </si>
  <si>
    <t>CUST0496</t>
  </si>
  <si>
    <t>CUST0497</t>
  </si>
  <si>
    <t>CUST0498</t>
  </si>
  <si>
    <t>CUST0499</t>
  </si>
  <si>
    <t>CUST0500</t>
  </si>
  <si>
    <t>CAC</t>
  </si>
  <si>
    <t>BREAKEVEN_POINT</t>
  </si>
  <si>
    <t>CONVERSION_RATE</t>
  </si>
  <si>
    <t>CAC= MS/NC</t>
  </si>
  <si>
    <t>CONVERSION_RATE=NC/MS*100</t>
  </si>
  <si>
    <t>BREAKEVEN_POINT=MS/CAC</t>
  </si>
  <si>
    <t>Row Labels</t>
  </si>
  <si>
    <t>Grand Total</t>
  </si>
  <si>
    <t>Sum of CAC</t>
  </si>
  <si>
    <t>Sum of CONVERSION_RATE</t>
  </si>
  <si>
    <t>Sum of BREAKEVEN_POINT</t>
  </si>
  <si>
    <t>Sum of New_Customers</t>
  </si>
  <si>
    <t>CUSTOMER_ACQUSITION_COST_ANALYSIS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</si>
</sst>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theme="4"/>
      </patternFill>
    </fill>
    <fill>
      <patternFill patternType="solid">
        <fgColor theme="4" tint="0.39997558519241921"/>
        <bgColor indexed="64"/>
      </patternFill>
    </fill>
    <fill>
      <patternFill patternType="solid">
        <fgColor theme="4"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0" fontId="0" fillId="0" borderId="10" xfId="0" applyBorder="1"/>
    <xf numFmtId="0" fontId="16" fillId="33" borderId="11" xfId="0" applyFont="1" applyFill="1" applyBorder="1"/>
    <xf numFmtId="0" fontId="16" fillId="34" borderId="11" xfId="0" applyFont="1" applyFill="1" applyBorder="1"/>
    <xf numFmtId="0" fontId="0" fillId="0" borderId="12" xfId="0" applyBorder="1"/>
    <xf numFmtId="0" fontId="0" fillId="0" borderId="0" xfId="0" pivotButton="1"/>
    <xf numFmtId="0" fontId="0" fillId="0" borderId="0" xfId="0" applyAlignment="1">
      <alignment horizontal="left"/>
    </xf>
    <xf numFmtId="0" fontId="0" fillId="35" borderId="0" xfId="0" applyFill="1"/>
    <xf numFmtId="0" fontId="18" fillId="36"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[customer_acquisition_cost_dataset.xlsx]CAC!CAC</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CAC!$B$3</c:f>
              <c:strCache>
                <c:ptCount val="1"/>
                <c:pt idx="0">
                  <c:v>Total</c:v>
                </c:pt>
              </c:strCache>
            </c:strRef>
          </c:tx>
          <c:spPr>
            <a:solidFill>
              <a:schemeClr val="accent1"/>
            </a:solidFill>
            <a:ln>
              <a:noFill/>
            </a:ln>
            <a:effectLst/>
          </c:spPr>
          <c:invertIfNegative val="0"/>
          <c:cat>
            <c:strRef>
              <c:f>CAC!$A$4:$A$8</c:f>
              <c:strCache>
                <c:ptCount val="4"/>
                <c:pt idx="0">
                  <c:v>Email Marketing</c:v>
                </c:pt>
                <c:pt idx="1">
                  <c:v>Online Ads</c:v>
                </c:pt>
                <c:pt idx="2">
                  <c:v>Referral</c:v>
                </c:pt>
                <c:pt idx="3">
                  <c:v>Social Media</c:v>
                </c:pt>
              </c:strCache>
            </c:strRef>
          </c:cat>
          <c:val>
            <c:numRef>
              <c:f>CAC!$B$4:$B$8</c:f>
              <c:numCache>
                <c:formatCode>General</c:formatCode>
                <c:ptCount val="4"/>
                <c:pt idx="0">
                  <c:v>16481.306045276124</c:v>
                </c:pt>
                <c:pt idx="1">
                  <c:v>15877.671959873795</c:v>
                </c:pt>
                <c:pt idx="2">
                  <c:v>15346.198311488759</c:v>
                </c:pt>
                <c:pt idx="3">
                  <c:v>14889.465777818294</c:v>
                </c:pt>
              </c:numCache>
            </c:numRef>
          </c:val>
          <c:extLst>
            <c:ext xmlns:c16="http://schemas.microsoft.com/office/drawing/2014/chart" uri="{C3380CC4-5D6E-409C-BE32-E72D297353CC}">
              <c16:uniqueId val="{00000000-CDDD-45F6-BC52-DDCE265C1D95}"/>
            </c:ext>
          </c:extLst>
        </c:ser>
        <c:dLbls>
          <c:showLegendKey val="0"/>
          <c:showVal val="0"/>
          <c:showCatName val="0"/>
          <c:showSerName val="0"/>
          <c:showPercent val="0"/>
          <c:showBubbleSize val="0"/>
        </c:dLbls>
        <c:gapWidth val="219"/>
        <c:overlap val="-27"/>
        <c:axId val="358235424"/>
        <c:axId val="358240104"/>
      </c:barChart>
      <c:catAx>
        <c:axId val="35823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240104"/>
        <c:crosses val="autoZero"/>
        <c:auto val="1"/>
        <c:lblAlgn val="ctr"/>
        <c:lblOffset val="100"/>
        <c:noMultiLvlLbl val="0"/>
      </c:catAx>
      <c:valAx>
        <c:axId val="358240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23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[customer_acquisition_cost_dataset.xlsx]Actual vs Breakeven!PivotTable4</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'Actual vs Breakeven'!$B$3</c:f>
              <c:strCache>
                <c:ptCount val="1"/>
                <c:pt idx="0">
                  <c:v>Sum of New_Customers</c:v>
                </c:pt>
              </c:strCache>
            </c:strRef>
          </c:tx>
          <c:spPr>
            <a:solidFill>
              <a:schemeClr val="accent1"/>
            </a:solidFill>
            <a:ln>
              <a:noFill/>
            </a:ln>
            <a:effectLst/>
            <a:sp3d/>
          </c:spPr>
          <c:invertIfNegative val="0"/>
          <c:cat>
            <c:strRef>
              <c:f>'Actual vs Breakeven'!$A$4:$A$8</c:f>
              <c:strCache>
                <c:ptCount val="4"/>
                <c:pt idx="0">
                  <c:v>Email Marketing</c:v>
                </c:pt>
                <c:pt idx="1">
                  <c:v>Online Ads</c:v>
                </c:pt>
                <c:pt idx="2">
                  <c:v>Referral</c:v>
                </c:pt>
                <c:pt idx="3">
                  <c:v>Social Media</c:v>
                </c:pt>
              </c:strCache>
            </c:strRef>
          </c:cat>
          <c:val>
            <c:numRef>
              <c:f>'Actual vs Breakeven'!$B$4:$B$8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B001-41A2-8DE7-A708D68D2A67}"/>
            </c:ext>
          </c:extLst>
        </c:ser>
        <c:ser>
          <c:idx val="1"/>
          <c:order val="1"/>
          <c:tx>
            <c:strRef>
              <c:f>'Actual vs Breakeven'!$C$3</c:f>
              <c:strCache>
                <c:ptCount val="1"/>
                <c:pt idx="0">
                  <c:v>Sum of BREAKEVEN_POINT</c:v>
                </c:pt>
              </c:strCache>
            </c:strRef>
          </c:tx>
          <c:spPr>
            <a:solidFill>
              <a:schemeClr val="accent2"/>
            </a:solidFill>
            <a:ln>
              <a:noFill/>
            </a:ln>
            <a:effectLst/>
            <a:sp3d/>
          </c:spPr>
          <c:invertIfNegative val="0"/>
          <c:cat>
            <c:strRef>
              <c:f>'Actual vs Breakeven'!$A$4:$A$8</c:f>
              <c:strCache>
                <c:ptCount val="4"/>
                <c:pt idx="0">
                  <c:v>Email Marketing</c:v>
                </c:pt>
                <c:pt idx="1">
                  <c:v>Online Ads</c:v>
                </c:pt>
                <c:pt idx="2">
                  <c:v>Referral</c:v>
                </c:pt>
                <c:pt idx="3">
                  <c:v>Social Media</c:v>
                </c:pt>
              </c:strCache>
            </c:strRef>
          </c:cat>
          <c:val>
            <c:numRef>
              <c:f>'Actual vs Breakeven'!$C$4:$C$8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1-B001-41A2-8DE7-A708D68D2A67}"/>
            </c:ext>
          </c:extLst>
        </c:ser>
        <c:dLbls>
          <c:showLegendKey val="0"/>
          <c:showVal val="0"/>
          <c:showCatName val="0"/>
          <c:showSerName val="0"/>
          <c:showPercent val="0"/>
          <c:showBubbleSize val="0"/>
        </c:dLbls>
        <c:gapWidth val="150"/>
        <c:shape val="box"/>
        <c:axId val="533116704"/>
        <c:axId val="533117784"/>
        <c:axId val="0"/>
      </c:bar3DChart>
      <c:catAx>
        <c:axId val="533116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17784"/>
        <c:crosses val="autoZero"/>
        <c:auto val="1"/>
        <c:lblAlgn val="ctr"/>
        <c:lblOffset val="100"/>
        <c:noMultiLvlLbl val="0"/>
      </c:catAx>
      <c:valAx>
        <c:axId val="533117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1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Scatter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Scatter_plot!$E$1</c:f>
              <c:strCache>
                <c:ptCount val="1"/>
                <c:pt idx="0">
                  <c:v>CAC</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strRef>
              <c:f>Scatter_plot!$B$2:$B$501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Scatter_plot!$E$2:$E$501</c:f>
              <c:numCache>
                <c:formatCode>General</c:formatCode>
                <c:ptCount val="500"/>
                <c:pt idx="0">
                  <c:v>218.06424024351563</c:v>
                </c:pt>
                <c:pt idx="1">
                  <c:v>33.571691140016668</c:v>
                </c:pt>
                <c:pt idx="2">
                  <c:v>58.547296030882052</c:v>
                </c:pt>
                <c:pt idx="3">
                  <c:v>101.79899787809656</c:v>
                </c:pt>
                <c:pt idx="4">
                  <c:v>85.262168104710767</c:v>
                </c:pt>
                <c:pt idx="5">
                  <c:v>102.02853120106685</c:v>
                </c:pt>
                <c:pt idx="6">
                  <c:v>57.140664774898148</c:v>
                </c:pt>
                <c:pt idx="7">
                  <c:v>129.39971710027456</c:v>
                </c:pt>
                <c:pt idx="8">
                  <c:v>70.65520787967705</c:v>
                </c:pt>
                <c:pt idx="9">
                  <c:v>64.523473250065393</c:v>
                </c:pt>
                <c:pt idx="10">
                  <c:v>123.10940912306134</c:v>
                </c:pt>
                <c:pt idx="11">
                  <c:v>100.3210095445752</c:v>
                </c:pt>
                <c:pt idx="12">
                  <c:v>80.898376631521998</c:v>
                </c:pt>
                <c:pt idx="13">
                  <c:v>52.427184630344584</c:v>
                </c:pt>
                <c:pt idx="14">
                  <c:v>364.36720856537545</c:v>
                </c:pt>
                <c:pt idx="15">
                  <c:v>332.89978004777612</c:v>
                </c:pt>
                <c:pt idx="16">
                  <c:v>64.809229907403875</c:v>
                </c:pt>
                <c:pt idx="17">
                  <c:v>53.104997241862804</c:v>
                </c:pt>
                <c:pt idx="18">
                  <c:v>59.862952677779994</c:v>
                </c:pt>
                <c:pt idx="19">
                  <c:v>68.645134601959356</c:v>
                </c:pt>
                <c:pt idx="20">
                  <c:v>217.37527452334044</c:v>
                </c:pt>
                <c:pt idx="21">
                  <c:v>171.41724106290931</c:v>
                </c:pt>
                <c:pt idx="22">
                  <c:v>80.012808288877778</c:v>
                </c:pt>
                <c:pt idx="23">
                  <c:v>179.3448781931987</c:v>
                </c:pt>
                <c:pt idx="24">
                  <c:v>76.745077042032989</c:v>
                </c:pt>
                <c:pt idx="25">
                  <c:v>174.64925287991738</c:v>
                </c:pt>
                <c:pt idx="26">
                  <c:v>199.93528878599793</c:v>
                </c:pt>
                <c:pt idx="27">
                  <c:v>57.98202353064935</c:v>
                </c:pt>
                <c:pt idx="28">
                  <c:v>56.922108909543162</c:v>
                </c:pt>
                <c:pt idx="29">
                  <c:v>33.5318621487325</c:v>
                </c:pt>
                <c:pt idx="30">
                  <c:v>150.48838994968202</c:v>
                </c:pt>
                <c:pt idx="31">
                  <c:v>136.21612512887555</c:v>
                </c:pt>
                <c:pt idx="32">
                  <c:v>171.36201724842473</c:v>
                </c:pt>
                <c:pt idx="33">
                  <c:v>103.992120201445</c:v>
                </c:pt>
                <c:pt idx="34">
                  <c:v>86.31499738601363</c:v>
                </c:pt>
                <c:pt idx="35">
                  <c:v>156.44586128557538</c:v>
                </c:pt>
                <c:pt idx="36">
                  <c:v>79.578884451009529</c:v>
                </c:pt>
                <c:pt idx="37">
                  <c:v>201.7052926802188</c:v>
                </c:pt>
                <c:pt idx="38">
                  <c:v>362.88205525646731</c:v>
                </c:pt>
                <c:pt idx="39">
                  <c:v>81.007304750866112</c:v>
                </c:pt>
                <c:pt idx="40">
                  <c:v>427.72046972443405</c:v>
                </c:pt>
                <c:pt idx="41">
                  <c:v>151.84009662926093</c:v>
                </c:pt>
                <c:pt idx="42">
                  <c:v>57.295799945216807</c:v>
                </c:pt>
                <c:pt idx="43">
                  <c:v>23.461993659358725</c:v>
                </c:pt>
                <c:pt idx="44">
                  <c:v>74.92763258595933</c:v>
                </c:pt>
                <c:pt idx="45">
                  <c:v>337.21719521833</c:v>
                </c:pt>
                <c:pt idx="46">
                  <c:v>230.1281596582657</c:v>
                </c:pt>
                <c:pt idx="47">
                  <c:v>99.485298694865378</c:v>
                </c:pt>
                <c:pt idx="48">
                  <c:v>296.92760155368228</c:v>
                </c:pt>
                <c:pt idx="49">
                  <c:v>72.443661742901668</c:v>
                </c:pt>
                <c:pt idx="50">
                  <c:v>104.51271288144223</c:v>
                </c:pt>
                <c:pt idx="51">
                  <c:v>81.603943776841163</c:v>
                </c:pt>
                <c:pt idx="52">
                  <c:v>82.800307163758831</c:v>
                </c:pt>
                <c:pt idx="53">
                  <c:v>292.13739570034926</c:v>
                </c:pt>
                <c:pt idx="54">
                  <c:v>110.02932390887949</c:v>
                </c:pt>
                <c:pt idx="55">
                  <c:v>89.517012085983424</c:v>
                </c:pt>
                <c:pt idx="56">
                  <c:v>44.97637152331091</c:v>
                </c:pt>
                <c:pt idx="57">
                  <c:v>117.50898585854</c:v>
                </c:pt>
                <c:pt idx="58">
                  <c:v>87.883859264767452</c:v>
                </c:pt>
                <c:pt idx="59">
                  <c:v>149.30094132711187</c:v>
                </c:pt>
                <c:pt idx="60">
                  <c:v>71.408211919446586</c:v>
                </c:pt>
                <c:pt idx="61">
                  <c:v>59.101988211243331</c:v>
                </c:pt>
                <c:pt idx="62">
                  <c:v>125.99346494617959</c:v>
                </c:pt>
                <c:pt idx="63">
                  <c:v>48.263769376431227</c:v>
                </c:pt>
                <c:pt idx="64">
                  <c:v>366.52520899985831</c:v>
                </c:pt>
                <c:pt idx="65">
                  <c:v>99.751713310703039</c:v>
                </c:pt>
                <c:pt idx="66">
                  <c:v>49.039844226758277</c:v>
                </c:pt>
                <c:pt idx="67">
                  <c:v>124.18334022713614</c:v>
                </c:pt>
                <c:pt idx="68">
                  <c:v>322.03094767325274</c:v>
                </c:pt>
                <c:pt idx="69">
                  <c:v>331.90994184691004</c:v>
                </c:pt>
                <c:pt idx="70">
                  <c:v>95.730864370607506</c:v>
                </c:pt>
                <c:pt idx="71">
                  <c:v>78.341388000877146</c:v>
                </c:pt>
                <c:pt idx="72">
                  <c:v>106.35624908252865</c:v>
                </c:pt>
                <c:pt idx="73">
                  <c:v>303.86843280951939</c:v>
                </c:pt>
                <c:pt idx="74">
                  <c:v>50.739745989014629</c:v>
                </c:pt>
                <c:pt idx="75">
                  <c:v>111.38939145334263</c:v>
                </c:pt>
                <c:pt idx="76">
                  <c:v>225.19225898521572</c:v>
                </c:pt>
                <c:pt idx="77">
                  <c:v>195.599334368852</c:v>
                </c:pt>
                <c:pt idx="78">
                  <c:v>91.409932400518997</c:v>
                </c:pt>
                <c:pt idx="79">
                  <c:v>81.752184525426671</c:v>
                </c:pt>
                <c:pt idx="80">
                  <c:v>109.13590274720526</c:v>
                </c:pt>
                <c:pt idx="81">
                  <c:v>314.77518857695139</c:v>
                </c:pt>
                <c:pt idx="82">
                  <c:v>240.16244864235608</c:v>
                </c:pt>
                <c:pt idx="83">
                  <c:v>49.875984897136668</c:v>
                </c:pt>
                <c:pt idx="84">
                  <c:v>92.378055836960812</c:v>
                </c:pt>
                <c:pt idx="85">
                  <c:v>39.509075135276397</c:v>
                </c:pt>
                <c:pt idx="86">
                  <c:v>60.826252476870643</c:v>
                </c:pt>
                <c:pt idx="87">
                  <c:v>76.473929264935109</c:v>
                </c:pt>
                <c:pt idx="88">
                  <c:v>83.86524055043499</c:v>
                </c:pt>
                <c:pt idx="89">
                  <c:v>32.788235031775002</c:v>
                </c:pt>
                <c:pt idx="90">
                  <c:v>91.746069692704793</c:v>
                </c:pt>
                <c:pt idx="91">
                  <c:v>40.17114950304093</c:v>
                </c:pt>
                <c:pt idx="92">
                  <c:v>66.017121454248212</c:v>
                </c:pt>
                <c:pt idx="93">
                  <c:v>107.46998531570206</c:v>
                </c:pt>
                <c:pt idx="94">
                  <c:v>56.222746968026904</c:v>
                </c:pt>
                <c:pt idx="95">
                  <c:v>94.193331646518743</c:v>
                </c:pt>
                <c:pt idx="96">
                  <c:v>102.83067571158919</c:v>
                </c:pt>
                <c:pt idx="97">
                  <c:v>131.56714393904562</c:v>
                </c:pt>
                <c:pt idx="98">
                  <c:v>61.212026926747058</c:v>
                </c:pt>
                <c:pt idx="99">
                  <c:v>106.49445135795821</c:v>
                </c:pt>
                <c:pt idx="100">
                  <c:v>58.367471644873042</c:v>
                </c:pt>
                <c:pt idx="101">
                  <c:v>104.8729366599127</c:v>
                </c:pt>
                <c:pt idx="102">
                  <c:v>77.745036510398421</c:v>
                </c:pt>
                <c:pt idx="103">
                  <c:v>168.02744224707752</c:v>
                </c:pt>
                <c:pt idx="104">
                  <c:v>104.5121488273914</c:v>
                </c:pt>
                <c:pt idx="105">
                  <c:v>115.60037416012258</c:v>
                </c:pt>
                <c:pt idx="106">
                  <c:v>75.981675392675385</c:v>
                </c:pt>
                <c:pt idx="107">
                  <c:v>119.19232778655056</c:v>
                </c:pt>
                <c:pt idx="108">
                  <c:v>38.117038950518889</c:v>
                </c:pt>
                <c:pt idx="109">
                  <c:v>117.89910011813249</c:v>
                </c:pt>
                <c:pt idx="110">
                  <c:v>125.57162070602666</c:v>
                </c:pt>
                <c:pt idx="111">
                  <c:v>60.130381635685133</c:v>
                </c:pt>
                <c:pt idx="112">
                  <c:v>110.87407804431534</c:v>
                </c:pt>
                <c:pt idx="113">
                  <c:v>111.27084442454192</c:v>
                </c:pt>
                <c:pt idx="114">
                  <c:v>94.657203775244554</c:v>
                </c:pt>
                <c:pt idx="115">
                  <c:v>142.21132899057105</c:v>
                </c:pt>
                <c:pt idx="116">
                  <c:v>99.593543671360749</c:v>
                </c:pt>
                <c:pt idx="117">
                  <c:v>165.94037062740858</c:v>
                </c:pt>
                <c:pt idx="118">
                  <c:v>254.094651249538</c:v>
                </c:pt>
                <c:pt idx="119">
                  <c:v>138.911047193652</c:v>
                </c:pt>
                <c:pt idx="120">
                  <c:v>133.70764698691735</c:v>
                </c:pt>
                <c:pt idx="121">
                  <c:v>40.070906459708645</c:v>
                </c:pt>
                <c:pt idx="122">
                  <c:v>110.64607336287875</c:v>
                </c:pt>
                <c:pt idx="123">
                  <c:v>44.794514091521513</c:v>
                </c:pt>
                <c:pt idx="124">
                  <c:v>174.6364367519439</c:v>
                </c:pt>
                <c:pt idx="125">
                  <c:v>89.972409731920223</c:v>
                </c:pt>
                <c:pt idx="126">
                  <c:v>133.89225921158771</c:v>
                </c:pt>
                <c:pt idx="127">
                  <c:v>39.692309776902555</c:v>
                </c:pt>
                <c:pt idx="128">
                  <c:v>65.26209664112956</c:v>
                </c:pt>
                <c:pt idx="129">
                  <c:v>86.629777874937773</c:v>
                </c:pt>
                <c:pt idx="130">
                  <c:v>158.27187392039417</c:v>
                </c:pt>
                <c:pt idx="131">
                  <c:v>182.26749861379</c:v>
                </c:pt>
                <c:pt idx="132">
                  <c:v>59.222078141661669</c:v>
                </c:pt>
                <c:pt idx="133">
                  <c:v>43.815763511348749</c:v>
                </c:pt>
                <c:pt idx="134">
                  <c:v>48.012711144980813</c:v>
                </c:pt>
                <c:pt idx="135">
                  <c:v>146.91789645617001</c:v>
                </c:pt>
                <c:pt idx="136">
                  <c:v>61.3487919550575</c:v>
                </c:pt>
                <c:pt idx="137">
                  <c:v>22.012363938005208</c:v>
                </c:pt>
                <c:pt idx="138">
                  <c:v>108.15656403691897</c:v>
                </c:pt>
                <c:pt idx="139">
                  <c:v>65.538915847908129</c:v>
                </c:pt>
                <c:pt idx="140">
                  <c:v>306.07373277568439</c:v>
                </c:pt>
                <c:pt idx="141">
                  <c:v>69.857301460748474</c:v>
                </c:pt>
                <c:pt idx="142">
                  <c:v>90.230227896208802</c:v>
                </c:pt>
                <c:pt idx="143">
                  <c:v>65.439911818853474</c:v>
                </c:pt>
                <c:pt idx="144">
                  <c:v>235.46551521325105</c:v>
                </c:pt>
                <c:pt idx="145">
                  <c:v>74.08786945237776</c:v>
                </c:pt>
                <c:pt idx="146">
                  <c:v>187.11995583308874</c:v>
                </c:pt>
                <c:pt idx="147">
                  <c:v>206.0160549065825</c:v>
                </c:pt>
                <c:pt idx="148">
                  <c:v>89.924618116313752</c:v>
                </c:pt>
                <c:pt idx="149">
                  <c:v>61.37500427875645</c:v>
                </c:pt>
                <c:pt idx="150">
                  <c:v>52.650141865464242</c:v>
                </c:pt>
                <c:pt idx="151">
                  <c:v>70.912168749077068</c:v>
                </c:pt>
                <c:pt idx="152">
                  <c:v>176.45386618786705</c:v>
                </c:pt>
                <c:pt idx="153">
                  <c:v>63.280798892668479</c:v>
                </c:pt>
                <c:pt idx="154">
                  <c:v>178.68594088323835</c:v>
                </c:pt>
                <c:pt idx="155">
                  <c:v>70.346750513722981</c:v>
                </c:pt>
                <c:pt idx="156">
                  <c:v>28.807304022723333</c:v>
                </c:pt>
                <c:pt idx="157">
                  <c:v>71.791486281795713</c:v>
                </c:pt>
                <c:pt idx="158">
                  <c:v>24.784414227961836</c:v>
                </c:pt>
                <c:pt idx="159">
                  <c:v>35.484229730991558</c:v>
                </c:pt>
                <c:pt idx="160">
                  <c:v>295.57803530347724</c:v>
                </c:pt>
                <c:pt idx="161">
                  <c:v>46.152959320185623</c:v>
                </c:pt>
                <c:pt idx="162">
                  <c:v>184.28416632743998</c:v>
                </c:pt>
                <c:pt idx="163">
                  <c:v>133.98238625871272</c:v>
                </c:pt>
                <c:pt idx="164">
                  <c:v>193.22732291927477</c:v>
                </c:pt>
                <c:pt idx="165">
                  <c:v>126.86187425821666</c:v>
                </c:pt>
                <c:pt idx="166">
                  <c:v>143.55045928874725</c:v>
                </c:pt>
                <c:pt idx="167">
                  <c:v>61.37898542774613</c:v>
                </c:pt>
                <c:pt idx="168">
                  <c:v>96.571566891277186</c:v>
                </c:pt>
                <c:pt idx="169">
                  <c:v>280.20578595550103</c:v>
                </c:pt>
                <c:pt idx="170">
                  <c:v>131.94685790844335</c:v>
                </c:pt>
                <c:pt idx="171">
                  <c:v>233.71929806866947</c:v>
                </c:pt>
                <c:pt idx="172">
                  <c:v>107.82880525798238</c:v>
                </c:pt>
                <c:pt idx="173">
                  <c:v>63.472027922212575</c:v>
                </c:pt>
                <c:pt idx="174">
                  <c:v>248.86494887775643</c:v>
                </c:pt>
                <c:pt idx="175">
                  <c:v>180.97492889371159</c:v>
                </c:pt>
                <c:pt idx="176">
                  <c:v>79.207144438763592</c:v>
                </c:pt>
                <c:pt idx="177">
                  <c:v>435.48734557286457</c:v>
                </c:pt>
                <c:pt idx="178">
                  <c:v>122.07677488627999</c:v>
                </c:pt>
                <c:pt idx="179">
                  <c:v>42.886064679571398</c:v>
                </c:pt>
                <c:pt idx="180">
                  <c:v>158.33532820731043</c:v>
                </c:pt>
                <c:pt idx="181">
                  <c:v>47.889069809514709</c:v>
                </c:pt>
                <c:pt idx="182">
                  <c:v>47.090394258492502</c:v>
                </c:pt>
                <c:pt idx="183">
                  <c:v>33.339986553965893</c:v>
                </c:pt>
                <c:pt idx="184">
                  <c:v>32.603319045533546</c:v>
                </c:pt>
                <c:pt idx="185">
                  <c:v>140.10074092354</c:v>
                </c:pt>
                <c:pt idx="186">
                  <c:v>102.28014486297728</c:v>
                </c:pt>
                <c:pt idx="187">
                  <c:v>74.656453659452069</c:v>
                </c:pt>
                <c:pt idx="188">
                  <c:v>64.19683127413667</c:v>
                </c:pt>
                <c:pt idx="189">
                  <c:v>83.213550424263701</c:v>
                </c:pt>
                <c:pt idx="190">
                  <c:v>79.415629841142916</c:v>
                </c:pt>
                <c:pt idx="191">
                  <c:v>187.74168704187798</c:v>
                </c:pt>
                <c:pt idx="192">
                  <c:v>288.42612925268998</c:v>
                </c:pt>
                <c:pt idx="193">
                  <c:v>247.13916725948371</c:v>
                </c:pt>
                <c:pt idx="194">
                  <c:v>207.565605329346</c:v>
                </c:pt>
                <c:pt idx="195">
                  <c:v>71.433306707283265</c:v>
                </c:pt>
                <c:pt idx="196">
                  <c:v>280.36401318565152</c:v>
                </c:pt>
                <c:pt idx="197">
                  <c:v>315.64492225213667</c:v>
                </c:pt>
                <c:pt idx="198">
                  <c:v>100.02058757099407</c:v>
                </c:pt>
                <c:pt idx="199">
                  <c:v>83.638145127429212</c:v>
                </c:pt>
                <c:pt idx="200">
                  <c:v>97.041591719187025</c:v>
                </c:pt>
                <c:pt idx="201">
                  <c:v>113.01575075244926</c:v>
                </c:pt>
                <c:pt idx="202">
                  <c:v>89.719263304171463</c:v>
                </c:pt>
                <c:pt idx="203">
                  <c:v>33.832614405874999</c:v>
                </c:pt>
                <c:pt idx="204">
                  <c:v>46.213643246746948</c:v>
                </c:pt>
                <c:pt idx="205">
                  <c:v>82.609157424330732</c:v>
                </c:pt>
                <c:pt idx="206">
                  <c:v>173.7317777512387</c:v>
                </c:pt>
                <c:pt idx="207">
                  <c:v>78.01971898277047</c:v>
                </c:pt>
                <c:pt idx="208">
                  <c:v>126.73190313078588</c:v>
                </c:pt>
                <c:pt idx="209">
                  <c:v>46.794207271838438</c:v>
                </c:pt>
                <c:pt idx="210">
                  <c:v>101.47870175265865</c:v>
                </c:pt>
                <c:pt idx="211">
                  <c:v>223.46674940605061</c:v>
                </c:pt>
                <c:pt idx="212">
                  <c:v>170.38232010629142</c:v>
                </c:pt>
                <c:pt idx="213">
                  <c:v>63.869972520674466</c:v>
                </c:pt>
                <c:pt idx="214">
                  <c:v>72.565387253178784</c:v>
                </c:pt>
                <c:pt idx="215">
                  <c:v>30.738776920865117</c:v>
                </c:pt>
                <c:pt idx="216">
                  <c:v>39.980797818429309</c:v>
                </c:pt>
                <c:pt idx="217">
                  <c:v>227.34288805359083</c:v>
                </c:pt>
                <c:pt idx="218">
                  <c:v>95.386930559716248</c:v>
                </c:pt>
                <c:pt idx="219">
                  <c:v>57.184903132800287</c:v>
                </c:pt>
                <c:pt idx="220">
                  <c:v>28.443907219248747</c:v>
                </c:pt>
                <c:pt idx="221">
                  <c:v>372.89572375164153</c:v>
                </c:pt>
                <c:pt idx="222">
                  <c:v>434.38344556247205</c:v>
                </c:pt>
                <c:pt idx="223">
                  <c:v>143.51288855998783</c:v>
                </c:pt>
                <c:pt idx="224">
                  <c:v>165.62569349053103</c:v>
                </c:pt>
                <c:pt idx="225">
                  <c:v>217.31694206564347</c:v>
                </c:pt>
                <c:pt idx="226">
                  <c:v>204.95146317849722</c:v>
                </c:pt>
                <c:pt idx="227">
                  <c:v>79.924773225700392</c:v>
                </c:pt>
                <c:pt idx="228">
                  <c:v>41.461667592087856</c:v>
                </c:pt>
                <c:pt idx="229">
                  <c:v>134.16917738834067</c:v>
                </c:pt>
                <c:pt idx="230">
                  <c:v>169.52960547097234</c:v>
                </c:pt>
                <c:pt idx="231">
                  <c:v>360.60379577347396</c:v>
                </c:pt>
                <c:pt idx="232">
                  <c:v>113.76319882212366</c:v>
                </c:pt>
                <c:pt idx="233">
                  <c:v>46.647475375472972</c:v>
                </c:pt>
                <c:pt idx="234">
                  <c:v>159.11040481482905</c:v>
                </c:pt>
                <c:pt idx="235">
                  <c:v>196.61882654535222</c:v>
                </c:pt>
                <c:pt idx="236">
                  <c:v>87.261859081295583</c:v>
                </c:pt>
                <c:pt idx="237">
                  <c:v>31.022036935802273</c:v>
                </c:pt>
                <c:pt idx="238">
                  <c:v>99.66017604910833</c:v>
                </c:pt>
                <c:pt idx="239">
                  <c:v>55.553180349056184</c:v>
                </c:pt>
                <c:pt idx="240">
                  <c:v>81.789645290772</c:v>
                </c:pt>
                <c:pt idx="241">
                  <c:v>138.46663680004406</c:v>
                </c:pt>
                <c:pt idx="242">
                  <c:v>165.65818959399002</c:v>
                </c:pt>
                <c:pt idx="243">
                  <c:v>107.84841988382087</c:v>
                </c:pt>
                <c:pt idx="244">
                  <c:v>179.40593178715167</c:v>
                </c:pt>
                <c:pt idx="245">
                  <c:v>129.21011238521189</c:v>
                </c:pt>
                <c:pt idx="246">
                  <c:v>386.75128535926274</c:v>
                </c:pt>
                <c:pt idx="247">
                  <c:v>82.061190663772564</c:v>
                </c:pt>
                <c:pt idx="248">
                  <c:v>201.378831029065</c:v>
                </c:pt>
                <c:pt idx="249">
                  <c:v>75.268954289355662</c:v>
                </c:pt>
                <c:pt idx="250">
                  <c:v>49.849894458781954</c:v>
                </c:pt>
                <c:pt idx="251">
                  <c:v>131.91186235768379</c:v>
                </c:pt>
                <c:pt idx="252">
                  <c:v>56.884787565282174</c:v>
                </c:pt>
                <c:pt idx="253">
                  <c:v>87.382428837611997</c:v>
                </c:pt>
                <c:pt idx="254">
                  <c:v>99.049537182540206</c:v>
                </c:pt>
                <c:pt idx="255">
                  <c:v>100.85115405368083</c:v>
                </c:pt>
                <c:pt idx="256">
                  <c:v>113.22765633674214</c:v>
                </c:pt>
                <c:pt idx="257">
                  <c:v>156.05825195278118</c:v>
                </c:pt>
                <c:pt idx="258">
                  <c:v>50.009433302231429</c:v>
                </c:pt>
                <c:pt idx="259">
                  <c:v>222.46522150969997</c:v>
                </c:pt>
                <c:pt idx="260">
                  <c:v>134.192420540743</c:v>
                </c:pt>
                <c:pt idx="261">
                  <c:v>175.08174842900149</c:v>
                </c:pt>
                <c:pt idx="262">
                  <c:v>82.448207025388982</c:v>
                </c:pt>
                <c:pt idx="263">
                  <c:v>46.518793676951027</c:v>
                </c:pt>
                <c:pt idx="264">
                  <c:v>96.875107767918777</c:v>
                </c:pt>
                <c:pt idx="265">
                  <c:v>314.04606955851938</c:v>
                </c:pt>
                <c:pt idx="266">
                  <c:v>74.390929197013776</c:v>
                </c:pt>
                <c:pt idx="267">
                  <c:v>237.06250728054249</c:v>
                </c:pt>
                <c:pt idx="268">
                  <c:v>59.428173338018794</c:v>
                </c:pt>
                <c:pt idx="269">
                  <c:v>132.23208819693974</c:v>
                </c:pt>
                <c:pt idx="270">
                  <c:v>73.095461028252132</c:v>
                </c:pt>
                <c:pt idx="271">
                  <c:v>55.919709980302855</c:v>
                </c:pt>
                <c:pt idx="272">
                  <c:v>37.988666400486508</c:v>
                </c:pt>
                <c:pt idx="273">
                  <c:v>213.55706853404533</c:v>
                </c:pt>
                <c:pt idx="274">
                  <c:v>91.685875320426561</c:v>
                </c:pt>
                <c:pt idx="275">
                  <c:v>47.339200176761722</c:v>
                </c:pt>
                <c:pt idx="276">
                  <c:v>160.29124379293131</c:v>
                </c:pt>
                <c:pt idx="277">
                  <c:v>193.82164641402792</c:v>
                </c:pt>
                <c:pt idx="278">
                  <c:v>91.799728281133227</c:v>
                </c:pt>
                <c:pt idx="279">
                  <c:v>73.493229817911498</c:v>
                </c:pt>
                <c:pt idx="280">
                  <c:v>309.18376393397142</c:v>
                </c:pt>
                <c:pt idx="281">
                  <c:v>71.27385759116143</c:v>
                </c:pt>
                <c:pt idx="282">
                  <c:v>77.328266079343209</c:v>
                </c:pt>
                <c:pt idx="283">
                  <c:v>178.55812119282587</c:v>
                </c:pt>
                <c:pt idx="284">
                  <c:v>48.69068806635093</c:v>
                </c:pt>
                <c:pt idx="285">
                  <c:v>103.30704243587549</c:v>
                </c:pt>
                <c:pt idx="286">
                  <c:v>223.68084229152274</c:v>
                </c:pt>
                <c:pt idx="287">
                  <c:v>61.716363259392189</c:v>
                </c:pt>
                <c:pt idx="288">
                  <c:v>100.15813461005844</c:v>
                </c:pt>
                <c:pt idx="289">
                  <c:v>133.38652910466263</c:v>
                </c:pt>
                <c:pt idx="290">
                  <c:v>187.49890398904961</c:v>
                </c:pt>
                <c:pt idx="291">
                  <c:v>189.56022289822312</c:v>
                </c:pt>
                <c:pt idx="292">
                  <c:v>237.75289582031053</c:v>
                </c:pt>
                <c:pt idx="293">
                  <c:v>171.38875914285961</c:v>
                </c:pt>
                <c:pt idx="294">
                  <c:v>95.681345967643651</c:v>
                </c:pt>
                <c:pt idx="295">
                  <c:v>198.09641561964048</c:v>
                </c:pt>
                <c:pt idx="296">
                  <c:v>55.41186862927875</c:v>
                </c:pt>
                <c:pt idx="297">
                  <c:v>249.31545130158315</c:v>
                </c:pt>
                <c:pt idx="298">
                  <c:v>216.49647880275856</c:v>
                </c:pt>
                <c:pt idx="299">
                  <c:v>203.91418536868142</c:v>
                </c:pt>
                <c:pt idx="300">
                  <c:v>42.627118662625996</c:v>
                </c:pt>
                <c:pt idx="301">
                  <c:v>53.517643880172194</c:v>
                </c:pt>
                <c:pt idx="302">
                  <c:v>85.839766401452309</c:v>
                </c:pt>
                <c:pt idx="303">
                  <c:v>108.60020288950761</c:v>
                </c:pt>
                <c:pt idx="304">
                  <c:v>62.948114608995745</c:v>
                </c:pt>
                <c:pt idx="305">
                  <c:v>41.957412461346053</c:v>
                </c:pt>
                <c:pt idx="306">
                  <c:v>68.572224148162817</c:v>
                </c:pt>
                <c:pt idx="307">
                  <c:v>47.609915335440604</c:v>
                </c:pt>
                <c:pt idx="308">
                  <c:v>65.462646291494693</c:v>
                </c:pt>
                <c:pt idx="309">
                  <c:v>105.79067506115634</c:v>
                </c:pt>
                <c:pt idx="310">
                  <c:v>56.427569349320002</c:v>
                </c:pt>
                <c:pt idx="311">
                  <c:v>76.236980030538007</c:v>
                </c:pt>
                <c:pt idx="312">
                  <c:v>92.347868148864222</c:v>
                </c:pt>
                <c:pt idx="313">
                  <c:v>99.736676591638954</c:v>
                </c:pt>
                <c:pt idx="314">
                  <c:v>234.7993262814</c:v>
                </c:pt>
                <c:pt idx="315">
                  <c:v>48.35624460578925</c:v>
                </c:pt>
                <c:pt idx="316">
                  <c:v>107.95205001044815</c:v>
                </c:pt>
                <c:pt idx="317">
                  <c:v>23.491783927783999</c:v>
                </c:pt>
                <c:pt idx="318">
                  <c:v>137.20071056071654</c:v>
                </c:pt>
                <c:pt idx="319">
                  <c:v>141.51524163333372</c:v>
                </c:pt>
                <c:pt idx="320">
                  <c:v>90.332672558712773</c:v>
                </c:pt>
                <c:pt idx="321">
                  <c:v>195.71653922799385</c:v>
                </c:pt>
                <c:pt idx="322">
                  <c:v>114.21110368556656</c:v>
                </c:pt>
                <c:pt idx="323">
                  <c:v>101.9759573056719</c:v>
                </c:pt>
                <c:pt idx="324">
                  <c:v>351.66232533136719</c:v>
                </c:pt>
                <c:pt idx="325">
                  <c:v>102.80395167123069</c:v>
                </c:pt>
                <c:pt idx="326">
                  <c:v>29.437908855956412</c:v>
                </c:pt>
                <c:pt idx="327">
                  <c:v>79.188542119259466</c:v>
                </c:pt>
                <c:pt idx="328">
                  <c:v>280.06014310318835</c:v>
                </c:pt>
                <c:pt idx="329">
                  <c:v>344.52317334221999</c:v>
                </c:pt>
                <c:pt idx="330">
                  <c:v>136.26549988537062</c:v>
                </c:pt>
                <c:pt idx="331">
                  <c:v>98.615172824382142</c:v>
                </c:pt>
                <c:pt idx="332">
                  <c:v>221.70031051644574</c:v>
                </c:pt>
                <c:pt idx="333">
                  <c:v>188.51415319313068</c:v>
                </c:pt>
                <c:pt idx="334">
                  <c:v>79.383169597603469</c:v>
                </c:pt>
                <c:pt idx="335">
                  <c:v>54.998218312196876</c:v>
                </c:pt>
                <c:pt idx="336">
                  <c:v>86.169650135974535</c:v>
                </c:pt>
                <c:pt idx="337">
                  <c:v>47.571908090770293</c:v>
                </c:pt>
                <c:pt idx="338">
                  <c:v>73.793907793305635</c:v>
                </c:pt>
                <c:pt idx="339">
                  <c:v>103.76201111269914</c:v>
                </c:pt>
                <c:pt idx="340">
                  <c:v>52.316554137904888</c:v>
                </c:pt>
                <c:pt idx="341">
                  <c:v>314.23486619562669</c:v>
                </c:pt>
                <c:pt idx="342">
                  <c:v>94.719647639923423</c:v>
                </c:pt>
                <c:pt idx="343">
                  <c:v>95.805677595712183</c:v>
                </c:pt>
                <c:pt idx="344">
                  <c:v>200.425697557435</c:v>
                </c:pt>
                <c:pt idx="345">
                  <c:v>147.91229122243533</c:v>
                </c:pt>
                <c:pt idx="346">
                  <c:v>52.500783126887917</c:v>
                </c:pt>
                <c:pt idx="347">
                  <c:v>56.666115393339751</c:v>
                </c:pt>
                <c:pt idx="348">
                  <c:v>92.258802402188806</c:v>
                </c:pt>
                <c:pt idx="349">
                  <c:v>212.50564407039209</c:v>
                </c:pt>
                <c:pt idx="350">
                  <c:v>345.34862073801077</c:v>
                </c:pt>
                <c:pt idx="351">
                  <c:v>30.09464208817737</c:v>
                </c:pt>
                <c:pt idx="352">
                  <c:v>79.605186795387496</c:v>
                </c:pt>
                <c:pt idx="353">
                  <c:v>113.69819572317935</c:v>
                </c:pt>
                <c:pt idx="354">
                  <c:v>312.24775967474528</c:v>
                </c:pt>
                <c:pt idx="355">
                  <c:v>118.80246885297285</c:v>
                </c:pt>
                <c:pt idx="356">
                  <c:v>189.86026033103332</c:v>
                </c:pt>
                <c:pt idx="357">
                  <c:v>227.99049064104167</c:v>
                </c:pt>
                <c:pt idx="358">
                  <c:v>55.750900221311603</c:v>
                </c:pt>
                <c:pt idx="359">
                  <c:v>93.026087240083157</c:v>
                </c:pt>
                <c:pt idx="360">
                  <c:v>118.16623501127263</c:v>
                </c:pt>
                <c:pt idx="361">
                  <c:v>64.528237363879541</c:v>
                </c:pt>
                <c:pt idx="362">
                  <c:v>87.814061655184418</c:v>
                </c:pt>
                <c:pt idx="363">
                  <c:v>94.157066289835512</c:v>
                </c:pt>
                <c:pt idx="364">
                  <c:v>59.198193735442501</c:v>
                </c:pt>
                <c:pt idx="365">
                  <c:v>126.80526850451031</c:v>
                </c:pt>
                <c:pt idx="366">
                  <c:v>65.862760723055459</c:v>
                </c:pt>
                <c:pt idx="367">
                  <c:v>89.26301282504464</c:v>
                </c:pt>
                <c:pt idx="368">
                  <c:v>46.537623023458529</c:v>
                </c:pt>
                <c:pt idx="369">
                  <c:v>86.796257572084443</c:v>
                </c:pt>
                <c:pt idx="370">
                  <c:v>105.28104024721742</c:v>
                </c:pt>
                <c:pt idx="371">
                  <c:v>86.876622823412717</c:v>
                </c:pt>
                <c:pt idx="372">
                  <c:v>129.22573817479847</c:v>
                </c:pt>
                <c:pt idx="373">
                  <c:v>26.317468052799398</c:v>
                </c:pt>
                <c:pt idx="374">
                  <c:v>144.62446434127162</c:v>
                </c:pt>
                <c:pt idx="375">
                  <c:v>248.4886767249757</c:v>
                </c:pt>
                <c:pt idx="376">
                  <c:v>63.332876368556455</c:v>
                </c:pt>
                <c:pt idx="377">
                  <c:v>290.7072540058881</c:v>
                </c:pt>
                <c:pt idx="378">
                  <c:v>34.94379734475622</c:v>
                </c:pt>
                <c:pt idx="379">
                  <c:v>83.66469568882323</c:v>
                </c:pt>
                <c:pt idx="380">
                  <c:v>71.99676277336286</c:v>
                </c:pt>
                <c:pt idx="381">
                  <c:v>77.742570486023453</c:v>
                </c:pt>
                <c:pt idx="382">
                  <c:v>21.616452621239166</c:v>
                </c:pt>
                <c:pt idx="383">
                  <c:v>222.02801620529371</c:v>
                </c:pt>
                <c:pt idx="384">
                  <c:v>148.54315143211386</c:v>
                </c:pt>
                <c:pt idx="385">
                  <c:v>247.36290285308732</c:v>
                </c:pt>
                <c:pt idx="386">
                  <c:v>34.721329538024257</c:v>
                </c:pt>
                <c:pt idx="387">
                  <c:v>145.62732286396053</c:v>
                </c:pt>
                <c:pt idx="388">
                  <c:v>74.445703055384996</c:v>
                </c:pt>
                <c:pt idx="389">
                  <c:v>115.52713174157518</c:v>
                </c:pt>
                <c:pt idx="390">
                  <c:v>101.59299455542971</c:v>
                </c:pt>
                <c:pt idx="391">
                  <c:v>149.84643076908833</c:v>
                </c:pt>
                <c:pt idx="392">
                  <c:v>41.674852033975</c:v>
                </c:pt>
                <c:pt idx="393">
                  <c:v>292.08104670469271</c:v>
                </c:pt>
                <c:pt idx="394">
                  <c:v>61.960965394329655</c:v>
                </c:pt>
                <c:pt idx="395">
                  <c:v>56.417177685986218</c:v>
                </c:pt>
                <c:pt idx="396">
                  <c:v>86.25977188931941</c:v>
                </c:pt>
                <c:pt idx="397">
                  <c:v>62.865251861622255</c:v>
                </c:pt>
                <c:pt idx="398">
                  <c:v>182.64948718905279</c:v>
                </c:pt>
                <c:pt idx="399">
                  <c:v>76.726691179408832</c:v>
                </c:pt>
                <c:pt idx="400">
                  <c:v>331.38454496717264</c:v>
                </c:pt>
                <c:pt idx="401">
                  <c:v>58.943865284677571</c:v>
                </c:pt>
                <c:pt idx="402">
                  <c:v>116.94709376922501</c:v>
                </c:pt>
                <c:pt idx="403">
                  <c:v>110.08846253680969</c:v>
                </c:pt>
                <c:pt idx="404">
                  <c:v>190.72013824662818</c:v>
                </c:pt>
                <c:pt idx="405">
                  <c:v>98.900486903720918</c:v>
                </c:pt>
                <c:pt idx="406">
                  <c:v>129.07579210124274</c:v>
                </c:pt>
                <c:pt idx="407">
                  <c:v>189.46073165053809</c:v>
                </c:pt>
                <c:pt idx="408">
                  <c:v>52.007695787130004</c:v>
                </c:pt>
                <c:pt idx="409">
                  <c:v>110.50406362277064</c:v>
                </c:pt>
                <c:pt idx="410">
                  <c:v>72.851442587694635</c:v>
                </c:pt>
                <c:pt idx="411">
                  <c:v>209.8464165261318</c:v>
                </c:pt>
                <c:pt idx="412">
                  <c:v>89.365691909865419</c:v>
                </c:pt>
                <c:pt idx="413">
                  <c:v>233.08002655724391</c:v>
                </c:pt>
                <c:pt idx="414">
                  <c:v>180.43473645563475</c:v>
                </c:pt>
                <c:pt idx="415">
                  <c:v>172.09170166723285</c:v>
                </c:pt>
                <c:pt idx="416">
                  <c:v>126.65969685798429</c:v>
                </c:pt>
                <c:pt idx="417">
                  <c:v>217.72279078257563</c:v>
                </c:pt>
                <c:pt idx="418">
                  <c:v>88.358519868891193</c:v>
                </c:pt>
                <c:pt idx="419">
                  <c:v>88.266216060973406</c:v>
                </c:pt>
                <c:pt idx="420">
                  <c:v>84.575027006209538</c:v>
                </c:pt>
                <c:pt idx="421">
                  <c:v>362.77903898750498</c:v>
                </c:pt>
                <c:pt idx="422">
                  <c:v>113.32233595959967</c:v>
                </c:pt>
                <c:pt idx="423">
                  <c:v>94.155404414119786</c:v>
                </c:pt>
                <c:pt idx="424">
                  <c:v>199.18680197567167</c:v>
                </c:pt>
                <c:pt idx="425">
                  <c:v>46.577740329386252</c:v>
                </c:pt>
                <c:pt idx="426">
                  <c:v>81.273316489742342</c:v>
                </c:pt>
                <c:pt idx="427">
                  <c:v>174.64711691966369</c:v>
                </c:pt>
                <c:pt idx="428">
                  <c:v>196.47195358784751</c:v>
                </c:pt>
                <c:pt idx="429">
                  <c:v>64.787309665946196</c:v>
                </c:pt>
                <c:pt idx="430">
                  <c:v>44.498812377890204</c:v>
                </c:pt>
                <c:pt idx="431">
                  <c:v>199.49617298767402</c:v>
                </c:pt>
                <c:pt idx="432">
                  <c:v>44.80421794150579</c:v>
                </c:pt>
                <c:pt idx="433">
                  <c:v>127.3865992489275</c:v>
                </c:pt>
                <c:pt idx="434">
                  <c:v>87.711973220491103</c:v>
                </c:pt>
                <c:pt idx="435">
                  <c:v>148.05934317713212</c:v>
                </c:pt>
                <c:pt idx="436">
                  <c:v>124.93637979244561</c:v>
                </c:pt>
                <c:pt idx="437">
                  <c:v>122.4723131033363</c:v>
                </c:pt>
                <c:pt idx="438">
                  <c:v>88.201846495297758</c:v>
                </c:pt>
                <c:pt idx="439">
                  <c:v>72.424297794751425</c:v>
                </c:pt>
                <c:pt idx="440">
                  <c:v>113.12524342551632</c:v>
                </c:pt>
                <c:pt idx="441">
                  <c:v>121.97463831229</c:v>
                </c:pt>
                <c:pt idx="442">
                  <c:v>96.044408526705908</c:v>
                </c:pt>
                <c:pt idx="443">
                  <c:v>159.4494961147272</c:v>
                </c:pt>
                <c:pt idx="444">
                  <c:v>81.202103972673783</c:v>
                </c:pt>
                <c:pt idx="445">
                  <c:v>36.516970744975751</c:v>
                </c:pt>
                <c:pt idx="446">
                  <c:v>220.52605324888683</c:v>
                </c:pt>
                <c:pt idx="447">
                  <c:v>47.364486667379701</c:v>
                </c:pt>
                <c:pt idx="448">
                  <c:v>105.78262690980435</c:v>
                </c:pt>
                <c:pt idx="449">
                  <c:v>116.85690493671788</c:v>
                </c:pt>
                <c:pt idx="450">
                  <c:v>99.919662776976153</c:v>
                </c:pt>
                <c:pt idx="451">
                  <c:v>175.70603468312893</c:v>
                </c:pt>
                <c:pt idx="452">
                  <c:v>143.20820556470943</c:v>
                </c:pt>
                <c:pt idx="453">
                  <c:v>100.43691847814857</c:v>
                </c:pt>
                <c:pt idx="454">
                  <c:v>57.281399944703722</c:v>
                </c:pt>
                <c:pt idx="455">
                  <c:v>115.63132984321527</c:v>
                </c:pt>
                <c:pt idx="456">
                  <c:v>52.783731020180007</c:v>
                </c:pt>
                <c:pt idx="457">
                  <c:v>143.01314695801045</c:v>
                </c:pt>
                <c:pt idx="458">
                  <c:v>58.73216897782271</c:v>
                </c:pt>
                <c:pt idx="459">
                  <c:v>205.07297374972279</c:v>
                </c:pt>
                <c:pt idx="460">
                  <c:v>141.89858420784807</c:v>
                </c:pt>
                <c:pt idx="461">
                  <c:v>256.78772050835846</c:v>
                </c:pt>
                <c:pt idx="462">
                  <c:v>107.24173012267724</c:v>
                </c:pt>
                <c:pt idx="463">
                  <c:v>144.27780506418819</c:v>
                </c:pt>
                <c:pt idx="464">
                  <c:v>31.852986862153781</c:v>
                </c:pt>
                <c:pt idx="465">
                  <c:v>120.95547555289562</c:v>
                </c:pt>
                <c:pt idx="466">
                  <c:v>25.583688339207441</c:v>
                </c:pt>
                <c:pt idx="467">
                  <c:v>266.8787871093765</c:v>
                </c:pt>
                <c:pt idx="468">
                  <c:v>115.91534032141108</c:v>
                </c:pt>
                <c:pt idx="469">
                  <c:v>310.73490899817534</c:v>
                </c:pt>
                <c:pt idx="470">
                  <c:v>94.273440014797998</c:v>
                </c:pt>
                <c:pt idx="471">
                  <c:v>46.402524616325181</c:v>
                </c:pt>
                <c:pt idx="472">
                  <c:v>113.0374054095208</c:v>
                </c:pt>
                <c:pt idx="473">
                  <c:v>110.4178703264657</c:v>
                </c:pt>
                <c:pt idx="474">
                  <c:v>116.25056305878948</c:v>
                </c:pt>
                <c:pt idx="475">
                  <c:v>71.167119545450007</c:v>
                </c:pt>
                <c:pt idx="476">
                  <c:v>103.94053666859199</c:v>
                </c:pt>
                <c:pt idx="477">
                  <c:v>199.37692214699084</c:v>
                </c:pt>
                <c:pt idx="478">
                  <c:v>58.354166774316319</c:v>
                </c:pt>
                <c:pt idx="479">
                  <c:v>92.828077372275629</c:v>
                </c:pt>
                <c:pt idx="480">
                  <c:v>126.25163586248</c:v>
                </c:pt>
                <c:pt idx="481">
                  <c:v>126.36214539205555</c:v>
                </c:pt>
                <c:pt idx="482">
                  <c:v>118.66586114041077</c:v>
                </c:pt>
                <c:pt idx="483">
                  <c:v>80.416429358730582</c:v>
                </c:pt>
                <c:pt idx="484">
                  <c:v>87.665354176206662</c:v>
                </c:pt>
                <c:pt idx="485">
                  <c:v>120.38062079068727</c:v>
                </c:pt>
                <c:pt idx="486">
                  <c:v>191.35585372470879</c:v>
                </c:pt>
                <c:pt idx="487">
                  <c:v>78.720794519379126</c:v>
                </c:pt>
                <c:pt idx="488">
                  <c:v>264.60507060408401</c:v>
                </c:pt>
                <c:pt idx="489">
                  <c:v>49.033079079979998</c:v>
                </c:pt>
                <c:pt idx="490">
                  <c:v>110.81408790613416</c:v>
                </c:pt>
                <c:pt idx="491">
                  <c:v>126.91695807655546</c:v>
                </c:pt>
                <c:pt idx="492">
                  <c:v>98.579605038615</c:v>
                </c:pt>
                <c:pt idx="493">
                  <c:v>164.52897142442501</c:v>
                </c:pt>
                <c:pt idx="494">
                  <c:v>155.03503553303966</c:v>
                </c:pt>
                <c:pt idx="495">
                  <c:v>59.519218285272629</c:v>
                </c:pt>
                <c:pt idx="496">
                  <c:v>137.89554638543001</c:v>
                </c:pt>
                <c:pt idx="497">
                  <c:v>231.12769535356665</c:v>
                </c:pt>
                <c:pt idx="498">
                  <c:v>171.50788140734645</c:v>
                </c:pt>
                <c:pt idx="499">
                  <c:v>110.54501933059525</c:v>
                </c:pt>
              </c:numCache>
            </c:numRef>
          </c:yVal>
          <c:smooth val="0"/>
          <c:extLst>
            <c:ext xmlns:c16="http://schemas.microsoft.com/office/drawing/2014/chart" uri="{C3380CC4-5D6E-409C-BE32-E72D297353CC}">
              <c16:uniqueId val="{00000000-59CE-462F-9543-15591BDD6630}"/>
            </c:ext>
          </c:extLst>
        </c:ser>
        <c:ser>
          <c:idx val="1"/>
          <c:order val="1"/>
          <c:tx>
            <c:strRef>
              <c:f>Scatter_plot!$H$1</c:f>
              <c:strCache>
                <c:ptCount val="1"/>
                <c:pt idx="0">
                  <c:v>Email Marketing</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trendline>
            <c:spPr>
              <a:ln w="9525" cap="rnd">
                <a:solidFill>
                  <a:schemeClr val="accent2"/>
                </a:solidFill>
              </a:ln>
              <a:effectLst/>
            </c:spPr>
            <c:trendlineType val="linear"/>
            <c:dispRSqr val="0"/>
            <c:dispEq val="0"/>
          </c:trendline>
          <c:xVal>
            <c:strRef>
              <c:f>Scatter_plot!$B$2:$B$501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Scatter_plot!$H$2:$H$501</c:f>
              <c:numCache>
                <c:formatCode>General</c:formatCode>
                <c:ptCount val="500"/>
                <c:pt idx="0">
                  <c:v>218.06424024351563</c:v>
                </c:pt>
                <c:pt idx="1">
                  <c:v>0</c:v>
                </c:pt>
                <c:pt idx="2">
                  <c:v>0</c:v>
                </c:pt>
                <c:pt idx="3">
                  <c:v>0</c:v>
                </c:pt>
                <c:pt idx="4">
                  <c:v>85.262168104710767</c:v>
                </c:pt>
                <c:pt idx="5">
                  <c:v>102.02853120106685</c:v>
                </c:pt>
                <c:pt idx="6">
                  <c:v>0</c:v>
                </c:pt>
                <c:pt idx="7">
                  <c:v>0</c:v>
                </c:pt>
                <c:pt idx="8">
                  <c:v>0</c:v>
                </c:pt>
                <c:pt idx="9">
                  <c:v>0</c:v>
                </c:pt>
                <c:pt idx="10">
                  <c:v>0</c:v>
                </c:pt>
                <c:pt idx="11">
                  <c:v>100.3210095445752</c:v>
                </c:pt>
                <c:pt idx="12">
                  <c:v>0</c:v>
                </c:pt>
                <c:pt idx="13">
                  <c:v>0</c:v>
                </c:pt>
                <c:pt idx="14">
                  <c:v>364.36720856537545</c:v>
                </c:pt>
                <c:pt idx="15">
                  <c:v>332.89978004777612</c:v>
                </c:pt>
                <c:pt idx="16">
                  <c:v>0</c:v>
                </c:pt>
                <c:pt idx="17">
                  <c:v>53.104997241862804</c:v>
                </c:pt>
                <c:pt idx="18">
                  <c:v>0</c:v>
                </c:pt>
                <c:pt idx="19">
                  <c:v>0</c:v>
                </c:pt>
                <c:pt idx="20">
                  <c:v>0</c:v>
                </c:pt>
                <c:pt idx="21">
                  <c:v>171.41724106290931</c:v>
                </c:pt>
                <c:pt idx="22">
                  <c:v>0</c:v>
                </c:pt>
                <c:pt idx="23">
                  <c:v>0</c:v>
                </c:pt>
                <c:pt idx="24">
                  <c:v>0</c:v>
                </c:pt>
                <c:pt idx="25">
                  <c:v>0</c:v>
                </c:pt>
                <c:pt idx="26">
                  <c:v>0</c:v>
                </c:pt>
                <c:pt idx="27">
                  <c:v>0</c:v>
                </c:pt>
                <c:pt idx="28">
                  <c:v>0</c:v>
                </c:pt>
                <c:pt idx="29">
                  <c:v>33.5318621487325</c:v>
                </c:pt>
                <c:pt idx="30">
                  <c:v>0</c:v>
                </c:pt>
                <c:pt idx="31">
                  <c:v>136.21612512887555</c:v>
                </c:pt>
                <c:pt idx="32">
                  <c:v>171.36201724842473</c:v>
                </c:pt>
                <c:pt idx="33">
                  <c:v>0</c:v>
                </c:pt>
                <c:pt idx="34">
                  <c:v>0</c:v>
                </c:pt>
                <c:pt idx="35">
                  <c:v>156.44586128557538</c:v>
                </c:pt>
                <c:pt idx="36">
                  <c:v>0</c:v>
                </c:pt>
                <c:pt idx="37">
                  <c:v>201.7052926802188</c:v>
                </c:pt>
                <c:pt idx="38">
                  <c:v>0</c:v>
                </c:pt>
                <c:pt idx="39">
                  <c:v>81.007304750866112</c:v>
                </c:pt>
                <c:pt idx="40">
                  <c:v>427.72046972443405</c:v>
                </c:pt>
                <c:pt idx="41">
                  <c:v>0</c:v>
                </c:pt>
                <c:pt idx="42">
                  <c:v>0</c:v>
                </c:pt>
                <c:pt idx="43">
                  <c:v>0</c:v>
                </c:pt>
                <c:pt idx="44">
                  <c:v>0</c:v>
                </c:pt>
                <c:pt idx="45">
                  <c:v>0</c:v>
                </c:pt>
                <c:pt idx="46">
                  <c:v>0</c:v>
                </c:pt>
                <c:pt idx="47">
                  <c:v>0</c:v>
                </c:pt>
                <c:pt idx="48">
                  <c:v>296.92760155368228</c:v>
                </c:pt>
                <c:pt idx="49">
                  <c:v>0</c:v>
                </c:pt>
                <c:pt idx="50">
                  <c:v>0</c:v>
                </c:pt>
                <c:pt idx="51">
                  <c:v>0</c:v>
                </c:pt>
                <c:pt idx="52">
                  <c:v>0</c:v>
                </c:pt>
                <c:pt idx="53">
                  <c:v>0</c:v>
                </c:pt>
                <c:pt idx="54">
                  <c:v>110.02932390887949</c:v>
                </c:pt>
                <c:pt idx="55">
                  <c:v>89.517012085983424</c:v>
                </c:pt>
                <c:pt idx="56">
                  <c:v>0</c:v>
                </c:pt>
                <c:pt idx="57">
                  <c:v>117.50898585854</c:v>
                </c:pt>
                <c:pt idx="58">
                  <c:v>0</c:v>
                </c:pt>
                <c:pt idx="59">
                  <c:v>0</c:v>
                </c:pt>
                <c:pt idx="60">
                  <c:v>0</c:v>
                </c:pt>
                <c:pt idx="61">
                  <c:v>59.101988211243331</c:v>
                </c:pt>
                <c:pt idx="62">
                  <c:v>125.99346494617959</c:v>
                </c:pt>
                <c:pt idx="63">
                  <c:v>48.263769376431227</c:v>
                </c:pt>
                <c:pt idx="64">
                  <c:v>0</c:v>
                </c:pt>
                <c:pt idx="65">
                  <c:v>0</c:v>
                </c:pt>
                <c:pt idx="66">
                  <c:v>0</c:v>
                </c:pt>
                <c:pt idx="67">
                  <c:v>0</c:v>
                </c:pt>
                <c:pt idx="68">
                  <c:v>0</c:v>
                </c:pt>
                <c:pt idx="69">
                  <c:v>0</c:v>
                </c:pt>
                <c:pt idx="70">
                  <c:v>0</c:v>
                </c:pt>
                <c:pt idx="71">
                  <c:v>0</c:v>
                </c:pt>
                <c:pt idx="72">
                  <c:v>0</c:v>
                </c:pt>
                <c:pt idx="73">
                  <c:v>0</c:v>
                </c:pt>
                <c:pt idx="74">
                  <c:v>50.739745989014629</c:v>
                </c:pt>
                <c:pt idx="75">
                  <c:v>0</c:v>
                </c:pt>
                <c:pt idx="76">
                  <c:v>0</c:v>
                </c:pt>
                <c:pt idx="77">
                  <c:v>0</c:v>
                </c:pt>
                <c:pt idx="78">
                  <c:v>0</c:v>
                </c:pt>
                <c:pt idx="79">
                  <c:v>0</c:v>
                </c:pt>
                <c:pt idx="80">
                  <c:v>109.13590274720526</c:v>
                </c:pt>
                <c:pt idx="81">
                  <c:v>0</c:v>
                </c:pt>
                <c:pt idx="82">
                  <c:v>240.16244864235608</c:v>
                </c:pt>
                <c:pt idx="83">
                  <c:v>0</c:v>
                </c:pt>
                <c:pt idx="84">
                  <c:v>0</c:v>
                </c:pt>
                <c:pt idx="85">
                  <c:v>0</c:v>
                </c:pt>
                <c:pt idx="86">
                  <c:v>0</c:v>
                </c:pt>
                <c:pt idx="87">
                  <c:v>76.473929264935109</c:v>
                </c:pt>
                <c:pt idx="88">
                  <c:v>0</c:v>
                </c:pt>
                <c:pt idx="89">
                  <c:v>0</c:v>
                </c:pt>
                <c:pt idx="90">
                  <c:v>0</c:v>
                </c:pt>
                <c:pt idx="91">
                  <c:v>40.17114950304093</c:v>
                </c:pt>
                <c:pt idx="92">
                  <c:v>0</c:v>
                </c:pt>
                <c:pt idx="93">
                  <c:v>0</c:v>
                </c:pt>
                <c:pt idx="94">
                  <c:v>0</c:v>
                </c:pt>
                <c:pt idx="95">
                  <c:v>0</c:v>
                </c:pt>
                <c:pt idx="96">
                  <c:v>0</c:v>
                </c:pt>
                <c:pt idx="97">
                  <c:v>131.56714393904562</c:v>
                </c:pt>
                <c:pt idx="98">
                  <c:v>0</c:v>
                </c:pt>
                <c:pt idx="99">
                  <c:v>0</c:v>
                </c:pt>
                <c:pt idx="100">
                  <c:v>0</c:v>
                </c:pt>
                <c:pt idx="101">
                  <c:v>104.8729366599127</c:v>
                </c:pt>
                <c:pt idx="102">
                  <c:v>77.745036510398421</c:v>
                </c:pt>
                <c:pt idx="103">
                  <c:v>168.02744224707752</c:v>
                </c:pt>
                <c:pt idx="104">
                  <c:v>0</c:v>
                </c:pt>
                <c:pt idx="105">
                  <c:v>115.60037416012258</c:v>
                </c:pt>
                <c:pt idx="106">
                  <c:v>0</c:v>
                </c:pt>
                <c:pt idx="107">
                  <c:v>0</c:v>
                </c:pt>
                <c:pt idx="108">
                  <c:v>0</c:v>
                </c:pt>
                <c:pt idx="109">
                  <c:v>0</c:v>
                </c:pt>
                <c:pt idx="110">
                  <c:v>0</c:v>
                </c:pt>
                <c:pt idx="111">
                  <c:v>0</c:v>
                </c:pt>
                <c:pt idx="112">
                  <c:v>110.87407804431534</c:v>
                </c:pt>
                <c:pt idx="113">
                  <c:v>0</c:v>
                </c:pt>
                <c:pt idx="114">
                  <c:v>0</c:v>
                </c:pt>
                <c:pt idx="115">
                  <c:v>0</c:v>
                </c:pt>
                <c:pt idx="116">
                  <c:v>0</c:v>
                </c:pt>
                <c:pt idx="117">
                  <c:v>165.94037062740858</c:v>
                </c:pt>
                <c:pt idx="118">
                  <c:v>254.094651249538</c:v>
                </c:pt>
                <c:pt idx="119">
                  <c:v>0</c:v>
                </c:pt>
                <c:pt idx="120">
                  <c:v>0</c:v>
                </c:pt>
                <c:pt idx="121">
                  <c:v>40.070906459708645</c:v>
                </c:pt>
                <c:pt idx="122">
                  <c:v>0</c:v>
                </c:pt>
                <c:pt idx="123">
                  <c:v>44.794514091521513</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69.857301460748474</c:v>
                </c:pt>
                <c:pt idx="142">
                  <c:v>0</c:v>
                </c:pt>
                <c:pt idx="143">
                  <c:v>0</c:v>
                </c:pt>
                <c:pt idx="144">
                  <c:v>0</c:v>
                </c:pt>
                <c:pt idx="145">
                  <c:v>0</c:v>
                </c:pt>
                <c:pt idx="146">
                  <c:v>187.11995583308874</c:v>
                </c:pt>
                <c:pt idx="147">
                  <c:v>206.0160549065825</c:v>
                </c:pt>
                <c:pt idx="148">
                  <c:v>0</c:v>
                </c:pt>
                <c:pt idx="149">
                  <c:v>0</c:v>
                </c:pt>
                <c:pt idx="150">
                  <c:v>0</c:v>
                </c:pt>
                <c:pt idx="151">
                  <c:v>70.912168749077068</c:v>
                </c:pt>
                <c:pt idx="152">
                  <c:v>0</c:v>
                </c:pt>
                <c:pt idx="153">
                  <c:v>63.280798892668479</c:v>
                </c:pt>
                <c:pt idx="154">
                  <c:v>0</c:v>
                </c:pt>
                <c:pt idx="155">
                  <c:v>0</c:v>
                </c:pt>
                <c:pt idx="156">
                  <c:v>0</c:v>
                </c:pt>
                <c:pt idx="157">
                  <c:v>71.791486281795713</c:v>
                </c:pt>
                <c:pt idx="158">
                  <c:v>0</c:v>
                </c:pt>
                <c:pt idx="159">
                  <c:v>0</c:v>
                </c:pt>
                <c:pt idx="160">
                  <c:v>0</c:v>
                </c:pt>
                <c:pt idx="161">
                  <c:v>46.152959320185623</c:v>
                </c:pt>
                <c:pt idx="162">
                  <c:v>0</c:v>
                </c:pt>
                <c:pt idx="163">
                  <c:v>0</c:v>
                </c:pt>
                <c:pt idx="164">
                  <c:v>0</c:v>
                </c:pt>
                <c:pt idx="165">
                  <c:v>0</c:v>
                </c:pt>
                <c:pt idx="166">
                  <c:v>0</c:v>
                </c:pt>
                <c:pt idx="167">
                  <c:v>61.37898542774613</c:v>
                </c:pt>
                <c:pt idx="168">
                  <c:v>0</c:v>
                </c:pt>
                <c:pt idx="169">
                  <c:v>0</c:v>
                </c:pt>
                <c:pt idx="170">
                  <c:v>0</c:v>
                </c:pt>
                <c:pt idx="171">
                  <c:v>233.71929806866947</c:v>
                </c:pt>
                <c:pt idx="172">
                  <c:v>0</c:v>
                </c:pt>
                <c:pt idx="173">
                  <c:v>0</c:v>
                </c:pt>
                <c:pt idx="174">
                  <c:v>0</c:v>
                </c:pt>
                <c:pt idx="175">
                  <c:v>0</c:v>
                </c:pt>
                <c:pt idx="176">
                  <c:v>0</c:v>
                </c:pt>
                <c:pt idx="177">
                  <c:v>0</c:v>
                </c:pt>
                <c:pt idx="178">
                  <c:v>0</c:v>
                </c:pt>
                <c:pt idx="179">
                  <c:v>0</c:v>
                </c:pt>
                <c:pt idx="180">
                  <c:v>158.33532820731043</c:v>
                </c:pt>
                <c:pt idx="181">
                  <c:v>47.889069809514709</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280.36401318565152</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39.980797818429309</c:v>
                </c:pt>
                <c:pt idx="217">
                  <c:v>227.34288805359083</c:v>
                </c:pt>
                <c:pt idx="218">
                  <c:v>0</c:v>
                </c:pt>
                <c:pt idx="219">
                  <c:v>0</c:v>
                </c:pt>
                <c:pt idx="220">
                  <c:v>0</c:v>
                </c:pt>
                <c:pt idx="221">
                  <c:v>372.89572375164153</c:v>
                </c:pt>
                <c:pt idx="222">
                  <c:v>434.38344556247205</c:v>
                </c:pt>
                <c:pt idx="223">
                  <c:v>143.51288855998783</c:v>
                </c:pt>
                <c:pt idx="224">
                  <c:v>0</c:v>
                </c:pt>
                <c:pt idx="225">
                  <c:v>217.31694206564347</c:v>
                </c:pt>
                <c:pt idx="226">
                  <c:v>204.95146317849722</c:v>
                </c:pt>
                <c:pt idx="227">
                  <c:v>0</c:v>
                </c:pt>
                <c:pt idx="228">
                  <c:v>0</c:v>
                </c:pt>
                <c:pt idx="229">
                  <c:v>0</c:v>
                </c:pt>
                <c:pt idx="230">
                  <c:v>0</c:v>
                </c:pt>
                <c:pt idx="231">
                  <c:v>0</c:v>
                </c:pt>
                <c:pt idx="232">
                  <c:v>113.76319882212366</c:v>
                </c:pt>
                <c:pt idx="233">
                  <c:v>46.647475375472972</c:v>
                </c:pt>
                <c:pt idx="234">
                  <c:v>0</c:v>
                </c:pt>
                <c:pt idx="235">
                  <c:v>0</c:v>
                </c:pt>
                <c:pt idx="236">
                  <c:v>0</c:v>
                </c:pt>
                <c:pt idx="237">
                  <c:v>0</c:v>
                </c:pt>
                <c:pt idx="238">
                  <c:v>99.66017604910833</c:v>
                </c:pt>
                <c:pt idx="239">
                  <c:v>55.553180349056184</c:v>
                </c:pt>
                <c:pt idx="240">
                  <c:v>0</c:v>
                </c:pt>
                <c:pt idx="241">
                  <c:v>138.46663680004406</c:v>
                </c:pt>
                <c:pt idx="242">
                  <c:v>165.65818959399002</c:v>
                </c:pt>
                <c:pt idx="243">
                  <c:v>0</c:v>
                </c:pt>
                <c:pt idx="244">
                  <c:v>0</c:v>
                </c:pt>
                <c:pt idx="245">
                  <c:v>129.21011238521189</c:v>
                </c:pt>
                <c:pt idx="246">
                  <c:v>0</c:v>
                </c:pt>
                <c:pt idx="247">
                  <c:v>0</c:v>
                </c:pt>
                <c:pt idx="248">
                  <c:v>201.378831029065</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314.04606955851938</c:v>
                </c:pt>
                <c:pt idx="266">
                  <c:v>74.390929197013776</c:v>
                </c:pt>
                <c:pt idx="267">
                  <c:v>0</c:v>
                </c:pt>
                <c:pt idx="268">
                  <c:v>59.428173338018794</c:v>
                </c:pt>
                <c:pt idx="269">
                  <c:v>0</c:v>
                </c:pt>
                <c:pt idx="270">
                  <c:v>0</c:v>
                </c:pt>
                <c:pt idx="271">
                  <c:v>0</c:v>
                </c:pt>
                <c:pt idx="272">
                  <c:v>37.988666400486508</c:v>
                </c:pt>
                <c:pt idx="273">
                  <c:v>0</c:v>
                </c:pt>
                <c:pt idx="274">
                  <c:v>0</c:v>
                </c:pt>
                <c:pt idx="275">
                  <c:v>0</c:v>
                </c:pt>
                <c:pt idx="276">
                  <c:v>0</c:v>
                </c:pt>
                <c:pt idx="277">
                  <c:v>193.82164641402792</c:v>
                </c:pt>
                <c:pt idx="278">
                  <c:v>0</c:v>
                </c:pt>
                <c:pt idx="279">
                  <c:v>73.493229817911498</c:v>
                </c:pt>
                <c:pt idx="280">
                  <c:v>309.18376393397142</c:v>
                </c:pt>
                <c:pt idx="281">
                  <c:v>0</c:v>
                </c:pt>
                <c:pt idx="282">
                  <c:v>77.328266079343209</c:v>
                </c:pt>
                <c:pt idx="283">
                  <c:v>0</c:v>
                </c:pt>
                <c:pt idx="284">
                  <c:v>0</c:v>
                </c:pt>
                <c:pt idx="285">
                  <c:v>0</c:v>
                </c:pt>
                <c:pt idx="286">
                  <c:v>0</c:v>
                </c:pt>
                <c:pt idx="287">
                  <c:v>0</c:v>
                </c:pt>
                <c:pt idx="288">
                  <c:v>0</c:v>
                </c:pt>
                <c:pt idx="289">
                  <c:v>0</c:v>
                </c:pt>
                <c:pt idx="290">
                  <c:v>0</c:v>
                </c:pt>
                <c:pt idx="291">
                  <c:v>0</c:v>
                </c:pt>
                <c:pt idx="292">
                  <c:v>237.75289582031053</c:v>
                </c:pt>
                <c:pt idx="293">
                  <c:v>0</c:v>
                </c:pt>
                <c:pt idx="294">
                  <c:v>95.681345967643651</c:v>
                </c:pt>
                <c:pt idx="295">
                  <c:v>198.09641561964048</c:v>
                </c:pt>
                <c:pt idx="296">
                  <c:v>0</c:v>
                </c:pt>
                <c:pt idx="297">
                  <c:v>0</c:v>
                </c:pt>
                <c:pt idx="298">
                  <c:v>0</c:v>
                </c:pt>
                <c:pt idx="299">
                  <c:v>0</c:v>
                </c:pt>
                <c:pt idx="300">
                  <c:v>0</c:v>
                </c:pt>
                <c:pt idx="301">
                  <c:v>53.517643880172194</c:v>
                </c:pt>
                <c:pt idx="302">
                  <c:v>0</c:v>
                </c:pt>
                <c:pt idx="303">
                  <c:v>108.60020288950761</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23.491783927783999</c:v>
                </c:pt>
                <c:pt idx="318">
                  <c:v>0</c:v>
                </c:pt>
                <c:pt idx="319">
                  <c:v>0</c:v>
                </c:pt>
                <c:pt idx="320">
                  <c:v>0</c:v>
                </c:pt>
                <c:pt idx="321">
                  <c:v>0</c:v>
                </c:pt>
                <c:pt idx="322">
                  <c:v>0</c:v>
                </c:pt>
                <c:pt idx="323">
                  <c:v>0</c:v>
                </c:pt>
                <c:pt idx="324">
                  <c:v>0</c:v>
                </c:pt>
                <c:pt idx="325">
                  <c:v>102.80395167123069</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92.258802402188806</c:v>
                </c:pt>
                <c:pt idx="349">
                  <c:v>0</c:v>
                </c:pt>
                <c:pt idx="350">
                  <c:v>0</c:v>
                </c:pt>
                <c:pt idx="351">
                  <c:v>30.09464208817737</c:v>
                </c:pt>
                <c:pt idx="352">
                  <c:v>0</c:v>
                </c:pt>
                <c:pt idx="353">
                  <c:v>0</c:v>
                </c:pt>
                <c:pt idx="354">
                  <c:v>0</c:v>
                </c:pt>
                <c:pt idx="355">
                  <c:v>0</c:v>
                </c:pt>
                <c:pt idx="356">
                  <c:v>0</c:v>
                </c:pt>
                <c:pt idx="357">
                  <c:v>0</c:v>
                </c:pt>
                <c:pt idx="358">
                  <c:v>0</c:v>
                </c:pt>
                <c:pt idx="359">
                  <c:v>0</c:v>
                </c:pt>
                <c:pt idx="360">
                  <c:v>118.16623501127263</c:v>
                </c:pt>
                <c:pt idx="361">
                  <c:v>0</c:v>
                </c:pt>
                <c:pt idx="362">
                  <c:v>87.814061655184418</c:v>
                </c:pt>
                <c:pt idx="363">
                  <c:v>94.157066289835512</c:v>
                </c:pt>
                <c:pt idx="364">
                  <c:v>0</c:v>
                </c:pt>
                <c:pt idx="365">
                  <c:v>126.80526850451031</c:v>
                </c:pt>
                <c:pt idx="366">
                  <c:v>0</c:v>
                </c:pt>
                <c:pt idx="367">
                  <c:v>89.26301282504464</c:v>
                </c:pt>
                <c:pt idx="368">
                  <c:v>0</c:v>
                </c:pt>
                <c:pt idx="369">
                  <c:v>0</c:v>
                </c:pt>
                <c:pt idx="370">
                  <c:v>105.28104024721742</c:v>
                </c:pt>
                <c:pt idx="371">
                  <c:v>86.876622823412717</c:v>
                </c:pt>
                <c:pt idx="372">
                  <c:v>129.22573817479847</c:v>
                </c:pt>
                <c:pt idx="373">
                  <c:v>26.317468052799398</c:v>
                </c:pt>
                <c:pt idx="374">
                  <c:v>0</c:v>
                </c:pt>
                <c:pt idx="375">
                  <c:v>0</c:v>
                </c:pt>
                <c:pt idx="376">
                  <c:v>63.332876368556455</c:v>
                </c:pt>
                <c:pt idx="377">
                  <c:v>0</c:v>
                </c:pt>
                <c:pt idx="378">
                  <c:v>0</c:v>
                </c:pt>
                <c:pt idx="379">
                  <c:v>0</c:v>
                </c:pt>
                <c:pt idx="380">
                  <c:v>71.99676277336286</c:v>
                </c:pt>
                <c:pt idx="381">
                  <c:v>0</c:v>
                </c:pt>
                <c:pt idx="382">
                  <c:v>0</c:v>
                </c:pt>
                <c:pt idx="383">
                  <c:v>0</c:v>
                </c:pt>
                <c:pt idx="384">
                  <c:v>0</c:v>
                </c:pt>
                <c:pt idx="385">
                  <c:v>0</c:v>
                </c:pt>
                <c:pt idx="386">
                  <c:v>0</c:v>
                </c:pt>
                <c:pt idx="387">
                  <c:v>0</c:v>
                </c:pt>
                <c:pt idx="388">
                  <c:v>0</c:v>
                </c:pt>
                <c:pt idx="389">
                  <c:v>115.52713174157518</c:v>
                </c:pt>
                <c:pt idx="390">
                  <c:v>0</c:v>
                </c:pt>
                <c:pt idx="391">
                  <c:v>149.84643076908833</c:v>
                </c:pt>
                <c:pt idx="392">
                  <c:v>0</c:v>
                </c:pt>
                <c:pt idx="393">
                  <c:v>292.08104670469271</c:v>
                </c:pt>
                <c:pt idx="394">
                  <c:v>0</c:v>
                </c:pt>
                <c:pt idx="395">
                  <c:v>0</c:v>
                </c:pt>
                <c:pt idx="396">
                  <c:v>0</c:v>
                </c:pt>
                <c:pt idx="397">
                  <c:v>62.865251861622255</c:v>
                </c:pt>
                <c:pt idx="398">
                  <c:v>182.64948718905279</c:v>
                </c:pt>
                <c:pt idx="399">
                  <c:v>0</c:v>
                </c:pt>
                <c:pt idx="400">
                  <c:v>0</c:v>
                </c:pt>
                <c:pt idx="401">
                  <c:v>0</c:v>
                </c:pt>
                <c:pt idx="402">
                  <c:v>0</c:v>
                </c:pt>
                <c:pt idx="403">
                  <c:v>0</c:v>
                </c:pt>
                <c:pt idx="404">
                  <c:v>0</c:v>
                </c:pt>
                <c:pt idx="405">
                  <c:v>0</c:v>
                </c:pt>
                <c:pt idx="406">
                  <c:v>0</c:v>
                </c:pt>
                <c:pt idx="407">
                  <c:v>189.46073165053809</c:v>
                </c:pt>
                <c:pt idx="408">
                  <c:v>52.007695787130004</c:v>
                </c:pt>
                <c:pt idx="409">
                  <c:v>0</c:v>
                </c:pt>
                <c:pt idx="410">
                  <c:v>0</c:v>
                </c:pt>
                <c:pt idx="411">
                  <c:v>0</c:v>
                </c:pt>
                <c:pt idx="412">
                  <c:v>89.365691909865419</c:v>
                </c:pt>
                <c:pt idx="413">
                  <c:v>0</c:v>
                </c:pt>
                <c:pt idx="414">
                  <c:v>0</c:v>
                </c:pt>
                <c:pt idx="415">
                  <c:v>0</c:v>
                </c:pt>
                <c:pt idx="416">
                  <c:v>0</c:v>
                </c:pt>
                <c:pt idx="417">
                  <c:v>0</c:v>
                </c:pt>
                <c:pt idx="418">
                  <c:v>0</c:v>
                </c:pt>
                <c:pt idx="419">
                  <c:v>0</c:v>
                </c:pt>
                <c:pt idx="420">
                  <c:v>0</c:v>
                </c:pt>
                <c:pt idx="421">
                  <c:v>362.77903898750498</c:v>
                </c:pt>
                <c:pt idx="422">
                  <c:v>0</c:v>
                </c:pt>
                <c:pt idx="423">
                  <c:v>94.155404414119786</c:v>
                </c:pt>
                <c:pt idx="424">
                  <c:v>0</c:v>
                </c:pt>
                <c:pt idx="425">
                  <c:v>0</c:v>
                </c:pt>
                <c:pt idx="426">
                  <c:v>81.273316489742342</c:v>
                </c:pt>
                <c:pt idx="427">
                  <c:v>0</c:v>
                </c:pt>
                <c:pt idx="428">
                  <c:v>0</c:v>
                </c:pt>
                <c:pt idx="429">
                  <c:v>0</c:v>
                </c:pt>
                <c:pt idx="430">
                  <c:v>0</c:v>
                </c:pt>
                <c:pt idx="431">
                  <c:v>0</c:v>
                </c:pt>
                <c:pt idx="432">
                  <c:v>0</c:v>
                </c:pt>
                <c:pt idx="433">
                  <c:v>0</c:v>
                </c:pt>
                <c:pt idx="434">
                  <c:v>87.711973220491103</c:v>
                </c:pt>
                <c:pt idx="435">
                  <c:v>0</c:v>
                </c:pt>
                <c:pt idx="436">
                  <c:v>0</c:v>
                </c:pt>
                <c:pt idx="437">
                  <c:v>0</c:v>
                </c:pt>
                <c:pt idx="438">
                  <c:v>0</c:v>
                </c:pt>
                <c:pt idx="439">
                  <c:v>0</c:v>
                </c:pt>
                <c:pt idx="440">
                  <c:v>113.12524342551632</c:v>
                </c:pt>
                <c:pt idx="441">
                  <c:v>0</c:v>
                </c:pt>
                <c:pt idx="442">
                  <c:v>96.044408526705908</c:v>
                </c:pt>
                <c:pt idx="443">
                  <c:v>0</c:v>
                </c:pt>
                <c:pt idx="444">
                  <c:v>0</c:v>
                </c:pt>
                <c:pt idx="445">
                  <c:v>36.516970744975751</c:v>
                </c:pt>
                <c:pt idx="446">
                  <c:v>220.52605324888683</c:v>
                </c:pt>
                <c:pt idx="447">
                  <c:v>47.364486667379701</c:v>
                </c:pt>
                <c:pt idx="448">
                  <c:v>0</c:v>
                </c:pt>
                <c:pt idx="449">
                  <c:v>116.85690493671788</c:v>
                </c:pt>
                <c:pt idx="450">
                  <c:v>0</c:v>
                </c:pt>
                <c:pt idx="451">
                  <c:v>175.70603468312893</c:v>
                </c:pt>
                <c:pt idx="452">
                  <c:v>0</c:v>
                </c:pt>
                <c:pt idx="453">
                  <c:v>0</c:v>
                </c:pt>
                <c:pt idx="454">
                  <c:v>0</c:v>
                </c:pt>
                <c:pt idx="455">
                  <c:v>115.63132984321527</c:v>
                </c:pt>
                <c:pt idx="456">
                  <c:v>0</c:v>
                </c:pt>
                <c:pt idx="457">
                  <c:v>143.01314695801045</c:v>
                </c:pt>
                <c:pt idx="458">
                  <c:v>58.73216897782271</c:v>
                </c:pt>
                <c:pt idx="459">
                  <c:v>0</c:v>
                </c:pt>
                <c:pt idx="460">
                  <c:v>0</c:v>
                </c:pt>
                <c:pt idx="461">
                  <c:v>0</c:v>
                </c:pt>
                <c:pt idx="462">
                  <c:v>0</c:v>
                </c:pt>
                <c:pt idx="463">
                  <c:v>0</c:v>
                </c:pt>
                <c:pt idx="464">
                  <c:v>31.852986862153781</c:v>
                </c:pt>
                <c:pt idx="465">
                  <c:v>0</c:v>
                </c:pt>
                <c:pt idx="466">
                  <c:v>0</c:v>
                </c:pt>
                <c:pt idx="467">
                  <c:v>266.8787871093765</c:v>
                </c:pt>
                <c:pt idx="468">
                  <c:v>115.91534032141108</c:v>
                </c:pt>
                <c:pt idx="469">
                  <c:v>0</c:v>
                </c:pt>
                <c:pt idx="470">
                  <c:v>0</c:v>
                </c:pt>
                <c:pt idx="471">
                  <c:v>46.402524616325181</c:v>
                </c:pt>
                <c:pt idx="472">
                  <c:v>0</c:v>
                </c:pt>
                <c:pt idx="473">
                  <c:v>0</c:v>
                </c:pt>
                <c:pt idx="474">
                  <c:v>0</c:v>
                </c:pt>
                <c:pt idx="475">
                  <c:v>0</c:v>
                </c:pt>
                <c:pt idx="476">
                  <c:v>103.94053666859199</c:v>
                </c:pt>
                <c:pt idx="477">
                  <c:v>199.37692214699084</c:v>
                </c:pt>
                <c:pt idx="478">
                  <c:v>0</c:v>
                </c:pt>
                <c:pt idx="479">
                  <c:v>0</c:v>
                </c:pt>
                <c:pt idx="480">
                  <c:v>0</c:v>
                </c:pt>
                <c:pt idx="481">
                  <c:v>0</c:v>
                </c:pt>
                <c:pt idx="482">
                  <c:v>0</c:v>
                </c:pt>
                <c:pt idx="483">
                  <c:v>0</c:v>
                </c:pt>
                <c:pt idx="484">
                  <c:v>0</c:v>
                </c:pt>
                <c:pt idx="485">
                  <c:v>0</c:v>
                </c:pt>
                <c:pt idx="486">
                  <c:v>0</c:v>
                </c:pt>
                <c:pt idx="487">
                  <c:v>78.720794519379126</c:v>
                </c:pt>
                <c:pt idx="488">
                  <c:v>264.60507060408401</c:v>
                </c:pt>
                <c:pt idx="489">
                  <c:v>49.033079079979998</c:v>
                </c:pt>
                <c:pt idx="490">
                  <c:v>0</c:v>
                </c:pt>
                <c:pt idx="491">
                  <c:v>0</c:v>
                </c:pt>
                <c:pt idx="492">
                  <c:v>0</c:v>
                </c:pt>
                <c:pt idx="493">
                  <c:v>0</c:v>
                </c:pt>
                <c:pt idx="494">
                  <c:v>0</c:v>
                </c:pt>
                <c:pt idx="495">
                  <c:v>59.519218285272629</c:v>
                </c:pt>
                <c:pt idx="496">
                  <c:v>0</c:v>
                </c:pt>
                <c:pt idx="497">
                  <c:v>0</c:v>
                </c:pt>
                <c:pt idx="498">
                  <c:v>0</c:v>
                </c:pt>
                <c:pt idx="499">
                  <c:v>0</c:v>
                </c:pt>
              </c:numCache>
            </c:numRef>
          </c:yVal>
          <c:smooth val="0"/>
          <c:extLst>
            <c:ext xmlns:c16="http://schemas.microsoft.com/office/drawing/2014/chart" uri="{C3380CC4-5D6E-409C-BE32-E72D297353CC}">
              <c16:uniqueId val="{00000001-59CE-462F-9543-15591BDD6630}"/>
            </c:ext>
          </c:extLst>
        </c:ser>
        <c:ser>
          <c:idx val="2"/>
          <c:order val="2"/>
          <c:tx>
            <c:strRef>
              <c:f>Scatter_plot!$I$1</c:f>
              <c:strCache>
                <c:ptCount val="1"/>
                <c:pt idx="0">
                  <c:v>Online Ads</c:v>
                </c:pt>
              </c:strCache>
            </c:strRef>
          </c:tx>
          <c:spPr>
            <a:ln w="25400" cap="rnd">
              <a:noFill/>
              <a:round/>
            </a:ln>
            <a:effectLst/>
          </c:spPr>
          <c:marker>
            <c:symbol val="circ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c:spPr>
          </c:marker>
          <c:trendline>
            <c:spPr>
              <a:ln w="9525" cap="rnd">
                <a:solidFill>
                  <a:schemeClr val="accent3"/>
                </a:solidFill>
              </a:ln>
              <a:effectLst/>
            </c:spPr>
            <c:trendlineType val="linear"/>
            <c:dispRSqr val="0"/>
            <c:dispEq val="0"/>
          </c:trendline>
          <c:xVal>
            <c:strRef>
              <c:f>Scatter_plot!$B$2:$B$501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Scatter_plot!$I$2:$I$501</c:f>
              <c:numCache>
                <c:formatCode>General</c:formatCode>
                <c:ptCount val="500"/>
                <c:pt idx="0">
                  <c:v>0</c:v>
                </c:pt>
                <c:pt idx="1">
                  <c:v>33.571691140016668</c:v>
                </c:pt>
                <c:pt idx="2">
                  <c:v>0</c:v>
                </c:pt>
                <c:pt idx="3">
                  <c:v>101.79899787809656</c:v>
                </c:pt>
                <c:pt idx="4">
                  <c:v>0</c:v>
                </c:pt>
                <c:pt idx="5">
                  <c:v>0</c:v>
                </c:pt>
                <c:pt idx="6">
                  <c:v>0</c:v>
                </c:pt>
                <c:pt idx="7">
                  <c:v>129.39971710027456</c:v>
                </c:pt>
                <c:pt idx="8">
                  <c:v>0</c:v>
                </c:pt>
                <c:pt idx="9">
                  <c:v>64.523473250065393</c:v>
                </c:pt>
                <c:pt idx="10">
                  <c:v>123.10940912306134</c:v>
                </c:pt>
                <c:pt idx="11">
                  <c:v>0</c:v>
                </c:pt>
                <c:pt idx="12">
                  <c:v>80.898376631521998</c:v>
                </c:pt>
                <c:pt idx="13">
                  <c:v>52.427184630344584</c:v>
                </c:pt>
                <c:pt idx="14">
                  <c:v>0</c:v>
                </c:pt>
                <c:pt idx="15">
                  <c:v>0</c:v>
                </c:pt>
                <c:pt idx="16">
                  <c:v>64.809229907403875</c:v>
                </c:pt>
                <c:pt idx="17">
                  <c:v>0</c:v>
                </c:pt>
                <c:pt idx="18">
                  <c:v>0</c:v>
                </c:pt>
                <c:pt idx="19">
                  <c:v>68.645134601959356</c:v>
                </c:pt>
                <c:pt idx="20">
                  <c:v>0</c:v>
                </c:pt>
                <c:pt idx="21">
                  <c:v>0</c:v>
                </c:pt>
                <c:pt idx="22">
                  <c:v>0</c:v>
                </c:pt>
                <c:pt idx="23">
                  <c:v>179.3448781931987</c:v>
                </c:pt>
                <c:pt idx="24">
                  <c:v>0</c:v>
                </c:pt>
                <c:pt idx="25">
                  <c:v>0</c:v>
                </c:pt>
                <c:pt idx="26">
                  <c:v>199.93528878599793</c:v>
                </c:pt>
                <c:pt idx="27">
                  <c:v>57.98202353064935</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151.84009662926093</c:v>
                </c:pt>
                <c:pt idx="42">
                  <c:v>57.295799945216807</c:v>
                </c:pt>
                <c:pt idx="43">
                  <c:v>0</c:v>
                </c:pt>
                <c:pt idx="44">
                  <c:v>74.92763258595933</c:v>
                </c:pt>
                <c:pt idx="45">
                  <c:v>337.21719521833</c:v>
                </c:pt>
                <c:pt idx="46">
                  <c:v>230.1281596582657</c:v>
                </c:pt>
                <c:pt idx="47">
                  <c:v>0</c:v>
                </c:pt>
                <c:pt idx="48">
                  <c:v>0</c:v>
                </c:pt>
                <c:pt idx="49">
                  <c:v>0</c:v>
                </c:pt>
                <c:pt idx="50">
                  <c:v>0</c:v>
                </c:pt>
                <c:pt idx="51">
                  <c:v>81.603943776841163</c:v>
                </c:pt>
                <c:pt idx="52">
                  <c:v>0</c:v>
                </c:pt>
                <c:pt idx="53">
                  <c:v>0</c:v>
                </c:pt>
                <c:pt idx="54">
                  <c:v>0</c:v>
                </c:pt>
                <c:pt idx="55">
                  <c:v>0</c:v>
                </c:pt>
                <c:pt idx="56">
                  <c:v>44.97637152331091</c:v>
                </c:pt>
                <c:pt idx="57">
                  <c:v>0</c:v>
                </c:pt>
                <c:pt idx="58">
                  <c:v>87.883859264767452</c:v>
                </c:pt>
                <c:pt idx="59">
                  <c:v>0</c:v>
                </c:pt>
                <c:pt idx="60">
                  <c:v>0</c:v>
                </c:pt>
                <c:pt idx="61">
                  <c:v>0</c:v>
                </c:pt>
                <c:pt idx="62">
                  <c:v>0</c:v>
                </c:pt>
                <c:pt idx="63">
                  <c:v>0</c:v>
                </c:pt>
                <c:pt idx="64">
                  <c:v>0</c:v>
                </c:pt>
                <c:pt idx="65">
                  <c:v>0</c:v>
                </c:pt>
                <c:pt idx="66">
                  <c:v>49.039844226758277</c:v>
                </c:pt>
                <c:pt idx="67">
                  <c:v>124.18334022713614</c:v>
                </c:pt>
                <c:pt idx="68">
                  <c:v>0</c:v>
                </c:pt>
                <c:pt idx="69">
                  <c:v>0</c:v>
                </c:pt>
                <c:pt idx="70">
                  <c:v>95.730864370607506</c:v>
                </c:pt>
                <c:pt idx="71">
                  <c:v>0</c:v>
                </c:pt>
                <c:pt idx="72">
                  <c:v>0</c:v>
                </c:pt>
                <c:pt idx="73">
                  <c:v>0</c:v>
                </c:pt>
                <c:pt idx="74">
                  <c:v>0</c:v>
                </c:pt>
                <c:pt idx="75">
                  <c:v>0</c:v>
                </c:pt>
                <c:pt idx="76">
                  <c:v>0</c:v>
                </c:pt>
                <c:pt idx="77">
                  <c:v>0</c:v>
                </c:pt>
                <c:pt idx="78">
                  <c:v>0</c:v>
                </c:pt>
                <c:pt idx="79">
                  <c:v>81.752184525426671</c:v>
                </c:pt>
                <c:pt idx="80">
                  <c:v>0</c:v>
                </c:pt>
                <c:pt idx="81">
                  <c:v>0</c:v>
                </c:pt>
                <c:pt idx="82">
                  <c:v>0</c:v>
                </c:pt>
                <c:pt idx="83">
                  <c:v>0</c:v>
                </c:pt>
                <c:pt idx="84">
                  <c:v>0</c:v>
                </c:pt>
                <c:pt idx="85">
                  <c:v>39.509075135276397</c:v>
                </c:pt>
                <c:pt idx="86">
                  <c:v>0</c:v>
                </c:pt>
                <c:pt idx="87">
                  <c:v>0</c:v>
                </c:pt>
                <c:pt idx="88">
                  <c:v>83.86524055043499</c:v>
                </c:pt>
                <c:pt idx="89">
                  <c:v>32.788235031775002</c:v>
                </c:pt>
                <c:pt idx="90">
                  <c:v>91.746069692704793</c:v>
                </c:pt>
                <c:pt idx="91">
                  <c:v>0</c:v>
                </c:pt>
                <c:pt idx="92">
                  <c:v>0</c:v>
                </c:pt>
                <c:pt idx="93">
                  <c:v>0</c:v>
                </c:pt>
                <c:pt idx="94">
                  <c:v>56.222746968026904</c:v>
                </c:pt>
                <c:pt idx="95">
                  <c:v>0</c:v>
                </c:pt>
                <c:pt idx="96">
                  <c:v>0</c:v>
                </c:pt>
                <c:pt idx="97">
                  <c:v>0</c:v>
                </c:pt>
                <c:pt idx="98">
                  <c:v>0</c:v>
                </c:pt>
                <c:pt idx="99">
                  <c:v>0</c:v>
                </c:pt>
                <c:pt idx="100">
                  <c:v>58.367471644873042</c:v>
                </c:pt>
                <c:pt idx="101">
                  <c:v>0</c:v>
                </c:pt>
                <c:pt idx="102">
                  <c:v>0</c:v>
                </c:pt>
                <c:pt idx="103">
                  <c:v>0</c:v>
                </c:pt>
                <c:pt idx="104">
                  <c:v>0</c:v>
                </c:pt>
                <c:pt idx="105">
                  <c:v>0</c:v>
                </c:pt>
                <c:pt idx="106">
                  <c:v>75.981675392675385</c:v>
                </c:pt>
                <c:pt idx="107">
                  <c:v>0</c:v>
                </c:pt>
                <c:pt idx="108">
                  <c:v>0</c:v>
                </c:pt>
                <c:pt idx="109">
                  <c:v>0</c:v>
                </c:pt>
                <c:pt idx="110">
                  <c:v>0</c:v>
                </c:pt>
                <c:pt idx="111">
                  <c:v>0</c:v>
                </c:pt>
                <c:pt idx="112">
                  <c:v>0</c:v>
                </c:pt>
                <c:pt idx="113">
                  <c:v>111.27084442454192</c:v>
                </c:pt>
                <c:pt idx="114">
                  <c:v>0</c:v>
                </c:pt>
                <c:pt idx="115">
                  <c:v>0</c:v>
                </c:pt>
                <c:pt idx="116">
                  <c:v>0</c:v>
                </c:pt>
                <c:pt idx="117">
                  <c:v>0</c:v>
                </c:pt>
                <c:pt idx="118">
                  <c:v>0</c:v>
                </c:pt>
                <c:pt idx="119">
                  <c:v>138.911047193652</c:v>
                </c:pt>
                <c:pt idx="120">
                  <c:v>0</c:v>
                </c:pt>
                <c:pt idx="121">
                  <c:v>0</c:v>
                </c:pt>
                <c:pt idx="122">
                  <c:v>0</c:v>
                </c:pt>
                <c:pt idx="123">
                  <c:v>0</c:v>
                </c:pt>
                <c:pt idx="124">
                  <c:v>174.6364367519439</c:v>
                </c:pt>
                <c:pt idx="125">
                  <c:v>0</c:v>
                </c:pt>
                <c:pt idx="126">
                  <c:v>133.89225921158771</c:v>
                </c:pt>
                <c:pt idx="127">
                  <c:v>0</c:v>
                </c:pt>
                <c:pt idx="128">
                  <c:v>0</c:v>
                </c:pt>
                <c:pt idx="129">
                  <c:v>0</c:v>
                </c:pt>
                <c:pt idx="130">
                  <c:v>0</c:v>
                </c:pt>
                <c:pt idx="131">
                  <c:v>182.26749861379</c:v>
                </c:pt>
                <c:pt idx="132">
                  <c:v>0</c:v>
                </c:pt>
                <c:pt idx="133">
                  <c:v>0</c:v>
                </c:pt>
                <c:pt idx="134">
                  <c:v>48.012711144980813</c:v>
                </c:pt>
                <c:pt idx="135">
                  <c:v>0</c:v>
                </c:pt>
                <c:pt idx="136">
                  <c:v>61.3487919550575</c:v>
                </c:pt>
                <c:pt idx="137">
                  <c:v>0</c:v>
                </c:pt>
                <c:pt idx="138">
                  <c:v>0</c:v>
                </c:pt>
                <c:pt idx="139">
                  <c:v>65.538915847908129</c:v>
                </c:pt>
                <c:pt idx="140">
                  <c:v>0</c:v>
                </c:pt>
                <c:pt idx="141">
                  <c:v>0</c:v>
                </c:pt>
                <c:pt idx="142">
                  <c:v>0</c:v>
                </c:pt>
                <c:pt idx="143">
                  <c:v>0</c:v>
                </c:pt>
                <c:pt idx="144">
                  <c:v>0</c:v>
                </c:pt>
                <c:pt idx="145">
                  <c:v>74.08786945237776</c:v>
                </c:pt>
                <c:pt idx="146">
                  <c:v>0</c:v>
                </c:pt>
                <c:pt idx="147">
                  <c:v>0</c:v>
                </c:pt>
                <c:pt idx="148">
                  <c:v>89.924618116313752</c:v>
                </c:pt>
                <c:pt idx="149">
                  <c:v>0</c:v>
                </c:pt>
                <c:pt idx="150">
                  <c:v>0</c:v>
                </c:pt>
                <c:pt idx="151">
                  <c:v>0</c:v>
                </c:pt>
                <c:pt idx="152">
                  <c:v>0</c:v>
                </c:pt>
                <c:pt idx="153">
                  <c:v>0</c:v>
                </c:pt>
                <c:pt idx="154">
                  <c:v>178.68594088323835</c:v>
                </c:pt>
                <c:pt idx="155">
                  <c:v>70.346750513722981</c:v>
                </c:pt>
                <c:pt idx="156">
                  <c:v>0</c:v>
                </c:pt>
                <c:pt idx="157">
                  <c:v>0</c:v>
                </c:pt>
                <c:pt idx="158">
                  <c:v>24.784414227961836</c:v>
                </c:pt>
                <c:pt idx="159">
                  <c:v>35.484229730991558</c:v>
                </c:pt>
                <c:pt idx="160">
                  <c:v>295.57803530347724</c:v>
                </c:pt>
                <c:pt idx="161">
                  <c:v>0</c:v>
                </c:pt>
                <c:pt idx="162">
                  <c:v>184.28416632743998</c:v>
                </c:pt>
                <c:pt idx="163">
                  <c:v>0</c:v>
                </c:pt>
                <c:pt idx="164">
                  <c:v>0</c:v>
                </c:pt>
                <c:pt idx="165">
                  <c:v>126.86187425821666</c:v>
                </c:pt>
                <c:pt idx="166">
                  <c:v>143.55045928874725</c:v>
                </c:pt>
                <c:pt idx="167">
                  <c:v>0</c:v>
                </c:pt>
                <c:pt idx="168">
                  <c:v>96.571566891277186</c:v>
                </c:pt>
                <c:pt idx="169">
                  <c:v>280.20578595550103</c:v>
                </c:pt>
                <c:pt idx="170">
                  <c:v>0</c:v>
                </c:pt>
                <c:pt idx="171">
                  <c:v>0</c:v>
                </c:pt>
                <c:pt idx="172">
                  <c:v>0</c:v>
                </c:pt>
                <c:pt idx="173">
                  <c:v>0</c:v>
                </c:pt>
                <c:pt idx="174">
                  <c:v>0</c:v>
                </c:pt>
                <c:pt idx="175">
                  <c:v>180.97492889371159</c:v>
                </c:pt>
                <c:pt idx="176">
                  <c:v>79.207144438763592</c:v>
                </c:pt>
                <c:pt idx="177">
                  <c:v>0</c:v>
                </c:pt>
                <c:pt idx="178">
                  <c:v>0</c:v>
                </c:pt>
                <c:pt idx="179">
                  <c:v>0</c:v>
                </c:pt>
                <c:pt idx="180">
                  <c:v>0</c:v>
                </c:pt>
                <c:pt idx="181">
                  <c:v>0</c:v>
                </c:pt>
                <c:pt idx="182">
                  <c:v>0</c:v>
                </c:pt>
                <c:pt idx="183">
                  <c:v>33.339986553965893</c:v>
                </c:pt>
                <c:pt idx="184">
                  <c:v>0</c:v>
                </c:pt>
                <c:pt idx="185">
                  <c:v>0</c:v>
                </c:pt>
                <c:pt idx="186">
                  <c:v>0</c:v>
                </c:pt>
                <c:pt idx="187">
                  <c:v>74.656453659452069</c:v>
                </c:pt>
                <c:pt idx="188">
                  <c:v>64.19683127413667</c:v>
                </c:pt>
                <c:pt idx="189">
                  <c:v>0</c:v>
                </c:pt>
                <c:pt idx="190">
                  <c:v>0</c:v>
                </c:pt>
                <c:pt idx="191">
                  <c:v>0</c:v>
                </c:pt>
                <c:pt idx="192">
                  <c:v>288.42612925268998</c:v>
                </c:pt>
                <c:pt idx="193">
                  <c:v>0</c:v>
                </c:pt>
                <c:pt idx="194">
                  <c:v>0</c:v>
                </c:pt>
                <c:pt idx="195">
                  <c:v>0</c:v>
                </c:pt>
                <c:pt idx="196">
                  <c:v>0</c:v>
                </c:pt>
                <c:pt idx="197">
                  <c:v>315.64492225213667</c:v>
                </c:pt>
                <c:pt idx="198">
                  <c:v>0</c:v>
                </c:pt>
                <c:pt idx="199">
                  <c:v>0</c:v>
                </c:pt>
                <c:pt idx="200">
                  <c:v>0</c:v>
                </c:pt>
                <c:pt idx="201">
                  <c:v>0</c:v>
                </c:pt>
                <c:pt idx="202">
                  <c:v>0</c:v>
                </c:pt>
                <c:pt idx="203">
                  <c:v>33.832614405874999</c:v>
                </c:pt>
                <c:pt idx="204">
                  <c:v>0</c:v>
                </c:pt>
                <c:pt idx="205">
                  <c:v>82.609157424330732</c:v>
                </c:pt>
                <c:pt idx="206">
                  <c:v>0</c:v>
                </c:pt>
                <c:pt idx="207">
                  <c:v>78.01971898277047</c:v>
                </c:pt>
                <c:pt idx="208">
                  <c:v>0</c:v>
                </c:pt>
                <c:pt idx="209">
                  <c:v>0</c:v>
                </c:pt>
                <c:pt idx="210">
                  <c:v>0</c:v>
                </c:pt>
                <c:pt idx="211">
                  <c:v>0</c:v>
                </c:pt>
                <c:pt idx="212">
                  <c:v>0</c:v>
                </c:pt>
                <c:pt idx="213">
                  <c:v>0</c:v>
                </c:pt>
                <c:pt idx="214">
                  <c:v>0</c:v>
                </c:pt>
                <c:pt idx="215">
                  <c:v>0</c:v>
                </c:pt>
                <c:pt idx="216">
                  <c:v>0</c:v>
                </c:pt>
                <c:pt idx="217">
                  <c:v>0</c:v>
                </c:pt>
                <c:pt idx="218">
                  <c:v>95.386930559716248</c:v>
                </c:pt>
                <c:pt idx="219">
                  <c:v>0</c:v>
                </c:pt>
                <c:pt idx="220">
                  <c:v>0</c:v>
                </c:pt>
                <c:pt idx="221">
                  <c:v>0</c:v>
                </c:pt>
                <c:pt idx="222">
                  <c:v>0</c:v>
                </c:pt>
                <c:pt idx="223">
                  <c:v>0</c:v>
                </c:pt>
                <c:pt idx="224">
                  <c:v>165.62569349053103</c:v>
                </c:pt>
                <c:pt idx="225">
                  <c:v>0</c:v>
                </c:pt>
                <c:pt idx="226">
                  <c:v>0</c:v>
                </c:pt>
                <c:pt idx="227">
                  <c:v>0</c:v>
                </c:pt>
                <c:pt idx="228">
                  <c:v>41.461667592087856</c:v>
                </c:pt>
                <c:pt idx="229">
                  <c:v>0</c:v>
                </c:pt>
                <c:pt idx="230">
                  <c:v>169.52960547097234</c:v>
                </c:pt>
                <c:pt idx="231">
                  <c:v>360.60379577347396</c:v>
                </c:pt>
                <c:pt idx="232">
                  <c:v>0</c:v>
                </c:pt>
                <c:pt idx="233">
                  <c:v>0</c:v>
                </c:pt>
                <c:pt idx="234">
                  <c:v>159.11040481482905</c:v>
                </c:pt>
                <c:pt idx="235">
                  <c:v>196.61882654535222</c:v>
                </c:pt>
                <c:pt idx="236">
                  <c:v>0</c:v>
                </c:pt>
                <c:pt idx="237">
                  <c:v>31.022036935802273</c:v>
                </c:pt>
                <c:pt idx="238">
                  <c:v>0</c:v>
                </c:pt>
                <c:pt idx="239">
                  <c:v>0</c:v>
                </c:pt>
                <c:pt idx="240">
                  <c:v>0</c:v>
                </c:pt>
                <c:pt idx="241">
                  <c:v>0</c:v>
                </c:pt>
                <c:pt idx="242">
                  <c:v>0</c:v>
                </c:pt>
                <c:pt idx="243">
                  <c:v>0</c:v>
                </c:pt>
                <c:pt idx="244">
                  <c:v>179.40593178715167</c:v>
                </c:pt>
                <c:pt idx="245">
                  <c:v>0</c:v>
                </c:pt>
                <c:pt idx="246">
                  <c:v>386.75128535926274</c:v>
                </c:pt>
                <c:pt idx="247">
                  <c:v>0</c:v>
                </c:pt>
                <c:pt idx="248">
                  <c:v>0</c:v>
                </c:pt>
                <c:pt idx="249">
                  <c:v>0</c:v>
                </c:pt>
                <c:pt idx="250">
                  <c:v>0</c:v>
                </c:pt>
                <c:pt idx="251">
                  <c:v>0</c:v>
                </c:pt>
                <c:pt idx="252">
                  <c:v>56.884787565282174</c:v>
                </c:pt>
                <c:pt idx="253">
                  <c:v>0</c:v>
                </c:pt>
                <c:pt idx="254">
                  <c:v>0</c:v>
                </c:pt>
                <c:pt idx="255">
                  <c:v>0</c:v>
                </c:pt>
                <c:pt idx="256">
                  <c:v>113.22765633674214</c:v>
                </c:pt>
                <c:pt idx="257">
                  <c:v>156.05825195278118</c:v>
                </c:pt>
                <c:pt idx="258">
                  <c:v>0</c:v>
                </c:pt>
                <c:pt idx="259">
                  <c:v>0</c:v>
                </c:pt>
                <c:pt idx="260">
                  <c:v>0</c:v>
                </c:pt>
                <c:pt idx="261">
                  <c:v>0</c:v>
                </c:pt>
                <c:pt idx="262">
                  <c:v>0</c:v>
                </c:pt>
                <c:pt idx="263">
                  <c:v>46.518793676951027</c:v>
                </c:pt>
                <c:pt idx="264">
                  <c:v>0</c:v>
                </c:pt>
                <c:pt idx="265">
                  <c:v>0</c:v>
                </c:pt>
                <c:pt idx="266">
                  <c:v>0</c:v>
                </c:pt>
                <c:pt idx="267">
                  <c:v>0</c:v>
                </c:pt>
                <c:pt idx="268">
                  <c:v>0</c:v>
                </c:pt>
                <c:pt idx="269">
                  <c:v>132.23208819693974</c:v>
                </c:pt>
                <c:pt idx="270">
                  <c:v>0</c:v>
                </c:pt>
                <c:pt idx="271">
                  <c:v>0</c:v>
                </c:pt>
                <c:pt idx="272">
                  <c:v>0</c:v>
                </c:pt>
                <c:pt idx="273">
                  <c:v>0</c:v>
                </c:pt>
                <c:pt idx="274">
                  <c:v>91.685875320426561</c:v>
                </c:pt>
                <c:pt idx="275">
                  <c:v>47.339200176761722</c:v>
                </c:pt>
                <c:pt idx="276">
                  <c:v>160.29124379293131</c:v>
                </c:pt>
                <c:pt idx="277">
                  <c:v>0</c:v>
                </c:pt>
                <c:pt idx="278">
                  <c:v>0</c:v>
                </c:pt>
                <c:pt idx="279">
                  <c:v>0</c:v>
                </c:pt>
                <c:pt idx="280">
                  <c:v>0</c:v>
                </c:pt>
                <c:pt idx="281">
                  <c:v>71.27385759116143</c:v>
                </c:pt>
                <c:pt idx="282">
                  <c:v>0</c:v>
                </c:pt>
                <c:pt idx="283">
                  <c:v>0</c:v>
                </c:pt>
                <c:pt idx="284">
                  <c:v>0</c:v>
                </c:pt>
                <c:pt idx="285">
                  <c:v>0</c:v>
                </c:pt>
                <c:pt idx="286">
                  <c:v>0</c:v>
                </c:pt>
                <c:pt idx="287">
                  <c:v>61.716363259392189</c:v>
                </c:pt>
                <c:pt idx="288">
                  <c:v>0</c:v>
                </c:pt>
                <c:pt idx="289">
                  <c:v>0</c:v>
                </c:pt>
                <c:pt idx="290">
                  <c:v>187.49890398904961</c:v>
                </c:pt>
                <c:pt idx="291">
                  <c:v>0</c:v>
                </c:pt>
                <c:pt idx="292">
                  <c:v>0</c:v>
                </c:pt>
                <c:pt idx="293">
                  <c:v>0</c:v>
                </c:pt>
                <c:pt idx="294">
                  <c:v>0</c:v>
                </c:pt>
                <c:pt idx="295">
                  <c:v>0</c:v>
                </c:pt>
                <c:pt idx="296">
                  <c:v>0</c:v>
                </c:pt>
                <c:pt idx="297">
                  <c:v>249.31545130158315</c:v>
                </c:pt>
                <c:pt idx="298">
                  <c:v>216.49647880275856</c:v>
                </c:pt>
                <c:pt idx="299">
                  <c:v>0</c:v>
                </c:pt>
                <c:pt idx="300">
                  <c:v>0</c:v>
                </c:pt>
                <c:pt idx="301">
                  <c:v>0</c:v>
                </c:pt>
                <c:pt idx="302">
                  <c:v>0</c:v>
                </c:pt>
                <c:pt idx="303">
                  <c:v>0</c:v>
                </c:pt>
                <c:pt idx="304">
                  <c:v>62.948114608995745</c:v>
                </c:pt>
                <c:pt idx="305">
                  <c:v>41.957412461346053</c:v>
                </c:pt>
                <c:pt idx="306">
                  <c:v>0</c:v>
                </c:pt>
                <c:pt idx="307">
                  <c:v>0</c:v>
                </c:pt>
                <c:pt idx="308">
                  <c:v>0</c:v>
                </c:pt>
                <c:pt idx="309">
                  <c:v>0</c:v>
                </c:pt>
                <c:pt idx="310">
                  <c:v>0</c:v>
                </c:pt>
                <c:pt idx="311">
                  <c:v>76.236980030538007</c:v>
                </c:pt>
                <c:pt idx="312">
                  <c:v>92.347868148864222</c:v>
                </c:pt>
                <c:pt idx="313">
                  <c:v>99.736676591638954</c:v>
                </c:pt>
                <c:pt idx="314">
                  <c:v>0</c:v>
                </c:pt>
                <c:pt idx="315">
                  <c:v>0</c:v>
                </c:pt>
                <c:pt idx="316">
                  <c:v>0</c:v>
                </c:pt>
                <c:pt idx="317">
                  <c:v>0</c:v>
                </c:pt>
                <c:pt idx="318">
                  <c:v>137.20071056071654</c:v>
                </c:pt>
                <c:pt idx="319">
                  <c:v>0</c:v>
                </c:pt>
                <c:pt idx="320">
                  <c:v>0</c:v>
                </c:pt>
                <c:pt idx="321">
                  <c:v>0</c:v>
                </c:pt>
                <c:pt idx="322">
                  <c:v>0</c:v>
                </c:pt>
                <c:pt idx="323">
                  <c:v>0</c:v>
                </c:pt>
                <c:pt idx="324">
                  <c:v>351.66232533136719</c:v>
                </c:pt>
                <c:pt idx="325">
                  <c:v>0</c:v>
                </c:pt>
                <c:pt idx="326">
                  <c:v>0</c:v>
                </c:pt>
                <c:pt idx="327">
                  <c:v>0</c:v>
                </c:pt>
                <c:pt idx="328">
                  <c:v>0</c:v>
                </c:pt>
                <c:pt idx="329">
                  <c:v>0</c:v>
                </c:pt>
                <c:pt idx="330">
                  <c:v>0</c:v>
                </c:pt>
                <c:pt idx="331">
                  <c:v>0</c:v>
                </c:pt>
                <c:pt idx="332">
                  <c:v>0</c:v>
                </c:pt>
                <c:pt idx="333">
                  <c:v>188.51415319313068</c:v>
                </c:pt>
                <c:pt idx="334">
                  <c:v>0</c:v>
                </c:pt>
                <c:pt idx="335">
                  <c:v>0</c:v>
                </c:pt>
                <c:pt idx="336">
                  <c:v>86.169650135974535</c:v>
                </c:pt>
                <c:pt idx="337">
                  <c:v>0</c:v>
                </c:pt>
                <c:pt idx="338">
                  <c:v>0</c:v>
                </c:pt>
                <c:pt idx="339">
                  <c:v>0</c:v>
                </c:pt>
                <c:pt idx="340">
                  <c:v>0</c:v>
                </c:pt>
                <c:pt idx="341">
                  <c:v>314.23486619562669</c:v>
                </c:pt>
                <c:pt idx="342">
                  <c:v>94.719647639923423</c:v>
                </c:pt>
                <c:pt idx="343">
                  <c:v>95.805677595712183</c:v>
                </c:pt>
                <c:pt idx="344">
                  <c:v>0</c:v>
                </c:pt>
                <c:pt idx="345">
                  <c:v>0</c:v>
                </c:pt>
                <c:pt idx="346">
                  <c:v>0</c:v>
                </c:pt>
                <c:pt idx="347">
                  <c:v>0</c:v>
                </c:pt>
                <c:pt idx="348">
                  <c:v>0</c:v>
                </c:pt>
                <c:pt idx="349">
                  <c:v>0</c:v>
                </c:pt>
                <c:pt idx="350">
                  <c:v>0</c:v>
                </c:pt>
                <c:pt idx="351">
                  <c:v>0</c:v>
                </c:pt>
                <c:pt idx="352">
                  <c:v>0</c:v>
                </c:pt>
                <c:pt idx="353">
                  <c:v>113.69819572317935</c:v>
                </c:pt>
                <c:pt idx="354">
                  <c:v>0</c:v>
                </c:pt>
                <c:pt idx="355">
                  <c:v>118.80246885297285</c:v>
                </c:pt>
                <c:pt idx="356">
                  <c:v>0</c:v>
                </c:pt>
                <c:pt idx="357">
                  <c:v>0</c:v>
                </c:pt>
                <c:pt idx="358">
                  <c:v>55.750900221311603</c:v>
                </c:pt>
                <c:pt idx="359">
                  <c:v>0</c:v>
                </c:pt>
                <c:pt idx="360">
                  <c:v>0</c:v>
                </c:pt>
                <c:pt idx="361">
                  <c:v>0</c:v>
                </c:pt>
                <c:pt idx="362">
                  <c:v>0</c:v>
                </c:pt>
                <c:pt idx="363">
                  <c:v>0</c:v>
                </c:pt>
                <c:pt idx="364">
                  <c:v>0</c:v>
                </c:pt>
                <c:pt idx="365">
                  <c:v>0</c:v>
                </c:pt>
                <c:pt idx="366">
                  <c:v>0</c:v>
                </c:pt>
                <c:pt idx="367">
                  <c:v>0</c:v>
                </c:pt>
                <c:pt idx="368">
                  <c:v>46.537623023458529</c:v>
                </c:pt>
                <c:pt idx="369">
                  <c:v>0</c:v>
                </c:pt>
                <c:pt idx="370">
                  <c:v>0</c:v>
                </c:pt>
                <c:pt idx="371">
                  <c:v>0</c:v>
                </c:pt>
                <c:pt idx="372">
                  <c:v>0</c:v>
                </c:pt>
                <c:pt idx="373">
                  <c:v>0</c:v>
                </c:pt>
                <c:pt idx="374">
                  <c:v>0</c:v>
                </c:pt>
                <c:pt idx="375">
                  <c:v>248.4886767249757</c:v>
                </c:pt>
                <c:pt idx="376">
                  <c:v>0</c:v>
                </c:pt>
                <c:pt idx="377">
                  <c:v>0</c:v>
                </c:pt>
                <c:pt idx="378">
                  <c:v>0</c:v>
                </c:pt>
                <c:pt idx="379">
                  <c:v>0</c:v>
                </c:pt>
                <c:pt idx="380">
                  <c:v>0</c:v>
                </c:pt>
                <c:pt idx="381">
                  <c:v>0</c:v>
                </c:pt>
                <c:pt idx="382">
                  <c:v>0</c:v>
                </c:pt>
                <c:pt idx="383">
                  <c:v>0</c:v>
                </c:pt>
                <c:pt idx="384">
                  <c:v>0</c:v>
                </c:pt>
                <c:pt idx="385">
                  <c:v>0</c:v>
                </c:pt>
                <c:pt idx="386">
                  <c:v>34.721329538024257</c:v>
                </c:pt>
                <c:pt idx="387">
                  <c:v>0</c:v>
                </c:pt>
                <c:pt idx="388">
                  <c:v>0</c:v>
                </c:pt>
                <c:pt idx="389">
                  <c:v>0</c:v>
                </c:pt>
                <c:pt idx="390">
                  <c:v>0</c:v>
                </c:pt>
                <c:pt idx="391">
                  <c:v>0</c:v>
                </c:pt>
                <c:pt idx="392">
                  <c:v>0</c:v>
                </c:pt>
                <c:pt idx="393">
                  <c:v>0</c:v>
                </c:pt>
                <c:pt idx="394">
                  <c:v>61.960965394329655</c:v>
                </c:pt>
                <c:pt idx="395">
                  <c:v>0</c:v>
                </c:pt>
                <c:pt idx="396">
                  <c:v>0</c:v>
                </c:pt>
                <c:pt idx="397">
                  <c:v>0</c:v>
                </c:pt>
                <c:pt idx="398">
                  <c:v>0</c:v>
                </c:pt>
                <c:pt idx="399">
                  <c:v>0</c:v>
                </c:pt>
                <c:pt idx="400">
                  <c:v>0</c:v>
                </c:pt>
                <c:pt idx="401">
                  <c:v>58.943865284677571</c:v>
                </c:pt>
                <c:pt idx="402">
                  <c:v>0</c:v>
                </c:pt>
                <c:pt idx="403">
                  <c:v>0</c:v>
                </c:pt>
                <c:pt idx="404">
                  <c:v>0</c:v>
                </c:pt>
                <c:pt idx="405">
                  <c:v>98.900486903720918</c:v>
                </c:pt>
                <c:pt idx="406">
                  <c:v>129.07579210124274</c:v>
                </c:pt>
                <c:pt idx="407">
                  <c:v>0</c:v>
                </c:pt>
                <c:pt idx="408">
                  <c:v>0</c:v>
                </c:pt>
                <c:pt idx="409">
                  <c:v>0</c:v>
                </c:pt>
                <c:pt idx="410">
                  <c:v>0</c:v>
                </c:pt>
                <c:pt idx="411">
                  <c:v>0</c:v>
                </c:pt>
                <c:pt idx="412">
                  <c:v>0</c:v>
                </c:pt>
                <c:pt idx="413">
                  <c:v>233.08002655724391</c:v>
                </c:pt>
                <c:pt idx="414">
                  <c:v>180.43473645563475</c:v>
                </c:pt>
                <c:pt idx="415">
                  <c:v>172.09170166723285</c:v>
                </c:pt>
                <c:pt idx="416">
                  <c:v>126.65969685798429</c:v>
                </c:pt>
                <c:pt idx="417">
                  <c:v>0</c:v>
                </c:pt>
                <c:pt idx="418">
                  <c:v>0</c:v>
                </c:pt>
                <c:pt idx="419">
                  <c:v>88.266216060973406</c:v>
                </c:pt>
                <c:pt idx="420">
                  <c:v>0</c:v>
                </c:pt>
                <c:pt idx="421">
                  <c:v>0</c:v>
                </c:pt>
                <c:pt idx="422">
                  <c:v>113.32233595959967</c:v>
                </c:pt>
                <c:pt idx="423">
                  <c:v>0</c:v>
                </c:pt>
                <c:pt idx="424">
                  <c:v>0</c:v>
                </c:pt>
                <c:pt idx="425">
                  <c:v>46.577740329386252</c:v>
                </c:pt>
                <c:pt idx="426">
                  <c:v>0</c:v>
                </c:pt>
                <c:pt idx="427">
                  <c:v>174.64711691966369</c:v>
                </c:pt>
                <c:pt idx="428">
                  <c:v>0</c:v>
                </c:pt>
                <c:pt idx="429">
                  <c:v>0</c:v>
                </c:pt>
                <c:pt idx="430">
                  <c:v>44.498812377890204</c:v>
                </c:pt>
                <c:pt idx="431">
                  <c:v>0</c:v>
                </c:pt>
                <c:pt idx="432">
                  <c:v>44.80421794150579</c:v>
                </c:pt>
                <c:pt idx="433">
                  <c:v>0</c:v>
                </c:pt>
                <c:pt idx="434">
                  <c:v>0</c:v>
                </c:pt>
                <c:pt idx="435">
                  <c:v>148.05934317713212</c:v>
                </c:pt>
                <c:pt idx="436">
                  <c:v>124.93637979244561</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57.281399944703722</c:v>
                </c:pt>
                <c:pt idx="455">
                  <c:v>0</c:v>
                </c:pt>
                <c:pt idx="456">
                  <c:v>0</c:v>
                </c:pt>
                <c:pt idx="457">
                  <c:v>0</c:v>
                </c:pt>
                <c:pt idx="458">
                  <c:v>0</c:v>
                </c:pt>
                <c:pt idx="459">
                  <c:v>0</c:v>
                </c:pt>
                <c:pt idx="460">
                  <c:v>141.89858420784807</c:v>
                </c:pt>
                <c:pt idx="461">
                  <c:v>0</c:v>
                </c:pt>
                <c:pt idx="462">
                  <c:v>0</c:v>
                </c:pt>
                <c:pt idx="463">
                  <c:v>0</c:v>
                </c:pt>
                <c:pt idx="464">
                  <c:v>0</c:v>
                </c:pt>
                <c:pt idx="465">
                  <c:v>120.95547555289562</c:v>
                </c:pt>
                <c:pt idx="466">
                  <c:v>25.583688339207441</c:v>
                </c:pt>
                <c:pt idx="467">
                  <c:v>0</c:v>
                </c:pt>
                <c:pt idx="468">
                  <c:v>0</c:v>
                </c:pt>
                <c:pt idx="469">
                  <c:v>310.73490899817534</c:v>
                </c:pt>
                <c:pt idx="470">
                  <c:v>0</c:v>
                </c:pt>
                <c:pt idx="471">
                  <c:v>0</c:v>
                </c:pt>
                <c:pt idx="472">
                  <c:v>0</c:v>
                </c:pt>
                <c:pt idx="473">
                  <c:v>110.4178703264657</c:v>
                </c:pt>
                <c:pt idx="474">
                  <c:v>0</c:v>
                </c:pt>
                <c:pt idx="475">
                  <c:v>0</c:v>
                </c:pt>
                <c:pt idx="476">
                  <c:v>0</c:v>
                </c:pt>
                <c:pt idx="477">
                  <c:v>0</c:v>
                </c:pt>
                <c:pt idx="478">
                  <c:v>0</c:v>
                </c:pt>
                <c:pt idx="479">
                  <c:v>0</c:v>
                </c:pt>
                <c:pt idx="480">
                  <c:v>0</c:v>
                </c:pt>
                <c:pt idx="481">
                  <c:v>126.36214539205555</c:v>
                </c:pt>
                <c:pt idx="482">
                  <c:v>0</c:v>
                </c:pt>
                <c:pt idx="483">
                  <c:v>0</c:v>
                </c:pt>
                <c:pt idx="484">
                  <c:v>0</c:v>
                </c:pt>
                <c:pt idx="485">
                  <c:v>0</c:v>
                </c:pt>
                <c:pt idx="486">
                  <c:v>0</c:v>
                </c:pt>
                <c:pt idx="487">
                  <c:v>0</c:v>
                </c:pt>
                <c:pt idx="488">
                  <c:v>0</c:v>
                </c:pt>
                <c:pt idx="489">
                  <c:v>0</c:v>
                </c:pt>
                <c:pt idx="490">
                  <c:v>110.81408790613416</c:v>
                </c:pt>
                <c:pt idx="491">
                  <c:v>126.91695807655546</c:v>
                </c:pt>
                <c:pt idx="492">
                  <c:v>0</c:v>
                </c:pt>
                <c:pt idx="493">
                  <c:v>164.52897142442501</c:v>
                </c:pt>
                <c:pt idx="494">
                  <c:v>0</c:v>
                </c:pt>
                <c:pt idx="495">
                  <c:v>0</c:v>
                </c:pt>
                <c:pt idx="496">
                  <c:v>0</c:v>
                </c:pt>
                <c:pt idx="497">
                  <c:v>231.12769535356665</c:v>
                </c:pt>
                <c:pt idx="498">
                  <c:v>0</c:v>
                </c:pt>
                <c:pt idx="499">
                  <c:v>110.54501933059525</c:v>
                </c:pt>
              </c:numCache>
            </c:numRef>
          </c:yVal>
          <c:smooth val="0"/>
          <c:extLst>
            <c:ext xmlns:c16="http://schemas.microsoft.com/office/drawing/2014/chart" uri="{C3380CC4-5D6E-409C-BE32-E72D297353CC}">
              <c16:uniqueId val="{00000002-59CE-462F-9543-15591BDD6630}"/>
            </c:ext>
          </c:extLst>
        </c:ser>
        <c:ser>
          <c:idx val="3"/>
          <c:order val="3"/>
          <c:tx>
            <c:strRef>
              <c:f>Scatter_plot!$J$1</c:f>
              <c:strCache>
                <c:ptCount val="1"/>
                <c:pt idx="0">
                  <c:v>Social Media</c:v>
                </c:pt>
              </c:strCache>
            </c:strRef>
          </c:tx>
          <c:spPr>
            <a:ln w="25400" cap="rnd">
              <a:noFill/>
              <a:round/>
            </a:ln>
            <a:effectLst/>
          </c:spPr>
          <c:marker>
            <c:symbol val="circ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c:spPr>
          </c:marker>
          <c:trendline>
            <c:spPr>
              <a:ln w="9525" cap="rnd">
                <a:solidFill>
                  <a:schemeClr val="accent4"/>
                </a:solidFill>
              </a:ln>
              <a:effectLst/>
            </c:spPr>
            <c:trendlineType val="linear"/>
            <c:dispRSqr val="0"/>
            <c:dispEq val="0"/>
          </c:trendline>
          <c:xVal>
            <c:strRef>
              <c:f>Scatter_plot!$B$2:$B$501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Scatter_plot!$J$2:$J$501</c:f>
              <c:numCache>
                <c:formatCode>General</c:formatCode>
                <c:ptCount val="500"/>
                <c:pt idx="0">
                  <c:v>0</c:v>
                </c:pt>
                <c:pt idx="1">
                  <c:v>0</c:v>
                </c:pt>
                <c:pt idx="2">
                  <c:v>58.547296030882052</c:v>
                </c:pt>
                <c:pt idx="3">
                  <c:v>0</c:v>
                </c:pt>
                <c:pt idx="4">
                  <c:v>0</c:v>
                </c:pt>
                <c:pt idx="5">
                  <c:v>0</c:v>
                </c:pt>
                <c:pt idx="6">
                  <c:v>0</c:v>
                </c:pt>
                <c:pt idx="7">
                  <c:v>0</c:v>
                </c:pt>
                <c:pt idx="8">
                  <c:v>70.65520787967705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80.012808288877778</c:v>
                </c:pt>
                <c:pt idx="23">
                  <c:v>0</c:v>
                </c:pt>
                <c:pt idx="24">
                  <c:v>0</c:v>
                </c:pt>
                <c:pt idx="25">
                  <c:v>174.64925287991738</c:v>
                </c:pt>
                <c:pt idx="26">
                  <c:v>0</c:v>
                </c:pt>
                <c:pt idx="27">
                  <c:v>0</c:v>
                </c:pt>
                <c:pt idx="28">
                  <c:v>0</c:v>
                </c:pt>
                <c:pt idx="29">
                  <c:v>0</c:v>
                </c:pt>
                <c:pt idx="30">
                  <c:v>0</c:v>
                </c:pt>
                <c:pt idx="31">
                  <c:v>0</c:v>
                </c:pt>
                <c:pt idx="32">
                  <c:v>0</c:v>
                </c:pt>
                <c:pt idx="33">
                  <c:v>0</c:v>
                </c:pt>
                <c:pt idx="34">
                  <c:v>86.31499738601363</c:v>
                </c:pt>
                <c:pt idx="35">
                  <c:v>0</c:v>
                </c:pt>
                <c:pt idx="36">
                  <c:v>0</c:v>
                </c:pt>
                <c:pt idx="37">
                  <c:v>0</c:v>
                </c:pt>
                <c:pt idx="38">
                  <c:v>0</c:v>
                </c:pt>
                <c:pt idx="39">
                  <c:v>0</c:v>
                </c:pt>
                <c:pt idx="40">
                  <c:v>0</c:v>
                </c:pt>
                <c:pt idx="41">
                  <c:v>0</c:v>
                </c:pt>
                <c:pt idx="42">
                  <c:v>0</c:v>
                </c:pt>
                <c:pt idx="43">
                  <c:v>23.461993659358725</c:v>
                </c:pt>
                <c:pt idx="44">
                  <c:v>0</c:v>
                </c:pt>
                <c:pt idx="45">
                  <c:v>0</c:v>
                </c:pt>
                <c:pt idx="46">
                  <c:v>0</c:v>
                </c:pt>
                <c:pt idx="47">
                  <c:v>99.485298694865378</c:v>
                </c:pt>
                <c:pt idx="48">
                  <c:v>0</c:v>
                </c:pt>
                <c:pt idx="49">
                  <c:v>72.443661742901668</c:v>
                </c:pt>
                <c:pt idx="50">
                  <c:v>104.51271288144223</c:v>
                </c:pt>
                <c:pt idx="51">
                  <c:v>0</c:v>
                </c:pt>
                <c:pt idx="52">
                  <c:v>82.800307163758831</c:v>
                </c:pt>
                <c:pt idx="53">
                  <c:v>0</c:v>
                </c:pt>
                <c:pt idx="54">
                  <c:v>0</c:v>
                </c:pt>
                <c:pt idx="55">
                  <c:v>0</c:v>
                </c:pt>
                <c:pt idx="56">
                  <c:v>0</c:v>
                </c:pt>
                <c:pt idx="57">
                  <c:v>0</c:v>
                </c:pt>
                <c:pt idx="58">
                  <c:v>0</c:v>
                </c:pt>
                <c:pt idx="59">
                  <c:v>149.30094132711187</c:v>
                </c:pt>
                <c:pt idx="60">
                  <c:v>0</c:v>
                </c:pt>
                <c:pt idx="61">
                  <c:v>0</c:v>
                </c:pt>
                <c:pt idx="62">
                  <c:v>0</c:v>
                </c:pt>
                <c:pt idx="63">
                  <c:v>0</c:v>
                </c:pt>
                <c:pt idx="64">
                  <c:v>0</c:v>
                </c:pt>
                <c:pt idx="65">
                  <c:v>0</c:v>
                </c:pt>
                <c:pt idx="66">
                  <c:v>0</c:v>
                </c:pt>
                <c:pt idx="67">
                  <c:v>0</c:v>
                </c:pt>
                <c:pt idx="68">
                  <c:v>322.03094767325274</c:v>
                </c:pt>
                <c:pt idx="69">
                  <c:v>331.90994184691004</c:v>
                </c:pt>
                <c:pt idx="70">
                  <c:v>0</c:v>
                </c:pt>
                <c:pt idx="71">
                  <c:v>0</c:v>
                </c:pt>
                <c:pt idx="72">
                  <c:v>0</c:v>
                </c:pt>
                <c:pt idx="73">
                  <c:v>303.86843280951939</c:v>
                </c:pt>
                <c:pt idx="74">
                  <c:v>0</c:v>
                </c:pt>
                <c:pt idx="75">
                  <c:v>111.38939145334263</c:v>
                </c:pt>
                <c:pt idx="76">
                  <c:v>0</c:v>
                </c:pt>
                <c:pt idx="77">
                  <c:v>195.599334368852</c:v>
                </c:pt>
                <c:pt idx="78">
                  <c:v>91.409932400518997</c:v>
                </c:pt>
                <c:pt idx="79">
                  <c:v>0</c:v>
                </c:pt>
                <c:pt idx="80">
                  <c:v>0</c:v>
                </c:pt>
                <c:pt idx="81">
                  <c:v>314.77518857695139</c:v>
                </c:pt>
                <c:pt idx="82">
                  <c:v>0</c:v>
                </c:pt>
                <c:pt idx="83">
                  <c:v>0</c:v>
                </c:pt>
                <c:pt idx="84">
                  <c:v>92.378055836960812</c:v>
                </c:pt>
                <c:pt idx="85">
                  <c:v>0</c:v>
                </c:pt>
                <c:pt idx="86">
                  <c:v>0</c:v>
                </c:pt>
                <c:pt idx="87">
                  <c:v>0</c:v>
                </c:pt>
                <c:pt idx="88">
                  <c:v>0</c:v>
                </c:pt>
                <c:pt idx="89">
                  <c:v>0</c:v>
                </c:pt>
                <c:pt idx="90">
                  <c:v>0</c:v>
                </c:pt>
                <c:pt idx="91">
                  <c:v>0</c:v>
                </c:pt>
                <c:pt idx="92">
                  <c:v>0</c:v>
                </c:pt>
                <c:pt idx="93">
                  <c:v>107.46998531570206</c:v>
                </c:pt>
                <c:pt idx="94">
                  <c:v>0</c:v>
                </c:pt>
                <c:pt idx="95">
                  <c:v>94.193331646518743</c:v>
                </c:pt>
                <c:pt idx="96">
                  <c:v>0</c:v>
                </c:pt>
                <c:pt idx="97">
                  <c:v>0</c:v>
                </c:pt>
                <c:pt idx="98">
                  <c:v>0</c:v>
                </c:pt>
                <c:pt idx="99">
                  <c:v>0</c:v>
                </c:pt>
                <c:pt idx="100">
                  <c:v>0</c:v>
                </c:pt>
                <c:pt idx="101">
                  <c:v>0</c:v>
                </c:pt>
                <c:pt idx="102">
                  <c:v>0</c:v>
                </c:pt>
                <c:pt idx="103">
                  <c:v>0</c:v>
                </c:pt>
                <c:pt idx="104">
                  <c:v>104.5121488273914</c:v>
                </c:pt>
                <c:pt idx="105">
                  <c:v>0</c:v>
                </c:pt>
                <c:pt idx="106">
                  <c:v>0</c:v>
                </c:pt>
                <c:pt idx="107">
                  <c:v>119.19232778655056</c:v>
                </c:pt>
                <c:pt idx="108">
                  <c:v>38.117038950518889</c:v>
                </c:pt>
                <c:pt idx="109">
                  <c:v>0</c:v>
                </c:pt>
                <c:pt idx="110">
                  <c:v>0</c:v>
                </c:pt>
                <c:pt idx="111">
                  <c:v>60.130381635685133</c:v>
                </c:pt>
                <c:pt idx="112">
                  <c:v>0</c:v>
                </c:pt>
                <c:pt idx="113">
                  <c:v>0</c:v>
                </c:pt>
                <c:pt idx="114">
                  <c:v>0</c:v>
                </c:pt>
                <c:pt idx="115">
                  <c:v>0</c:v>
                </c:pt>
                <c:pt idx="116">
                  <c:v>99.593543671360749</c:v>
                </c:pt>
                <c:pt idx="117">
                  <c:v>0</c:v>
                </c:pt>
                <c:pt idx="118">
                  <c:v>0</c:v>
                </c:pt>
                <c:pt idx="119">
                  <c:v>0</c:v>
                </c:pt>
                <c:pt idx="120">
                  <c:v>0</c:v>
                </c:pt>
                <c:pt idx="121">
                  <c:v>0</c:v>
                </c:pt>
                <c:pt idx="122">
                  <c:v>0</c:v>
                </c:pt>
                <c:pt idx="123">
                  <c:v>0</c:v>
                </c:pt>
                <c:pt idx="124">
                  <c:v>0</c:v>
                </c:pt>
                <c:pt idx="125">
                  <c:v>89.972409731920223</c:v>
                </c:pt>
                <c:pt idx="126">
                  <c:v>0</c:v>
                </c:pt>
                <c:pt idx="127">
                  <c:v>0</c:v>
                </c:pt>
                <c:pt idx="128">
                  <c:v>0</c:v>
                </c:pt>
                <c:pt idx="129">
                  <c:v>0</c:v>
                </c:pt>
                <c:pt idx="130">
                  <c:v>158.27187392039417</c:v>
                </c:pt>
                <c:pt idx="131">
                  <c:v>0</c:v>
                </c:pt>
                <c:pt idx="132">
                  <c:v>0</c:v>
                </c:pt>
                <c:pt idx="133">
                  <c:v>0</c:v>
                </c:pt>
                <c:pt idx="134">
                  <c:v>0</c:v>
                </c:pt>
                <c:pt idx="135">
                  <c:v>146.91789645617001</c:v>
                </c:pt>
                <c:pt idx="136">
                  <c:v>0</c:v>
                </c:pt>
                <c:pt idx="137">
                  <c:v>0</c:v>
                </c:pt>
                <c:pt idx="138">
                  <c:v>0</c:v>
                </c:pt>
                <c:pt idx="139">
                  <c:v>0</c:v>
                </c:pt>
                <c:pt idx="140">
                  <c:v>306.07373277568439</c:v>
                </c:pt>
                <c:pt idx="141">
                  <c:v>0</c:v>
                </c:pt>
                <c:pt idx="142">
                  <c:v>90.230227896208802</c:v>
                </c:pt>
                <c:pt idx="143">
                  <c:v>0</c:v>
                </c:pt>
                <c:pt idx="144">
                  <c:v>235.46551521325105</c:v>
                </c:pt>
                <c:pt idx="145">
                  <c:v>0</c:v>
                </c:pt>
                <c:pt idx="146">
                  <c:v>0</c:v>
                </c:pt>
                <c:pt idx="147">
                  <c:v>0</c:v>
                </c:pt>
                <c:pt idx="148">
                  <c:v>0</c:v>
                </c:pt>
                <c:pt idx="149">
                  <c:v>61.37500427875645</c:v>
                </c:pt>
                <c:pt idx="150">
                  <c:v>0</c:v>
                </c:pt>
                <c:pt idx="151">
                  <c:v>0</c:v>
                </c:pt>
                <c:pt idx="152">
                  <c:v>176.45386618786705</c:v>
                </c:pt>
                <c:pt idx="153">
                  <c:v>0</c:v>
                </c:pt>
                <c:pt idx="154">
                  <c:v>0</c:v>
                </c:pt>
                <c:pt idx="155">
                  <c:v>0</c:v>
                </c:pt>
                <c:pt idx="156">
                  <c:v>28.807304022723333</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107.82880525798238</c:v>
                </c:pt>
                <c:pt idx="173">
                  <c:v>0</c:v>
                </c:pt>
                <c:pt idx="174">
                  <c:v>0</c:v>
                </c:pt>
                <c:pt idx="175">
                  <c:v>0</c:v>
                </c:pt>
                <c:pt idx="176">
                  <c:v>0</c:v>
                </c:pt>
                <c:pt idx="177">
                  <c:v>435.48734557286457</c:v>
                </c:pt>
                <c:pt idx="178">
                  <c:v>122.07677488627999</c:v>
                </c:pt>
                <c:pt idx="179">
                  <c:v>42.886064679571398</c:v>
                </c:pt>
                <c:pt idx="180">
                  <c:v>0</c:v>
                </c:pt>
                <c:pt idx="181">
                  <c:v>0</c:v>
                </c:pt>
                <c:pt idx="182">
                  <c:v>0</c:v>
                </c:pt>
                <c:pt idx="183">
                  <c:v>0</c:v>
                </c:pt>
                <c:pt idx="184">
                  <c:v>32.603319045533546</c:v>
                </c:pt>
                <c:pt idx="185">
                  <c:v>140.10074092354</c:v>
                </c:pt>
                <c:pt idx="186">
                  <c:v>0</c:v>
                </c:pt>
                <c:pt idx="187">
                  <c:v>0</c:v>
                </c:pt>
                <c:pt idx="188">
                  <c:v>0</c:v>
                </c:pt>
                <c:pt idx="189">
                  <c:v>83.213550424263701</c:v>
                </c:pt>
                <c:pt idx="190">
                  <c:v>79.415629841142916</c:v>
                </c:pt>
                <c:pt idx="191">
                  <c:v>187.74168704187798</c:v>
                </c:pt>
                <c:pt idx="192">
                  <c:v>0</c:v>
                </c:pt>
                <c:pt idx="193">
                  <c:v>0</c:v>
                </c:pt>
                <c:pt idx="194">
                  <c:v>207.565605329346</c:v>
                </c:pt>
                <c:pt idx="195">
                  <c:v>0</c:v>
                </c:pt>
                <c:pt idx="196">
                  <c:v>0</c:v>
                </c:pt>
                <c:pt idx="197">
                  <c:v>0</c:v>
                </c:pt>
                <c:pt idx="198">
                  <c:v>0</c:v>
                </c:pt>
                <c:pt idx="199">
                  <c:v>0</c:v>
                </c:pt>
                <c:pt idx="200">
                  <c:v>0</c:v>
                </c:pt>
                <c:pt idx="201">
                  <c:v>0</c:v>
                </c:pt>
                <c:pt idx="202">
                  <c:v>0</c:v>
                </c:pt>
                <c:pt idx="203">
                  <c:v>0</c:v>
                </c:pt>
                <c:pt idx="204">
                  <c:v>46.213643246746948</c:v>
                </c:pt>
                <c:pt idx="205">
                  <c:v>0</c:v>
                </c:pt>
                <c:pt idx="206">
                  <c:v>173.7317777512387</c:v>
                </c:pt>
                <c:pt idx="207">
                  <c:v>0</c:v>
                </c:pt>
                <c:pt idx="208">
                  <c:v>126.73190313078588</c:v>
                </c:pt>
                <c:pt idx="209">
                  <c:v>0</c:v>
                </c:pt>
                <c:pt idx="210">
                  <c:v>101.47870175265865</c:v>
                </c:pt>
                <c:pt idx="211">
                  <c:v>0</c:v>
                </c:pt>
                <c:pt idx="212">
                  <c:v>170.38232010629142</c:v>
                </c:pt>
                <c:pt idx="213">
                  <c:v>63.869972520674466</c:v>
                </c:pt>
                <c:pt idx="214">
                  <c:v>0</c:v>
                </c:pt>
                <c:pt idx="215">
                  <c:v>0</c:v>
                </c:pt>
                <c:pt idx="216">
                  <c:v>0</c:v>
                </c:pt>
                <c:pt idx="217">
                  <c:v>0</c:v>
                </c:pt>
                <c:pt idx="218">
                  <c:v>0</c:v>
                </c:pt>
                <c:pt idx="219">
                  <c:v>57.184903132800287</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81.789645290772</c:v>
                </c:pt>
                <c:pt idx="241">
                  <c:v>0</c:v>
                </c:pt>
                <c:pt idx="242">
                  <c:v>0</c:v>
                </c:pt>
                <c:pt idx="243">
                  <c:v>0</c:v>
                </c:pt>
                <c:pt idx="244">
                  <c:v>0</c:v>
                </c:pt>
                <c:pt idx="245">
                  <c:v>0</c:v>
                </c:pt>
                <c:pt idx="246">
                  <c:v>0</c:v>
                </c:pt>
                <c:pt idx="247">
                  <c:v>82.061190663772564</c:v>
                </c:pt>
                <c:pt idx="248">
                  <c:v>0</c:v>
                </c:pt>
                <c:pt idx="249">
                  <c:v>75.268954289355662</c:v>
                </c:pt>
                <c:pt idx="250">
                  <c:v>49.849894458781954</c:v>
                </c:pt>
                <c:pt idx="251">
                  <c:v>0</c:v>
                </c:pt>
                <c:pt idx="252">
                  <c:v>0</c:v>
                </c:pt>
                <c:pt idx="253">
                  <c:v>87.382428837611997</c:v>
                </c:pt>
                <c:pt idx="254">
                  <c:v>0</c:v>
                </c:pt>
                <c:pt idx="255">
                  <c:v>0</c:v>
                </c:pt>
                <c:pt idx="256">
                  <c:v>0</c:v>
                </c:pt>
                <c:pt idx="257">
                  <c:v>0</c:v>
                </c:pt>
                <c:pt idx="258">
                  <c:v>50.009433302231429</c:v>
                </c:pt>
                <c:pt idx="259">
                  <c:v>0</c:v>
                </c:pt>
                <c:pt idx="260">
                  <c:v>0</c:v>
                </c:pt>
                <c:pt idx="261">
                  <c:v>0</c:v>
                </c:pt>
                <c:pt idx="262">
                  <c:v>82.448207025388982</c:v>
                </c:pt>
                <c:pt idx="263">
                  <c:v>0</c:v>
                </c:pt>
                <c:pt idx="264">
                  <c:v>0</c:v>
                </c:pt>
                <c:pt idx="265">
                  <c:v>0</c:v>
                </c:pt>
                <c:pt idx="266">
                  <c:v>0</c:v>
                </c:pt>
                <c:pt idx="267">
                  <c:v>0</c:v>
                </c:pt>
                <c:pt idx="268">
                  <c:v>0</c:v>
                </c:pt>
                <c:pt idx="269">
                  <c:v>0</c:v>
                </c:pt>
                <c:pt idx="270">
                  <c:v>0</c:v>
                </c:pt>
                <c:pt idx="271">
                  <c:v>55.919709980302855</c:v>
                </c:pt>
                <c:pt idx="272">
                  <c:v>0</c:v>
                </c:pt>
                <c:pt idx="273">
                  <c:v>0</c:v>
                </c:pt>
                <c:pt idx="274">
                  <c:v>0</c:v>
                </c:pt>
                <c:pt idx="275">
                  <c:v>0</c:v>
                </c:pt>
                <c:pt idx="276">
                  <c:v>0</c:v>
                </c:pt>
                <c:pt idx="277">
                  <c:v>0</c:v>
                </c:pt>
                <c:pt idx="278">
                  <c:v>91.799728281133227</c:v>
                </c:pt>
                <c:pt idx="279">
                  <c:v>0</c:v>
                </c:pt>
                <c:pt idx="280">
                  <c:v>0</c:v>
                </c:pt>
                <c:pt idx="281">
                  <c:v>0</c:v>
                </c:pt>
                <c:pt idx="282">
                  <c:v>0</c:v>
                </c:pt>
                <c:pt idx="283">
                  <c:v>178.55812119282587</c:v>
                </c:pt>
                <c:pt idx="284">
                  <c:v>48.69068806635093</c:v>
                </c:pt>
                <c:pt idx="285">
                  <c:v>0</c:v>
                </c:pt>
                <c:pt idx="286">
                  <c:v>0</c:v>
                </c:pt>
                <c:pt idx="287">
                  <c:v>0</c:v>
                </c:pt>
                <c:pt idx="288">
                  <c:v>100.15813461005844</c:v>
                </c:pt>
                <c:pt idx="289">
                  <c:v>133.38652910466263</c:v>
                </c:pt>
                <c:pt idx="290">
                  <c:v>0</c:v>
                </c:pt>
                <c:pt idx="291">
                  <c:v>0</c:v>
                </c:pt>
                <c:pt idx="292">
                  <c:v>0</c:v>
                </c:pt>
                <c:pt idx="293">
                  <c:v>171.38875914285961</c:v>
                </c:pt>
                <c:pt idx="294">
                  <c:v>0</c:v>
                </c:pt>
                <c:pt idx="295">
                  <c:v>0</c:v>
                </c:pt>
                <c:pt idx="296">
                  <c:v>55.41186862927875</c:v>
                </c:pt>
                <c:pt idx="297">
                  <c:v>0</c:v>
                </c:pt>
                <c:pt idx="298">
                  <c:v>0</c:v>
                </c:pt>
                <c:pt idx="299">
                  <c:v>0</c:v>
                </c:pt>
                <c:pt idx="300">
                  <c:v>0</c:v>
                </c:pt>
                <c:pt idx="301">
                  <c:v>0</c:v>
                </c:pt>
                <c:pt idx="302">
                  <c:v>0</c:v>
                </c:pt>
                <c:pt idx="303">
                  <c:v>0</c:v>
                </c:pt>
                <c:pt idx="304">
                  <c:v>0</c:v>
                </c:pt>
                <c:pt idx="305">
                  <c:v>0</c:v>
                </c:pt>
                <c:pt idx="306">
                  <c:v>68.572224148162817</c:v>
                </c:pt>
                <c:pt idx="307">
                  <c:v>0</c:v>
                </c:pt>
                <c:pt idx="308">
                  <c:v>0</c:v>
                </c:pt>
                <c:pt idx="309">
                  <c:v>0</c:v>
                </c:pt>
                <c:pt idx="310">
                  <c:v>0</c:v>
                </c:pt>
                <c:pt idx="311">
                  <c:v>0</c:v>
                </c:pt>
                <c:pt idx="312">
                  <c:v>0</c:v>
                </c:pt>
                <c:pt idx="313">
                  <c:v>0</c:v>
                </c:pt>
                <c:pt idx="314">
                  <c:v>0</c:v>
                </c:pt>
                <c:pt idx="315">
                  <c:v>0</c:v>
                </c:pt>
                <c:pt idx="316">
                  <c:v>107.95205001044815</c:v>
                </c:pt>
                <c:pt idx="317">
                  <c:v>0</c:v>
                </c:pt>
                <c:pt idx="318">
                  <c:v>0</c:v>
                </c:pt>
                <c:pt idx="319">
                  <c:v>0</c:v>
                </c:pt>
                <c:pt idx="320">
                  <c:v>0</c:v>
                </c:pt>
                <c:pt idx="321">
                  <c:v>0</c:v>
                </c:pt>
                <c:pt idx="322">
                  <c:v>0</c:v>
                </c:pt>
                <c:pt idx="323">
                  <c:v>0</c:v>
                </c:pt>
                <c:pt idx="324">
                  <c:v>0</c:v>
                </c:pt>
                <c:pt idx="325">
                  <c:v>0</c:v>
                </c:pt>
                <c:pt idx="326">
                  <c:v>29.437908855956412</c:v>
                </c:pt>
                <c:pt idx="327">
                  <c:v>0</c:v>
                </c:pt>
                <c:pt idx="328">
                  <c:v>0</c:v>
                </c:pt>
                <c:pt idx="329">
                  <c:v>0</c:v>
                </c:pt>
                <c:pt idx="330">
                  <c:v>0</c:v>
                </c:pt>
                <c:pt idx="331">
                  <c:v>98.615172824382142</c:v>
                </c:pt>
                <c:pt idx="332">
                  <c:v>0</c:v>
                </c:pt>
                <c:pt idx="333">
                  <c:v>0</c:v>
                </c:pt>
                <c:pt idx="334">
                  <c:v>0</c:v>
                </c:pt>
                <c:pt idx="335">
                  <c:v>0</c:v>
                </c:pt>
                <c:pt idx="336">
                  <c:v>0</c:v>
                </c:pt>
                <c:pt idx="337">
                  <c:v>0</c:v>
                </c:pt>
                <c:pt idx="338">
                  <c:v>73.793907793305635</c:v>
                </c:pt>
                <c:pt idx="339">
                  <c:v>103.76201111269914</c:v>
                </c:pt>
                <c:pt idx="340">
                  <c:v>0</c:v>
                </c:pt>
                <c:pt idx="341">
                  <c:v>0</c:v>
                </c:pt>
                <c:pt idx="342">
                  <c:v>0</c:v>
                </c:pt>
                <c:pt idx="343">
                  <c:v>0</c:v>
                </c:pt>
                <c:pt idx="344">
                  <c:v>200.425697557435</c:v>
                </c:pt>
                <c:pt idx="345">
                  <c:v>0</c:v>
                </c:pt>
                <c:pt idx="346">
                  <c:v>0</c:v>
                </c:pt>
                <c:pt idx="347">
                  <c:v>56.666115393339751</c:v>
                </c:pt>
                <c:pt idx="348">
                  <c:v>0</c:v>
                </c:pt>
                <c:pt idx="349">
                  <c:v>212.50564407039209</c:v>
                </c:pt>
                <c:pt idx="350">
                  <c:v>0</c:v>
                </c:pt>
                <c:pt idx="351">
                  <c:v>0</c:v>
                </c:pt>
                <c:pt idx="352">
                  <c:v>0</c:v>
                </c:pt>
                <c:pt idx="353">
                  <c:v>0</c:v>
                </c:pt>
                <c:pt idx="354">
                  <c:v>0</c:v>
                </c:pt>
                <c:pt idx="355">
                  <c:v>0</c:v>
                </c:pt>
                <c:pt idx="356">
                  <c:v>0</c:v>
                </c:pt>
                <c:pt idx="357">
                  <c:v>227.99049064104167</c:v>
                </c:pt>
                <c:pt idx="358">
                  <c:v>0</c:v>
                </c:pt>
                <c:pt idx="359">
                  <c:v>93.026087240083157</c:v>
                </c:pt>
                <c:pt idx="360">
                  <c:v>0</c:v>
                </c:pt>
                <c:pt idx="361">
                  <c:v>64.528237363879541</c:v>
                </c:pt>
                <c:pt idx="362">
                  <c:v>0</c:v>
                </c:pt>
                <c:pt idx="363">
                  <c:v>0</c:v>
                </c:pt>
                <c:pt idx="364">
                  <c:v>59.198193735442501</c:v>
                </c:pt>
                <c:pt idx="365">
                  <c:v>0</c:v>
                </c:pt>
                <c:pt idx="366">
                  <c:v>65.862760723055459</c:v>
                </c:pt>
                <c:pt idx="367">
                  <c:v>0</c:v>
                </c:pt>
                <c:pt idx="368">
                  <c:v>0</c:v>
                </c:pt>
                <c:pt idx="369">
                  <c:v>0</c:v>
                </c:pt>
                <c:pt idx="370">
                  <c:v>0</c:v>
                </c:pt>
                <c:pt idx="371">
                  <c:v>0</c:v>
                </c:pt>
                <c:pt idx="372">
                  <c:v>0</c:v>
                </c:pt>
                <c:pt idx="373">
                  <c:v>0</c:v>
                </c:pt>
                <c:pt idx="374">
                  <c:v>144.62446434127162</c:v>
                </c:pt>
                <c:pt idx="375">
                  <c:v>0</c:v>
                </c:pt>
                <c:pt idx="376">
                  <c:v>0</c:v>
                </c:pt>
                <c:pt idx="377">
                  <c:v>290.7072540058881</c:v>
                </c:pt>
                <c:pt idx="378">
                  <c:v>34.94379734475622</c:v>
                </c:pt>
                <c:pt idx="379">
                  <c:v>0</c:v>
                </c:pt>
                <c:pt idx="380">
                  <c:v>0</c:v>
                </c:pt>
                <c:pt idx="381">
                  <c:v>77.742570486023453</c:v>
                </c:pt>
                <c:pt idx="382">
                  <c:v>21.616452621239166</c:v>
                </c:pt>
                <c:pt idx="383">
                  <c:v>222.02801620529371</c:v>
                </c:pt>
                <c:pt idx="384">
                  <c:v>148.54315143211386</c:v>
                </c:pt>
                <c:pt idx="385">
                  <c:v>247.36290285308732</c:v>
                </c:pt>
                <c:pt idx="386">
                  <c:v>0</c:v>
                </c:pt>
                <c:pt idx="387">
                  <c:v>145.62732286396053</c:v>
                </c:pt>
                <c:pt idx="388">
                  <c:v>0</c:v>
                </c:pt>
                <c:pt idx="389">
                  <c:v>0</c:v>
                </c:pt>
                <c:pt idx="390">
                  <c:v>0</c:v>
                </c:pt>
                <c:pt idx="391">
                  <c:v>0</c:v>
                </c:pt>
                <c:pt idx="392">
                  <c:v>41.674852033975</c:v>
                </c:pt>
                <c:pt idx="393">
                  <c:v>0</c:v>
                </c:pt>
                <c:pt idx="394">
                  <c:v>0</c:v>
                </c:pt>
                <c:pt idx="395">
                  <c:v>56.417177685986218</c:v>
                </c:pt>
                <c:pt idx="396">
                  <c:v>86.25977188931941</c:v>
                </c:pt>
                <c:pt idx="397">
                  <c:v>0</c:v>
                </c:pt>
                <c:pt idx="398">
                  <c:v>0</c:v>
                </c:pt>
                <c:pt idx="399">
                  <c:v>76.726691179408832</c:v>
                </c:pt>
                <c:pt idx="400">
                  <c:v>331.38454496717264</c:v>
                </c:pt>
                <c:pt idx="401">
                  <c:v>0</c:v>
                </c:pt>
                <c:pt idx="402">
                  <c:v>116.94709376922501</c:v>
                </c:pt>
                <c:pt idx="403">
                  <c:v>0</c:v>
                </c:pt>
                <c:pt idx="404">
                  <c:v>0</c:v>
                </c:pt>
                <c:pt idx="405">
                  <c:v>0</c:v>
                </c:pt>
                <c:pt idx="406">
                  <c:v>0</c:v>
                </c:pt>
                <c:pt idx="407">
                  <c:v>0</c:v>
                </c:pt>
                <c:pt idx="408">
                  <c:v>0</c:v>
                </c:pt>
                <c:pt idx="409">
                  <c:v>110.50406362277064</c:v>
                </c:pt>
                <c:pt idx="410">
                  <c:v>0</c:v>
                </c:pt>
                <c:pt idx="411">
                  <c:v>0</c:v>
                </c:pt>
                <c:pt idx="412">
                  <c:v>0</c:v>
                </c:pt>
                <c:pt idx="413">
                  <c:v>0</c:v>
                </c:pt>
                <c:pt idx="414">
                  <c:v>0</c:v>
                </c:pt>
                <c:pt idx="415">
                  <c:v>0</c:v>
                </c:pt>
                <c:pt idx="416">
                  <c:v>0</c:v>
                </c:pt>
                <c:pt idx="417">
                  <c:v>217.72279078257563</c:v>
                </c:pt>
                <c:pt idx="418">
                  <c:v>0</c:v>
                </c:pt>
                <c:pt idx="419">
                  <c:v>0</c:v>
                </c:pt>
                <c:pt idx="420">
                  <c:v>84.575027006209538</c:v>
                </c:pt>
                <c:pt idx="421">
                  <c:v>0</c:v>
                </c:pt>
                <c:pt idx="422">
                  <c:v>0</c:v>
                </c:pt>
                <c:pt idx="423">
                  <c:v>0</c:v>
                </c:pt>
                <c:pt idx="424">
                  <c:v>199.18680197567167</c:v>
                </c:pt>
                <c:pt idx="425">
                  <c:v>0</c:v>
                </c:pt>
                <c:pt idx="426">
                  <c:v>0</c:v>
                </c:pt>
                <c:pt idx="427">
                  <c:v>0</c:v>
                </c:pt>
                <c:pt idx="428">
                  <c:v>0</c:v>
                </c:pt>
                <c:pt idx="429">
                  <c:v>0</c:v>
                </c:pt>
                <c:pt idx="430">
                  <c:v>0</c:v>
                </c:pt>
                <c:pt idx="431">
                  <c:v>199.49617298767402</c:v>
                </c:pt>
                <c:pt idx="432">
                  <c:v>0</c:v>
                </c:pt>
                <c:pt idx="433">
                  <c:v>0</c:v>
                </c:pt>
                <c:pt idx="434">
                  <c:v>0</c:v>
                </c:pt>
                <c:pt idx="435">
                  <c:v>0</c:v>
                </c:pt>
                <c:pt idx="436">
                  <c:v>0</c:v>
                </c:pt>
                <c:pt idx="437">
                  <c:v>0</c:v>
                </c:pt>
                <c:pt idx="438">
                  <c:v>88.201846495297758</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143.20820556470943</c:v>
                </c:pt>
                <c:pt idx="453">
                  <c:v>100.43691847814857</c:v>
                </c:pt>
                <c:pt idx="454">
                  <c:v>0</c:v>
                </c:pt>
                <c:pt idx="455">
                  <c:v>0</c:v>
                </c:pt>
                <c:pt idx="456">
                  <c:v>0</c:v>
                </c:pt>
                <c:pt idx="457">
                  <c:v>0</c:v>
                </c:pt>
                <c:pt idx="458">
                  <c:v>0</c:v>
                </c:pt>
                <c:pt idx="459">
                  <c:v>205.07297374972279</c:v>
                </c:pt>
                <c:pt idx="460">
                  <c:v>0</c:v>
                </c:pt>
                <c:pt idx="461">
                  <c:v>256.78772050835846</c:v>
                </c:pt>
                <c:pt idx="462">
                  <c:v>107.24173012267724</c:v>
                </c:pt>
                <c:pt idx="463">
                  <c:v>144.27780506418819</c:v>
                </c:pt>
                <c:pt idx="464">
                  <c:v>0</c:v>
                </c:pt>
                <c:pt idx="465">
                  <c:v>0</c:v>
                </c:pt>
                <c:pt idx="466">
                  <c:v>0</c:v>
                </c:pt>
                <c:pt idx="467">
                  <c:v>0</c:v>
                </c:pt>
                <c:pt idx="468">
                  <c:v>0</c:v>
                </c:pt>
                <c:pt idx="469">
                  <c:v>0</c:v>
                </c:pt>
                <c:pt idx="470">
                  <c:v>94.273440014797998</c:v>
                </c:pt>
                <c:pt idx="471">
                  <c:v>0</c:v>
                </c:pt>
                <c:pt idx="472">
                  <c:v>113.0374054095208</c:v>
                </c:pt>
                <c:pt idx="473">
                  <c:v>0</c:v>
                </c:pt>
                <c:pt idx="474">
                  <c:v>116.25056305878948</c:v>
                </c:pt>
                <c:pt idx="475">
                  <c:v>0</c:v>
                </c:pt>
                <c:pt idx="476">
                  <c:v>0</c:v>
                </c:pt>
                <c:pt idx="477">
                  <c:v>0</c:v>
                </c:pt>
                <c:pt idx="478">
                  <c:v>0</c:v>
                </c:pt>
                <c:pt idx="479">
                  <c:v>0</c:v>
                </c:pt>
                <c:pt idx="480">
                  <c:v>126.25163586248</c:v>
                </c:pt>
                <c:pt idx="481">
                  <c:v>0</c:v>
                </c:pt>
                <c:pt idx="482">
                  <c:v>118.66586114041077</c:v>
                </c:pt>
                <c:pt idx="483">
                  <c:v>0</c:v>
                </c:pt>
                <c:pt idx="484">
                  <c:v>0</c:v>
                </c:pt>
                <c:pt idx="485">
                  <c:v>0</c:v>
                </c:pt>
                <c:pt idx="486">
                  <c:v>191.35585372470879</c:v>
                </c:pt>
                <c:pt idx="487">
                  <c:v>0</c:v>
                </c:pt>
                <c:pt idx="488">
                  <c:v>0</c:v>
                </c:pt>
                <c:pt idx="489">
                  <c:v>0</c:v>
                </c:pt>
                <c:pt idx="490">
                  <c:v>0</c:v>
                </c:pt>
                <c:pt idx="491">
                  <c:v>0</c:v>
                </c:pt>
                <c:pt idx="492">
                  <c:v>98.579605038615</c:v>
                </c:pt>
                <c:pt idx="493">
                  <c:v>0</c:v>
                </c:pt>
                <c:pt idx="494">
                  <c:v>155.03503553303966</c:v>
                </c:pt>
                <c:pt idx="495">
                  <c:v>0</c:v>
                </c:pt>
                <c:pt idx="496">
                  <c:v>137.89554638543001</c:v>
                </c:pt>
                <c:pt idx="497">
                  <c:v>0</c:v>
                </c:pt>
                <c:pt idx="498">
                  <c:v>171.50788140734645</c:v>
                </c:pt>
                <c:pt idx="499">
                  <c:v>0</c:v>
                </c:pt>
              </c:numCache>
            </c:numRef>
          </c:yVal>
          <c:smooth val="0"/>
          <c:extLst>
            <c:ext xmlns:c16="http://schemas.microsoft.com/office/drawing/2014/chart" uri="{C3380CC4-5D6E-409C-BE32-E72D297353CC}">
              <c16:uniqueId val="{00000003-59CE-462F-9543-15591BDD6630}"/>
            </c:ext>
          </c:extLst>
        </c:ser>
        <c:ser>
          <c:idx val="4"/>
          <c:order val="4"/>
          <c:tx>
            <c:strRef>
              <c:f>Scatter_plot!$K$1</c:f>
              <c:strCache>
                <c:ptCount val="1"/>
                <c:pt idx="0">
                  <c:v>Referral</c:v>
                </c:pt>
              </c:strCache>
            </c:strRef>
          </c:tx>
          <c:spPr>
            <a:ln w="25400" cap="rnd">
              <a:noFill/>
              <a:round/>
            </a:ln>
            <a:effectLst/>
          </c:spPr>
          <c:marker>
            <c:symbol val="circl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c:spPr>
          </c:marker>
          <c:trendline>
            <c:spPr>
              <a:ln w="9525" cap="rnd">
                <a:solidFill>
                  <a:schemeClr val="accent5"/>
                </a:solidFill>
              </a:ln>
              <a:effectLst/>
            </c:spPr>
            <c:trendlineType val="linear"/>
            <c:dispRSqr val="0"/>
            <c:dispEq val="0"/>
          </c:trendline>
          <c:xVal>
            <c:strRef>
              <c:f>Scatter_plot!$B$2:$B$501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Scatter_plot!$K$2:$K$501</c:f>
              <c:numCache>
                <c:formatCode>General</c:formatCode>
                <c:ptCount val="500"/>
                <c:pt idx="0">
                  <c:v>0</c:v>
                </c:pt>
                <c:pt idx="1">
                  <c:v>0</c:v>
                </c:pt>
                <c:pt idx="2">
                  <c:v>0</c:v>
                </c:pt>
                <c:pt idx="3">
                  <c:v>0</c:v>
                </c:pt>
                <c:pt idx="4">
                  <c:v>0</c:v>
                </c:pt>
                <c:pt idx="5">
                  <c:v>0</c:v>
                </c:pt>
                <c:pt idx="6">
                  <c:v>57.140664774898148</c:v>
                </c:pt>
                <c:pt idx="7">
                  <c:v>0</c:v>
                </c:pt>
                <c:pt idx="8">
                  <c:v>0</c:v>
                </c:pt>
                <c:pt idx="9">
                  <c:v>0</c:v>
                </c:pt>
                <c:pt idx="10">
                  <c:v>0</c:v>
                </c:pt>
                <c:pt idx="11">
                  <c:v>0</c:v>
                </c:pt>
                <c:pt idx="12">
                  <c:v>0</c:v>
                </c:pt>
                <c:pt idx="13">
                  <c:v>0</c:v>
                </c:pt>
                <c:pt idx="14">
                  <c:v>0</c:v>
                </c:pt>
                <c:pt idx="15">
                  <c:v>0</c:v>
                </c:pt>
                <c:pt idx="16">
                  <c:v>0</c:v>
                </c:pt>
                <c:pt idx="17">
                  <c:v>0</c:v>
                </c:pt>
                <c:pt idx="18">
                  <c:v>59.862952677779994</c:v>
                </c:pt>
                <c:pt idx="19">
                  <c:v>0</c:v>
                </c:pt>
                <c:pt idx="20">
                  <c:v>217.37527452334044</c:v>
                </c:pt>
                <c:pt idx="21">
                  <c:v>0</c:v>
                </c:pt>
                <c:pt idx="22">
                  <c:v>0</c:v>
                </c:pt>
                <c:pt idx="23">
                  <c:v>0</c:v>
                </c:pt>
                <c:pt idx="24">
                  <c:v>76.745077042032989</c:v>
                </c:pt>
                <c:pt idx="25">
                  <c:v>0</c:v>
                </c:pt>
                <c:pt idx="26">
                  <c:v>0</c:v>
                </c:pt>
                <c:pt idx="27">
                  <c:v>0</c:v>
                </c:pt>
                <c:pt idx="28">
                  <c:v>56.922108909543162</c:v>
                </c:pt>
                <c:pt idx="29">
                  <c:v>0</c:v>
                </c:pt>
                <c:pt idx="30">
                  <c:v>150.48838994968202</c:v>
                </c:pt>
                <c:pt idx="31">
                  <c:v>0</c:v>
                </c:pt>
                <c:pt idx="32">
                  <c:v>0</c:v>
                </c:pt>
                <c:pt idx="33">
                  <c:v>103.992120201445</c:v>
                </c:pt>
                <c:pt idx="34">
                  <c:v>0</c:v>
                </c:pt>
                <c:pt idx="35">
                  <c:v>0</c:v>
                </c:pt>
                <c:pt idx="36">
                  <c:v>79.578884451009529</c:v>
                </c:pt>
                <c:pt idx="37">
                  <c:v>0</c:v>
                </c:pt>
                <c:pt idx="38">
                  <c:v>362.88205525646731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292.13739570034926</c:v>
                </c:pt>
                <c:pt idx="54">
                  <c:v>0</c:v>
                </c:pt>
                <c:pt idx="55">
                  <c:v>0</c:v>
                </c:pt>
                <c:pt idx="56">
                  <c:v>0</c:v>
                </c:pt>
                <c:pt idx="57">
                  <c:v>0</c:v>
                </c:pt>
                <c:pt idx="58">
                  <c:v>0</c:v>
                </c:pt>
                <c:pt idx="59">
                  <c:v>0</c:v>
                </c:pt>
                <c:pt idx="60">
                  <c:v>71.408211919446586</c:v>
                </c:pt>
                <c:pt idx="61">
                  <c:v>0</c:v>
                </c:pt>
                <c:pt idx="62">
                  <c:v>0</c:v>
                </c:pt>
                <c:pt idx="63">
                  <c:v>0</c:v>
                </c:pt>
                <c:pt idx="64">
                  <c:v>366.52520899985831</c:v>
                </c:pt>
                <c:pt idx="65">
                  <c:v>99.751713310703039</c:v>
                </c:pt>
                <c:pt idx="66">
                  <c:v>0</c:v>
                </c:pt>
                <c:pt idx="67">
                  <c:v>0</c:v>
                </c:pt>
                <c:pt idx="68">
                  <c:v>0</c:v>
                </c:pt>
                <c:pt idx="69">
                  <c:v>0</c:v>
                </c:pt>
                <c:pt idx="70">
                  <c:v>0</c:v>
                </c:pt>
                <c:pt idx="71">
                  <c:v>78.341388000877146</c:v>
                </c:pt>
                <c:pt idx="72">
                  <c:v>106.35624908252865</c:v>
                </c:pt>
                <c:pt idx="73">
                  <c:v>0</c:v>
                </c:pt>
                <c:pt idx="74">
                  <c:v>0</c:v>
                </c:pt>
                <c:pt idx="75">
                  <c:v>0</c:v>
                </c:pt>
                <c:pt idx="76">
                  <c:v>225.19225898521572</c:v>
                </c:pt>
                <c:pt idx="77">
                  <c:v>0</c:v>
                </c:pt>
                <c:pt idx="78">
                  <c:v>0</c:v>
                </c:pt>
                <c:pt idx="79">
                  <c:v>0</c:v>
                </c:pt>
                <c:pt idx="80">
                  <c:v>0</c:v>
                </c:pt>
                <c:pt idx="81">
                  <c:v>0</c:v>
                </c:pt>
                <c:pt idx="82">
                  <c:v>0</c:v>
                </c:pt>
                <c:pt idx="83">
                  <c:v>49.875984897136668</c:v>
                </c:pt>
                <c:pt idx="84">
                  <c:v>0</c:v>
                </c:pt>
                <c:pt idx="85">
                  <c:v>0</c:v>
                </c:pt>
                <c:pt idx="86">
                  <c:v>60.826252476870643</c:v>
                </c:pt>
                <c:pt idx="87">
                  <c:v>0</c:v>
                </c:pt>
                <c:pt idx="88">
                  <c:v>0</c:v>
                </c:pt>
                <c:pt idx="89">
                  <c:v>0</c:v>
                </c:pt>
                <c:pt idx="90">
                  <c:v>0</c:v>
                </c:pt>
                <c:pt idx="91">
                  <c:v>0</c:v>
                </c:pt>
                <c:pt idx="92">
                  <c:v>66.017121454248212</c:v>
                </c:pt>
                <c:pt idx="93">
                  <c:v>0</c:v>
                </c:pt>
                <c:pt idx="94">
                  <c:v>0</c:v>
                </c:pt>
                <c:pt idx="95">
                  <c:v>0</c:v>
                </c:pt>
                <c:pt idx="96">
                  <c:v>102.83067571158919</c:v>
                </c:pt>
                <c:pt idx="97">
                  <c:v>0</c:v>
                </c:pt>
                <c:pt idx="98">
                  <c:v>61.212026926747058</c:v>
                </c:pt>
                <c:pt idx="99">
                  <c:v>106.49445135795821</c:v>
                </c:pt>
                <c:pt idx="100">
                  <c:v>0</c:v>
                </c:pt>
                <c:pt idx="101">
                  <c:v>0</c:v>
                </c:pt>
                <c:pt idx="102">
                  <c:v>0</c:v>
                </c:pt>
                <c:pt idx="103">
                  <c:v>0</c:v>
                </c:pt>
                <c:pt idx="104">
                  <c:v>0</c:v>
                </c:pt>
                <c:pt idx="105">
                  <c:v>0</c:v>
                </c:pt>
                <c:pt idx="106">
                  <c:v>0</c:v>
                </c:pt>
                <c:pt idx="107">
                  <c:v>0</c:v>
                </c:pt>
                <c:pt idx="108">
                  <c:v>0</c:v>
                </c:pt>
                <c:pt idx="109">
                  <c:v>117.89910011813249</c:v>
                </c:pt>
                <c:pt idx="110">
                  <c:v>125.57162070602666</c:v>
                </c:pt>
                <c:pt idx="111">
                  <c:v>0</c:v>
                </c:pt>
                <c:pt idx="112">
                  <c:v>0</c:v>
                </c:pt>
                <c:pt idx="113">
                  <c:v>0</c:v>
                </c:pt>
                <c:pt idx="114">
                  <c:v>94.657203775244554</c:v>
                </c:pt>
                <c:pt idx="115">
                  <c:v>142.21132899057105</c:v>
                </c:pt>
                <c:pt idx="116">
                  <c:v>0</c:v>
                </c:pt>
                <c:pt idx="117">
                  <c:v>0</c:v>
                </c:pt>
                <c:pt idx="118">
                  <c:v>0</c:v>
                </c:pt>
                <c:pt idx="119">
                  <c:v>0</c:v>
                </c:pt>
                <c:pt idx="120">
                  <c:v>133.70764698691735</c:v>
                </c:pt>
                <c:pt idx="121">
                  <c:v>0</c:v>
                </c:pt>
                <c:pt idx="122">
                  <c:v>110.64607336287875</c:v>
                </c:pt>
                <c:pt idx="123">
                  <c:v>0</c:v>
                </c:pt>
                <c:pt idx="124">
                  <c:v>0</c:v>
                </c:pt>
                <c:pt idx="125">
                  <c:v>0</c:v>
                </c:pt>
                <c:pt idx="126">
                  <c:v>0</c:v>
                </c:pt>
                <c:pt idx="127">
                  <c:v>39.692309776902555</c:v>
                </c:pt>
                <c:pt idx="128">
                  <c:v>65.26209664112956</c:v>
                </c:pt>
                <c:pt idx="129">
                  <c:v>86.629777874937773</c:v>
                </c:pt>
                <c:pt idx="130">
                  <c:v>0</c:v>
                </c:pt>
                <c:pt idx="131">
                  <c:v>0</c:v>
                </c:pt>
                <c:pt idx="132">
                  <c:v>59.222078141661669</c:v>
                </c:pt>
                <c:pt idx="133">
                  <c:v>43.815763511348749</c:v>
                </c:pt>
                <c:pt idx="134">
                  <c:v>0</c:v>
                </c:pt>
                <c:pt idx="135">
                  <c:v>0</c:v>
                </c:pt>
                <c:pt idx="136">
                  <c:v>0</c:v>
                </c:pt>
                <c:pt idx="137">
                  <c:v>22.012363938005208</c:v>
                </c:pt>
                <c:pt idx="138">
                  <c:v>108.15656403691897</c:v>
                </c:pt>
                <c:pt idx="139">
                  <c:v>0</c:v>
                </c:pt>
                <c:pt idx="140">
                  <c:v>0</c:v>
                </c:pt>
                <c:pt idx="141">
                  <c:v>0</c:v>
                </c:pt>
                <c:pt idx="142">
                  <c:v>0</c:v>
                </c:pt>
                <c:pt idx="143">
                  <c:v>65.439911818853474</c:v>
                </c:pt>
                <c:pt idx="144">
                  <c:v>0</c:v>
                </c:pt>
                <c:pt idx="145">
                  <c:v>0</c:v>
                </c:pt>
                <c:pt idx="146">
                  <c:v>0</c:v>
                </c:pt>
                <c:pt idx="147">
                  <c:v>0</c:v>
                </c:pt>
                <c:pt idx="148">
                  <c:v>0</c:v>
                </c:pt>
                <c:pt idx="149">
                  <c:v>0</c:v>
                </c:pt>
                <c:pt idx="150">
                  <c:v>52.650141865464242</c:v>
                </c:pt>
                <c:pt idx="151">
                  <c:v>0</c:v>
                </c:pt>
                <c:pt idx="152">
                  <c:v>0</c:v>
                </c:pt>
                <c:pt idx="153">
                  <c:v>0</c:v>
                </c:pt>
                <c:pt idx="154">
                  <c:v>0</c:v>
                </c:pt>
                <c:pt idx="155">
                  <c:v>0</c:v>
                </c:pt>
                <c:pt idx="156">
                  <c:v>0</c:v>
                </c:pt>
                <c:pt idx="157">
                  <c:v>0</c:v>
                </c:pt>
                <c:pt idx="158">
                  <c:v>0</c:v>
                </c:pt>
                <c:pt idx="159">
                  <c:v>0</c:v>
                </c:pt>
                <c:pt idx="160">
                  <c:v>0</c:v>
                </c:pt>
                <c:pt idx="161">
                  <c:v>0</c:v>
                </c:pt>
                <c:pt idx="162">
                  <c:v>0</c:v>
                </c:pt>
                <c:pt idx="163">
                  <c:v>133.98238625871272</c:v>
                </c:pt>
                <c:pt idx="164">
                  <c:v>193.22732291927477</c:v>
                </c:pt>
                <c:pt idx="165">
                  <c:v>0</c:v>
                </c:pt>
                <c:pt idx="166">
                  <c:v>0</c:v>
                </c:pt>
                <c:pt idx="167">
                  <c:v>0</c:v>
                </c:pt>
                <c:pt idx="168">
                  <c:v>0</c:v>
                </c:pt>
                <c:pt idx="169">
                  <c:v>0</c:v>
                </c:pt>
                <c:pt idx="170">
                  <c:v>131.94685790844335</c:v>
                </c:pt>
                <c:pt idx="171">
                  <c:v>0</c:v>
                </c:pt>
                <c:pt idx="172">
                  <c:v>0</c:v>
                </c:pt>
                <c:pt idx="173">
                  <c:v>63.472027922212575</c:v>
                </c:pt>
                <c:pt idx="174">
                  <c:v>248.86494887775643</c:v>
                </c:pt>
                <c:pt idx="175">
                  <c:v>0</c:v>
                </c:pt>
                <c:pt idx="176">
                  <c:v>0</c:v>
                </c:pt>
                <c:pt idx="177">
                  <c:v>0</c:v>
                </c:pt>
                <c:pt idx="178">
                  <c:v>0</c:v>
                </c:pt>
                <c:pt idx="179">
                  <c:v>0</c:v>
                </c:pt>
                <c:pt idx="180">
                  <c:v>0</c:v>
                </c:pt>
                <c:pt idx="181">
                  <c:v>0</c:v>
                </c:pt>
                <c:pt idx="182">
                  <c:v>47.090394258492502</c:v>
                </c:pt>
                <c:pt idx="183">
                  <c:v>0</c:v>
                </c:pt>
                <c:pt idx="184">
                  <c:v>0</c:v>
                </c:pt>
                <c:pt idx="185">
                  <c:v>0</c:v>
                </c:pt>
                <c:pt idx="186">
                  <c:v>102.28014486297728</c:v>
                </c:pt>
                <c:pt idx="187">
                  <c:v>0</c:v>
                </c:pt>
                <c:pt idx="188">
                  <c:v>0</c:v>
                </c:pt>
                <c:pt idx="189">
                  <c:v>0</c:v>
                </c:pt>
                <c:pt idx="190">
                  <c:v>0</c:v>
                </c:pt>
                <c:pt idx="191">
                  <c:v>0</c:v>
                </c:pt>
                <c:pt idx="192">
                  <c:v>0</c:v>
                </c:pt>
                <c:pt idx="193">
                  <c:v>247.13916725948371</c:v>
                </c:pt>
                <c:pt idx="194">
                  <c:v>0</c:v>
                </c:pt>
                <c:pt idx="195">
                  <c:v>71.433306707283265</c:v>
                </c:pt>
                <c:pt idx="196">
                  <c:v>0</c:v>
                </c:pt>
                <c:pt idx="197">
                  <c:v>0</c:v>
                </c:pt>
                <c:pt idx="198">
                  <c:v>100.02058757099407</c:v>
                </c:pt>
                <c:pt idx="199">
                  <c:v>83.638145127429212</c:v>
                </c:pt>
                <c:pt idx="200">
                  <c:v>97.041591719187025</c:v>
                </c:pt>
                <c:pt idx="201">
                  <c:v>113.01575075244926</c:v>
                </c:pt>
                <c:pt idx="202">
                  <c:v>89.719263304171463</c:v>
                </c:pt>
                <c:pt idx="203">
                  <c:v>0</c:v>
                </c:pt>
                <c:pt idx="204">
                  <c:v>0</c:v>
                </c:pt>
                <c:pt idx="205">
                  <c:v>0</c:v>
                </c:pt>
                <c:pt idx="206">
                  <c:v>0</c:v>
                </c:pt>
                <c:pt idx="207">
                  <c:v>0</c:v>
                </c:pt>
                <c:pt idx="208">
                  <c:v>0</c:v>
                </c:pt>
                <c:pt idx="209">
                  <c:v>46.794207271838438</c:v>
                </c:pt>
                <c:pt idx="210">
                  <c:v>0</c:v>
                </c:pt>
                <c:pt idx="211">
                  <c:v>223.46674940605061</c:v>
                </c:pt>
                <c:pt idx="212">
                  <c:v>0</c:v>
                </c:pt>
                <c:pt idx="213">
                  <c:v>0</c:v>
                </c:pt>
                <c:pt idx="214">
                  <c:v>72.565387253178784</c:v>
                </c:pt>
                <c:pt idx="215">
                  <c:v>30.738776920865117</c:v>
                </c:pt>
                <c:pt idx="216">
                  <c:v>0</c:v>
                </c:pt>
                <c:pt idx="217">
                  <c:v>0</c:v>
                </c:pt>
                <c:pt idx="218">
                  <c:v>0</c:v>
                </c:pt>
                <c:pt idx="219">
                  <c:v>0</c:v>
                </c:pt>
                <c:pt idx="220">
                  <c:v>28.443907219248747</c:v>
                </c:pt>
                <c:pt idx="221">
                  <c:v>0</c:v>
                </c:pt>
                <c:pt idx="222">
                  <c:v>0</c:v>
                </c:pt>
                <c:pt idx="223">
                  <c:v>0</c:v>
                </c:pt>
                <c:pt idx="224">
                  <c:v>0</c:v>
                </c:pt>
                <c:pt idx="225">
                  <c:v>0</c:v>
                </c:pt>
                <c:pt idx="226">
                  <c:v>0</c:v>
                </c:pt>
                <c:pt idx="227">
                  <c:v>79.924773225700392</c:v>
                </c:pt>
                <c:pt idx="228">
                  <c:v>0</c:v>
                </c:pt>
                <c:pt idx="229">
                  <c:v>134.16917738834067</c:v>
                </c:pt>
                <c:pt idx="230">
                  <c:v>0</c:v>
                </c:pt>
                <c:pt idx="231">
                  <c:v>0</c:v>
                </c:pt>
                <c:pt idx="232">
                  <c:v>0</c:v>
                </c:pt>
                <c:pt idx="233">
                  <c:v>0</c:v>
                </c:pt>
                <c:pt idx="234">
                  <c:v>0</c:v>
                </c:pt>
                <c:pt idx="235">
                  <c:v>0</c:v>
                </c:pt>
                <c:pt idx="236">
                  <c:v>87.261859081295583</c:v>
                </c:pt>
                <c:pt idx="237">
                  <c:v>0</c:v>
                </c:pt>
                <c:pt idx="238">
                  <c:v>0</c:v>
                </c:pt>
                <c:pt idx="239">
                  <c:v>0</c:v>
                </c:pt>
                <c:pt idx="240">
                  <c:v>0</c:v>
                </c:pt>
                <c:pt idx="241">
                  <c:v>0</c:v>
                </c:pt>
                <c:pt idx="242">
                  <c:v>0</c:v>
                </c:pt>
                <c:pt idx="243">
                  <c:v>107.84841988382087</c:v>
                </c:pt>
                <c:pt idx="244">
                  <c:v>0</c:v>
                </c:pt>
                <c:pt idx="245">
                  <c:v>0</c:v>
                </c:pt>
                <c:pt idx="246">
                  <c:v>0</c:v>
                </c:pt>
                <c:pt idx="247">
                  <c:v>0</c:v>
                </c:pt>
                <c:pt idx="248">
                  <c:v>0</c:v>
                </c:pt>
                <c:pt idx="249">
                  <c:v>0</c:v>
                </c:pt>
                <c:pt idx="250">
                  <c:v>0</c:v>
                </c:pt>
                <c:pt idx="251">
                  <c:v>131.91186235768379</c:v>
                </c:pt>
                <c:pt idx="252">
                  <c:v>0</c:v>
                </c:pt>
                <c:pt idx="253">
                  <c:v>0</c:v>
                </c:pt>
                <c:pt idx="254">
                  <c:v>99.049537182540206</c:v>
                </c:pt>
                <c:pt idx="255">
                  <c:v>100.85115405368083</c:v>
                </c:pt>
                <c:pt idx="256">
                  <c:v>0</c:v>
                </c:pt>
                <c:pt idx="257">
                  <c:v>0</c:v>
                </c:pt>
                <c:pt idx="258">
                  <c:v>0</c:v>
                </c:pt>
                <c:pt idx="259">
                  <c:v>222.46522150969997</c:v>
                </c:pt>
                <c:pt idx="260">
                  <c:v>134.192420540743</c:v>
                </c:pt>
                <c:pt idx="261">
                  <c:v>175.08174842900149</c:v>
                </c:pt>
                <c:pt idx="262">
                  <c:v>0</c:v>
                </c:pt>
                <c:pt idx="263">
                  <c:v>0</c:v>
                </c:pt>
                <c:pt idx="264">
                  <c:v>96.875107767918777</c:v>
                </c:pt>
                <c:pt idx="265">
                  <c:v>0</c:v>
                </c:pt>
                <c:pt idx="266">
                  <c:v>0</c:v>
                </c:pt>
                <c:pt idx="267">
                  <c:v>237.06250728054249</c:v>
                </c:pt>
                <c:pt idx="268">
                  <c:v>0</c:v>
                </c:pt>
                <c:pt idx="269">
                  <c:v>0</c:v>
                </c:pt>
                <c:pt idx="270">
                  <c:v>73.095461028252132</c:v>
                </c:pt>
                <c:pt idx="271">
                  <c:v>0</c:v>
                </c:pt>
                <c:pt idx="272">
                  <c:v>0</c:v>
                </c:pt>
                <c:pt idx="273">
                  <c:v>213.55706853404533</c:v>
                </c:pt>
                <c:pt idx="274">
                  <c:v>0</c:v>
                </c:pt>
                <c:pt idx="275">
                  <c:v>0</c:v>
                </c:pt>
                <c:pt idx="276">
                  <c:v>0</c:v>
                </c:pt>
                <c:pt idx="277">
                  <c:v>0</c:v>
                </c:pt>
                <c:pt idx="278">
                  <c:v>0</c:v>
                </c:pt>
                <c:pt idx="279">
                  <c:v>0</c:v>
                </c:pt>
                <c:pt idx="280">
                  <c:v>0</c:v>
                </c:pt>
                <c:pt idx="281">
                  <c:v>0</c:v>
                </c:pt>
                <c:pt idx="282">
                  <c:v>0</c:v>
                </c:pt>
                <c:pt idx="283">
                  <c:v>0</c:v>
                </c:pt>
                <c:pt idx="284">
                  <c:v>0</c:v>
                </c:pt>
                <c:pt idx="285">
                  <c:v>103.30704243587549</c:v>
                </c:pt>
                <c:pt idx="286">
                  <c:v>223.68084229152274</c:v>
                </c:pt>
                <c:pt idx="287">
                  <c:v>0</c:v>
                </c:pt>
                <c:pt idx="288">
                  <c:v>0</c:v>
                </c:pt>
                <c:pt idx="289">
                  <c:v>0</c:v>
                </c:pt>
                <c:pt idx="290">
                  <c:v>0</c:v>
                </c:pt>
                <c:pt idx="291">
                  <c:v>189.56022289822312</c:v>
                </c:pt>
                <c:pt idx="292">
                  <c:v>0</c:v>
                </c:pt>
                <c:pt idx="293">
                  <c:v>0</c:v>
                </c:pt>
                <c:pt idx="294">
                  <c:v>0</c:v>
                </c:pt>
                <c:pt idx="295">
                  <c:v>0</c:v>
                </c:pt>
                <c:pt idx="296">
                  <c:v>0</c:v>
                </c:pt>
                <c:pt idx="297">
                  <c:v>0</c:v>
                </c:pt>
                <c:pt idx="298">
                  <c:v>0</c:v>
                </c:pt>
                <c:pt idx="299">
                  <c:v>203.91418536868142</c:v>
                </c:pt>
                <c:pt idx="300">
                  <c:v>42.627118662625996</c:v>
                </c:pt>
                <c:pt idx="301">
                  <c:v>0</c:v>
                </c:pt>
                <c:pt idx="302">
                  <c:v>85.839766401452309</c:v>
                </c:pt>
                <c:pt idx="303">
                  <c:v>0</c:v>
                </c:pt>
                <c:pt idx="304">
                  <c:v>0</c:v>
                </c:pt>
                <c:pt idx="305">
                  <c:v>0</c:v>
                </c:pt>
                <c:pt idx="306">
                  <c:v>0</c:v>
                </c:pt>
                <c:pt idx="307">
                  <c:v>47.609915335440604</c:v>
                </c:pt>
                <c:pt idx="308">
                  <c:v>65.462646291494693</c:v>
                </c:pt>
                <c:pt idx="309">
                  <c:v>105.79067506115634</c:v>
                </c:pt>
                <c:pt idx="310">
                  <c:v>56.427569349320002</c:v>
                </c:pt>
                <c:pt idx="311">
                  <c:v>0</c:v>
                </c:pt>
                <c:pt idx="312">
                  <c:v>0</c:v>
                </c:pt>
                <c:pt idx="313">
                  <c:v>0</c:v>
                </c:pt>
                <c:pt idx="314">
                  <c:v>234.7993262814</c:v>
                </c:pt>
                <c:pt idx="315">
                  <c:v>48.35624460578925</c:v>
                </c:pt>
                <c:pt idx="316">
                  <c:v>0</c:v>
                </c:pt>
                <c:pt idx="317">
                  <c:v>0</c:v>
                </c:pt>
                <c:pt idx="318">
                  <c:v>0</c:v>
                </c:pt>
                <c:pt idx="319">
                  <c:v>141.51524163333372</c:v>
                </c:pt>
                <c:pt idx="320">
                  <c:v>90.332672558712773</c:v>
                </c:pt>
                <c:pt idx="321">
                  <c:v>195.71653922799385</c:v>
                </c:pt>
                <c:pt idx="322">
                  <c:v>114.21110368556656</c:v>
                </c:pt>
                <c:pt idx="323">
                  <c:v>101.9759573056719</c:v>
                </c:pt>
                <c:pt idx="324">
                  <c:v>0</c:v>
                </c:pt>
                <c:pt idx="325">
                  <c:v>0</c:v>
                </c:pt>
                <c:pt idx="326">
                  <c:v>0</c:v>
                </c:pt>
                <c:pt idx="327">
                  <c:v>79.188542119259466</c:v>
                </c:pt>
                <c:pt idx="328">
                  <c:v>280.06014310318835</c:v>
                </c:pt>
                <c:pt idx="329">
                  <c:v>344.52317334221999</c:v>
                </c:pt>
                <c:pt idx="330">
                  <c:v>136.26549988537062</c:v>
                </c:pt>
                <c:pt idx="331">
                  <c:v>0</c:v>
                </c:pt>
                <c:pt idx="332">
                  <c:v>221.70031051644574</c:v>
                </c:pt>
                <c:pt idx="333">
                  <c:v>0</c:v>
                </c:pt>
                <c:pt idx="334">
                  <c:v>79.383169597603469</c:v>
                </c:pt>
                <c:pt idx="335">
                  <c:v>54.998218312196876</c:v>
                </c:pt>
                <c:pt idx="336">
                  <c:v>0</c:v>
                </c:pt>
                <c:pt idx="337">
                  <c:v>47.571908090770293</c:v>
                </c:pt>
                <c:pt idx="338">
                  <c:v>0</c:v>
                </c:pt>
                <c:pt idx="339">
                  <c:v>0</c:v>
                </c:pt>
                <c:pt idx="340">
                  <c:v>52.316554137904888</c:v>
                </c:pt>
                <c:pt idx="341">
                  <c:v>0</c:v>
                </c:pt>
                <c:pt idx="342">
                  <c:v>0</c:v>
                </c:pt>
                <c:pt idx="343">
                  <c:v>0</c:v>
                </c:pt>
                <c:pt idx="344">
                  <c:v>0</c:v>
                </c:pt>
                <c:pt idx="345">
                  <c:v>147.91229122243533</c:v>
                </c:pt>
                <c:pt idx="346">
                  <c:v>52.500783126887917</c:v>
                </c:pt>
                <c:pt idx="347">
                  <c:v>0</c:v>
                </c:pt>
                <c:pt idx="348">
                  <c:v>0</c:v>
                </c:pt>
                <c:pt idx="349">
                  <c:v>0</c:v>
                </c:pt>
                <c:pt idx="350">
                  <c:v>345.34862073801077</c:v>
                </c:pt>
                <c:pt idx="351">
                  <c:v>0</c:v>
                </c:pt>
                <c:pt idx="352">
                  <c:v>79.605186795387496</c:v>
                </c:pt>
                <c:pt idx="353">
                  <c:v>0</c:v>
                </c:pt>
                <c:pt idx="354">
                  <c:v>312.24775967474528</c:v>
                </c:pt>
                <c:pt idx="355">
                  <c:v>0</c:v>
                </c:pt>
                <c:pt idx="356">
                  <c:v>189.86026033103332</c:v>
                </c:pt>
                <c:pt idx="357">
                  <c:v>0</c:v>
                </c:pt>
                <c:pt idx="358">
                  <c:v>0</c:v>
                </c:pt>
                <c:pt idx="359">
                  <c:v>0</c:v>
                </c:pt>
                <c:pt idx="360">
                  <c:v>0</c:v>
                </c:pt>
                <c:pt idx="361">
                  <c:v>0</c:v>
                </c:pt>
                <c:pt idx="362">
                  <c:v>0</c:v>
                </c:pt>
                <c:pt idx="363">
                  <c:v>0</c:v>
                </c:pt>
                <c:pt idx="364">
                  <c:v>0</c:v>
                </c:pt>
                <c:pt idx="365">
                  <c:v>0</c:v>
                </c:pt>
                <c:pt idx="366">
                  <c:v>0</c:v>
                </c:pt>
                <c:pt idx="367">
                  <c:v>0</c:v>
                </c:pt>
                <c:pt idx="368">
                  <c:v>0</c:v>
                </c:pt>
                <c:pt idx="369">
                  <c:v>86.796257572084443</c:v>
                </c:pt>
                <c:pt idx="370">
                  <c:v>0</c:v>
                </c:pt>
                <c:pt idx="371">
                  <c:v>0</c:v>
                </c:pt>
                <c:pt idx="372">
                  <c:v>0</c:v>
                </c:pt>
                <c:pt idx="373">
                  <c:v>0</c:v>
                </c:pt>
                <c:pt idx="374">
                  <c:v>0</c:v>
                </c:pt>
                <c:pt idx="375">
                  <c:v>0</c:v>
                </c:pt>
                <c:pt idx="376">
                  <c:v>0</c:v>
                </c:pt>
                <c:pt idx="377">
                  <c:v>0</c:v>
                </c:pt>
                <c:pt idx="378">
                  <c:v>0</c:v>
                </c:pt>
                <c:pt idx="379">
                  <c:v>83.66469568882323</c:v>
                </c:pt>
                <c:pt idx="380">
                  <c:v>0</c:v>
                </c:pt>
                <c:pt idx="381">
                  <c:v>0</c:v>
                </c:pt>
                <c:pt idx="382">
                  <c:v>0</c:v>
                </c:pt>
                <c:pt idx="383">
                  <c:v>0</c:v>
                </c:pt>
                <c:pt idx="384">
                  <c:v>0</c:v>
                </c:pt>
                <c:pt idx="385">
                  <c:v>0</c:v>
                </c:pt>
                <c:pt idx="386">
                  <c:v>0</c:v>
                </c:pt>
                <c:pt idx="387">
                  <c:v>0</c:v>
                </c:pt>
                <c:pt idx="388">
                  <c:v>74.445703055384996</c:v>
                </c:pt>
                <c:pt idx="389">
                  <c:v>0</c:v>
                </c:pt>
                <c:pt idx="390">
                  <c:v>101.59299455542971</c:v>
                </c:pt>
                <c:pt idx="391">
                  <c:v>0</c:v>
                </c:pt>
                <c:pt idx="392">
                  <c:v>0</c:v>
                </c:pt>
                <c:pt idx="393">
                  <c:v>0</c:v>
                </c:pt>
                <c:pt idx="394">
                  <c:v>0</c:v>
                </c:pt>
                <c:pt idx="395">
                  <c:v>0</c:v>
                </c:pt>
                <c:pt idx="396">
                  <c:v>0</c:v>
                </c:pt>
                <c:pt idx="397">
                  <c:v>0</c:v>
                </c:pt>
                <c:pt idx="398">
                  <c:v>0</c:v>
                </c:pt>
                <c:pt idx="399">
                  <c:v>0</c:v>
                </c:pt>
                <c:pt idx="400">
                  <c:v>0</c:v>
                </c:pt>
                <c:pt idx="401">
                  <c:v>0</c:v>
                </c:pt>
                <c:pt idx="402">
                  <c:v>0</c:v>
                </c:pt>
                <c:pt idx="403">
                  <c:v>110.08846253680969</c:v>
                </c:pt>
                <c:pt idx="404">
                  <c:v>190.72013824662818</c:v>
                </c:pt>
                <c:pt idx="405">
                  <c:v>0</c:v>
                </c:pt>
                <c:pt idx="406">
                  <c:v>0</c:v>
                </c:pt>
                <c:pt idx="407">
                  <c:v>0</c:v>
                </c:pt>
                <c:pt idx="408">
                  <c:v>0</c:v>
                </c:pt>
                <c:pt idx="409">
                  <c:v>0</c:v>
                </c:pt>
                <c:pt idx="410">
                  <c:v>72.851442587694635</c:v>
                </c:pt>
                <c:pt idx="411">
                  <c:v>209.8464165261318</c:v>
                </c:pt>
                <c:pt idx="412">
                  <c:v>0</c:v>
                </c:pt>
                <c:pt idx="413">
                  <c:v>0</c:v>
                </c:pt>
                <c:pt idx="414">
                  <c:v>0</c:v>
                </c:pt>
                <c:pt idx="415">
                  <c:v>0</c:v>
                </c:pt>
                <c:pt idx="416">
                  <c:v>0</c:v>
                </c:pt>
                <c:pt idx="417">
                  <c:v>0</c:v>
                </c:pt>
                <c:pt idx="418">
                  <c:v>88.358519868891193</c:v>
                </c:pt>
                <c:pt idx="419">
                  <c:v>0</c:v>
                </c:pt>
                <c:pt idx="420">
                  <c:v>0</c:v>
                </c:pt>
                <c:pt idx="421">
                  <c:v>0</c:v>
                </c:pt>
                <c:pt idx="422">
                  <c:v>0</c:v>
                </c:pt>
                <c:pt idx="423">
                  <c:v>0</c:v>
                </c:pt>
                <c:pt idx="424">
                  <c:v>0</c:v>
                </c:pt>
                <c:pt idx="425">
                  <c:v>0</c:v>
                </c:pt>
                <c:pt idx="426">
                  <c:v>0</c:v>
                </c:pt>
                <c:pt idx="427">
                  <c:v>0</c:v>
                </c:pt>
                <c:pt idx="428">
                  <c:v>196.47195358784751</c:v>
                </c:pt>
                <c:pt idx="429">
                  <c:v>64.787309665946196</c:v>
                </c:pt>
                <c:pt idx="430">
                  <c:v>0</c:v>
                </c:pt>
                <c:pt idx="431">
                  <c:v>0</c:v>
                </c:pt>
                <c:pt idx="432">
                  <c:v>0</c:v>
                </c:pt>
                <c:pt idx="433">
                  <c:v>127.3865992489275</c:v>
                </c:pt>
                <c:pt idx="434">
                  <c:v>0</c:v>
                </c:pt>
                <c:pt idx="435">
                  <c:v>0</c:v>
                </c:pt>
                <c:pt idx="436">
                  <c:v>0</c:v>
                </c:pt>
                <c:pt idx="437">
                  <c:v>122.4723131033363</c:v>
                </c:pt>
                <c:pt idx="438">
                  <c:v>0</c:v>
                </c:pt>
                <c:pt idx="439">
                  <c:v>72.424297794751425</c:v>
                </c:pt>
                <c:pt idx="440">
                  <c:v>0</c:v>
                </c:pt>
                <c:pt idx="441">
                  <c:v>121.97463831229</c:v>
                </c:pt>
                <c:pt idx="442">
                  <c:v>0</c:v>
                </c:pt>
                <c:pt idx="443">
                  <c:v>159.4494961147272</c:v>
                </c:pt>
                <c:pt idx="444">
                  <c:v>81.202103972673783</c:v>
                </c:pt>
                <c:pt idx="445">
                  <c:v>0</c:v>
                </c:pt>
                <c:pt idx="446">
                  <c:v>0</c:v>
                </c:pt>
                <c:pt idx="447">
                  <c:v>0</c:v>
                </c:pt>
                <c:pt idx="448">
                  <c:v>105.78262690980435</c:v>
                </c:pt>
                <c:pt idx="449">
                  <c:v>0</c:v>
                </c:pt>
                <c:pt idx="450">
                  <c:v>99.919662776976153</c:v>
                </c:pt>
                <c:pt idx="451">
                  <c:v>0</c:v>
                </c:pt>
                <c:pt idx="452">
                  <c:v>0</c:v>
                </c:pt>
                <c:pt idx="453">
                  <c:v>0</c:v>
                </c:pt>
                <c:pt idx="454">
                  <c:v>0</c:v>
                </c:pt>
                <c:pt idx="455">
                  <c:v>0</c:v>
                </c:pt>
                <c:pt idx="456">
                  <c:v>52.783731020180007</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71.167119545450007</c:v>
                </c:pt>
                <c:pt idx="476">
                  <c:v>0</c:v>
                </c:pt>
                <c:pt idx="477">
                  <c:v>0</c:v>
                </c:pt>
                <c:pt idx="478">
                  <c:v>58.354166774316319</c:v>
                </c:pt>
                <c:pt idx="479">
                  <c:v>92.828077372275629</c:v>
                </c:pt>
                <c:pt idx="480">
                  <c:v>0</c:v>
                </c:pt>
                <c:pt idx="481">
                  <c:v>0</c:v>
                </c:pt>
                <c:pt idx="482">
                  <c:v>0</c:v>
                </c:pt>
                <c:pt idx="483">
                  <c:v>80.416429358730582</c:v>
                </c:pt>
                <c:pt idx="484">
                  <c:v>87.665354176206662</c:v>
                </c:pt>
                <c:pt idx="485">
                  <c:v>120.38062079068727</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4-59CE-462F-9543-15591BDD6630}"/>
            </c:ext>
          </c:extLst>
        </c:ser>
        <c:dLbls>
          <c:showLegendKey val="0"/>
          <c:showVal val="0"/>
          <c:showCatName val="0"/>
          <c:showSerName val="0"/>
          <c:showPercent val="0"/>
          <c:showBubbleSize val="0"/>
        </c:dLbls>
        <c:axId val="358241904"/>
        <c:axId val="358235784"/>
      </c:scatterChart>
      <c:valAx>
        <c:axId val="358241904"/>
        <c:scaling>
          <c:orientation val="minMax"/>
        </c:scaling>
        <c:delete val="0"/>
        <c:axPos val="b"/>
        <c:majorGridlines>
          <c:spPr>
            <a:ln w="9525" cap="flat" cmpd="sng" algn="ctr">
              <a:solidFill>
                <a:schemeClr val="tx2">
                  <a:lumMod val="15000"/>
                  <a:lumOff val="85000"/>
                </a:schemeClr>
              </a:solidFill>
              <a:round/>
            </a:ln>
            <a:effectLst/>
          </c:spPr>
        </c:majorGridlines>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8235784"/>
        <c:crosses val="autoZero"/>
        <c:crossBetween val="midCat"/>
      </c:valAx>
      <c:valAx>
        <c:axId val="3582357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8241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[customer_acquisition_cost_dataset.xlsx]Conversion_rate!PivotTable2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Conversion_rate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Conversion_rate!$B$3</c:f>
              <c:strCache>
                <c:ptCount val="1"/>
                <c:pt idx="0">
                  <c:v>Total</c:v>
                </c:pt>
              </c:strCache>
            </c:strRef>
          </c:tx>
          <c:spPr>
            <a:solidFill>
              <a:schemeClr val="accent1"/>
            </a:solidFill>
            <a:ln>
              <a:noFill/>
            </a:ln>
            <a:effectLst/>
          </c:spPr>
          <c:invertIfNegative val="0"/>
          <c:cat>
            <c:strRef>
              <c:f>Conversion_rate!$A$4:$A$8</c:f>
              <c:strCache>
                <c:ptCount val="4"/>
                <c:pt idx="0">
                  <c:v>Email Marketing</c:v>
                </c:pt>
                <c:pt idx="1">
                  <c:v>Online Ads</c:v>
                </c:pt>
                <c:pt idx="2">
                  <c:v>Referral</c:v>
                </c:pt>
                <c:pt idx="3">
                  <c:v>Social Media</c:v>
                </c:pt>
              </c:strCache>
            </c:strRef>
          </c:cat>
          <c:val>
            <c:numRef>
              <c:f>Conversion_rate!$B$4:$B$8</c:f>
              <c:numCache>
                <c:formatCode>General</c:formatCode>
                <c:ptCount val="4"/>
                <c:pt idx="0">
                  <c:v>142.19277847003806</c:v>
                </c:pt>
                <c:pt idx="1">
                  <c:v>157.42400048223899</c:v>
                </c:pt>
                <c:pt idx="2">
                  <c:v>146.53854989421643</c:v>
                </c:pt>
                <c:pt idx="3">
                  <c:v>133.94612592178439</c:v>
                </c:pt>
              </c:numCache>
            </c:numRef>
          </c:val>
          <c:extLst>
            <c:ext xmlns:c16="http://schemas.microsoft.com/office/drawing/2014/chart" uri="{C3380CC4-5D6E-409C-BE32-E72D297353CC}">
              <c16:uniqueId val="{00000000-FD42-411D-BFD5-58F5FF026E9D}"/>
            </c:ext>
          </c:extLst>
        </c:ser>
        <c:dLbls>
          <c:showLegendKey val="0"/>
          <c:showVal val="0"/>
          <c:showCatName val="0"/>
          <c:showSerName val="0"/>
          <c:showPercent val="0"/>
          <c:showBubbleSize val="0"/>
        </c:dLbls>
        <c:gapWidth val="219"/>
        <c:overlap val="-27"/>
        <c:axId val="524540144"/>
        <c:axId val="533118864"/>
      </c:barChart>
      <c:catAx>
        <c:axId val="52454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18864"/>
        <c:crosses val="autoZero"/>
        <c:auto val="1"/>
        <c:lblAlgn val="ctr"/>
        <c:lblOffset val="100"/>
        <c:noMultiLvlLbl val="0"/>
      </c:catAx>
      <c:valAx>
        <c:axId val="533118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4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[customer_acquisition_cost_dataset.xlsx]Breakeven_point!PivotTable3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Breakeven_point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Breakeven_point!$B$3</c:f>
              <c:strCache>
                <c:ptCount val="1"/>
                <c:pt idx="0">
                  <c:v>Total</c:v>
                </c:pt>
              </c:strCache>
            </c:strRef>
          </c:tx>
          <c:spPr>
            <a:solidFill>
              <a:schemeClr val="accent1"/>
            </a:solidFill>
            <a:ln>
              <a:noFill/>
            </a:ln>
            <a:effectLst/>
          </c:spPr>
          <c:invertIfNegative val="0"/>
          <c:cat>
            <c:strRef>
              <c:f>Breakeven_point!$A$4:$A$8</c:f>
              <c:strCache>
                <c:ptCount val="4"/>
                <c:pt idx="0">
                  <c:v>Email Marketing</c:v>
                </c:pt>
                <c:pt idx="1">
                  <c:v>Online Ads</c:v>
                </c:pt>
                <c:pt idx="2">
                  <c:v>Referral</c:v>
                </c:pt>
                <c:pt idx="3">
                  <c:v>Social Media</c:v>
                </c:pt>
              </c:strCache>
            </c:strRef>
          </c:cat>
          <c:val>
            <c:numRef>
              <c:f>Breakeven_point!$B$4:$B$8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0688-4F2B-8220-DC0A98527192}"/>
            </c:ext>
          </c:extLst>
        </c:ser>
        <c:dLbls>
          <c:showLegendKey val="0"/>
          <c:showVal val="0"/>
          <c:showCatName val="0"/>
          <c:showSerName val="0"/>
          <c:showPercent val="0"/>
          <c:showBubbleSize val="0"/>
        </c:dLbls>
        <c:gapWidth val="219"/>
        <c:overlap val="-27"/>
        <c:axId val="533127144"/>
        <c:axId val="533118144"/>
      </c:barChart>
      <c:catAx>
        <c:axId val="533127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18144"/>
        <c:crosses val="autoZero"/>
        <c:auto val="1"/>
        <c:lblAlgn val="ctr"/>
        <c:lblOffset val="100"/>
        <c:noMultiLvlLbl val="0"/>
      </c:catAx>
      <c:valAx>
        <c:axId val="533118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27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[customer_acquisition_cost_dataset.xlsx]Actual vs Breakeven!PivotTable4</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'Actual vs Breakeven'!$B$3</c:f>
              <c:strCache>
                <c:ptCount val="1"/>
                <c:pt idx="0">
                  <c:v>Sum of New_Customers</c:v>
                </c:pt>
              </c:strCache>
            </c:strRef>
          </c:tx>
          <c:spPr>
            <a:solidFill>
              <a:schemeClr val="accent1"/>
            </a:solidFill>
            <a:ln>
              <a:noFill/>
            </a:ln>
            <a:effectLst/>
            <a:sp3d/>
          </c:spPr>
          <c:invertIfNegative val="0"/>
          <c:cat>
            <c:strRef>
              <c:f>'Actual vs Breakeven'!$A$4:$A$8</c:f>
              <c:strCache>
                <c:ptCount val="4"/>
                <c:pt idx="0">
                  <c:v>Email Marketing</c:v>
                </c:pt>
                <c:pt idx="1">
                  <c:v>Online Ads</c:v>
                </c:pt>
                <c:pt idx="2">
                  <c:v>Referral</c:v>
                </c:pt>
                <c:pt idx="3">
                  <c:v>Social Media</c:v>
                </c:pt>
              </c:strCache>
            </c:strRef>
          </c:cat>
          <c:val>
            <c:numRef>
              <c:f>'Actual vs Breakeven'!$B$4:$B$8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B3F0-4E0B-BA5D-DB57846C6FCA}"/>
            </c:ext>
          </c:extLst>
        </c:ser>
        <c:ser>
          <c:idx val="1"/>
          <c:order val="1"/>
          <c:tx>
            <c:strRef>
              <c:f>'Actual vs Breakeven'!$C$3</c:f>
              <c:strCache>
                <c:ptCount val="1"/>
                <c:pt idx="0">
                  <c:v>Sum of BREAKEVEN_POINT</c:v>
                </c:pt>
              </c:strCache>
            </c:strRef>
          </c:tx>
          <c:spPr>
            <a:solidFill>
              <a:schemeClr val="accent2"/>
            </a:solidFill>
            <a:ln>
              <a:noFill/>
            </a:ln>
            <a:effectLst/>
            <a:sp3d/>
          </c:spPr>
          <c:invertIfNegative val="0"/>
          <c:cat>
            <c:strRef>
              <c:f>'Actual vs Breakeven'!$A$4:$A$8</c:f>
              <c:strCache>
                <c:ptCount val="4"/>
                <c:pt idx="0">
                  <c:v>Email Marketing</c:v>
                </c:pt>
                <c:pt idx="1">
                  <c:v>Online Ads</c:v>
                </c:pt>
                <c:pt idx="2">
                  <c:v>Referral</c:v>
                </c:pt>
                <c:pt idx="3">
                  <c:v>Social Media</c:v>
                </c:pt>
              </c:strCache>
            </c:strRef>
          </c:cat>
          <c:val>
            <c:numRef>
              <c:f>'Actual vs Breakeven'!$C$4:$C$8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1-B3F0-4E0B-BA5D-DB57846C6FCA}"/>
            </c:ext>
          </c:extLst>
        </c:ser>
        <c:dLbls>
          <c:showLegendKey val="0"/>
          <c:showVal val="0"/>
          <c:showCatName val="0"/>
          <c:showSerName val="0"/>
          <c:showPercent val="0"/>
          <c:showBubbleSize val="0"/>
        </c:dLbls>
        <c:gapWidth val="150"/>
        <c:shape val="box"/>
        <c:axId val="533116704"/>
        <c:axId val="533117784"/>
        <c:axId val="0"/>
      </c:bar3DChart>
      <c:catAx>
        <c:axId val="533116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17784"/>
        <c:crosses val="autoZero"/>
        <c:auto val="1"/>
        <c:lblAlgn val="ctr"/>
        <c:lblOffset val="100"/>
        <c:noMultiLvlLbl val="0"/>
      </c:catAx>
      <c:valAx>
        <c:axId val="533117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1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[customer_acquisition_cost_dataset.xlsx]CAC!CAC</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CAC!$B$3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CAC!$A$4:$A$8</c:f>
              <c:strCache>
                <c:ptCount val="4"/>
                <c:pt idx="0">
                  <c:v>Email Marketing</c:v>
                </c:pt>
                <c:pt idx="1">
                  <c:v>Online Ads</c:v>
                </c:pt>
                <c:pt idx="2">
                  <c:v>Referral</c:v>
                </c:pt>
                <c:pt idx="3">
                  <c:v>Social Media</c:v>
                </c:pt>
              </c:strCache>
            </c:strRef>
          </c:cat>
          <c:val>
            <c:numRef>
              <c:f>CAC!$B$4:$B$8</c:f>
              <c:numCache>
                <c:formatCode>General</c:formatCode>
                <c:ptCount val="4"/>
                <c:pt idx="0">
                  <c:v>16481.306045276124</c:v>
                </c:pt>
                <c:pt idx="1">
                  <c:v>15877.671959873795</c:v>
                </c:pt>
                <c:pt idx="2">
                  <c:v>15346.198311488759</c:v>
                </c:pt>
                <c:pt idx="3">
                  <c:v>14889.465777818294</c:v>
                </c:pt>
              </c:numCache>
            </c:numRef>
          </c:val>
          <c:extLst>
            <c:ext xmlns:c16="http://schemas.microsoft.com/office/drawing/2014/chart" uri="{C3380CC4-5D6E-409C-BE32-E72D297353CC}">
              <c16:uniqueId val="{00000000-830A-4133-BD8E-4BE2AB9E2828}"/>
            </c:ext>
          </c:extLst>
        </c:ser>
        <c:dLbls>
          <c:showLegendKey val="0"/>
          <c:showVal val="0"/>
          <c:showCatName val="0"/>
          <c:showSerName val="0"/>
          <c:showPercent val="0"/>
          <c:showBubbleSize val="0"/>
        </c:dLbls>
        <c:gapWidth val="100"/>
        <c:overlap val="-24"/>
        <c:axId val="358235424"/>
        <c:axId val="358240104"/>
      </c:barChart>
      <c:catAx>
        <c:axId val="358235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240104"/>
        <c:crosses val="autoZero"/>
        <c:auto val="1"/>
        <c:lblAlgn val="ctr"/>
        <c:lblOffset val="100"/>
        <c:noMultiLvlLbl val="0"/>
      </c:catAx>
      <c:valAx>
        <c:axId val="358240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23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Scatter plot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Scatter_plot!$E$1</c:f>
              <c:strCache>
                <c:ptCount val="1"/>
                <c:pt idx="0">
                  <c:v>CAC</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strRef>
              <c:f>Scatter_plot!$B$2:$B$501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Scatter_plot!$E$2:$E$501</c:f>
              <c:numCache>
                <c:formatCode>General</c:formatCode>
                <c:ptCount val="500"/>
                <c:pt idx="0">
                  <c:v>218.06424024351563</c:v>
                </c:pt>
                <c:pt idx="1">
                  <c:v>33.571691140016668</c:v>
                </c:pt>
                <c:pt idx="2">
                  <c:v>58.547296030882052</c:v>
                </c:pt>
                <c:pt idx="3">
                  <c:v>101.79899787809656</c:v>
                </c:pt>
                <c:pt idx="4">
                  <c:v>85.262168104710767</c:v>
                </c:pt>
                <c:pt idx="5">
                  <c:v>102.02853120106685</c:v>
                </c:pt>
                <c:pt idx="6">
                  <c:v>57.140664774898148</c:v>
                </c:pt>
                <c:pt idx="7">
                  <c:v>129.39971710027456</c:v>
                </c:pt>
                <c:pt idx="8">
                  <c:v>70.65520787967705</c:v>
                </c:pt>
                <c:pt idx="9">
                  <c:v>64.523473250065393</c:v>
                </c:pt>
                <c:pt idx="10">
                  <c:v>123.10940912306134</c:v>
                </c:pt>
                <c:pt idx="11">
                  <c:v>100.3210095445752</c:v>
                </c:pt>
                <c:pt idx="12">
                  <c:v>80.898376631521998</c:v>
                </c:pt>
                <c:pt idx="13">
                  <c:v>52.427184630344584</c:v>
                </c:pt>
                <c:pt idx="14">
                  <c:v>364.36720856537545</c:v>
                </c:pt>
                <c:pt idx="15">
                  <c:v>332.89978004777612</c:v>
                </c:pt>
                <c:pt idx="16">
                  <c:v>64.809229907403875</c:v>
                </c:pt>
                <c:pt idx="17">
                  <c:v>53.104997241862804</c:v>
                </c:pt>
                <c:pt idx="18">
                  <c:v>59.862952677779994</c:v>
                </c:pt>
                <c:pt idx="19">
                  <c:v>68.645134601959356</c:v>
                </c:pt>
                <c:pt idx="20">
                  <c:v>217.37527452334044</c:v>
                </c:pt>
                <c:pt idx="21">
                  <c:v>171.41724106290931</c:v>
                </c:pt>
                <c:pt idx="22">
                  <c:v>80.012808288877778</c:v>
                </c:pt>
                <c:pt idx="23">
                  <c:v>179.3448781931987</c:v>
                </c:pt>
                <c:pt idx="24">
                  <c:v>76.745077042032989</c:v>
                </c:pt>
                <c:pt idx="25">
                  <c:v>174.64925287991738</c:v>
                </c:pt>
                <c:pt idx="26">
                  <c:v>199.93528878599793</c:v>
                </c:pt>
                <c:pt idx="27">
                  <c:v>57.98202353064935</c:v>
                </c:pt>
                <c:pt idx="28">
                  <c:v>56.922108909543162</c:v>
                </c:pt>
                <c:pt idx="29">
                  <c:v>33.5318621487325</c:v>
                </c:pt>
                <c:pt idx="30">
                  <c:v>150.48838994968202</c:v>
                </c:pt>
                <c:pt idx="31">
                  <c:v>136.21612512887555</c:v>
                </c:pt>
                <c:pt idx="32">
                  <c:v>171.36201724842473</c:v>
                </c:pt>
                <c:pt idx="33">
                  <c:v>103.992120201445</c:v>
                </c:pt>
                <c:pt idx="34">
                  <c:v>86.31499738601363</c:v>
                </c:pt>
                <c:pt idx="35">
                  <c:v>156.44586128557538</c:v>
                </c:pt>
                <c:pt idx="36">
                  <c:v>79.578884451009529</c:v>
                </c:pt>
                <c:pt idx="37">
                  <c:v>201.7052926802188</c:v>
                </c:pt>
                <c:pt idx="38">
                  <c:v>362.88205525646731</c:v>
                </c:pt>
                <c:pt idx="39">
                  <c:v>81.007304750866112</c:v>
                </c:pt>
                <c:pt idx="40">
                  <c:v>427.72046972443405</c:v>
                </c:pt>
                <c:pt idx="41">
                  <c:v>151.84009662926093</c:v>
                </c:pt>
                <c:pt idx="42">
                  <c:v>57.295799945216807</c:v>
                </c:pt>
                <c:pt idx="43">
                  <c:v>23.461993659358725</c:v>
                </c:pt>
                <c:pt idx="44">
                  <c:v>74.92763258595933</c:v>
                </c:pt>
                <c:pt idx="45">
                  <c:v>337.21719521833</c:v>
                </c:pt>
                <c:pt idx="46">
                  <c:v>230.1281596582657</c:v>
                </c:pt>
                <c:pt idx="47">
                  <c:v>99.485298694865378</c:v>
                </c:pt>
                <c:pt idx="48">
                  <c:v>296.92760155368228</c:v>
                </c:pt>
                <c:pt idx="49">
                  <c:v>72.443661742901668</c:v>
                </c:pt>
                <c:pt idx="50">
                  <c:v>104.51271288144223</c:v>
                </c:pt>
                <c:pt idx="51">
                  <c:v>81.603943776841163</c:v>
                </c:pt>
                <c:pt idx="52">
                  <c:v>82.800307163758831</c:v>
                </c:pt>
                <c:pt idx="53">
                  <c:v>292.13739570034926</c:v>
                </c:pt>
                <c:pt idx="54">
                  <c:v>110.02932390887949</c:v>
                </c:pt>
                <c:pt idx="55">
                  <c:v>89.517012085983424</c:v>
                </c:pt>
                <c:pt idx="56">
                  <c:v>44.97637152331091</c:v>
                </c:pt>
                <c:pt idx="57">
                  <c:v>117.50898585854</c:v>
                </c:pt>
                <c:pt idx="58">
                  <c:v>87.883859264767452</c:v>
                </c:pt>
                <c:pt idx="59">
                  <c:v>149.30094132711187</c:v>
                </c:pt>
                <c:pt idx="60">
                  <c:v>71.408211919446586</c:v>
                </c:pt>
                <c:pt idx="61">
                  <c:v>59.101988211243331</c:v>
                </c:pt>
                <c:pt idx="62">
                  <c:v>125.99346494617959</c:v>
                </c:pt>
                <c:pt idx="63">
                  <c:v>48.263769376431227</c:v>
                </c:pt>
                <c:pt idx="64">
                  <c:v>366.52520899985831</c:v>
                </c:pt>
                <c:pt idx="65">
                  <c:v>99.751713310703039</c:v>
                </c:pt>
                <c:pt idx="66">
                  <c:v>49.039844226758277</c:v>
                </c:pt>
                <c:pt idx="67">
                  <c:v>124.18334022713614</c:v>
                </c:pt>
                <c:pt idx="68">
                  <c:v>322.03094767325274</c:v>
                </c:pt>
                <c:pt idx="69">
                  <c:v>331.90994184691004</c:v>
                </c:pt>
                <c:pt idx="70">
                  <c:v>95.730864370607506</c:v>
                </c:pt>
                <c:pt idx="71">
                  <c:v>78.341388000877146</c:v>
                </c:pt>
                <c:pt idx="72">
                  <c:v>106.35624908252865</c:v>
                </c:pt>
                <c:pt idx="73">
                  <c:v>303.86843280951939</c:v>
                </c:pt>
                <c:pt idx="74">
                  <c:v>50.739745989014629</c:v>
                </c:pt>
                <c:pt idx="75">
                  <c:v>111.38939145334263</c:v>
                </c:pt>
                <c:pt idx="76">
                  <c:v>225.19225898521572</c:v>
                </c:pt>
                <c:pt idx="77">
                  <c:v>195.599334368852</c:v>
                </c:pt>
                <c:pt idx="78">
                  <c:v>91.409932400518997</c:v>
                </c:pt>
                <c:pt idx="79">
                  <c:v>81.752184525426671</c:v>
                </c:pt>
                <c:pt idx="80">
                  <c:v>109.13590274720526</c:v>
                </c:pt>
                <c:pt idx="81">
                  <c:v>314.77518857695139</c:v>
                </c:pt>
                <c:pt idx="82">
                  <c:v>240.16244864235608</c:v>
                </c:pt>
                <c:pt idx="83">
                  <c:v>49.875984897136668</c:v>
                </c:pt>
                <c:pt idx="84">
                  <c:v>92.378055836960812</c:v>
                </c:pt>
                <c:pt idx="85">
                  <c:v>39.509075135276397</c:v>
                </c:pt>
                <c:pt idx="86">
                  <c:v>60.826252476870643</c:v>
                </c:pt>
                <c:pt idx="87">
                  <c:v>76.473929264935109</c:v>
                </c:pt>
                <c:pt idx="88">
                  <c:v>83.86524055043499</c:v>
                </c:pt>
                <c:pt idx="89">
                  <c:v>32.788235031775002</c:v>
                </c:pt>
                <c:pt idx="90">
                  <c:v>91.746069692704793</c:v>
                </c:pt>
                <c:pt idx="91">
                  <c:v>40.17114950304093</c:v>
                </c:pt>
                <c:pt idx="92">
                  <c:v>66.017121454248212</c:v>
                </c:pt>
                <c:pt idx="93">
                  <c:v>107.46998531570206</c:v>
                </c:pt>
                <c:pt idx="94">
                  <c:v>56.222746968026904</c:v>
                </c:pt>
                <c:pt idx="95">
                  <c:v>94.193331646518743</c:v>
                </c:pt>
                <c:pt idx="96">
                  <c:v>102.83067571158919</c:v>
                </c:pt>
                <c:pt idx="97">
                  <c:v>131.56714393904562</c:v>
                </c:pt>
                <c:pt idx="98">
                  <c:v>61.212026926747058</c:v>
                </c:pt>
                <c:pt idx="99">
                  <c:v>106.49445135795821</c:v>
                </c:pt>
                <c:pt idx="100">
                  <c:v>58.367471644873042</c:v>
                </c:pt>
                <c:pt idx="101">
                  <c:v>104.8729366599127</c:v>
                </c:pt>
                <c:pt idx="102">
                  <c:v>77.745036510398421</c:v>
                </c:pt>
                <c:pt idx="103">
                  <c:v>168.02744224707752</c:v>
                </c:pt>
                <c:pt idx="104">
                  <c:v>104.5121488273914</c:v>
                </c:pt>
                <c:pt idx="105">
                  <c:v>115.60037416012258</c:v>
                </c:pt>
                <c:pt idx="106">
                  <c:v>75.981675392675385</c:v>
                </c:pt>
                <c:pt idx="107">
                  <c:v>119.19232778655056</c:v>
                </c:pt>
                <c:pt idx="108">
                  <c:v>38.117038950518889</c:v>
                </c:pt>
                <c:pt idx="109">
                  <c:v>117.89910011813249</c:v>
                </c:pt>
                <c:pt idx="110">
                  <c:v>125.57162070602666</c:v>
                </c:pt>
                <c:pt idx="111">
                  <c:v>60.130381635685133</c:v>
                </c:pt>
                <c:pt idx="112">
                  <c:v>110.87407804431534</c:v>
                </c:pt>
                <c:pt idx="113">
                  <c:v>111.27084442454192</c:v>
                </c:pt>
                <c:pt idx="114">
                  <c:v>94.657203775244554</c:v>
                </c:pt>
                <c:pt idx="115">
                  <c:v>142.21132899057105</c:v>
                </c:pt>
                <c:pt idx="116">
                  <c:v>99.593543671360749</c:v>
                </c:pt>
                <c:pt idx="117">
                  <c:v>165.94037062740858</c:v>
                </c:pt>
                <c:pt idx="118">
                  <c:v>254.094651249538</c:v>
                </c:pt>
                <c:pt idx="119">
                  <c:v>138.911047193652</c:v>
                </c:pt>
                <c:pt idx="120">
                  <c:v>133.70764698691735</c:v>
                </c:pt>
                <c:pt idx="121">
                  <c:v>40.070906459708645</c:v>
                </c:pt>
                <c:pt idx="122">
                  <c:v>110.64607336287875</c:v>
                </c:pt>
                <c:pt idx="123">
                  <c:v>44.794514091521513</c:v>
                </c:pt>
                <c:pt idx="124">
                  <c:v>174.6364367519439</c:v>
                </c:pt>
                <c:pt idx="125">
                  <c:v>89.972409731920223</c:v>
                </c:pt>
                <c:pt idx="126">
                  <c:v>133.89225921158771</c:v>
                </c:pt>
                <c:pt idx="127">
                  <c:v>39.692309776902555</c:v>
                </c:pt>
                <c:pt idx="128">
                  <c:v>65.26209664112956</c:v>
                </c:pt>
                <c:pt idx="129">
                  <c:v>86.629777874937773</c:v>
                </c:pt>
                <c:pt idx="130">
                  <c:v>158.27187392039417</c:v>
                </c:pt>
                <c:pt idx="131">
                  <c:v>182.26749861379</c:v>
                </c:pt>
                <c:pt idx="132">
                  <c:v>59.222078141661669</c:v>
                </c:pt>
                <c:pt idx="133">
                  <c:v>43.815763511348749</c:v>
                </c:pt>
                <c:pt idx="134">
                  <c:v>48.012711144980813</c:v>
                </c:pt>
                <c:pt idx="135">
                  <c:v>146.91789645617001</c:v>
                </c:pt>
                <c:pt idx="136">
                  <c:v>61.3487919550575</c:v>
                </c:pt>
                <c:pt idx="137">
                  <c:v>22.012363938005208</c:v>
                </c:pt>
                <c:pt idx="138">
                  <c:v>108.15656403691897</c:v>
                </c:pt>
                <c:pt idx="139">
                  <c:v>65.538915847908129</c:v>
                </c:pt>
                <c:pt idx="140">
                  <c:v>306.07373277568439</c:v>
                </c:pt>
                <c:pt idx="141">
                  <c:v>69.857301460748474</c:v>
                </c:pt>
                <c:pt idx="142">
                  <c:v>90.230227896208802</c:v>
                </c:pt>
                <c:pt idx="143">
                  <c:v>65.439911818853474</c:v>
                </c:pt>
                <c:pt idx="144">
                  <c:v>235.46551521325105</c:v>
                </c:pt>
                <c:pt idx="145">
                  <c:v>74.08786945237776</c:v>
                </c:pt>
                <c:pt idx="146">
                  <c:v>187.11995583308874</c:v>
                </c:pt>
                <c:pt idx="147">
                  <c:v>206.0160549065825</c:v>
                </c:pt>
                <c:pt idx="148">
                  <c:v>89.924618116313752</c:v>
                </c:pt>
                <c:pt idx="149">
                  <c:v>61.37500427875645</c:v>
                </c:pt>
                <c:pt idx="150">
                  <c:v>52.650141865464242</c:v>
                </c:pt>
                <c:pt idx="151">
                  <c:v>70.912168749077068</c:v>
                </c:pt>
                <c:pt idx="152">
                  <c:v>176.45386618786705</c:v>
                </c:pt>
                <c:pt idx="153">
                  <c:v>63.280798892668479</c:v>
                </c:pt>
                <c:pt idx="154">
                  <c:v>178.68594088323835</c:v>
                </c:pt>
                <c:pt idx="155">
                  <c:v>70.346750513722981</c:v>
                </c:pt>
                <c:pt idx="156">
                  <c:v>28.807304022723333</c:v>
                </c:pt>
                <c:pt idx="157">
                  <c:v>71.791486281795713</c:v>
                </c:pt>
                <c:pt idx="158">
                  <c:v>24.784414227961836</c:v>
                </c:pt>
                <c:pt idx="159">
                  <c:v>35.484229730991558</c:v>
                </c:pt>
                <c:pt idx="160">
                  <c:v>295.57803530347724</c:v>
                </c:pt>
                <c:pt idx="161">
                  <c:v>46.152959320185623</c:v>
                </c:pt>
                <c:pt idx="162">
                  <c:v>184.28416632743998</c:v>
                </c:pt>
                <c:pt idx="163">
                  <c:v>133.98238625871272</c:v>
                </c:pt>
                <c:pt idx="164">
                  <c:v>193.22732291927477</c:v>
                </c:pt>
                <c:pt idx="165">
                  <c:v>126.86187425821666</c:v>
                </c:pt>
                <c:pt idx="166">
                  <c:v>143.55045928874725</c:v>
                </c:pt>
                <c:pt idx="167">
                  <c:v>61.37898542774613</c:v>
                </c:pt>
                <c:pt idx="168">
                  <c:v>96.571566891277186</c:v>
                </c:pt>
                <c:pt idx="169">
                  <c:v>280.20578595550103</c:v>
                </c:pt>
                <c:pt idx="170">
                  <c:v>131.94685790844335</c:v>
                </c:pt>
                <c:pt idx="171">
                  <c:v>233.71929806866947</c:v>
                </c:pt>
                <c:pt idx="172">
                  <c:v>107.82880525798238</c:v>
                </c:pt>
                <c:pt idx="173">
                  <c:v>63.472027922212575</c:v>
                </c:pt>
                <c:pt idx="174">
                  <c:v>248.86494887775643</c:v>
                </c:pt>
                <c:pt idx="175">
                  <c:v>180.97492889371159</c:v>
                </c:pt>
                <c:pt idx="176">
                  <c:v>79.207144438763592</c:v>
                </c:pt>
                <c:pt idx="177">
                  <c:v>435.48734557286457</c:v>
                </c:pt>
                <c:pt idx="178">
                  <c:v>122.07677488627999</c:v>
                </c:pt>
                <c:pt idx="179">
                  <c:v>42.886064679571398</c:v>
                </c:pt>
                <c:pt idx="180">
                  <c:v>158.33532820731043</c:v>
                </c:pt>
                <c:pt idx="181">
                  <c:v>47.889069809514709</c:v>
                </c:pt>
                <c:pt idx="182">
                  <c:v>47.090394258492502</c:v>
                </c:pt>
                <c:pt idx="183">
                  <c:v>33.339986553965893</c:v>
                </c:pt>
                <c:pt idx="184">
                  <c:v>32.603319045533546</c:v>
                </c:pt>
                <c:pt idx="185">
                  <c:v>140.10074092354</c:v>
                </c:pt>
                <c:pt idx="186">
                  <c:v>102.28014486297728</c:v>
                </c:pt>
                <c:pt idx="187">
                  <c:v>74.656453659452069</c:v>
                </c:pt>
                <c:pt idx="188">
                  <c:v>64.19683127413667</c:v>
                </c:pt>
                <c:pt idx="189">
                  <c:v>83.213550424263701</c:v>
                </c:pt>
                <c:pt idx="190">
                  <c:v>79.415629841142916</c:v>
                </c:pt>
                <c:pt idx="191">
                  <c:v>187.74168704187798</c:v>
                </c:pt>
                <c:pt idx="192">
                  <c:v>288.42612925268998</c:v>
                </c:pt>
                <c:pt idx="193">
                  <c:v>247.13916725948371</c:v>
                </c:pt>
                <c:pt idx="194">
                  <c:v>207.565605329346</c:v>
                </c:pt>
                <c:pt idx="195">
                  <c:v>71.433306707283265</c:v>
                </c:pt>
                <c:pt idx="196">
                  <c:v>280.36401318565152</c:v>
                </c:pt>
                <c:pt idx="197">
                  <c:v>315.64492225213667</c:v>
                </c:pt>
                <c:pt idx="198">
                  <c:v>100.02058757099407</c:v>
                </c:pt>
                <c:pt idx="199">
                  <c:v>83.638145127429212</c:v>
                </c:pt>
                <c:pt idx="200">
                  <c:v>97.041591719187025</c:v>
                </c:pt>
                <c:pt idx="201">
                  <c:v>113.01575075244926</c:v>
                </c:pt>
                <c:pt idx="202">
                  <c:v>89.719263304171463</c:v>
                </c:pt>
                <c:pt idx="203">
                  <c:v>33.832614405874999</c:v>
                </c:pt>
                <c:pt idx="204">
                  <c:v>46.213643246746948</c:v>
                </c:pt>
                <c:pt idx="205">
                  <c:v>82.609157424330732</c:v>
                </c:pt>
                <c:pt idx="206">
                  <c:v>173.7317777512387</c:v>
                </c:pt>
                <c:pt idx="207">
                  <c:v>78.01971898277047</c:v>
                </c:pt>
                <c:pt idx="208">
                  <c:v>126.73190313078588</c:v>
                </c:pt>
                <c:pt idx="209">
                  <c:v>46.794207271838438</c:v>
                </c:pt>
                <c:pt idx="210">
                  <c:v>101.47870175265865</c:v>
                </c:pt>
                <c:pt idx="211">
                  <c:v>223.46674940605061</c:v>
                </c:pt>
                <c:pt idx="212">
                  <c:v>170.38232010629142</c:v>
                </c:pt>
                <c:pt idx="213">
                  <c:v>63.869972520674466</c:v>
                </c:pt>
                <c:pt idx="214">
                  <c:v>72.565387253178784</c:v>
                </c:pt>
                <c:pt idx="215">
                  <c:v>30.738776920865117</c:v>
                </c:pt>
                <c:pt idx="216">
                  <c:v>39.980797818429309</c:v>
                </c:pt>
                <c:pt idx="217">
                  <c:v>227.34288805359083</c:v>
                </c:pt>
                <c:pt idx="218">
                  <c:v>95.386930559716248</c:v>
                </c:pt>
                <c:pt idx="219">
                  <c:v>57.184903132800287</c:v>
                </c:pt>
                <c:pt idx="220">
                  <c:v>28.443907219248747</c:v>
                </c:pt>
                <c:pt idx="221">
                  <c:v>372.89572375164153</c:v>
                </c:pt>
                <c:pt idx="222">
                  <c:v>434.38344556247205</c:v>
                </c:pt>
                <c:pt idx="223">
                  <c:v>143.51288855998783</c:v>
                </c:pt>
                <c:pt idx="224">
                  <c:v>165.62569349053103</c:v>
                </c:pt>
                <c:pt idx="225">
                  <c:v>217.31694206564347</c:v>
                </c:pt>
                <c:pt idx="226">
                  <c:v>204.95146317849722</c:v>
                </c:pt>
                <c:pt idx="227">
                  <c:v>79.924773225700392</c:v>
                </c:pt>
                <c:pt idx="228">
                  <c:v>41.461667592087856</c:v>
                </c:pt>
                <c:pt idx="229">
                  <c:v>134.16917738834067</c:v>
                </c:pt>
                <c:pt idx="230">
                  <c:v>169.52960547097234</c:v>
                </c:pt>
                <c:pt idx="231">
                  <c:v>360.60379577347396</c:v>
                </c:pt>
                <c:pt idx="232">
                  <c:v>113.76319882212366</c:v>
                </c:pt>
                <c:pt idx="233">
                  <c:v>46.647475375472972</c:v>
                </c:pt>
                <c:pt idx="234">
                  <c:v>159.11040481482905</c:v>
                </c:pt>
                <c:pt idx="235">
                  <c:v>196.61882654535222</c:v>
                </c:pt>
                <c:pt idx="236">
                  <c:v>87.261859081295583</c:v>
                </c:pt>
                <c:pt idx="237">
                  <c:v>31.022036935802273</c:v>
                </c:pt>
                <c:pt idx="238">
                  <c:v>99.66017604910833</c:v>
                </c:pt>
                <c:pt idx="239">
                  <c:v>55.553180349056184</c:v>
                </c:pt>
                <c:pt idx="240">
                  <c:v>81.789645290772</c:v>
                </c:pt>
                <c:pt idx="241">
                  <c:v>138.46663680004406</c:v>
                </c:pt>
                <c:pt idx="242">
                  <c:v>165.65818959399002</c:v>
                </c:pt>
                <c:pt idx="243">
                  <c:v>107.84841988382087</c:v>
                </c:pt>
                <c:pt idx="244">
                  <c:v>179.40593178715167</c:v>
                </c:pt>
                <c:pt idx="245">
                  <c:v>129.21011238521189</c:v>
                </c:pt>
                <c:pt idx="246">
                  <c:v>386.75128535926274</c:v>
                </c:pt>
                <c:pt idx="247">
                  <c:v>82.061190663772564</c:v>
                </c:pt>
                <c:pt idx="248">
                  <c:v>201.378831029065</c:v>
                </c:pt>
                <c:pt idx="249">
                  <c:v>75.268954289355662</c:v>
                </c:pt>
                <c:pt idx="250">
                  <c:v>49.849894458781954</c:v>
                </c:pt>
                <c:pt idx="251">
                  <c:v>131.91186235768379</c:v>
                </c:pt>
                <c:pt idx="252">
                  <c:v>56.884787565282174</c:v>
                </c:pt>
                <c:pt idx="253">
                  <c:v>87.382428837611997</c:v>
                </c:pt>
                <c:pt idx="254">
                  <c:v>99.049537182540206</c:v>
                </c:pt>
                <c:pt idx="255">
                  <c:v>100.85115405368083</c:v>
                </c:pt>
                <c:pt idx="256">
                  <c:v>113.22765633674214</c:v>
                </c:pt>
                <c:pt idx="257">
                  <c:v>156.05825195278118</c:v>
                </c:pt>
                <c:pt idx="258">
                  <c:v>50.009433302231429</c:v>
                </c:pt>
                <c:pt idx="259">
                  <c:v>222.46522150969997</c:v>
                </c:pt>
                <c:pt idx="260">
                  <c:v>134.192420540743</c:v>
                </c:pt>
                <c:pt idx="261">
                  <c:v>175.08174842900149</c:v>
                </c:pt>
                <c:pt idx="262">
                  <c:v>82.448207025388982</c:v>
                </c:pt>
                <c:pt idx="263">
                  <c:v>46.518793676951027</c:v>
                </c:pt>
                <c:pt idx="264">
                  <c:v>96.875107767918777</c:v>
                </c:pt>
                <c:pt idx="265">
                  <c:v>314.04606955851938</c:v>
                </c:pt>
                <c:pt idx="266">
                  <c:v>74.390929197013776</c:v>
                </c:pt>
                <c:pt idx="267">
                  <c:v>237.06250728054249</c:v>
                </c:pt>
                <c:pt idx="268">
                  <c:v>59.428173338018794</c:v>
                </c:pt>
                <c:pt idx="269">
                  <c:v>132.23208819693974</c:v>
                </c:pt>
                <c:pt idx="270">
                  <c:v>73.095461028252132</c:v>
                </c:pt>
                <c:pt idx="271">
                  <c:v>55.919709980302855</c:v>
                </c:pt>
                <c:pt idx="272">
                  <c:v>37.988666400486508</c:v>
                </c:pt>
                <c:pt idx="273">
                  <c:v>213.55706853404533</c:v>
                </c:pt>
                <c:pt idx="274">
                  <c:v>91.685875320426561</c:v>
                </c:pt>
                <c:pt idx="275">
                  <c:v>47.339200176761722</c:v>
                </c:pt>
                <c:pt idx="276">
                  <c:v>160.29124379293131</c:v>
                </c:pt>
                <c:pt idx="277">
                  <c:v>193.82164641402792</c:v>
                </c:pt>
                <c:pt idx="278">
                  <c:v>91.799728281133227</c:v>
                </c:pt>
                <c:pt idx="279">
                  <c:v>73.493229817911498</c:v>
                </c:pt>
                <c:pt idx="280">
                  <c:v>309.18376393397142</c:v>
                </c:pt>
                <c:pt idx="281">
                  <c:v>71.27385759116143</c:v>
                </c:pt>
                <c:pt idx="282">
                  <c:v>77.328266079343209</c:v>
                </c:pt>
                <c:pt idx="283">
                  <c:v>178.55812119282587</c:v>
                </c:pt>
                <c:pt idx="284">
                  <c:v>48.69068806635093</c:v>
                </c:pt>
                <c:pt idx="285">
                  <c:v>103.30704243587549</c:v>
                </c:pt>
                <c:pt idx="286">
                  <c:v>223.68084229152274</c:v>
                </c:pt>
                <c:pt idx="287">
                  <c:v>61.716363259392189</c:v>
                </c:pt>
                <c:pt idx="288">
                  <c:v>100.15813461005844</c:v>
                </c:pt>
                <c:pt idx="289">
                  <c:v>133.38652910466263</c:v>
                </c:pt>
                <c:pt idx="290">
                  <c:v>187.49890398904961</c:v>
                </c:pt>
                <c:pt idx="291">
                  <c:v>189.56022289822312</c:v>
                </c:pt>
                <c:pt idx="292">
                  <c:v>237.75289582031053</c:v>
                </c:pt>
                <c:pt idx="293">
                  <c:v>171.38875914285961</c:v>
                </c:pt>
                <c:pt idx="294">
                  <c:v>95.681345967643651</c:v>
                </c:pt>
                <c:pt idx="295">
                  <c:v>198.09641561964048</c:v>
                </c:pt>
                <c:pt idx="296">
                  <c:v>55.41186862927875</c:v>
                </c:pt>
                <c:pt idx="297">
                  <c:v>249.31545130158315</c:v>
                </c:pt>
                <c:pt idx="298">
                  <c:v>216.49647880275856</c:v>
                </c:pt>
                <c:pt idx="299">
                  <c:v>203.91418536868142</c:v>
                </c:pt>
                <c:pt idx="300">
                  <c:v>42.627118662625996</c:v>
                </c:pt>
                <c:pt idx="301">
                  <c:v>53.517643880172194</c:v>
                </c:pt>
                <c:pt idx="302">
                  <c:v>85.839766401452309</c:v>
                </c:pt>
                <c:pt idx="303">
                  <c:v>108.60020288950761</c:v>
                </c:pt>
                <c:pt idx="304">
                  <c:v>62.948114608995745</c:v>
                </c:pt>
                <c:pt idx="305">
                  <c:v>41.957412461346053</c:v>
                </c:pt>
                <c:pt idx="306">
                  <c:v>68.572224148162817</c:v>
                </c:pt>
                <c:pt idx="307">
                  <c:v>47.609915335440604</c:v>
                </c:pt>
                <c:pt idx="308">
                  <c:v>65.462646291494693</c:v>
                </c:pt>
                <c:pt idx="309">
                  <c:v>105.79067506115634</c:v>
                </c:pt>
                <c:pt idx="310">
                  <c:v>56.427569349320002</c:v>
                </c:pt>
                <c:pt idx="311">
                  <c:v>76.236980030538007</c:v>
                </c:pt>
                <c:pt idx="312">
                  <c:v>92.347868148864222</c:v>
                </c:pt>
                <c:pt idx="313">
                  <c:v>99.736676591638954</c:v>
                </c:pt>
                <c:pt idx="314">
                  <c:v>234.7993262814</c:v>
                </c:pt>
                <c:pt idx="315">
                  <c:v>48.35624460578925</c:v>
                </c:pt>
                <c:pt idx="316">
                  <c:v>107.95205001044815</c:v>
                </c:pt>
                <c:pt idx="317">
                  <c:v>23.491783927783999</c:v>
                </c:pt>
                <c:pt idx="318">
                  <c:v>137.20071056071654</c:v>
                </c:pt>
                <c:pt idx="319">
                  <c:v>141.51524163333372</c:v>
                </c:pt>
                <c:pt idx="320">
                  <c:v>90.332672558712773</c:v>
                </c:pt>
                <c:pt idx="321">
                  <c:v>195.71653922799385</c:v>
                </c:pt>
                <c:pt idx="322">
                  <c:v>114.21110368556656</c:v>
                </c:pt>
                <c:pt idx="323">
                  <c:v>101.9759573056719</c:v>
                </c:pt>
                <c:pt idx="324">
                  <c:v>351.66232533136719</c:v>
                </c:pt>
                <c:pt idx="325">
                  <c:v>102.80395167123069</c:v>
                </c:pt>
                <c:pt idx="326">
                  <c:v>29.437908855956412</c:v>
                </c:pt>
                <c:pt idx="327">
                  <c:v>79.188542119259466</c:v>
                </c:pt>
                <c:pt idx="328">
                  <c:v>280.06014310318835</c:v>
                </c:pt>
                <c:pt idx="329">
                  <c:v>344.52317334221999</c:v>
                </c:pt>
                <c:pt idx="330">
                  <c:v>136.26549988537062</c:v>
                </c:pt>
                <c:pt idx="331">
                  <c:v>98.615172824382142</c:v>
                </c:pt>
                <c:pt idx="332">
                  <c:v>221.70031051644574</c:v>
                </c:pt>
                <c:pt idx="333">
                  <c:v>188.51415319313068</c:v>
                </c:pt>
                <c:pt idx="334">
                  <c:v>79.383169597603469</c:v>
                </c:pt>
                <c:pt idx="335">
                  <c:v>54.998218312196876</c:v>
                </c:pt>
                <c:pt idx="336">
                  <c:v>86.169650135974535</c:v>
                </c:pt>
                <c:pt idx="337">
                  <c:v>47.571908090770293</c:v>
                </c:pt>
                <c:pt idx="338">
                  <c:v>73.793907793305635</c:v>
                </c:pt>
                <c:pt idx="339">
                  <c:v>103.76201111269914</c:v>
                </c:pt>
                <c:pt idx="340">
                  <c:v>52.316554137904888</c:v>
                </c:pt>
                <c:pt idx="341">
                  <c:v>314.23486619562669</c:v>
                </c:pt>
                <c:pt idx="342">
                  <c:v>94.719647639923423</c:v>
                </c:pt>
                <c:pt idx="343">
                  <c:v>95.805677595712183</c:v>
                </c:pt>
                <c:pt idx="344">
                  <c:v>200.425697557435</c:v>
                </c:pt>
                <c:pt idx="345">
                  <c:v>147.91229122243533</c:v>
                </c:pt>
                <c:pt idx="346">
                  <c:v>52.500783126887917</c:v>
                </c:pt>
                <c:pt idx="347">
                  <c:v>56.666115393339751</c:v>
                </c:pt>
                <c:pt idx="348">
                  <c:v>92.258802402188806</c:v>
                </c:pt>
                <c:pt idx="349">
                  <c:v>212.50564407039209</c:v>
                </c:pt>
                <c:pt idx="350">
                  <c:v>345.34862073801077</c:v>
                </c:pt>
                <c:pt idx="351">
                  <c:v>30.09464208817737</c:v>
                </c:pt>
                <c:pt idx="352">
                  <c:v>79.605186795387496</c:v>
                </c:pt>
                <c:pt idx="353">
                  <c:v>113.69819572317935</c:v>
                </c:pt>
                <c:pt idx="354">
                  <c:v>312.24775967474528</c:v>
                </c:pt>
                <c:pt idx="355">
                  <c:v>118.80246885297285</c:v>
                </c:pt>
                <c:pt idx="356">
                  <c:v>189.86026033103332</c:v>
                </c:pt>
                <c:pt idx="357">
                  <c:v>227.99049064104167</c:v>
                </c:pt>
                <c:pt idx="358">
                  <c:v>55.750900221311603</c:v>
                </c:pt>
                <c:pt idx="359">
                  <c:v>93.026087240083157</c:v>
                </c:pt>
                <c:pt idx="360">
                  <c:v>118.16623501127263</c:v>
                </c:pt>
                <c:pt idx="361">
                  <c:v>64.528237363879541</c:v>
                </c:pt>
                <c:pt idx="362">
                  <c:v>87.814061655184418</c:v>
                </c:pt>
                <c:pt idx="363">
                  <c:v>94.157066289835512</c:v>
                </c:pt>
                <c:pt idx="364">
                  <c:v>59.198193735442501</c:v>
                </c:pt>
                <c:pt idx="365">
                  <c:v>126.80526850451031</c:v>
                </c:pt>
                <c:pt idx="366">
                  <c:v>65.862760723055459</c:v>
                </c:pt>
                <c:pt idx="367">
                  <c:v>89.26301282504464</c:v>
                </c:pt>
                <c:pt idx="368">
                  <c:v>46.537623023458529</c:v>
                </c:pt>
                <c:pt idx="369">
                  <c:v>86.796257572084443</c:v>
                </c:pt>
                <c:pt idx="370">
                  <c:v>105.28104024721742</c:v>
                </c:pt>
                <c:pt idx="371">
                  <c:v>86.876622823412717</c:v>
                </c:pt>
                <c:pt idx="372">
                  <c:v>129.22573817479847</c:v>
                </c:pt>
                <c:pt idx="373">
                  <c:v>26.317468052799398</c:v>
                </c:pt>
                <c:pt idx="374">
                  <c:v>144.62446434127162</c:v>
                </c:pt>
                <c:pt idx="375">
                  <c:v>248.4886767249757</c:v>
                </c:pt>
                <c:pt idx="376">
                  <c:v>63.332876368556455</c:v>
                </c:pt>
                <c:pt idx="377">
                  <c:v>290.7072540058881</c:v>
                </c:pt>
                <c:pt idx="378">
                  <c:v>34.94379734475622</c:v>
                </c:pt>
                <c:pt idx="379">
                  <c:v>83.66469568882323</c:v>
                </c:pt>
                <c:pt idx="380">
                  <c:v>71.99676277336286</c:v>
                </c:pt>
                <c:pt idx="381">
                  <c:v>77.742570486023453</c:v>
                </c:pt>
                <c:pt idx="382">
                  <c:v>21.616452621239166</c:v>
                </c:pt>
                <c:pt idx="383">
                  <c:v>222.02801620529371</c:v>
                </c:pt>
                <c:pt idx="384">
                  <c:v>148.54315143211386</c:v>
                </c:pt>
                <c:pt idx="385">
                  <c:v>247.36290285308732</c:v>
                </c:pt>
                <c:pt idx="386">
                  <c:v>34.721329538024257</c:v>
                </c:pt>
                <c:pt idx="387">
                  <c:v>145.62732286396053</c:v>
                </c:pt>
                <c:pt idx="388">
                  <c:v>74.445703055384996</c:v>
                </c:pt>
                <c:pt idx="389">
                  <c:v>115.52713174157518</c:v>
                </c:pt>
                <c:pt idx="390">
                  <c:v>101.59299455542971</c:v>
                </c:pt>
                <c:pt idx="391">
                  <c:v>149.84643076908833</c:v>
                </c:pt>
                <c:pt idx="392">
                  <c:v>41.674852033975</c:v>
                </c:pt>
                <c:pt idx="393">
                  <c:v>292.08104670469271</c:v>
                </c:pt>
                <c:pt idx="394">
                  <c:v>61.960965394329655</c:v>
                </c:pt>
                <c:pt idx="395">
                  <c:v>56.417177685986218</c:v>
                </c:pt>
                <c:pt idx="396">
                  <c:v>86.25977188931941</c:v>
                </c:pt>
                <c:pt idx="397">
                  <c:v>62.865251861622255</c:v>
                </c:pt>
                <c:pt idx="398">
                  <c:v>182.64948718905279</c:v>
                </c:pt>
                <c:pt idx="399">
                  <c:v>76.726691179408832</c:v>
                </c:pt>
                <c:pt idx="400">
                  <c:v>331.38454496717264</c:v>
                </c:pt>
                <c:pt idx="401">
                  <c:v>58.943865284677571</c:v>
                </c:pt>
                <c:pt idx="402">
                  <c:v>116.94709376922501</c:v>
                </c:pt>
                <c:pt idx="403">
                  <c:v>110.08846253680969</c:v>
                </c:pt>
                <c:pt idx="404">
                  <c:v>190.72013824662818</c:v>
                </c:pt>
                <c:pt idx="405">
                  <c:v>98.900486903720918</c:v>
                </c:pt>
                <c:pt idx="406">
                  <c:v>129.07579210124274</c:v>
                </c:pt>
                <c:pt idx="407">
                  <c:v>189.46073165053809</c:v>
                </c:pt>
                <c:pt idx="408">
                  <c:v>52.007695787130004</c:v>
                </c:pt>
                <c:pt idx="409">
                  <c:v>110.50406362277064</c:v>
                </c:pt>
                <c:pt idx="410">
                  <c:v>72.851442587694635</c:v>
                </c:pt>
                <c:pt idx="411">
                  <c:v>209.8464165261318</c:v>
                </c:pt>
                <c:pt idx="412">
                  <c:v>89.365691909865419</c:v>
                </c:pt>
                <c:pt idx="413">
                  <c:v>233.08002655724391</c:v>
                </c:pt>
                <c:pt idx="414">
                  <c:v>180.43473645563475</c:v>
                </c:pt>
                <c:pt idx="415">
                  <c:v>172.09170166723285</c:v>
                </c:pt>
                <c:pt idx="416">
                  <c:v>126.65969685798429</c:v>
                </c:pt>
                <c:pt idx="417">
                  <c:v>217.72279078257563</c:v>
                </c:pt>
                <c:pt idx="418">
                  <c:v>88.358519868891193</c:v>
                </c:pt>
                <c:pt idx="419">
                  <c:v>88.266216060973406</c:v>
                </c:pt>
                <c:pt idx="420">
                  <c:v>84.575027006209538</c:v>
                </c:pt>
                <c:pt idx="421">
                  <c:v>362.77903898750498</c:v>
                </c:pt>
                <c:pt idx="422">
                  <c:v>113.32233595959967</c:v>
                </c:pt>
                <c:pt idx="423">
                  <c:v>94.155404414119786</c:v>
                </c:pt>
                <c:pt idx="424">
                  <c:v>199.18680197567167</c:v>
                </c:pt>
                <c:pt idx="425">
                  <c:v>46.577740329386252</c:v>
                </c:pt>
                <c:pt idx="426">
                  <c:v>81.273316489742342</c:v>
                </c:pt>
                <c:pt idx="427">
                  <c:v>174.64711691966369</c:v>
                </c:pt>
                <c:pt idx="428">
                  <c:v>196.47195358784751</c:v>
                </c:pt>
                <c:pt idx="429">
                  <c:v>64.787309665946196</c:v>
                </c:pt>
                <c:pt idx="430">
                  <c:v>44.498812377890204</c:v>
                </c:pt>
                <c:pt idx="431">
                  <c:v>199.49617298767402</c:v>
                </c:pt>
                <c:pt idx="432">
                  <c:v>44.80421794150579</c:v>
                </c:pt>
                <c:pt idx="433">
                  <c:v>127.3865992489275</c:v>
                </c:pt>
                <c:pt idx="434">
                  <c:v>87.711973220491103</c:v>
                </c:pt>
                <c:pt idx="435">
                  <c:v>148.05934317713212</c:v>
                </c:pt>
                <c:pt idx="436">
                  <c:v>124.93637979244561</c:v>
                </c:pt>
                <c:pt idx="437">
                  <c:v>122.4723131033363</c:v>
                </c:pt>
                <c:pt idx="438">
                  <c:v>88.201846495297758</c:v>
                </c:pt>
                <c:pt idx="439">
                  <c:v>72.424297794751425</c:v>
                </c:pt>
                <c:pt idx="440">
                  <c:v>113.12524342551632</c:v>
                </c:pt>
                <c:pt idx="441">
                  <c:v>121.97463831229</c:v>
                </c:pt>
                <c:pt idx="442">
                  <c:v>96.044408526705908</c:v>
                </c:pt>
                <c:pt idx="443">
                  <c:v>159.4494961147272</c:v>
                </c:pt>
                <c:pt idx="444">
                  <c:v>81.202103972673783</c:v>
                </c:pt>
                <c:pt idx="445">
                  <c:v>36.516970744975751</c:v>
                </c:pt>
                <c:pt idx="446">
                  <c:v>220.52605324888683</c:v>
                </c:pt>
                <c:pt idx="447">
                  <c:v>47.364486667379701</c:v>
                </c:pt>
                <c:pt idx="448">
                  <c:v>105.78262690980435</c:v>
                </c:pt>
                <c:pt idx="449">
                  <c:v>116.85690493671788</c:v>
                </c:pt>
                <c:pt idx="450">
                  <c:v>99.919662776976153</c:v>
                </c:pt>
                <c:pt idx="451">
                  <c:v>175.70603468312893</c:v>
                </c:pt>
                <c:pt idx="452">
                  <c:v>143.20820556470943</c:v>
                </c:pt>
                <c:pt idx="453">
                  <c:v>100.43691847814857</c:v>
                </c:pt>
                <c:pt idx="454">
                  <c:v>57.281399944703722</c:v>
                </c:pt>
                <c:pt idx="455">
                  <c:v>115.63132984321527</c:v>
                </c:pt>
                <c:pt idx="456">
                  <c:v>52.783731020180007</c:v>
                </c:pt>
                <c:pt idx="457">
                  <c:v>143.01314695801045</c:v>
                </c:pt>
                <c:pt idx="458">
                  <c:v>58.73216897782271</c:v>
                </c:pt>
                <c:pt idx="459">
                  <c:v>205.07297374972279</c:v>
                </c:pt>
                <c:pt idx="460">
                  <c:v>141.89858420784807</c:v>
                </c:pt>
                <c:pt idx="461">
                  <c:v>256.78772050835846</c:v>
                </c:pt>
                <c:pt idx="462">
                  <c:v>107.24173012267724</c:v>
                </c:pt>
                <c:pt idx="463">
                  <c:v>144.27780506418819</c:v>
                </c:pt>
                <c:pt idx="464">
                  <c:v>31.852986862153781</c:v>
                </c:pt>
                <c:pt idx="465">
                  <c:v>120.95547555289562</c:v>
                </c:pt>
                <c:pt idx="466">
                  <c:v>25.583688339207441</c:v>
                </c:pt>
                <c:pt idx="467">
                  <c:v>266.8787871093765</c:v>
                </c:pt>
                <c:pt idx="468">
                  <c:v>115.91534032141108</c:v>
                </c:pt>
                <c:pt idx="469">
                  <c:v>310.73490899817534</c:v>
                </c:pt>
                <c:pt idx="470">
                  <c:v>94.273440014797998</c:v>
                </c:pt>
                <c:pt idx="471">
                  <c:v>46.402524616325181</c:v>
                </c:pt>
                <c:pt idx="472">
                  <c:v>113.0374054095208</c:v>
                </c:pt>
                <c:pt idx="473">
                  <c:v>110.4178703264657</c:v>
                </c:pt>
                <c:pt idx="474">
                  <c:v>116.25056305878948</c:v>
                </c:pt>
                <c:pt idx="475">
                  <c:v>71.167119545450007</c:v>
                </c:pt>
                <c:pt idx="476">
                  <c:v>103.94053666859199</c:v>
                </c:pt>
                <c:pt idx="477">
                  <c:v>199.37692214699084</c:v>
                </c:pt>
                <c:pt idx="478">
                  <c:v>58.354166774316319</c:v>
                </c:pt>
                <c:pt idx="479">
                  <c:v>92.828077372275629</c:v>
                </c:pt>
                <c:pt idx="480">
                  <c:v>126.25163586248</c:v>
                </c:pt>
                <c:pt idx="481">
                  <c:v>126.36214539205555</c:v>
                </c:pt>
                <c:pt idx="482">
                  <c:v>118.66586114041077</c:v>
                </c:pt>
                <c:pt idx="483">
                  <c:v>80.416429358730582</c:v>
                </c:pt>
                <c:pt idx="484">
                  <c:v>87.665354176206662</c:v>
                </c:pt>
                <c:pt idx="485">
                  <c:v>120.38062079068727</c:v>
                </c:pt>
                <c:pt idx="486">
                  <c:v>191.35585372470879</c:v>
                </c:pt>
                <c:pt idx="487">
                  <c:v>78.720794519379126</c:v>
                </c:pt>
                <c:pt idx="488">
                  <c:v>264.60507060408401</c:v>
                </c:pt>
                <c:pt idx="489">
                  <c:v>49.033079079979998</c:v>
                </c:pt>
                <c:pt idx="490">
                  <c:v>110.81408790613416</c:v>
                </c:pt>
                <c:pt idx="491">
                  <c:v>126.91695807655546</c:v>
                </c:pt>
                <c:pt idx="492">
                  <c:v>98.579605038615</c:v>
                </c:pt>
                <c:pt idx="493">
                  <c:v>164.52897142442501</c:v>
                </c:pt>
                <c:pt idx="494">
                  <c:v>155.03503553303966</c:v>
                </c:pt>
                <c:pt idx="495">
                  <c:v>59.519218285272629</c:v>
                </c:pt>
                <c:pt idx="496">
                  <c:v>137.89554638543001</c:v>
                </c:pt>
                <c:pt idx="497">
                  <c:v>231.12769535356665</c:v>
                </c:pt>
                <c:pt idx="498">
                  <c:v>171.50788140734645</c:v>
                </c:pt>
                <c:pt idx="499">
                  <c:v>110.54501933059525</c:v>
                </c:pt>
              </c:numCache>
            </c:numRef>
          </c:yVal>
          <c:smooth val="0"/>
          <c:extLst>
            <c:ext xmlns:c16="http://schemas.microsoft.com/office/drawing/2014/chart" uri="{C3380CC4-5D6E-409C-BE32-E72D297353CC}">
              <c16:uniqueId val="{00000000-A0B1-4CD5-B001-D1F77030043B}"/>
            </c:ext>
          </c:extLst>
        </c:ser>
        <c:ser>
          <c:idx val="1"/>
          <c:order val="1"/>
          <c:tx>
            <c:strRef>
              <c:f>Scatter_plot!$H$1</c:f>
              <c:strCache>
                <c:ptCount val="1"/>
                <c:pt idx="0">
                  <c:v>Email Marketing</c:v>
                </c:pt>
              </c:strCache>
            </c:strRef>
          </c:tx>
          <c:spPr>
            <a:ln w="25400" cap="flat" cmpd="sng" algn="ctr">
              <a:noFill/>
              <a:prstDash val="sysDot"/>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trendline>
            <c:spPr>
              <a:ln w="9525" cap="rnd">
                <a:solidFill>
                  <a:schemeClr val="accent2"/>
                </a:solidFill>
              </a:ln>
              <a:effectLst/>
            </c:spPr>
            <c:trendlineType val="linear"/>
            <c:dispRSqr val="0"/>
            <c:dispEq val="0"/>
          </c:trendline>
          <c:xVal>
            <c:strRef>
              <c:f>Scatter_plot!$B$2:$B$501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Scatter_plot!$H$2:$H$501</c:f>
              <c:numCache>
                <c:formatCode>General</c:formatCode>
                <c:ptCount val="500"/>
                <c:pt idx="0">
                  <c:v>218.06424024351563</c:v>
                </c:pt>
                <c:pt idx="1">
                  <c:v>0</c:v>
                </c:pt>
                <c:pt idx="2">
                  <c:v>0</c:v>
                </c:pt>
                <c:pt idx="3">
                  <c:v>0</c:v>
                </c:pt>
                <c:pt idx="4">
                  <c:v>85.262168104710767</c:v>
                </c:pt>
                <c:pt idx="5">
                  <c:v>102.02853120106685</c:v>
                </c:pt>
                <c:pt idx="6">
                  <c:v>0</c:v>
                </c:pt>
                <c:pt idx="7">
                  <c:v>0</c:v>
                </c:pt>
                <c:pt idx="8">
                  <c:v>0</c:v>
                </c:pt>
                <c:pt idx="9">
                  <c:v>0</c:v>
                </c:pt>
                <c:pt idx="10">
                  <c:v>0</c:v>
                </c:pt>
                <c:pt idx="11">
                  <c:v>100.3210095445752</c:v>
                </c:pt>
                <c:pt idx="12">
                  <c:v>0</c:v>
                </c:pt>
                <c:pt idx="13">
                  <c:v>0</c:v>
                </c:pt>
                <c:pt idx="14">
                  <c:v>364.36720856537545</c:v>
                </c:pt>
                <c:pt idx="15">
                  <c:v>332.89978004777612</c:v>
                </c:pt>
                <c:pt idx="16">
                  <c:v>0</c:v>
                </c:pt>
                <c:pt idx="17">
                  <c:v>53.104997241862804</c:v>
                </c:pt>
                <c:pt idx="18">
                  <c:v>0</c:v>
                </c:pt>
                <c:pt idx="19">
                  <c:v>0</c:v>
                </c:pt>
                <c:pt idx="20">
                  <c:v>0</c:v>
                </c:pt>
                <c:pt idx="21">
                  <c:v>171.41724106290931</c:v>
                </c:pt>
                <c:pt idx="22">
                  <c:v>0</c:v>
                </c:pt>
                <c:pt idx="23">
                  <c:v>0</c:v>
                </c:pt>
                <c:pt idx="24">
                  <c:v>0</c:v>
                </c:pt>
                <c:pt idx="25">
                  <c:v>0</c:v>
                </c:pt>
                <c:pt idx="26">
                  <c:v>0</c:v>
                </c:pt>
                <c:pt idx="27">
                  <c:v>0</c:v>
                </c:pt>
                <c:pt idx="28">
                  <c:v>0</c:v>
                </c:pt>
                <c:pt idx="29">
                  <c:v>33.5318621487325</c:v>
                </c:pt>
                <c:pt idx="30">
                  <c:v>0</c:v>
                </c:pt>
                <c:pt idx="31">
                  <c:v>136.21612512887555</c:v>
                </c:pt>
                <c:pt idx="32">
                  <c:v>171.36201724842473</c:v>
                </c:pt>
                <c:pt idx="33">
                  <c:v>0</c:v>
                </c:pt>
                <c:pt idx="34">
                  <c:v>0</c:v>
                </c:pt>
                <c:pt idx="35">
                  <c:v>156.44586128557538</c:v>
                </c:pt>
                <c:pt idx="36">
                  <c:v>0</c:v>
                </c:pt>
                <c:pt idx="37">
                  <c:v>201.7052926802188</c:v>
                </c:pt>
                <c:pt idx="38">
                  <c:v>0</c:v>
                </c:pt>
                <c:pt idx="39">
                  <c:v>81.007304750866112</c:v>
                </c:pt>
                <c:pt idx="40">
                  <c:v>427.72046972443405</c:v>
                </c:pt>
                <c:pt idx="41">
                  <c:v>0</c:v>
                </c:pt>
                <c:pt idx="42">
                  <c:v>0</c:v>
                </c:pt>
                <c:pt idx="43">
                  <c:v>0</c:v>
                </c:pt>
                <c:pt idx="44">
                  <c:v>0</c:v>
                </c:pt>
                <c:pt idx="45">
                  <c:v>0</c:v>
                </c:pt>
                <c:pt idx="46">
                  <c:v>0</c:v>
                </c:pt>
                <c:pt idx="47">
                  <c:v>0</c:v>
                </c:pt>
                <c:pt idx="48">
                  <c:v>296.92760155368228</c:v>
                </c:pt>
                <c:pt idx="49">
                  <c:v>0</c:v>
                </c:pt>
                <c:pt idx="50">
                  <c:v>0</c:v>
                </c:pt>
                <c:pt idx="51">
                  <c:v>0</c:v>
                </c:pt>
                <c:pt idx="52">
                  <c:v>0</c:v>
                </c:pt>
                <c:pt idx="53">
                  <c:v>0</c:v>
                </c:pt>
                <c:pt idx="54">
                  <c:v>110.02932390887949</c:v>
                </c:pt>
                <c:pt idx="55">
                  <c:v>89.517012085983424</c:v>
                </c:pt>
                <c:pt idx="56">
                  <c:v>0</c:v>
                </c:pt>
                <c:pt idx="57">
                  <c:v>117.50898585854</c:v>
                </c:pt>
                <c:pt idx="58">
                  <c:v>0</c:v>
                </c:pt>
                <c:pt idx="59">
                  <c:v>0</c:v>
                </c:pt>
                <c:pt idx="60">
                  <c:v>0</c:v>
                </c:pt>
                <c:pt idx="61">
                  <c:v>59.101988211243331</c:v>
                </c:pt>
                <c:pt idx="62">
                  <c:v>125.99346494617959</c:v>
                </c:pt>
                <c:pt idx="63">
                  <c:v>48.263769376431227</c:v>
                </c:pt>
                <c:pt idx="64">
                  <c:v>0</c:v>
                </c:pt>
                <c:pt idx="65">
                  <c:v>0</c:v>
                </c:pt>
                <c:pt idx="66">
                  <c:v>0</c:v>
                </c:pt>
                <c:pt idx="67">
                  <c:v>0</c:v>
                </c:pt>
                <c:pt idx="68">
                  <c:v>0</c:v>
                </c:pt>
                <c:pt idx="69">
                  <c:v>0</c:v>
                </c:pt>
                <c:pt idx="70">
                  <c:v>0</c:v>
                </c:pt>
                <c:pt idx="71">
                  <c:v>0</c:v>
                </c:pt>
                <c:pt idx="72">
                  <c:v>0</c:v>
                </c:pt>
                <c:pt idx="73">
                  <c:v>0</c:v>
                </c:pt>
                <c:pt idx="74">
                  <c:v>50.739745989014629</c:v>
                </c:pt>
                <c:pt idx="75">
                  <c:v>0</c:v>
                </c:pt>
                <c:pt idx="76">
                  <c:v>0</c:v>
                </c:pt>
                <c:pt idx="77">
                  <c:v>0</c:v>
                </c:pt>
                <c:pt idx="78">
                  <c:v>0</c:v>
                </c:pt>
                <c:pt idx="79">
                  <c:v>0</c:v>
                </c:pt>
                <c:pt idx="80">
                  <c:v>109.13590274720526</c:v>
                </c:pt>
                <c:pt idx="81">
                  <c:v>0</c:v>
                </c:pt>
                <c:pt idx="82">
                  <c:v>240.16244864235608</c:v>
                </c:pt>
                <c:pt idx="83">
                  <c:v>0</c:v>
                </c:pt>
                <c:pt idx="84">
                  <c:v>0</c:v>
                </c:pt>
                <c:pt idx="85">
                  <c:v>0</c:v>
                </c:pt>
                <c:pt idx="86">
                  <c:v>0</c:v>
                </c:pt>
                <c:pt idx="87">
                  <c:v>76.473929264935109</c:v>
                </c:pt>
                <c:pt idx="88">
                  <c:v>0</c:v>
                </c:pt>
                <c:pt idx="89">
                  <c:v>0</c:v>
                </c:pt>
                <c:pt idx="90">
                  <c:v>0</c:v>
                </c:pt>
                <c:pt idx="91">
                  <c:v>40.17114950304093</c:v>
                </c:pt>
                <c:pt idx="92">
                  <c:v>0</c:v>
                </c:pt>
                <c:pt idx="93">
                  <c:v>0</c:v>
                </c:pt>
                <c:pt idx="94">
                  <c:v>0</c:v>
                </c:pt>
                <c:pt idx="95">
                  <c:v>0</c:v>
                </c:pt>
                <c:pt idx="96">
                  <c:v>0</c:v>
                </c:pt>
                <c:pt idx="97">
                  <c:v>131.56714393904562</c:v>
                </c:pt>
                <c:pt idx="98">
                  <c:v>0</c:v>
                </c:pt>
                <c:pt idx="99">
                  <c:v>0</c:v>
                </c:pt>
                <c:pt idx="100">
                  <c:v>0</c:v>
                </c:pt>
                <c:pt idx="101">
                  <c:v>104.8729366599127</c:v>
                </c:pt>
                <c:pt idx="102">
                  <c:v>77.745036510398421</c:v>
                </c:pt>
                <c:pt idx="103">
                  <c:v>168.02744224707752</c:v>
                </c:pt>
                <c:pt idx="104">
                  <c:v>0</c:v>
                </c:pt>
                <c:pt idx="105">
                  <c:v>115.60037416012258</c:v>
                </c:pt>
                <c:pt idx="106">
                  <c:v>0</c:v>
                </c:pt>
                <c:pt idx="107">
                  <c:v>0</c:v>
                </c:pt>
                <c:pt idx="108">
                  <c:v>0</c:v>
                </c:pt>
                <c:pt idx="109">
                  <c:v>0</c:v>
                </c:pt>
                <c:pt idx="110">
                  <c:v>0</c:v>
                </c:pt>
                <c:pt idx="111">
                  <c:v>0</c:v>
                </c:pt>
                <c:pt idx="112">
                  <c:v>110.87407804431534</c:v>
                </c:pt>
                <c:pt idx="113">
                  <c:v>0</c:v>
                </c:pt>
                <c:pt idx="114">
                  <c:v>0</c:v>
                </c:pt>
                <c:pt idx="115">
                  <c:v>0</c:v>
                </c:pt>
                <c:pt idx="116">
                  <c:v>0</c:v>
                </c:pt>
                <c:pt idx="117">
                  <c:v>165.94037062740858</c:v>
                </c:pt>
                <c:pt idx="118">
                  <c:v>254.094651249538</c:v>
                </c:pt>
                <c:pt idx="119">
                  <c:v>0</c:v>
                </c:pt>
                <c:pt idx="120">
                  <c:v>0</c:v>
                </c:pt>
                <c:pt idx="121">
                  <c:v>40.070906459708645</c:v>
                </c:pt>
                <c:pt idx="122">
                  <c:v>0</c:v>
                </c:pt>
                <c:pt idx="123">
                  <c:v>44.794514091521513</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69.857301460748474</c:v>
                </c:pt>
                <c:pt idx="142">
                  <c:v>0</c:v>
                </c:pt>
                <c:pt idx="143">
                  <c:v>0</c:v>
                </c:pt>
                <c:pt idx="144">
                  <c:v>0</c:v>
                </c:pt>
                <c:pt idx="145">
                  <c:v>0</c:v>
                </c:pt>
                <c:pt idx="146">
                  <c:v>187.11995583308874</c:v>
                </c:pt>
                <c:pt idx="147">
                  <c:v>206.0160549065825</c:v>
                </c:pt>
                <c:pt idx="148">
                  <c:v>0</c:v>
                </c:pt>
                <c:pt idx="149">
                  <c:v>0</c:v>
                </c:pt>
                <c:pt idx="150">
                  <c:v>0</c:v>
                </c:pt>
                <c:pt idx="151">
                  <c:v>70.912168749077068</c:v>
                </c:pt>
                <c:pt idx="152">
                  <c:v>0</c:v>
                </c:pt>
                <c:pt idx="153">
                  <c:v>63.280798892668479</c:v>
                </c:pt>
                <c:pt idx="154">
                  <c:v>0</c:v>
                </c:pt>
                <c:pt idx="155">
                  <c:v>0</c:v>
                </c:pt>
                <c:pt idx="156">
                  <c:v>0</c:v>
                </c:pt>
                <c:pt idx="157">
                  <c:v>71.791486281795713</c:v>
                </c:pt>
                <c:pt idx="158">
                  <c:v>0</c:v>
                </c:pt>
                <c:pt idx="159">
                  <c:v>0</c:v>
                </c:pt>
                <c:pt idx="160">
                  <c:v>0</c:v>
                </c:pt>
                <c:pt idx="161">
                  <c:v>46.152959320185623</c:v>
                </c:pt>
                <c:pt idx="162">
                  <c:v>0</c:v>
                </c:pt>
                <c:pt idx="163">
                  <c:v>0</c:v>
                </c:pt>
                <c:pt idx="164">
                  <c:v>0</c:v>
                </c:pt>
                <c:pt idx="165">
                  <c:v>0</c:v>
                </c:pt>
                <c:pt idx="166">
                  <c:v>0</c:v>
                </c:pt>
                <c:pt idx="167">
                  <c:v>61.37898542774613</c:v>
                </c:pt>
                <c:pt idx="168">
                  <c:v>0</c:v>
                </c:pt>
                <c:pt idx="169">
                  <c:v>0</c:v>
                </c:pt>
                <c:pt idx="170">
                  <c:v>0</c:v>
                </c:pt>
                <c:pt idx="171">
                  <c:v>233.71929806866947</c:v>
                </c:pt>
                <c:pt idx="172">
                  <c:v>0</c:v>
                </c:pt>
                <c:pt idx="173">
                  <c:v>0</c:v>
                </c:pt>
                <c:pt idx="174">
                  <c:v>0</c:v>
                </c:pt>
                <c:pt idx="175">
                  <c:v>0</c:v>
                </c:pt>
                <c:pt idx="176">
                  <c:v>0</c:v>
                </c:pt>
                <c:pt idx="177">
                  <c:v>0</c:v>
                </c:pt>
                <c:pt idx="178">
                  <c:v>0</c:v>
                </c:pt>
                <c:pt idx="179">
                  <c:v>0</c:v>
                </c:pt>
                <c:pt idx="180">
                  <c:v>158.33532820731043</c:v>
                </c:pt>
                <c:pt idx="181">
                  <c:v>47.889069809514709</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280.36401318565152</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39.980797818429309</c:v>
                </c:pt>
                <c:pt idx="217">
                  <c:v>227.34288805359083</c:v>
                </c:pt>
                <c:pt idx="218">
                  <c:v>0</c:v>
                </c:pt>
                <c:pt idx="219">
                  <c:v>0</c:v>
                </c:pt>
                <c:pt idx="220">
                  <c:v>0</c:v>
                </c:pt>
                <c:pt idx="221">
                  <c:v>372.89572375164153</c:v>
                </c:pt>
                <c:pt idx="222">
                  <c:v>434.38344556247205</c:v>
                </c:pt>
                <c:pt idx="223">
                  <c:v>143.51288855998783</c:v>
                </c:pt>
                <c:pt idx="224">
                  <c:v>0</c:v>
                </c:pt>
                <c:pt idx="225">
                  <c:v>217.31694206564347</c:v>
                </c:pt>
                <c:pt idx="226">
                  <c:v>204.95146317849722</c:v>
                </c:pt>
                <c:pt idx="227">
                  <c:v>0</c:v>
                </c:pt>
                <c:pt idx="228">
                  <c:v>0</c:v>
                </c:pt>
                <c:pt idx="229">
                  <c:v>0</c:v>
                </c:pt>
                <c:pt idx="230">
                  <c:v>0</c:v>
                </c:pt>
                <c:pt idx="231">
                  <c:v>0</c:v>
                </c:pt>
                <c:pt idx="232">
                  <c:v>113.76319882212366</c:v>
                </c:pt>
                <c:pt idx="233">
                  <c:v>46.647475375472972</c:v>
                </c:pt>
                <c:pt idx="234">
                  <c:v>0</c:v>
                </c:pt>
                <c:pt idx="235">
                  <c:v>0</c:v>
                </c:pt>
                <c:pt idx="236">
                  <c:v>0</c:v>
                </c:pt>
                <c:pt idx="237">
                  <c:v>0</c:v>
                </c:pt>
                <c:pt idx="238">
                  <c:v>99.66017604910833</c:v>
                </c:pt>
                <c:pt idx="239">
                  <c:v>55.553180349056184</c:v>
                </c:pt>
                <c:pt idx="240">
                  <c:v>0</c:v>
                </c:pt>
                <c:pt idx="241">
                  <c:v>138.46663680004406</c:v>
                </c:pt>
                <c:pt idx="242">
                  <c:v>165.65818959399002</c:v>
                </c:pt>
                <c:pt idx="243">
                  <c:v>0</c:v>
                </c:pt>
                <c:pt idx="244">
                  <c:v>0</c:v>
                </c:pt>
                <c:pt idx="245">
                  <c:v>129.21011238521189</c:v>
                </c:pt>
                <c:pt idx="246">
                  <c:v>0</c:v>
                </c:pt>
                <c:pt idx="247">
                  <c:v>0</c:v>
                </c:pt>
                <c:pt idx="248">
                  <c:v>201.378831029065</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314.04606955851938</c:v>
                </c:pt>
                <c:pt idx="266">
                  <c:v>74.390929197013776</c:v>
                </c:pt>
                <c:pt idx="267">
                  <c:v>0</c:v>
                </c:pt>
                <c:pt idx="268">
                  <c:v>59.428173338018794</c:v>
                </c:pt>
                <c:pt idx="269">
                  <c:v>0</c:v>
                </c:pt>
                <c:pt idx="270">
                  <c:v>0</c:v>
                </c:pt>
                <c:pt idx="271">
                  <c:v>0</c:v>
                </c:pt>
                <c:pt idx="272">
                  <c:v>37.988666400486508</c:v>
                </c:pt>
                <c:pt idx="273">
                  <c:v>0</c:v>
                </c:pt>
                <c:pt idx="274">
                  <c:v>0</c:v>
                </c:pt>
                <c:pt idx="275">
                  <c:v>0</c:v>
                </c:pt>
                <c:pt idx="276">
                  <c:v>0</c:v>
                </c:pt>
                <c:pt idx="277">
                  <c:v>193.82164641402792</c:v>
                </c:pt>
                <c:pt idx="278">
                  <c:v>0</c:v>
                </c:pt>
                <c:pt idx="279">
                  <c:v>73.493229817911498</c:v>
                </c:pt>
                <c:pt idx="280">
                  <c:v>309.18376393397142</c:v>
                </c:pt>
                <c:pt idx="281">
                  <c:v>0</c:v>
                </c:pt>
                <c:pt idx="282">
                  <c:v>77.328266079343209</c:v>
                </c:pt>
                <c:pt idx="283">
                  <c:v>0</c:v>
                </c:pt>
                <c:pt idx="284">
                  <c:v>0</c:v>
                </c:pt>
                <c:pt idx="285">
                  <c:v>0</c:v>
                </c:pt>
                <c:pt idx="286">
                  <c:v>0</c:v>
                </c:pt>
                <c:pt idx="287">
                  <c:v>0</c:v>
                </c:pt>
                <c:pt idx="288">
                  <c:v>0</c:v>
                </c:pt>
                <c:pt idx="289">
                  <c:v>0</c:v>
                </c:pt>
                <c:pt idx="290">
                  <c:v>0</c:v>
                </c:pt>
                <c:pt idx="291">
                  <c:v>0</c:v>
                </c:pt>
                <c:pt idx="292">
                  <c:v>237.75289582031053</c:v>
                </c:pt>
                <c:pt idx="293">
                  <c:v>0</c:v>
                </c:pt>
                <c:pt idx="294">
                  <c:v>95.681345967643651</c:v>
                </c:pt>
                <c:pt idx="295">
                  <c:v>198.09641561964048</c:v>
                </c:pt>
                <c:pt idx="296">
                  <c:v>0</c:v>
                </c:pt>
                <c:pt idx="297">
                  <c:v>0</c:v>
                </c:pt>
                <c:pt idx="298">
                  <c:v>0</c:v>
                </c:pt>
                <c:pt idx="299">
                  <c:v>0</c:v>
                </c:pt>
                <c:pt idx="300">
                  <c:v>0</c:v>
                </c:pt>
                <c:pt idx="301">
                  <c:v>53.517643880172194</c:v>
                </c:pt>
                <c:pt idx="302">
                  <c:v>0</c:v>
                </c:pt>
                <c:pt idx="303">
                  <c:v>108.60020288950761</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23.491783927783999</c:v>
                </c:pt>
                <c:pt idx="318">
                  <c:v>0</c:v>
                </c:pt>
                <c:pt idx="319">
                  <c:v>0</c:v>
                </c:pt>
                <c:pt idx="320">
                  <c:v>0</c:v>
                </c:pt>
                <c:pt idx="321">
                  <c:v>0</c:v>
                </c:pt>
                <c:pt idx="322">
                  <c:v>0</c:v>
                </c:pt>
                <c:pt idx="323">
                  <c:v>0</c:v>
                </c:pt>
                <c:pt idx="324">
                  <c:v>0</c:v>
                </c:pt>
                <c:pt idx="325">
                  <c:v>102.80395167123069</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92.258802402188806</c:v>
                </c:pt>
                <c:pt idx="349">
                  <c:v>0</c:v>
                </c:pt>
                <c:pt idx="350">
                  <c:v>0</c:v>
                </c:pt>
                <c:pt idx="351">
                  <c:v>30.09464208817737</c:v>
                </c:pt>
                <c:pt idx="352">
                  <c:v>0</c:v>
                </c:pt>
                <c:pt idx="353">
                  <c:v>0</c:v>
                </c:pt>
                <c:pt idx="354">
                  <c:v>0</c:v>
                </c:pt>
                <c:pt idx="355">
                  <c:v>0</c:v>
                </c:pt>
                <c:pt idx="356">
                  <c:v>0</c:v>
                </c:pt>
                <c:pt idx="357">
                  <c:v>0</c:v>
                </c:pt>
                <c:pt idx="358">
                  <c:v>0</c:v>
                </c:pt>
                <c:pt idx="359">
                  <c:v>0</c:v>
                </c:pt>
                <c:pt idx="360">
                  <c:v>118.16623501127263</c:v>
                </c:pt>
                <c:pt idx="361">
                  <c:v>0</c:v>
                </c:pt>
                <c:pt idx="362">
                  <c:v>87.814061655184418</c:v>
                </c:pt>
                <c:pt idx="363">
                  <c:v>94.157066289835512</c:v>
                </c:pt>
                <c:pt idx="364">
                  <c:v>0</c:v>
                </c:pt>
                <c:pt idx="365">
                  <c:v>126.80526850451031</c:v>
                </c:pt>
                <c:pt idx="366">
                  <c:v>0</c:v>
                </c:pt>
                <c:pt idx="367">
                  <c:v>89.26301282504464</c:v>
                </c:pt>
                <c:pt idx="368">
                  <c:v>0</c:v>
                </c:pt>
                <c:pt idx="369">
                  <c:v>0</c:v>
                </c:pt>
                <c:pt idx="370">
                  <c:v>105.28104024721742</c:v>
                </c:pt>
                <c:pt idx="371">
                  <c:v>86.876622823412717</c:v>
                </c:pt>
                <c:pt idx="372">
                  <c:v>129.22573817479847</c:v>
                </c:pt>
                <c:pt idx="373">
                  <c:v>26.317468052799398</c:v>
                </c:pt>
                <c:pt idx="374">
                  <c:v>0</c:v>
                </c:pt>
                <c:pt idx="375">
                  <c:v>0</c:v>
                </c:pt>
                <c:pt idx="376">
                  <c:v>63.332876368556455</c:v>
                </c:pt>
                <c:pt idx="377">
                  <c:v>0</c:v>
                </c:pt>
                <c:pt idx="378">
                  <c:v>0</c:v>
                </c:pt>
                <c:pt idx="379">
                  <c:v>0</c:v>
                </c:pt>
                <c:pt idx="380">
                  <c:v>71.99676277336286</c:v>
                </c:pt>
                <c:pt idx="381">
                  <c:v>0</c:v>
                </c:pt>
                <c:pt idx="382">
                  <c:v>0</c:v>
                </c:pt>
                <c:pt idx="383">
                  <c:v>0</c:v>
                </c:pt>
                <c:pt idx="384">
                  <c:v>0</c:v>
                </c:pt>
                <c:pt idx="385">
                  <c:v>0</c:v>
                </c:pt>
                <c:pt idx="386">
                  <c:v>0</c:v>
                </c:pt>
                <c:pt idx="387">
                  <c:v>0</c:v>
                </c:pt>
                <c:pt idx="388">
                  <c:v>0</c:v>
                </c:pt>
                <c:pt idx="389">
                  <c:v>115.52713174157518</c:v>
                </c:pt>
                <c:pt idx="390">
                  <c:v>0</c:v>
                </c:pt>
                <c:pt idx="391">
                  <c:v>149.84643076908833</c:v>
                </c:pt>
                <c:pt idx="392">
                  <c:v>0</c:v>
                </c:pt>
                <c:pt idx="393">
                  <c:v>292.08104670469271</c:v>
                </c:pt>
                <c:pt idx="394">
                  <c:v>0</c:v>
                </c:pt>
                <c:pt idx="395">
                  <c:v>0</c:v>
                </c:pt>
                <c:pt idx="396">
                  <c:v>0</c:v>
                </c:pt>
                <c:pt idx="397">
                  <c:v>62.865251861622255</c:v>
                </c:pt>
                <c:pt idx="398">
                  <c:v>182.64948718905279</c:v>
                </c:pt>
                <c:pt idx="399">
                  <c:v>0</c:v>
                </c:pt>
                <c:pt idx="400">
                  <c:v>0</c:v>
                </c:pt>
                <c:pt idx="401">
                  <c:v>0</c:v>
                </c:pt>
                <c:pt idx="402">
                  <c:v>0</c:v>
                </c:pt>
                <c:pt idx="403">
                  <c:v>0</c:v>
                </c:pt>
                <c:pt idx="404">
                  <c:v>0</c:v>
                </c:pt>
                <c:pt idx="405">
                  <c:v>0</c:v>
                </c:pt>
                <c:pt idx="406">
                  <c:v>0</c:v>
                </c:pt>
                <c:pt idx="407">
                  <c:v>189.46073165053809</c:v>
                </c:pt>
                <c:pt idx="408">
                  <c:v>52.007695787130004</c:v>
                </c:pt>
                <c:pt idx="409">
                  <c:v>0</c:v>
                </c:pt>
                <c:pt idx="410">
                  <c:v>0</c:v>
                </c:pt>
                <c:pt idx="411">
                  <c:v>0</c:v>
                </c:pt>
                <c:pt idx="412">
                  <c:v>89.365691909865419</c:v>
                </c:pt>
                <c:pt idx="413">
                  <c:v>0</c:v>
                </c:pt>
                <c:pt idx="414">
                  <c:v>0</c:v>
                </c:pt>
                <c:pt idx="415">
                  <c:v>0</c:v>
                </c:pt>
                <c:pt idx="416">
                  <c:v>0</c:v>
                </c:pt>
                <c:pt idx="417">
                  <c:v>0</c:v>
                </c:pt>
                <c:pt idx="418">
                  <c:v>0</c:v>
                </c:pt>
                <c:pt idx="419">
                  <c:v>0</c:v>
                </c:pt>
                <c:pt idx="420">
                  <c:v>0</c:v>
                </c:pt>
                <c:pt idx="421">
                  <c:v>362.77903898750498</c:v>
                </c:pt>
                <c:pt idx="422">
                  <c:v>0</c:v>
                </c:pt>
                <c:pt idx="423">
                  <c:v>94.155404414119786</c:v>
                </c:pt>
                <c:pt idx="424">
                  <c:v>0</c:v>
                </c:pt>
                <c:pt idx="425">
                  <c:v>0</c:v>
                </c:pt>
                <c:pt idx="426">
                  <c:v>81.273316489742342</c:v>
                </c:pt>
                <c:pt idx="427">
                  <c:v>0</c:v>
                </c:pt>
                <c:pt idx="428">
                  <c:v>0</c:v>
                </c:pt>
                <c:pt idx="429">
                  <c:v>0</c:v>
                </c:pt>
                <c:pt idx="430">
                  <c:v>0</c:v>
                </c:pt>
                <c:pt idx="431">
                  <c:v>0</c:v>
                </c:pt>
                <c:pt idx="432">
                  <c:v>0</c:v>
                </c:pt>
                <c:pt idx="433">
                  <c:v>0</c:v>
                </c:pt>
                <c:pt idx="434">
                  <c:v>87.711973220491103</c:v>
                </c:pt>
                <c:pt idx="435">
                  <c:v>0</c:v>
                </c:pt>
                <c:pt idx="436">
                  <c:v>0</c:v>
                </c:pt>
                <c:pt idx="437">
                  <c:v>0</c:v>
                </c:pt>
                <c:pt idx="438">
                  <c:v>0</c:v>
                </c:pt>
                <c:pt idx="439">
                  <c:v>0</c:v>
                </c:pt>
                <c:pt idx="440">
                  <c:v>113.12524342551632</c:v>
                </c:pt>
                <c:pt idx="441">
                  <c:v>0</c:v>
                </c:pt>
                <c:pt idx="442">
                  <c:v>96.044408526705908</c:v>
                </c:pt>
                <c:pt idx="443">
                  <c:v>0</c:v>
                </c:pt>
                <c:pt idx="444">
                  <c:v>0</c:v>
                </c:pt>
                <c:pt idx="445">
                  <c:v>36.516970744975751</c:v>
                </c:pt>
                <c:pt idx="446">
                  <c:v>220.52605324888683</c:v>
                </c:pt>
                <c:pt idx="447">
                  <c:v>47.364486667379701</c:v>
                </c:pt>
                <c:pt idx="448">
                  <c:v>0</c:v>
                </c:pt>
                <c:pt idx="449">
                  <c:v>116.85690493671788</c:v>
                </c:pt>
                <c:pt idx="450">
                  <c:v>0</c:v>
                </c:pt>
                <c:pt idx="451">
                  <c:v>175.70603468312893</c:v>
                </c:pt>
                <c:pt idx="452">
                  <c:v>0</c:v>
                </c:pt>
                <c:pt idx="453">
                  <c:v>0</c:v>
                </c:pt>
                <c:pt idx="454">
                  <c:v>0</c:v>
                </c:pt>
                <c:pt idx="455">
                  <c:v>115.63132984321527</c:v>
                </c:pt>
                <c:pt idx="456">
                  <c:v>0</c:v>
                </c:pt>
                <c:pt idx="457">
                  <c:v>143.01314695801045</c:v>
                </c:pt>
                <c:pt idx="458">
                  <c:v>58.73216897782271</c:v>
                </c:pt>
                <c:pt idx="459">
                  <c:v>0</c:v>
                </c:pt>
                <c:pt idx="460">
                  <c:v>0</c:v>
                </c:pt>
                <c:pt idx="461">
                  <c:v>0</c:v>
                </c:pt>
                <c:pt idx="462">
                  <c:v>0</c:v>
                </c:pt>
                <c:pt idx="463">
                  <c:v>0</c:v>
                </c:pt>
                <c:pt idx="464">
                  <c:v>31.852986862153781</c:v>
                </c:pt>
                <c:pt idx="465">
                  <c:v>0</c:v>
                </c:pt>
                <c:pt idx="466">
                  <c:v>0</c:v>
                </c:pt>
                <c:pt idx="467">
                  <c:v>266.8787871093765</c:v>
                </c:pt>
                <c:pt idx="468">
                  <c:v>115.91534032141108</c:v>
                </c:pt>
                <c:pt idx="469">
                  <c:v>0</c:v>
                </c:pt>
                <c:pt idx="470">
                  <c:v>0</c:v>
                </c:pt>
                <c:pt idx="471">
                  <c:v>46.402524616325181</c:v>
                </c:pt>
                <c:pt idx="472">
                  <c:v>0</c:v>
                </c:pt>
                <c:pt idx="473">
                  <c:v>0</c:v>
                </c:pt>
                <c:pt idx="474">
                  <c:v>0</c:v>
                </c:pt>
                <c:pt idx="475">
                  <c:v>0</c:v>
                </c:pt>
                <c:pt idx="476">
                  <c:v>103.94053666859199</c:v>
                </c:pt>
                <c:pt idx="477">
                  <c:v>199.37692214699084</c:v>
                </c:pt>
                <c:pt idx="478">
                  <c:v>0</c:v>
                </c:pt>
                <c:pt idx="479">
                  <c:v>0</c:v>
                </c:pt>
                <c:pt idx="480">
                  <c:v>0</c:v>
                </c:pt>
                <c:pt idx="481">
                  <c:v>0</c:v>
                </c:pt>
                <c:pt idx="482">
                  <c:v>0</c:v>
                </c:pt>
                <c:pt idx="483">
                  <c:v>0</c:v>
                </c:pt>
                <c:pt idx="484">
                  <c:v>0</c:v>
                </c:pt>
                <c:pt idx="485">
                  <c:v>0</c:v>
                </c:pt>
                <c:pt idx="486">
                  <c:v>0</c:v>
                </c:pt>
                <c:pt idx="487">
                  <c:v>78.720794519379126</c:v>
                </c:pt>
                <c:pt idx="488">
                  <c:v>264.60507060408401</c:v>
                </c:pt>
                <c:pt idx="489">
                  <c:v>49.033079079979998</c:v>
                </c:pt>
                <c:pt idx="490">
                  <c:v>0</c:v>
                </c:pt>
                <c:pt idx="491">
                  <c:v>0</c:v>
                </c:pt>
                <c:pt idx="492">
                  <c:v>0</c:v>
                </c:pt>
                <c:pt idx="493">
                  <c:v>0</c:v>
                </c:pt>
                <c:pt idx="494">
                  <c:v>0</c:v>
                </c:pt>
                <c:pt idx="495">
                  <c:v>59.519218285272629</c:v>
                </c:pt>
                <c:pt idx="496">
                  <c:v>0</c:v>
                </c:pt>
                <c:pt idx="497">
                  <c:v>0</c:v>
                </c:pt>
                <c:pt idx="498">
                  <c:v>0</c:v>
                </c:pt>
                <c:pt idx="499">
                  <c:v>0</c:v>
                </c:pt>
              </c:numCache>
            </c:numRef>
          </c:yVal>
          <c:smooth val="0"/>
          <c:extLst>
            <c:ext xmlns:c16="http://schemas.microsoft.com/office/drawing/2014/chart" uri="{C3380CC4-5D6E-409C-BE32-E72D297353CC}">
              <c16:uniqueId val="{00000002-A0B1-4CD5-B001-D1F77030043B}"/>
            </c:ext>
          </c:extLst>
        </c:ser>
        <c:ser>
          <c:idx val="2"/>
          <c:order val="2"/>
          <c:tx>
            <c:strRef>
              <c:f>Scatter_plot!$I$1</c:f>
              <c:strCache>
                <c:ptCount val="1"/>
                <c:pt idx="0">
                  <c:v>Online Ads</c:v>
                </c:pt>
              </c:strCache>
            </c:strRef>
          </c:tx>
          <c:spPr>
            <a:ln w="25400" cap="flat" cmpd="sng" algn="ctr">
              <a:noFill/>
              <a:prstDash val="sysDot"/>
              <a:round/>
            </a:ln>
            <a:effectLst/>
          </c:spPr>
          <c:marker>
            <c:symbol val="circle"/>
            <c:size val="5"/>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trendline>
            <c:spPr>
              <a:ln w="9525" cap="rnd">
                <a:solidFill>
                  <a:schemeClr val="accent3"/>
                </a:solidFill>
              </a:ln>
              <a:effectLst/>
            </c:spPr>
            <c:trendlineType val="linear"/>
            <c:dispRSqr val="0"/>
            <c:dispEq val="0"/>
          </c:trendline>
          <c:xVal>
            <c:strRef>
              <c:f>Scatter_plot!$B$2:$B$501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Scatter_plot!$I$2:$I$501</c:f>
              <c:numCache>
                <c:formatCode>General</c:formatCode>
                <c:ptCount val="500"/>
                <c:pt idx="0">
                  <c:v>0</c:v>
                </c:pt>
                <c:pt idx="1">
                  <c:v>33.571691140016668</c:v>
                </c:pt>
                <c:pt idx="2">
                  <c:v>0</c:v>
                </c:pt>
                <c:pt idx="3">
                  <c:v>101.79899787809656</c:v>
                </c:pt>
                <c:pt idx="4">
                  <c:v>0</c:v>
                </c:pt>
                <c:pt idx="5">
                  <c:v>0</c:v>
                </c:pt>
                <c:pt idx="6">
                  <c:v>0</c:v>
                </c:pt>
                <c:pt idx="7">
                  <c:v>129.39971710027456</c:v>
                </c:pt>
                <c:pt idx="8">
                  <c:v>0</c:v>
                </c:pt>
                <c:pt idx="9">
                  <c:v>64.523473250065393</c:v>
                </c:pt>
                <c:pt idx="10">
                  <c:v>123.10940912306134</c:v>
                </c:pt>
                <c:pt idx="11">
                  <c:v>0</c:v>
                </c:pt>
                <c:pt idx="12">
                  <c:v>80.898376631521998</c:v>
                </c:pt>
                <c:pt idx="13">
                  <c:v>52.427184630344584</c:v>
                </c:pt>
                <c:pt idx="14">
                  <c:v>0</c:v>
                </c:pt>
                <c:pt idx="15">
                  <c:v>0</c:v>
                </c:pt>
                <c:pt idx="16">
                  <c:v>64.809229907403875</c:v>
                </c:pt>
                <c:pt idx="17">
                  <c:v>0</c:v>
                </c:pt>
                <c:pt idx="18">
                  <c:v>0</c:v>
                </c:pt>
                <c:pt idx="19">
                  <c:v>68.645134601959356</c:v>
                </c:pt>
                <c:pt idx="20">
                  <c:v>0</c:v>
                </c:pt>
                <c:pt idx="21">
                  <c:v>0</c:v>
                </c:pt>
                <c:pt idx="22">
                  <c:v>0</c:v>
                </c:pt>
                <c:pt idx="23">
                  <c:v>179.3448781931987</c:v>
                </c:pt>
                <c:pt idx="24">
                  <c:v>0</c:v>
                </c:pt>
                <c:pt idx="25">
                  <c:v>0</c:v>
                </c:pt>
                <c:pt idx="26">
                  <c:v>199.93528878599793</c:v>
                </c:pt>
                <c:pt idx="27">
                  <c:v>57.98202353064935</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151.84009662926093</c:v>
                </c:pt>
                <c:pt idx="42">
                  <c:v>57.295799945216807</c:v>
                </c:pt>
                <c:pt idx="43">
                  <c:v>0</c:v>
                </c:pt>
                <c:pt idx="44">
                  <c:v>74.92763258595933</c:v>
                </c:pt>
                <c:pt idx="45">
                  <c:v>337.21719521833</c:v>
                </c:pt>
                <c:pt idx="46">
                  <c:v>230.1281596582657</c:v>
                </c:pt>
                <c:pt idx="47">
                  <c:v>0</c:v>
                </c:pt>
                <c:pt idx="48">
                  <c:v>0</c:v>
                </c:pt>
                <c:pt idx="49">
                  <c:v>0</c:v>
                </c:pt>
                <c:pt idx="50">
                  <c:v>0</c:v>
                </c:pt>
                <c:pt idx="51">
                  <c:v>81.603943776841163</c:v>
                </c:pt>
                <c:pt idx="52">
                  <c:v>0</c:v>
                </c:pt>
                <c:pt idx="53">
                  <c:v>0</c:v>
                </c:pt>
                <c:pt idx="54">
                  <c:v>0</c:v>
                </c:pt>
                <c:pt idx="55">
                  <c:v>0</c:v>
                </c:pt>
                <c:pt idx="56">
                  <c:v>44.97637152331091</c:v>
                </c:pt>
                <c:pt idx="57">
                  <c:v>0</c:v>
                </c:pt>
                <c:pt idx="58">
                  <c:v>87.883859264767452</c:v>
                </c:pt>
                <c:pt idx="59">
                  <c:v>0</c:v>
                </c:pt>
                <c:pt idx="60">
                  <c:v>0</c:v>
                </c:pt>
                <c:pt idx="61">
                  <c:v>0</c:v>
                </c:pt>
                <c:pt idx="62">
                  <c:v>0</c:v>
                </c:pt>
                <c:pt idx="63">
                  <c:v>0</c:v>
                </c:pt>
                <c:pt idx="64">
                  <c:v>0</c:v>
                </c:pt>
                <c:pt idx="65">
                  <c:v>0</c:v>
                </c:pt>
                <c:pt idx="66">
                  <c:v>49.039844226758277</c:v>
                </c:pt>
                <c:pt idx="67">
                  <c:v>124.18334022713614</c:v>
                </c:pt>
                <c:pt idx="68">
                  <c:v>0</c:v>
                </c:pt>
                <c:pt idx="69">
                  <c:v>0</c:v>
                </c:pt>
                <c:pt idx="70">
                  <c:v>95.730864370607506</c:v>
                </c:pt>
                <c:pt idx="71">
                  <c:v>0</c:v>
                </c:pt>
                <c:pt idx="72">
                  <c:v>0</c:v>
                </c:pt>
                <c:pt idx="73">
                  <c:v>0</c:v>
                </c:pt>
                <c:pt idx="74">
                  <c:v>0</c:v>
                </c:pt>
                <c:pt idx="75">
                  <c:v>0</c:v>
                </c:pt>
                <c:pt idx="76">
                  <c:v>0</c:v>
                </c:pt>
                <c:pt idx="77">
                  <c:v>0</c:v>
                </c:pt>
                <c:pt idx="78">
                  <c:v>0</c:v>
                </c:pt>
                <c:pt idx="79">
                  <c:v>81.752184525426671</c:v>
                </c:pt>
                <c:pt idx="80">
                  <c:v>0</c:v>
                </c:pt>
                <c:pt idx="81">
                  <c:v>0</c:v>
                </c:pt>
                <c:pt idx="82">
                  <c:v>0</c:v>
                </c:pt>
                <c:pt idx="83">
                  <c:v>0</c:v>
                </c:pt>
                <c:pt idx="84">
                  <c:v>0</c:v>
                </c:pt>
                <c:pt idx="85">
                  <c:v>39.509075135276397</c:v>
                </c:pt>
                <c:pt idx="86">
                  <c:v>0</c:v>
                </c:pt>
                <c:pt idx="87">
                  <c:v>0</c:v>
                </c:pt>
                <c:pt idx="88">
                  <c:v>83.86524055043499</c:v>
                </c:pt>
                <c:pt idx="89">
                  <c:v>32.788235031775002</c:v>
                </c:pt>
                <c:pt idx="90">
                  <c:v>91.746069692704793</c:v>
                </c:pt>
                <c:pt idx="91">
                  <c:v>0</c:v>
                </c:pt>
                <c:pt idx="92">
                  <c:v>0</c:v>
                </c:pt>
                <c:pt idx="93">
                  <c:v>0</c:v>
                </c:pt>
                <c:pt idx="94">
                  <c:v>56.222746968026904</c:v>
                </c:pt>
                <c:pt idx="95">
                  <c:v>0</c:v>
                </c:pt>
                <c:pt idx="96">
                  <c:v>0</c:v>
                </c:pt>
                <c:pt idx="97">
                  <c:v>0</c:v>
                </c:pt>
                <c:pt idx="98">
                  <c:v>0</c:v>
                </c:pt>
                <c:pt idx="99">
                  <c:v>0</c:v>
                </c:pt>
                <c:pt idx="100">
                  <c:v>58.367471644873042</c:v>
                </c:pt>
                <c:pt idx="101">
                  <c:v>0</c:v>
                </c:pt>
                <c:pt idx="102">
                  <c:v>0</c:v>
                </c:pt>
                <c:pt idx="103">
                  <c:v>0</c:v>
                </c:pt>
                <c:pt idx="104">
                  <c:v>0</c:v>
                </c:pt>
                <c:pt idx="105">
                  <c:v>0</c:v>
                </c:pt>
                <c:pt idx="106">
                  <c:v>75.981675392675385</c:v>
                </c:pt>
                <c:pt idx="107">
                  <c:v>0</c:v>
                </c:pt>
                <c:pt idx="108">
                  <c:v>0</c:v>
                </c:pt>
                <c:pt idx="109">
                  <c:v>0</c:v>
                </c:pt>
                <c:pt idx="110">
                  <c:v>0</c:v>
                </c:pt>
                <c:pt idx="111">
                  <c:v>0</c:v>
                </c:pt>
                <c:pt idx="112">
                  <c:v>0</c:v>
                </c:pt>
                <c:pt idx="113">
                  <c:v>111.27084442454192</c:v>
                </c:pt>
                <c:pt idx="114">
                  <c:v>0</c:v>
                </c:pt>
                <c:pt idx="115">
                  <c:v>0</c:v>
                </c:pt>
                <c:pt idx="116">
                  <c:v>0</c:v>
                </c:pt>
                <c:pt idx="117">
                  <c:v>0</c:v>
                </c:pt>
                <c:pt idx="118">
                  <c:v>0</c:v>
                </c:pt>
                <c:pt idx="119">
                  <c:v>138.911047193652</c:v>
                </c:pt>
                <c:pt idx="120">
                  <c:v>0</c:v>
                </c:pt>
                <c:pt idx="121">
                  <c:v>0</c:v>
                </c:pt>
                <c:pt idx="122">
                  <c:v>0</c:v>
                </c:pt>
                <c:pt idx="123">
                  <c:v>0</c:v>
                </c:pt>
                <c:pt idx="124">
                  <c:v>174.6364367519439</c:v>
                </c:pt>
                <c:pt idx="125">
                  <c:v>0</c:v>
                </c:pt>
                <c:pt idx="126">
                  <c:v>133.89225921158771</c:v>
                </c:pt>
                <c:pt idx="127">
                  <c:v>0</c:v>
                </c:pt>
                <c:pt idx="128">
                  <c:v>0</c:v>
                </c:pt>
                <c:pt idx="129">
                  <c:v>0</c:v>
                </c:pt>
                <c:pt idx="130">
                  <c:v>0</c:v>
                </c:pt>
                <c:pt idx="131">
                  <c:v>182.26749861379</c:v>
                </c:pt>
                <c:pt idx="132">
                  <c:v>0</c:v>
                </c:pt>
                <c:pt idx="133">
                  <c:v>0</c:v>
                </c:pt>
                <c:pt idx="134">
                  <c:v>48.012711144980813</c:v>
                </c:pt>
                <c:pt idx="135">
                  <c:v>0</c:v>
                </c:pt>
                <c:pt idx="136">
                  <c:v>61.3487919550575</c:v>
                </c:pt>
                <c:pt idx="137">
                  <c:v>0</c:v>
                </c:pt>
                <c:pt idx="138">
                  <c:v>0</c:v>
                </c:pt>
                <c:pt idx="139">
                  <c:v>65.538915847908129</c:v>
                </c:pt>
                <c:pt idx="140">
                  <c:v>0</c:v>
                </c:pt>
                <c:pt idx="141">
                  <c:v>0</c:v>
                </c:pt>
                <c:pt idx="142">
                  <c:v>0</c:v>
                </c:pt>
                <c:pt idx="143">
                  <c:v>0</c:v>
                </c:pt>
                <c:pt idx="144">
                  <c:v>0</c:v>
                </c:pt>
                <c:pt idx="145">
                  <c:v>74.08786945237776</c:v>
                </c:pt>
                <c:pt idx="146">
                  <c:v>0</c:v>
                </c:pt>
                <c:pt idx="147">
                  <c:v>0</c:v>
                </c:pt>
                <c:pt idx="148">
                  <c:v>89.924618116313752</c:v>
                </c:pt>
                <c:pt idx="149">
                  <c:v>0</c:v>
                </c:pt>
                <c:pt idx="150">
                  <c:v>0</c:v>
                </c:pt>
                <c:pt idx="151">
                  <c:v>0</c:v>
                </c:pt>
                <c:pt idx="152">
                  <c:v>0</c:v>
                </c:pt>
                <c:pt idx="153">
                  <c:v>0</c:v>
                </c:pt>
                <c:pt idx="154">
                  <c:v>178.68594088323835</c:v>
                </c:pt>
                <c:pt idx="155">
                  <c:v>70.346750513722981</c:v>
                </c:pt>
                <c:pt idx="156">
                  <c:v>0</c:v>
                </c:pt>
                <c:pt idx="157">
                  <c:v>0</c:v>
                </c:pt>
                <c:pt idx="158">
                  <c:v>24.784414227961836</c:v>
                </c:pt>
                <c:pt idx="159">
                  <c:v>35.484229730991558</c:v>
                </c:pt>
                <c:pt idx="160">
                  <c:v>295.57803530347724</c:v>
                </c:pt>
                <c:pt idx="161">
                  <c:v>0</c:v>
                </c:pt>
                <c:pt idx="162">
                  <c:v>184.28416632743998</c:v>
                </c:pt>
                <c:pt idx="163">
                  <c:v>0</c:v>
                </c:pt>
                <c:pt idx="164">
                  <c:v>0</c:v>
                </c:pt>
                <c:pt idx="165">
                  <c:v>126.86187425821666</c:v>
                </c:pt>
                <c:pt idx="166">
                  <c:v>143.55045928874725</c:v>
                </c:pt>
                <c:pt idx="167">
                  <c:v>0</c:v>
                </c:pt>
                <c:pt idx="168">
                  <c:v>96.571566891277186</c:v>
                </c:pt>
                <c:pt idx="169">
                  <c:v>280.20578595550103</c:v>
                </c:pt>
                <c:pt idx="170">
                  <c:v>0</c:v>
                </c:pt>
                <c:pt idx="171">
                  <c:v>0</c:v>
                </c:pt>
                <c:pt idx="172">
                  <c:v>0</c:v>
                </c:pt>
                <c:pt idx="173">
                  <c:v>0</c:v>
                </c:pt>
                <c:pt idx="174">
                  <c:v>0</c:v>
                </c:pt>
                <c:pt idx="175">
                  <c:v>180.97492889371159</c:v>
                </c:pt>
                <c:pt idx="176">
                  <c:v>79.207144438763592</c:v>
                </c:pt>
                <c:pt idx="177">
                  <c:v>0</c:v>
                </c:pt>
                <c:pt idx="178">
                  <c:v>0</c:v>
                </c:pt>
                <c:pt idx="179">
                  <c:v>0</c:v>
                </c:pt>
                <c:pt idx="180">
                  <c:v>0</c:v>
                </c:pt>
                <c:pt idx="181">
                  <c:v>0</c:v>
                </c:pt>
                <c:pt idx="182">
                  <c:v>0</c:v>
                </c:pt>
                <c:pt idx="183">
                  <c:v>33.339986553965893</c:v>
                </c:pt>
                <c:pt idx="184">
                  <c:v>0</c:v>
                </c:pt>
                <c:pt idx="185">
                  <c:v>0</c:v>
                </c:pt>
                <c:pt idx="186">
                  <c:v>0</c:v>
                </c:pt>
                <c:pt idx="187">
                  <c:v>74.656453659452069</c:v>
                </c:pt>
                <c:pt idx="188">
                  <c:v>64.19683127413667</c:v>
                </c:pt>
                <c:pt idx="189">
                  <c:v>0</c:v>
                </c:pt>
                <c:pt idx="190">
                  <c:v>0</c:v>
                </c:pt>
                <c:pt idx="191">
                  <c:v>0</c:v>
                </c:pt>
                <c:pt idx="192">
                  <c:v>288.42612925268998</c:v>
                </c:pt>
                <c:pt idx="193">
                  <c:v>0</c:v>
                </c:pt>
                <c:pt idx="194">
                  <c:v>0</c:v>
                </c:pt>
                <c:pt idx="195">
                  <c:v>0</c:v>
                </c:pt>
                <c:pt idx="196">
                  <c:v>0</c:v>
                </c:pt>
                <c:pt idx="197">
                  <c:v>315.64492225213667</c:v>
                </c:pt>
                <c:pt idx="198">
                  <c:v>0</c:v>
                </c:pt>
                <c:pt idx="199">
                  <c:v>0</c:v>
                </c:pt>
                <c:pt idx="200">
                  <c:v>0</c:v>
                </c:pt>
                <c:pt idx="201">
                  <c:v>0</c:v>
                </c:pt>
                <c:pt idx="202">
                  <c:v>0</c:v>
                </c:pt>
                <c:pt idx="203">
                  <c:v>33.832614405874999</c:v>
                </c:pt>
                <c:pt idx="204">
                  <c:v>0</c:v>
                </c:pt>
                <c:pt idx="205">
                  <c:v>82.609157424330732</c:v>
                </c:pt>
                <c:pt idx="206">
                  <c:v>0</c:v>
                </c:pt>
                <c:pt idx="207">
                  <c:v>78.01971898277047</c:v>
                </c:pt>
                <c:pt idx="208">
                  <c:v>0</c:v>
                </c:pt>
                <c:pt idx="209">
                  <c:v>0</c:v>
                </c:pt>
                <c:pt idx="210">
                  <c:v>0</c:v>
                </c:pt>
                <c:pt idx="211">
                  <c:v>0</c:v>
                </c:pt>
                <c:pt idx="212">
                  <c:v>0</c:v>
                </c:pt>
                <c:pt idx="213">
                  <c:v>0</c:v>
                </c:pt>
                <c:pt idx="214">
                  <c:v>0</c:v>
                </c:pt>
                <c:pt idx="215">
                  <c:v>0</c:v>
                </c:pt>
                <c:pt idx="216">
                  <c:v>0</c:v>
                </c:pt>
                <c:pt idx="217">
                  <c:v>0</c:v>
                </c:pt>
                <c:pt idx="218">
                  <c:v>95.386930559716248</c:v>
                </c:pt>
                <c:pt idx="219">
                  <c:v>0</c:v>
                </c:pt>
                <c:pt idx="220">
                  <c:v>0</c:v>
                </c:pt>
                <c:pt idx="221">
                  <c:v>0</c:v>
                </c:pt>
                <c:pt idx="222">
                  <c:v>0</c:v>
                </c:pt>
                <c:pt idx="223">
                  <c:v>0</c:v>
                </c:pt>
                <c:pt idx="224">
                  <c:v>165.62569349053103</c:v>
                </c:pt>
                <c:pt idx="225">
                  <c:v>0</c:v>
                </c:pt>
                <c:pt idx="226">
                  <c:v>0</c:v>
                </c:pt>
                <c:pt idx="227">
                  <c:v>0</c:v>
                </c:pt>
                <c:pt idx="228">
                  <c:v>41.461667592087856</c:v>
                </c:pt>
                <c:pt idx="229">
                  <c:v>0</c:v>
                </c:pt>
                <c:pt idx="230">
                  <c:v>169.52960547097234</c:v>
                </c:pt>
                <c:pt idx="231">
                  <c:v>360.60379577347396</c:v>
                </c:pt>
                <c:pt idx="232">
                  <c:v>0</c:v>
                </c:pt>
                <c:pt idx="233">
                  <c:v>0</c:v>
                </c:pt>
                <c:pt idx="234">
                  <c:v>159.11040481482905</c:v>
                </c:pt>
                <c:pt idx="235">
                  <c:v>196.61882654535222</c:v>
                </c:pt>
                <c:pt idx="236">
                  <c:v>0</c:v>
                </c:pt>
                <c:pt idx="237">
                  <c:v>31.022036935802273</c:v>
                </c:pt>
                <c:pt idx="238">
                  <c:v>0</c:v>
                </c:pt>
                <c:pt idx="239">
                  <c:v>0</c:v>
                </c:pt>
                <c:pt idx="240">
                  <c:v>0</c:v>
                </c:pt>
                <c:pt idx="241">
                  <c:v>0</c:v>
                </c:pt>
                <c:pt idx="242">
                  <c:v>0</c:v>
                </c:pt>
                <c:pt idx="243">
                  <c:v>0</c:v>
                </c:pt>
                <c:pt idx="244">
                  <c:v>179.40593178715167</c:v>
                </c:pt>
                <c:pt idx="245">
                  <c:v>0</c:v>
                </c:pt>
                <c:pt idx="246">
                  <c:v>386.75128535926274</c:v>
                </c:pt>
                <c:pt idx="247">
                  <c:v>0</c:v>
                </c:pt>
                <c:pt idx="248">
                  <c:v>0</c:v>
                </c:pt>
                <c:pt idx="249">
                  <c:v>0</c:v>
                </c:pt>
                <c:pt idx="250">
                  <c:v>0</c:v>
                </c:pt>
                <c:pt idx="251">
                  <c:v>0</c:v>
                </c:pt>
                <c:pt idx="252">
                  <c:v>56.884787565282174</c:v>
                </c:pt>
                <c:pt idx="253">
                  <c:v>0</c:v>
                </c:pt>
                <c:pt idx="254">
                  <c:v>0</c:v>
                </c:pt>
                <c:pt idx="255">
                  <c:v>0</c:v>
                </c:pt>
                <c:pt idx="256">
                  <c:v>113.22765633674214</c:v>
                </c:pt>
                <c:pt idx="257">
                  <c:v>156.05825195278118</c:v>
                </c:pt>
                <c:pt idx="258">
                  <c:v>0</c:v>
                </c:pt>
                <c:pt idx="259">
                  <c:v>0</c:v>
                </c:pt>
                <c:pt idx="260">
                  <c:v>0</c:v>
                </c:pt>
                <c:pt idx="261">
                  <c:v>0</c:v>
                </c:pt>
                <c:pt idx="262">
                  <c:v>0</c:v>
                </c:pt>
                <c:pt idx="263">
                  <c:v>46.518793676951027</c:v>
                </c:pt>
                <c:pt idx="264">
                  <c:v>0</c:v>
                </c:pt>
                <c:pt idx="265">
                  <c:v>0</c:v>
                </c:pt>
                <c:pt idx="266">
                  <c:v>0</c:v>
                </c:pt>
                <c:pt idx="267">
                  <c:v>0</c:v>
                </c:pt>
                <c:pt idx="268">
                  <c:v>0</c:v>
                </c:pt>
                <c:pt idx="269">
                  <c:v>132.23208819693974</c:v>
                </c:pt>
                <c:pt idx="270">
                  <c:v>0</c:v>
                </c:pt>
                <c:pt idx="271">
                  <c:v>0</c:v>
                </c:pt>
                <c:pt idx="272">
                  <c:v>0</c:v>
                </c:pt>
                <c:pt idx="273">
                  <c:v>0</c:v>
                </c:pt>
                <c:pt idx="274">
                  <c:v>91.685875320426561</c:v>
                </c:pt>
                <c:pt idx="275">
                  <c:v>47.339200176761722</c:v>
                </c:pt>
                <c:pt idx="276">
                  <c:v>160.29124379293131</c:v>
                </c:pt>
                <c:pt idx="277">
                  <c:v>0</c:v>
                </c:pt>
                <c:pt idx="278">
                  <c:v>0</c:v>
                </c:pt>
                <c:pt idx="279">
                  <c:v>0</c:v>
                </c:pt>
                <c:pt idx="280">
                  <c:v>0</c:v>
                </c:pt>
                <c:pt idx="281">
                  <c:v>71.27385759116143</c:v>
                </c:pt>
                <c:pt idx="282">
                  <c:v>0</c:v>
                </c:pt>
                <c:pt idx="283">
                  <c:v>0</c:v>
                </c:pt>
                <c:pt idx="284">
                  <c:v>0</c:v>
                </c:pt>
                <c:pt idx="285">
                  <c:v>0</c:v>
                </c:pt>
                <c:pt idx="286">
                  <c:v>0</c:v>
                </c:pt>
                <c:pt idx="287">
                  <c:v>61.716363259392189</c:v>
                </c:pt>
                <c:pt idx="288">
                  <c:v>0</c:v>
                </c:pt>
                <c:pt idx="289">
                  <c:v>0</c:v>
                </c:pt>
                <c:pt idx="290">
                  <c:v>187.49890398904961</c:v>
                </c:pt>
                <c:pt idx="291">
                  <c:v>0</c:v>
                </c:pt>
                <c:pt idx="292">
                  <c:v>0</c:v>
                </c:pt>
                <c:pt idx="293">
                  <c:v>0</c:v>
                </c:pt>
                <c:pt idx="294">
                  <c:v>0</c:v>
                </c:pt>
                <c:pt idx="295">
                  <c:v>0</c:v>
                </c:pt>
                <c:pt idx="296">
                  <c:v>0</c:v>
                </c:pt>
                <c:pt idx="297">
                  <c:v>249.31545130158315</c:v>
                </c:pt>
                <c:pt idx="298">
                  <c:v>216.49647880275856</c:v>
                </c:pt>
                <c:pt idx="299">
                  <c:v>0</c:v>
                </c:pt>
                <c:pt idx="300">
                  <c:v>0</c:v>
                </c:pt>
                <c:pt idx="301">
                  <c:v>0</c:v>
                </c:pt>
                <c:pt idx="302">
                  <c:v>0</c:v>
                </c:pt>
                <c:pt idx="303">
                  <c:v>0</c:v>
                </c:pt>
                <c:pt idx="304">
                  <c:v>62.948114608995745</c:v>
                </c:pt>
                <c:pt idx="305">
                  <c:v>41.957412461346053</c:v>
                </c:pt>
                <c:pt idx="306">
                  <c:v>0</c:v>
                </c:pt>
                <c:pt idx="307">
                  <c:v>0</c:v>
                </c:pt>
                <c:pt idx="308">
                  <c:v>0</c:v>
                </c:pt>
                <c:pt idx="309">
                  <c:v>0</c:v>
                </c:pt>
                <c:pt idx="310">
                  <c:v>0</c:v>
                </c:pt>
                <c:pt idx="311">
                  <c:v>76.236980030538007</c:v>
                </c:pt>
                <c:pt idx="312">
                  <c:v>92.347868148864222</c:v>
                </c:pt>
                <c:pt idx="313">
                  <c:v>99.736676591638954</c:v>
                </c:pt>
                <c:pt idx="314">
                  <c:v>0</c:v>
                </c:pt>
                <c:pt idx="315">
                  <c:v>0</c:v>
                </c:pt>
                <c:pt idx="316">
                  <c:v>0</c:v>
                </c:pt>
                <c:pt idx="317">
                  <c:v>0</c:v>
                </c:pt>
                <c:pt idx="318">
                  <c:v>137.20071056071654</c:v>
                </c:pt>
                <c:pt idx="319">
                  <c:v>0</c:v>
                </c:pt>
                <c:pt idx="320">
                  <c:v>0</c:v>
                </c:pt>
                <c:pt idx="321">
                  <c:v>0</c:v>
                </c:pt>
                <c:pt idx="322">
                  <c:v>0</c:v>
                </c:pt>
                <c:pt idx="323">
                  <c:v>0</c:v>
                </c:pt>
                <c:pt idx="324">
                  <c:v>351.66232533136719</c:v>
                </c:pt>
                <c:pt idx="325">
                  <c:v>0</c:v>
                </c:pt>
                <c:pt idx="326">
                  <c:v>0</c:v>
                </c:pt>
                <c:pt idx="327">
                  <c:v>0</c:v>
                </c:pt>
                <c:pt idx="328">
                  <c:v>0</c:v>
                </c:pt>
                <c:pt idx="329">
                  <c:v>0</c:v>
                </c:pt>
                <c:pt idx="330">
                  <c:v>0</c:v>
                </c:pt>
                <c:pt idx="331">
                  <c:v>0</c:v>
                </c:pt>
                <c:pt idx="332">
                  <c:v>0</c:v>
                </c:pt>
                <c:pt idx="333">
                  <c:v>188.51415319313068</c:v>
                </c:pt>
                <c:pt idx="334">
                  <c:v>0</c:v>
                </c:pt>
                <c:pt idx="335">
                  <c:v>0</c:v>
                </c:pt>
                <c:pt idx="336">
                  <c:v>86.169650135974535</c:v>
                </c:pt>
                <c:pt idx="337">
                  <c:v>0</c:v>
                </c:pt>
                <c:pt idx="338">
                  <c:v>0</c:v>
                </c:pt>
                <c:pt idx="339">
                  <c:v>0</c:v>
                </c:pt>
                <c:pt idx="340">
                  <c:v>0</c:v>
                </c:pt>
                <c:pt idx="341">
                  <c:v>314.23486619562669</c:v>
                </c:pt>
                <c:pt idx="342">
                  <c:v>94.719647639923423</c:v>
                </c:pt>
                <c:pt idx="343">
                  <c:v>95.805677595712183</c:v>
                </c:pt>
                <c:pt idx="344">
                  <c:v>0</c:v>
                </c:pt>
                <c:pt idx="345">
                  <c:v>0</c:v>
                </c:pt>
                <c:pt idx="346">
                  <c:v>0</c:v>
                </c:pt>
                <c:pt idx="347">
                  <c:v>0</c:v>
                </c:pt>
                <c:pt idx="348">
                  <c:v>0</c:v>
                </c:pt>
                <c:pt idx="349">
                  <c:v>0</c:v>
                </c:pt>
                <c:pt idx="350">
                  <c:v>0</c:v>
                </c:pt>
                <c:pt idx="351">
                  <c:v>0</c:v>
                </c:pt>
                <c:pt idx="352">
                  <c:v>0</c:v>
                </c:pt>
                <c:pt idx="353">
                  <c:v>113.69819572317935</c:v>
                </c:pt>
                <c:pt idx="354">
                  <c:v>0</c:v>
                </c:pt>
                <c:pt idx="355">
                  <c:v>118.80246885297285</c:v>
                </c:pt>
                <c:pt idx="356">
                  <c:v>0</c:v>
                </c:pt>
                <c:pt idx="357">
                  <c:v>0</c:v>
                </c:pt>
                <c:pt idx="358">
                  <c:v>55.750900221311603</c:v>
                </c:pt>
                <c:pt idx="359">
                  <c:v>0</c:v>
                </c:pt>
                <c:pt idx="360">
                  <c:v>0</c:v>
                </c:pt>
                <c:pt idx="361">
                  <c:v>0</c:v>
                </c:pt>
                <c:pt idx="362">
                  <c:v>0</c:v>
                </c:pt>
                <c:pt idx="363">
                  <c:v>0</c:v>
                </c:pt>
                <c:pt idx="364">
                  <c:v>0</c:v>
                </c:pt>
                <c:pt idx="365">
                  <c:v>0</c:v>
                </c:pt>
                <c:pt idx="366">
                  <c:v>0</c:v>
                </c:pt>
                <c:pt idx="367">
                  <c:v>0</c:v>
                </c:pt>
                <c:pt idx="368">
                  <c:v>46.537623023458529</c:v>
                </c:pt>
                <c:pt idx="369">
                  <c:v>0</c:v>
                </c:pt>
                <c:pt idx="370">
                  <c:v>0</c:v>
                </c:pt>
                <c:pt idx="371">
                  <c:v>0</c:v>
                </c:pt>
                <c:pt idx="372">
                  <c:v>0</c:v>
                </c:pt>
                <c:pt idx="373">
                  <c:v>0</c:v>
                </c:pt>
                <c:pt idx="374">
                  <c:v>0</c:v>
                </c:pt>
                <c:pt idx="375">
                  <c:v>248.4886767249757</c:v>
                </c:pt>
                <c:pt idx="376">
                  <c:v>0</c:v>
                </c:pt>
                <c:pt idx="377">
                  <c:v>0</c:v>
                </c:pt>
                <c:pt idx="378">
                  <c:v>0</c:v>
                </c:pt>
                <c:pt idx="379">
                  <c:v>0</c:v>
                </c:pt>
                <c:pt idx="380">
                  <c:v>0</c:v>
                </c:pt>
                <c:pt idx="381">
                  <c:v>0</c:v>
                </c:pt>
                <c:pt idx="382">
                  <c:v>0</c:v>
                </c:pt>
                <c:pt idx="383">
                  <c:v>0</c:v>
                </c:pt>
                <c:pt idx="384">
                  <c:v>0</c:v>
                </c:pt>
                <c:pt idx="385">
                  <c:v>0</c:v>
                </c:pt>
                <c:pt idx="386">
                  <c:v>34.721329538024257</c:v>
                </c:pt>
                <c:pt idx="387">
                  <c:v>0</c:v>
                </c:pt>
                <c:pt idx="388">
                  <c:v>0</c:v>
                </c:pt>
                <c:pt idx="389">
                  <c:v>0</c:v>
                </c:pt>
                <c:pt idx="390">
                  <c:v>0</c:v>
                </c:pt>
                <c:pt idx="391">
                  <c:v>0</c:v>
                </c:pt>
                <c:pt idx="392">
                  <c:v>0</c:v>
                </c:pt>
                <c:pt idx="393">
                  <c:v>0</c:v>
                </c:pt>
                <c:pt idx="394">
                  <c:v>61.960965394329655</c:v>
                </c:pt>
                <c:pt idx="395">
                  <c:v>0</c:v>
                </c:pt>
                <c:pt idx="396">
                  <c:v>0</c:v>
                </c:pt>
                <c:pt idx="397">
                  <c:v>0</c:v>
                </c:pt>
                <c:pt idx="398">
                  <c:v>0</c:v>
                </c:pt>
                <c:pt idx="399">
                  <c:v>0</c:v>
                </c:pt>
                <c:pt idx="400">
                  <c:v>0</c:v>
                </c:pt>
                <c:pt idx="401">
                  <c:v>58.943865284677571</c:v>
                </c:pt>
                <c:pt idx="402">
                  <c:v>0</c:v>
                </c:pt>
                <c:pt idx="403">
                  <c:v>0</c:v>
                </c:pt>
                <c:pt idx="404">
                  <c:v>0</c:v>
                </c:pt>
                <c:pt idx="405">
                  <c:v>98.900486903720918</c:v>
                </c:pt>
                <c:pt idx="406">
                  <c:v>129.07579210124274</c:v>
                </c:pt>
                <c:pt idx="407">
                  <c:v>0</c:v>
                </c:pt>
                <c:pt idx="408">
                  <c:v>0</c:v>
                </c:pt>
                <c:pt idx="409">
                  <c:v>0</c:v>
                </c:pt>
                <c:pt idx="410">
                  <c:v>0</c:v>
                </c:pt>
                <c:pt idx="411">
                  <c:v>0</c:v>
                </c:pt>
                <c:pt idx="412">
                  <c:v>0</c:v>
                </c:pt>
                <c:pt idx="413">
                  <c:v>233.08002655724391</c:v>
                </c:pt>
                <c:pt idx="414">
                  <c:v>180.43473645563475</c:v>
                </c:pt>
                <c:pt idx="415">
                  <c:v>172.09170166723285</c:v>
                </c:pt>
                <c:pt idx="416">
                  <c:v>126.65969685798429</c:v>
                </c:pt>
                <c:pt idx="417">
                  <c:v>0</c:v>
                </c:pt>
                <c:pt idx="418">
                  <c:v>0</c:v>
                </c:pt>
                <c:pt idx="419">
                  <c:v>88.266216060973406</c:v>
                </c:pt>
                <c:pt idx="420">
                  <c:v>0</c:v>
                </c:pt>
                <c:pt idx="421">
                  <c:v>0</c:v>
                </c:pt>
                <c:pt idx="422">
                  <c:v>113.32233595959967</c:v>
                </c:pt>
                <c:pt idx="423">
                  <c:v>0</c:v>
                </c:pt>
                <c:pt idx="424">
                  <c:v>0</c:v>
                </c:pt>
                <c:pt idx="425">
                  <c:v>46.577740329386252</c:v>
                </c:pt>
                <c:pt idx="426">
                  <c:v>0</c:v>
                </c:pt>
                <c:pt idx="427">
                  <c:v>174.64711691966369</c:v>
                </c:pt>
                <c:pt idx="428">
                  <c:v>0</c:v>
                </c:pt>
                <c:pt idx="429">
                  <c:v>0</c:v>
                </c:pt>
                <c:pt idx="430">
                  <c:v>44.498812377890204</c:v>
                </c:pt>
                <c:pt idx="431">
                  <c:v>0</c:v>
                </c:pt>
                <c:pt idx="432">
                  <c:v>44.80421794150579</c:v>
                </c:pt>
                <c:pt idx="433">
                  <c:v>0</c:v>
                </c:pt>
                <c:pt idx="434">
                  <c:v>0</c:v>
                </c:pt>
                <c:pt idx="435">
                  <c:v>148.05934317713212</c:v>
                </c:pt>
                <c:pt idx="436">
                  <c:v>124.93637979244561</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57.281399944703722</c:v>
                </c:pt>
                <c:pt idx="455">
                  <c:v>0</c:v>
                </c:pt>
                <c:pt idx="456">
                  <c:v>0</c:v>
                </c:pt>
                <c:pt idx="457">
                  <c:v>0</c:v>
                </c:pt>
                <c:pt idx="458">
                  <c:v>0</c:v>
                </c:pt>
                <c:pt idx="459">
                  <c:v>0</c:v>
                </c:pt>
                <c:pt idx="460">
                  <c:v>141.89858420784807</c:v>
                </c:pt>
                <c:pt idx="461">
                  <c:v>0</c:v>
                </c:pt>
                <c:pt idx="462">
                  <c:v>0</c:v>
                </c:pt>
                <c:pt idx="463">
                  <c:v>0</c:v>
                </c:pt>
                <c:pt idx="464">
                  <c:v>0</c:v>
                </c:pt>
                <c:pt idx="465">
                  <c:v>120.95547555289562</c:v>
                </c:pt>
                <c:pt idx="466">
                  <c:v>25.583688339207441</c:v>
                </c:pt>
                <c:pt idx="467">
                  <c:v>0</c:v>
                </c:pt>
                <c:pt idx="468">
                  <c:v>0</c:v>
                </c:pt>
                <c:pt idx="469">
                  <c:v>310.73490899817534</c:v>
                </c:pt>
                <c:pt idx="470">
                  <c:v>0</c:v>
                </c:pt>
                <c:pt idx="471">
                  <c:v>0</c:v>
                </c:pt>
                <c:pt idx="472">
                  <c:v>0</c:v>
                </c:pt>
                <c:pt idx="473">
                  <c:v>110.4178703264657</c:v>
                </c:pt>
                <c:pt idx="474">
                  <c:v>0</c:v>
                </c:pt>
                <c:pt idx="475">
                  <c:v>0</c:v>
                </c:pt>
                <c:pt idx="476">
                  <c:v>0</c:v>
                </c:pt>
                <c:pt idx="477">
                  <c:v>0</c:v>
                </c:pt>
                <c:pt idx="478">
                  <c:v>0</c:v>
                </c:pt>
                <c:pt idx="479">
                  <c:v>0</c:v>
                </c:pt>
                <c:pt idx="480">
                  <c:v>0</c:v>
                </c:pt>
                <c:pt idx="481">
                  <c:v>126.36214539205555</c:v>
                </c:pt>
                <c:pt idx="482">
                  <c:v>0</c:v>
                </c:pt>
                <c:pt idx="483">
                  <c:v>0</c:v>
                </c:pt>
                <c:pt idx="484">
                  <c:v>0</c:v>
                </c:pt>
                <c:pt idx="485">
                  <c:v>0</c:v>
                </c:pt>
                <c:pt idx="486">
                  <c:v>0</c:v>
                </c:pt>
                <c:pt idx="487">
                  <c:v>0</c:v>
                </c:pt>
                <c:pt idx="488">
                  <c:v>0</c:v>
                </c:pt>
                <c:pt idx="489">
                  <c:v>0</c:v>
                </c:pt>
                <c:pt idx="490">
                  <c:v>110.81408790613416</c:v>
                </c:pt>
                <c:pt idx="491">
                  <c:v>126.91695807655546</c:v>
                </c:pt>
                <c:pt idx="492">
                  <c:v>0</c:v>
                </c:pt>
                <c:pt idx="493">
                  <c:v>164.52897142442501</c:v>
                </c:pt>
                <c:pt idx="494">
                  <c:v>0</c:v>
                </c:pt>
                <c:pt idx="495">
                  <c:v>0</c:v>
                </c:pt>
                <c:pt idx="496">
                  <c:v>0</c:v>
                </c:pt>
                <c:pt idx="497">
                  <c:v>231.12769535356665</c:v>
                </c:pt>
                <c:pt idx="498">
                  <c:v>0</c:v>
                </c:pt>
                <c:pt idx="499">
                  <c:v>110.54501933059525</c:v>
                </c:pt>
              </c:numCache>
            </c:numRef>
          </c:yVal>
          <c:smooth val="0"/>
          <c:extLst>
            <c:ext xmlns:c16="http://schemas.microsoft.com/office/drawing/2014/chart" uri="{C3380CC4-5D6E-409C-BE32-E72D297353CC}">
              <c16:uniqueId val="{00000004-A0B1-4CD5-B001-D1F77030043B}"/>
            </c:ext>
          </c:extLst>
        </c:ser>
        <c:ser>
          <c:idx val="3"/>
          <c:order val="3"/>
          <c:tx>
            <c:strRef>
              <c:f>Scatter_plot!$J$1</c:f>
              <c:strCache>
                <c:ptCount val="1"/>
                <c:pt idx="0">
                  <c:v>Social Media</c:v>
                </c:pt>
              </c:strCache>
            </c:strRef>
          </c:tx>
          <c:spPr>
            <a:ln w="25400" cap="flat" cmpd="sng" algn="ctr">
              <a:noFill/>
              <a:prstDash val="sysDot"/>
              <a:round/>
            </a:ln>
            <a:effectLst/>
          </c:spPr>
          <c:marker>
            <c:symbol val="circle"/>
            <c:size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trendline>
            <c:spPr>
              <a:ln w="9525" cap="rnd">
                <a:solidFill>
                  <a:schemeClr val="accent4"/>
                </a:solidFill>
              </a:ln>
              <a:effectLst/>
            </c:spPr>
            <c:trendlineType val="linear"/>
            <c:dispRSqr val="0"/>
            <c:dispEq val="0"/>
          </c:trendline>
          <c:xVal>
            <c:strRef>
              <c:f>Scatter_plot!$B$2:$B$501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Scatter_plot!$J$2:$J$501</c:f>
              <c:numCache>
                <c:formatCode>General</c:formatCode>
                <c:ptCount val="500"/>
                <c:pt idx="0">
                  <c:v>0</c:v>
                </c:pt>
                <c:pt idx="1">
                  <c:v>0</c:v>
                </c:pt>
                <c:pt idx="2">
                  <c:v>58.547296030882052</c:v>
                </c:pt>
                <c:pt idx="3">
                  <c:v>0</c:v>
                </c:pt>
                <c:pt idx="4">
                  <c:v>0</c:v>
                </c:pt>
                <c:pt idx="5">
                  <c:v>0</c:v>
                </c:pt>
                <c:pt idx="6">
                  <c:v>0</c:v>
                </c:pt>
                <c:pt idx="7">
                  <c:v>0</c:v>
                </c:pt>
                <c:pt idx="8">
                  <c:v>70.65520787967705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80.012808288877778</c:v>
                </c:pt>
                <c:pt idx="23">
                  <c:v>0</c:v>
                </c:pt>
                <c:pt idx="24">
                  <c:v>0</c:v>
                </c:pt>
                <c:pt idx="25">
                  <c:v>174.64925287991738</c:v>
                </c:pt>
                <c:pt idx="26">
                  <c:v>0</c:v>
                </c:pt>
                <c:pt idx="27">
                  <c:v>0</c:v>
                </c:pt>
                <c:pt idx="28">
                  <c:v>0</c:v>
                </c:pt>
                <c:pt idx="29">
                  <c:v>0</c:v>
                </c:pt>
                <c:pt idx="30">
                  <c:v>0</c:v>
                </c:pt>
                <c:pt idx="31">
                  <c:v>0</c:v>
                </c:pt>
                <c:pt idx="32">
                  <c:v>0</c:v>
                </c:pt>
                <c:pt idx="33">
                  <c:v>0</c:v>
                </c:pt>
                <c:pt idx="34">
                  <c:v>86.31499738601363</c:v>
                </c:pt>
                <c:pt idx="35">
                  <c:v>0</c:v>
                </c:pt>
                <c:pt idx="36">
                  <c:v>0</c:v>
                </c:pt>
                <c:pt idx="37">
                  <c:v>0</c:v>
                </c:pt>
                <c:pt idx="38">
                  <c:v>0</c:v>
                </c:pt>
                <c:pt idx="39">
                  <c:v>0</c:v>
                </c:pt>
                <c:pt idx="40">
                  <c:v>0</c:v>
                </c:pt>
                <c:pt idx="41">
                  <c:v>0</c:v>
                </c:pt>
                <c:pt idx="42">
                  <c:v>0</c:v>
                </c:pt>
                <c:pt idx="43">
                  <c:v>23.461993659358725</c:v>
                </c:pt>
                <c:pt idx="44">
                  <c:v>0</c:v>
                </c:pt>
                <c:pt idx="45">
                  <c:v>0</c:v>
                </c:pt>
                <c:pt idx="46">
                  <c:v>0</c:v>
                </c:pt>
                <c:pt idx="47">
                  <c:v>99.485298694865378</c:v>
                </c:pt>
                <c:pt idx="48">
                  <c:v>0</c:v>
                </c:pt>
                <c:pt idx="49">
                  <c:v>72.443661742901668</c:v>
                </c:pt>
                <c:pt idx="50">
                  <c:v>104.51271288144223</c:v>
                </c:pt>
                <c:pt idx="51">
                  <c:v>0</c:v>
                </c:pt>
                <c:pt idx="52">
                  <c:v>82.800307163758831</c:v>
                </c:pt>
                <c:pt idx="53">
                  <c:v>0</c:v>
                </c:pt>
                <c:pt idx="54">
                  <c:v>0</c:v>
                </c:pt>
                <c:pt idx="55">
                  <c:v>0</c:v>
                </c:pt>
                <c:pt idx="56">
                  <c:v>0</c:v>
                </c:pt>
                <c:pt idx="57">
                  <c:v>0</c:v>
                </c:pt>
                <c:pt idx="58">
                  <c:v>0</c:v>
                </c:pt>
                <c:pt idx="59">
                  <c:v>149.30094132711187</c:v>
                </c:pt>
                <c:pt idx="60">
                  <c:v>0</c:v>
                </c:pt>
                <c:pt idx="61">
                  <c:v>0</c:v>
                </c:pt>
                <c:pt idx="62">
                  <c:v>0</c:v>
                </c:pt>
                <c:pt idx="63">
                  <c:v>0</c:v>
                </c:pt>
                <c:pt idx="64">
                  <c:v>0</c:v>
                </c:pt>
                <c:pt idx="65">
                  <c:v>0</c:v>
                </c:pt>
                <c:pt idx="66">
                  <c:v>0</c:v>
                </c:pt>
                <c:pt idx="67">
                  <c:v>0</c:v>
                </c:pt>
                <c:pt idx="68">
                  <c:v>322.03094767325274</c:v>
                </c:pt>
                <c:pt idx="69">
                  <c:v>331.90994184691004</c:v>
                </c:pt>
                <c:pt idx="70">
                  <c:v>0</c:v>
                </c:pt>
                <c:pt idx="71">
                  <c:v>0</c:v>
                </c:pt>
                <c:pt idx="72">
                  <c:v>0</c:v>
                </c:pt>
                <c:pt idx="73">
                  <c:v>303.86843280951939</c:v>
                </c:pt>
                <c:pt idx="74">
                  <c:v>0</c:v>
                </c:pt>
                <c:pt idx="75">
                  <c:v>111.38939145334263</c:v>
                </c:pt>
                <c:pt idx="76">
                  <c:v>0</c:v>
                </c:pt>
                <c:pt idx="77">
                  <c:v>195.599334368852</c:v>
                </c:pt>
                <c:pt idx="78">
                  <c:v>91.409932400518997</c:v>
                </c:pt>
                <c:pt idx="79">
                  <c:v>0</c:v>
                </c:pt>
                <c:pt idx="80">
                  <c:v>0</c:v>
                </c:pt>
                <c:pt idx="81">
                  <c:v>314.77518857695139</c:v>
                </c:pt>
                <c:pt idx="82">
                  <c:v>0</c:v>
                </c:pt>
                <c:pt idx="83">
                  <c:v>0</c:v>
                </c:pt>
                <c:pt idx="84">
                  <c:v>92.378055836960812</c:v>
                </c:pt>
                <c:pt idx="85">
                  <c:v>0</c:v>
                </c:pt>
                <c:pt idx="86">
                  <c:v>0</c:v>
                </c:pt>
                <c:pt idx="87">
                  <c:v>0</c:v>
                </c:pt>
                <c:pt idx="88">
                  <c:v>0</c:v>
                </c:pt>
                <c:pt idx="89">
                  <c:v>0</c:v>
                </c:pt>
                <c:pt idx="90">
                  <c:v>0</c:v>
                </c:pt>
                <c:pt idx="91">
                  <c:v>0</c:v>
                </c:pt>
                <c:pt idx="92">
                  <c:v>0</c:v>
                </c:pt>
                <c:pt idx="93">
                  <c:v>107.46998531570206</c:v>
                </c:pt>
                <c:pt idx="94">
                  <c:v>0</c:v>
                </c:pt>
                <c:pt idx="95">
                  <c:v>94.193331646518743</c:v>
                </c:pt>
                <c:pt idx="96">
                  <c:v>0</c:v>
                </c:pt>
                <c:pt idx="97">
                  <c:v>0</c:v>
                </c:pt>
                <c:pt idx="98">
                  <c:v>0</c:v>
                </c:pt>
                <c:pt idx="99">
                  <c:v>0</c:v>
                </c:pt>
                <c:pt idx="100">
                  <c:v>0</c:v>
                </c:pt>
                <c:pt idx="101">
                  <c:v>0</c:v>
                </c:pt>
                <c:pt idx="102">
                  <c:v>0</c:v>
                </c:pt>
                <c:pt idx="103">
                  <c:v>0</c:v>
                </c:pt>
                <c:pt idx="104">
                  <c:v>104.5121488273914</c:v>
                </c:pt>
                <c:pt idx="105">
                  <c:v>0</c:v>
                </c:pt>
                <c:pt idx="106">
                  <c:v>0</c:v>
                </c:pt>
                <c:pt idx="107">
                  <c:v>119.19232778655056</c:v>
                </c:pt>
                <c:pt idx="108">
                  <c:v>38.117038950518889</c:v>
                </c:pt>
                <c:pt idx="109">
                  <c:v>0</c:v>
                </c:pt>
                <c:pt idx="110">
                  <c:v>0</c:v>
                </c:pt>
                <c:pt idx="111">
                  <c:v>60.130381635685133</c:v>
                </c:pt>
                <c:pt idx="112">
                  <c:v>0</c:v>
                </c:pt>
                <c:pt idx="113">
                  <c:v>0</c:v>
                </c:pt>
                <c:pt idx="114">
                  <c:v>0</c:v>
                </c:pt>
                <c:pt idx="115">
                  <c:v>0</c:v>
                </c:pt>
                <c:pt idx="116">
                  <c:v>99.593543671360749</c:v>
                </c:pt>
                <c:pt idx="117">
                  <c:v>0</c:v>
                </c:pt>
                <c:pt idx="118">
                  <c:v>0</c:v>
                </c:pt>
                <c:pt idx="119">
                  <c:v>0</c:v>
                </c:pt>
                <c:pt idx="120">
                  <c:v>0</c:v>
                </c:pt>
                <c:pt idx="121">
                  <c:v>0</c:v>
                </c:pt>
                <c:pt idx="122">
                  <c:v>0</c:v>
                </c:pt>
                <c:pt idx="123">
                  <c:v>0</c:v>
                </c:pt>
                <c:pt idx="124">
                  <c:v>0</c:v>
                </c:pt>
                <c:pt idx="125">
                  <c:v>89.972409731920223</c:v>
                </c:pt>
                <c:pt idx="126">
                  <c:v>0</c:v>
                </c:pt>
                <c:pt idx="127">
                  <c:v>0</c:v>
                </c:pt>
                <c:pt idx="128">
                  <c:v>0</c:v>
                </c:pt>
                <c:pt idx="129">
                  <c:v>0</c:v>
                </c:pt>
                <c:pt idx="130">
                  <c:v>158.27187392039417</c:v>
                </c:pt>
                <c:pt idx="131">
                  <c:v>0</c:v>
                </c:pt>
                <c:pt idx="132">
                  <c:v>0</c:v>
                </c:pt>
                <c:pt idx="133">
                  <c:v>0</c:v>
                </c:pt>
                <c:pt idx="134">
                  <c:v>0</c:v>
                </c:pt>
                <c:pt idx="135">
                  <c:v>146.91789645617001</c:v>
                </c:pt>
                <c:pt idx="136">
                  <c:v>0</c:v>
                </c:pt>
                <c:pt idx="137">
                  <c:v>0</c:v>
                </c:pt>
                <c:pt idx="138">
                  <c:v>0</c:v>
                </c:pt>
                <c:pt idx="139">
                  <c:v>0</c:v>
                </c:pt>
                <c:pt idx="140">
                  <c:v>306.07373277568439</c:v>
                </c:pt>
                <c:pt idx="141">
                  <c:v>0</c:v>
                </c:pt>
                <c:pt idx="142">
                  <c:v>90.230227896208802</c:v>
                </c:pt>
                <c:pt idx="143">
                  <c:v>0</c:v>
                </c:pt>
                <c:pt idx="144">
                  <c:v>235.46551521325105</c:v>
                </c:pt>
                <c:pt idx="145">
                  <c:v>0</c:v>
                </c:pt>
                <c:pt idx="146">
                  <c:v>0</c:v>
                </c:pt>
                <c:pt idx="147">
                  <c:v>0</c:v>
                </c:pt>
                <c:pt idx="148">
                  <c:v>0</c:v>
                </c:pt>
                <c:pt idx="149">
                  <c:v>61.37500427875645</c:v>
                </c:pt>
                <c:pt idx="150">
                  <c:v>0</c:v>
                </c:pt>
                <c:pt idx="151">
                  <c:v>0</c:v>
                </c:pt>
                <c:pt idx="152">
                  <c:v>176.45386618786705</c:v>
                </c:pt>
                <c:pt idx="153">
                  <c:v>0</c:v>
                </c:pt>
                <c:pt idx="154">
                  <c:v>0</c:v>
                </c:pt>
                <c:pt idx="155">
                  <c:v>0</c:v>
                </c:pt>
                <c:pt idx="156">
                  <c:v>28.807304022723333</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107.82880525798238</c:v>
                </c:pt>
                <c:pt idx="173">
                  <c:v>0</c:v>
                </c:pt>
                <c:pt idx="174">
                  <c:v>0</c:v>
                </c:pt>
                <c:pt idx="175">
                  <c:v>0</c:v>
                </c:pt>
                <c:pt idx="176">
                  <c:v>0</c:v>
                </c:pt>
                <c:pt idx="177">
                  <c:v>435.48734557286457</c:v>
                </c:pt>
                <c:pt idx="178">
                  <c:v>122.07677488627999</c:v>
                </c:pt>
                <c:pt idx="179">
                  <c:v>42.886064679571398</c:v>
                </c:pt>
                <c:pt idx="180">
                  <c:v>0</c:v>
                </c:pt>
                <c:pt idx="181">
                  <c:v>0</c:v>
                </c:pt>
                <c:pt idx="182">
                  <c:v>0</c:v>
                </c:pt>
                <c:pt idx="183">
                  <c:v>0</c:v>
                </c:pt>
                <c:pt idx="184">
                  <c:v>32.603319045533546</c:v>
                </c:pt>
                <c:pt idx="185">
                  <c:v>140.10074092354</c:v>
                </c:pt>
                <c:pt idx="186">
                  <c:v>0</c:v>
                </c:pt>
                <c:pt idx="187">
                  <c:v>0</c:v>
                </c:pt>
                <c:pt idx="188">
                  <c:v>0</c:v>
                </c:pt>
                <c:pt idx="189">
                  <c:v>83.213550424263701</c:v>
                </c:pt>
                <c:pt idx="190">
                  <c:v>79.415629841142916</c:v>
                </c:pt>
                <c:pt idx="191">
                  <c:v>187.74168704187798</c:v>
                </c:pt>
                <c:pt idx="192">
                  <c:v>0</c:v>
                </c:pt>
                <c:pt idx="193">
                  <c:v>0</c:v>
                </c:pt>
                <c:pt idx="194">
                  <c:v>207.565605329346</c:v>
                </c:pt>
                <c:pt idx="195">
                  <c:v>0</c:v>
                </c:pt>
                <c:pt idx="196">
                  <c:v>0</c:v>
                </c:pt>
                <c:pt idx="197">
                  <c:v>0</c:v>
                </c:pt>
                <c:pt idx="198">
                  <c:v>0</c:v>
                </c:pt>
                <c:pt idx="199">
                  <c:v>0</c:v>
                </c:pt>
                <c:pt idx="200">
                  <c:v>0</c:v>
                </c:pt>
                <c:pt idx="201">
                  <c:v>0</c:v>
                </c:pt>
                <c:pt idx="202">
                  <c:v>0</c:v>
                </c:pt>
                <c:pt idx="203">
                  <c:v>0</c:v>
                </c:pt>
                <c:pt idx="204">
                  <c:v>46.213643246746948</c:v>
                </c:pt>
                <c:pt idx="205">
                  <c:v>0</c:v>
                </c:pt>
                <c:pt idx="206">
                  <c:v>173.7317777512387</c:v>
                </c:pt>
                <c:pt idx="207">
                  <c:v>0</c:v>
                </c:pt>
                <c:pt idx="208">
                  <c:v>126.73190313078588</c:v>
                </c:pt>
                <c:pt idx="209">
                  <c:v>0</c:v>
                </c:pt>
                <c:pt idx="210">
                  <c:v>101.47870175265865</c:v>
                </c:pt>
                <c:pt idx="211">
                  <c:v>0</c:v>
                </c:pt>
                <c:pt idx="212">
                  <c:v>170.38232010629142</c:v>
                </c:pt>
                <c:pt idx="213">
                  <c:v>63.869972520674466</c:v>
                </c:pt>
                <c:pt idx="214">
                  <c:v>0</c:v>
                </c:pt>
                <c:pt idx="215">
                  <c:v>0</c:v>
                </c:pt>
                <c:pt idx="216">
                  <c:v>0</c:v>
                </c:pt>
                <c:pt idx="217">
                  <c:v>0</c:v>
                </c:pt>
                <c:pt idx="218">
                  <c:v>0</c:v>
                </c:pt>
                <c:pt idx="219">
                  <c:v>57.184903132800287</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81.789645290772</c:v>
                </c:pt>
                <c:pt idx="241">
                  <c:v>0</c:v>
                </c:pt>
                <c:pt idx="242">
                  <c:v>0</c:v>
                </c:pt>
                <c:pt idx="243">
                  <c:v>0</c:v>
                </c:pt>
                <c:pt idx="244">
                  <c:v>0</c:v>
                </c:pt>
                <c:pt idx="245">
                  <c:v>0</c:v>
                </c:pt>
                <c:pt idx="246">
                  <c:v>0</c:v>
                </c:pt>
                <c:pt idx="247">
                  <c:v>82.061190663772564</c:v>
                </c:pt>
                <c:pt idx="248">
                  <c:v>0</c:v>
                </c:pt>
                <c:pt idx="249">
                  <c:v>75.268954289355662</c:v>
                </c:pt>
                <c:pt idx="250">
                  <c:v>49.849894458781954</c:v>
                </c:pt>
                <c:pt idx="251">
                  <c:v>0</c:v>
                </c:pt>
                <c:pt idx="252">
                  <c:v>0</c:v>
                </c:pt>
                <c:pt idx="253">
                  <c:v>87.382428837611997</c:v>
                </c:pt>
                <c:pt idx="254">
                  <c:v>0</c:v>
                </c:pt>
                <c:pt idx="255">
                  <c:v>0</c:v>
                </c:pt>
                <c:pt idx="256">
                  <c:v>0</c:v>
                </c:pt>
                <c:pt idx="257">
                  <c:v>0</c:v>
                </c:pt>
                <c:pt idx="258">
                  <c:v>50.009433302231429</c:v>
                </c:pt>
                <c:pt idx="259">
                  <c:v>0</c:v>
                </c:pt>
                <c:pt idx="260">
                  <c:v>0</c:v>
                </c:pt>
                <c:pt idx="261">
                  <c:v>0</c:v>
                </c:pt>
                <c:pt idx="262">
                  <c:v>82.448207025388982</c:v>
                </c:pt>
                <c:pt idx="263">
                  <c:v>0</c:v>
                </c:pt>
                <c:pt idx="264">
                  <c:v>0</c:v>
                </c:pt>
                <c:pt idx="265">
                  <c:v>0</c:v>
                </c:pt>
                <c:pt idx="266">
                  <c:v>0</c:v>
                </c:pt>
                <c:pt idx="267">
                  <c:v>0</c:v>
                </c:pt>
                <c:pt idx="268">
                  <c:v>0</c:v>
                </c:pt>
                <c:pt idx="269">
                  <c:v>0</c:v>
                </c:pt>
                <c:pt idx="270">
                  <c:v>0</c:v>
                </c:pt>
                <c:pt idx="271">
                  <c:v>55.919709980302855</c:v>
                </c:pt>
                <c:pt idx="272">
                  <c:v>0</c:v>
                </c:pt>
                <c:pt idx="273">
                  <c:v>0</c:v>
                </c:pt>
                <c:pt idx="274">
                  <c:v>0</c:v>
                </c:pt>
                <c:pt idx="275">
                  <c:v>0</c:v>
                </c:pt>
                <c:pt idx="276">
                  <c:v>0</c:v>
                </c:pt>
                <c:pt idx="277">
                  <c:v>0</c:v>
                </c:pt>
                <c:pt idx="278">
                  <c:v>91.799728281133227</c:v>
                </c:pt>
                <c:pt idx="279">
                  <c:v>0</c:v>
                </c:pt>
                <c:pt idx="280">
                  <c:v>0</c:v>
                </c:pt>
                <c:pt idx="281">
                  <c:v>0</c:v>
                </c:pt>
                <c:pt idx="282">
                  <c:v>0</c:v>
                </c:pt>
                <c:pt idx="283">
                  <c:v>178.55812119282587</c:v>
                </c:pt>
                <c:pt idx="284">
                  <c:v>48.69068806635093</c:v>
                </c:pt>
                <c:pt idx="285">
                  <c:v>0</c:v>
                </c:pt>
                <c:pt idx="286">
                  <c:v>0</c:v>
                </c:pt>
                <c:pt idx="287">
                  <c:v>0</c:v>
                </c:pt>
                <c:pt idx="288">
                  <c:v>100.15813461005844</c:v>
                </c:pt>
                <c:pt idx="289">
                  <c:v>133.38652910466263</c:v>
                </c:pt>
                <c:pt idx="290">
                  <c:v>0</c:v>
                </c:pt>
                <c:pt idx="291">
                  <c:v>0</c:v>
                </c:pt>
                <c:pt idx="292">
                  <c:v>0</c:v>
                </c:pt>
                <c:pt idx="293">
                  <c:v>171.38875914285961</c:v>
                </c:pt>
                <c:pt idx="294">
                  <c:v>0</c:v>
                </c:pt>
                <c:pt idx="295">
                  <c:v>0</c:v>
                </c:pt>
                <c:pt idx="296">
                  <c:v>55.41186862927875</c:v>
                </c:pt>
                <c:pt idx="297">
                  <c:v>0</c:v>
                </c:pt>
                <c:pt idx="298">
                  <c:v>0</c:v>
                </c:pt>
                <c:pt idx="299">
                  <c:v>0</c:v>
                </c:pt>
                <c:pt idx="300">
                  <c:v>0</c:v>
                </c:pt>
                <c:pt idx="301">
                  <c:v>0</c:v>
                </c:pt>
                <c:pt idx="302">
                  <c:v>0</c:v>
                </c:pt>
                <c:pt idx="303">
                  <c:v>0</c:v>
                </c:pt>
                <c:pt idx="304">
                  <c:v>0</c:v>
                </c:pt>
                <c:pt idx="305">
                  <c:v>0</c:v>
                </c:pt>
                <c:pt idx="306">
                  <c:v>68.572224148162817</c:v>
                </c:pt>
                <c:pt idx="307">
                  <c:v>0</c:v>
                </c:pt>
                <c:pt idx="308">
                  <c:v>0</c:v>
                </c:pt>
                <c:pt idx="309">
                  <c:v>0</c:v>
                </c:pt>
                <c:pt idx="310">
                  <c:v>0</c:v>
                </c:pt>
                <c:pt idx="311">
                  <c:v>0</c:v>
                </c:pt>
                <c:pt idx="312">
                  <c:v>0</c:v>
                </c:pt>
                <c:pt idx="313">
                  <c:v>0</c:v>
                </c:pt>
                <c:pt idx="314">
                  <c:v>0</c:v>
                </c:pt>
                <c:pt idx="315">
                  <c:v>0</c:v>
                </c:pt>
                <c:pt idx="316">
                  <c:v>107.95205001044815</c:v>
                </c:pt>
                <c:pt idx="317">
                  <c:v>0</c:v>
                </c:pt>
                <c:pt idx="318">
                  <c:v>0</c:v>
                </c:pt>
                <c:pt idx="319">
                  <c:v>0</c:v>
                </c:pt>
                <c:pt idx="320">
                  <c:v>0</c:v>
                </c:pt>
                <c:pt idx="321">
                  <c:v>0</c:v>
                </c:pt>
                <c:pt idx="322">
                  <c:v>0</c:v>
                </c:pt>
                <c:pt idx="323">
                  <c:v>0</c:v>
                </c:pt>
                <c:pt idx="324">
                  <c:v>0</c:v>
                </c:pt>
                <c:pt idx="325">
                  <c:v>0</c:v>
                </c:pt>
                <c:pt idx="326">
                  <c:v>29.437908855956412</c:v>
                </c:pt>
                <c:pt idx="327">
                  <c:v>0</c:v>
                </c:pt>
                <c:pt idx="328">
                  <c:v>0</c:v>
                </c:pt>
                <c:pt idx="329">
                  <c:v>0</c:v>
                </c:pt>
                <c:pt idx="330">
                  <c:v>0</c:v>
                </c:pt>
                <c:pt idx="331">
                  <c:v>98.615172824382142</c:v>
                </c:pt>
                <c:pt idx="332">
                  <c:v>0</c:v>
                </c:pt>
                <c:pt idx="333">
                  <c:v>0</c:v>
                </c:pt>
                <c:pt idx="334">
                  <c:v>0</c:v>
                </c:pt>
                <c:pt idx="335">
                  <c:v>0</c:v>
                </c:pt>
                <c:pt idx="336">
                  <c:v>0</c:v>
                </c:pt>
                <c:pt idx="337">
                  <c:v>0</c:v>
                </c:pt>
                <c:pt idx="338">
                  <c:v>73.793907793305635</c:v>
                </c:pt>
                <c:pt idx="339">
                  <c:v>103.76201111269914</c:v>
                </c:pt>
                <c:pt idx="340">
                  <c:v>0</c:v>
                </c:pt>
                <c:pt idx="341">
                  <c:v>0</c:v>
                </c:pt>
                <c:pt idx="342">
                  <c:v>0</c:v>
                </c:pt>
                <c:pt idx="343">
                  <c:v>0</c:v>
                </c:pt>
                <c:pt idx="344">
                  <c:v>200.425697557435</c:v>
                </c:pt>
                <c:pt idx="345">
                  <c:v>0</c:v>
                </c:pt>
                <c:pt idx="346">
                  <c:v>0</c:v>
                </c:pt>
                <c:pt idx="347">
                  <c:v>56.666115393339751</c:v>
                </c:pt>
                <c:pt idx="348">
                  <c:v>0</c:v>
                </c:pt>
                <c:pt idx="349">
                  <c:v>212.50564407039209</c:v>
                </c:pt>
                <c:pt idx="350">
                  <c:v>0</c:v>
                </c:pt>
                <c:pt idx="351">
                  <c:v>0</c:v>
                </c:pt>
                <c:pt idx="352">
                  <c:v>0</c:v>
                </c:pt>
                <c:pt idx="353">
                  <c:v>0</c:v>
                </c:pt>
                <c:pt idx="354">
                  <c:v>0</c:v>
                </c:pt>
                <c:pt idx="355">
                  <c:v>0</c:v>
                </c:pt>
                <c:pt idx="356">
                  <c:v>0</c:v>
                </c:pt>
                <c:pt idx="357">
                  <c:v>227.99049064104167</c:v>
                </c:pt>
                <c:pt idx="358">
                  <c:v>0</c:v>
                </c:pt>
                <c:pt idx="359">
                  <c:v>93.026087240083157</c:v>
                </c:pt>
                <c:pt idx="360">
                  <c:v>0</c:v>
                </c:pt>
                <c:pt idx="361">
                  <c:v>64.528237363879541</c:v>
                </c:pt>
                <c:pt idx="362">
                  <c:v>0</c:v>
                </c:pt>
                <c:pt idx="363">
                  <c:v>0</c:v>
                </c:pt>
                <c:pt idx="364">
                  <c:v>59.198193735442501</c:v>
                </c:pt>
                <c:pt idx="365">
                  <c:v>0</c:v>
                </c:pt>
                <c:pt idx="366">
                  <c:v>65.862760723055459</c:v>
                </c:pt>
                <c:pt idx="367">
                  <c:v>0</c:v>
                </c:pt>
                <c:pt idx="368">
                  <c:v>0</c:v>
                </c:pt>
                <c:pt idx="369">
                  <c:v>0</c:v>
                </c:pt>
                <c:pt idx="370">
                  <c:v>0</c:v>
                </c:pt>
                <c:pt idx="371">
                  <c:v>0</c:v>
                </c:pt>
                <c:pt idx="372">
                  <c:v>0</c:v>
                </c:pt>
                <c:pt idx="373">
                  <c:v>0</c:v>
                </c:pt>
                <c:pt idx="374">
                  <c:v>144.62446434127162</c:v>
                </c:pt>
                <c:pt idx="375">
                  <c:v>0</c:v>
                </c:pt>
                <c:pt idx="376">
                  <c:v>0</c:v>
                </c:pt>
                <c:pt idx="377">
                  <c:v>290.7072540058881</c:v>
                </c:pt>
                <c:pt idx="378">
                  <c:v>34.94379734475622</c:v>
                </c:pt>
                <c:pt idx="379">
                  <c:v>0</c:v>
                </c:pt>
                <c:pt idx="380">
                  <c:v>0</c:v>
                </c:pt>
                <c:pt idx="381">
                  <c:v>77.742570486023453</c:v>
                </c:pt>
                <c:pt idx="382">
                  <c:v>21.616452621239166</c:v>
                </c:pt>
                <c:pt idx="383">
                  <c:v>222.02801620529371</c:v>
                </c:pt>
                <c:pt idx="384">
                  <c:v>148.54315143211386</c:v>
                </c:pt>
                <c:pt idx="385">
                  <c:v>247.36290285308732</c:v>
                </c:pt>
                <c:pt idx="386">
                  <c:v>0</c:v>
                </c:pt>
                <c:pt idx="387">
                  <c:v>145.62732286396053</c:v>
                </c:pt>
                <c:pt idx="388">
                  <c:v>0</c:v>
                </c:pt>
                <c:pt idx="389">
                  <c:v>0</c:v>
                </c:pt>
                <c:pt idx="390">
                  <c:v>0</c:v>
                </c:pt>
                <c:pt idx="391">
                  <c:v>0</c:v>
                </c:pt>
                <c:pt idx="392">
                  <c:v>41.674852033975</c:v>
                </c:pt>
                <c:pt idx="393">
                  <c:v>0</c:v>
                </c:pt>
                <c:pt idx="394">
                  <c:v>0</c:v>
                </c:pt>
                <c:pt idx="395">
                  <c:v>56.417177685986218</c:v>
                </c:pt>
                <c:pt idx="396">
                  <c:v>86.25977188931941</c:v>
                </c:pt>
                <c:pt idx="397">
                  <c:v>0</c:v>
                </c:pt>
                <c:pt idx="398">
                  <c:v>0</c:v>
                </c:pt>
                <c:pt idx="399">
                  <c:v>76.726691179408832</c:v>
                </c:pt>
                <c:pt idx="400">
                  <c:v>331.38454496717264</c:v>
                </c:pt>
                <c:pt idx="401">
                  <c:v>0</c:v>
                </c:pt>
                <c:pt idx="402">
                  <c:v>116.94709376922501</c:v>
                </c:pt>
                <c:pt idx="403">
                  <c:v>0</c:v>
                </c:pt>
                <c:pt idx="404">
                  <c:v>0</c:v>
                </c:pt>
                <c:pt idx="405">
                  <c:v>0</c:v>
                </c:pt>
                <c:pt idx="406">
                  <c:v>0</c:v>
                </c:pt>
                <c:pt idx="407">
                  <c:v>0</c:v>
                </c:pt>
                <c:pt idx="408">
                  <c:v>0</c:v>
                </c:pt>
                <c:pt idx="409">
                  <c:v>110.50406362277064</c:v>
                </c:pt>
                <c:pt idx="410">
                  <c:v>0</c:v>
                </c:pt>
                <c:pt idx="411">
                  <c:v>0</c:v>
                </c:pt>
                <c:pt idx="412">
                  <c:v>0</c:v>
                </c:pt>
                <c:pt idx="413">
                  <c:v>0</c:v>
                </c:pt>
                <c:pt idx="414">
                  <c:v>0</c:v>
                </c:pt>
                <c:pt idx="415">
                  <c:v>0</c:v>
                </c:pt>
                <c:pt idx="416">
                  <c:v>0</c:v>
                </c:pt>
                <c:pt idx="417">
                  <c:v>217.72279078257563</c:v>
                </c:pt>
                <c:pt idx="418">
                  <c:v>0</c:v>
                </c:pt>
                <c:pt idx="419">
                  <c:v>0</c:v>
                </c:pt>
                <c:pt idx="420">
                  <c:v>84.575027006209538</c:v>
                </c:pt>
                <c:pt idx="421">
                  <c:v>0</c:v>
                </c:pt>
                <c:pt idx="422">
                  <c:v>0</c:v>
                </c:pt>
                <c:pt idx="423">
                  <c:v>0</c:v>
                </c:pt>
                <c:pt idx="424">
                  <c:v>199.18680197567167</c:v>
                </c:pt>
                <c:pt idx="425">
                  <c:v>0</c:v>
                </c:pt>
                <c:pt idx="426">
                  <c:v>0</c:v>
                </c:pt>
                <c:pt idx="427">
                  <c:v>0</c:v>
                </c:pt>
                <c:pt idx="428">
                  <c:v>0</c:v>
                </c:pt>
                <c:pt idx="429">
                  <c:v>0</c:v>
                </c:pt>
                <c:pt idx="430">
                  <c:v>0</c:v>
                </c:pt>
                <c:pt idx="431">
                  <c:v>199.49617298767402</c:v>
                </c:pt>
                <c:pt idx="432">
                  <c:v>0</c:v>
                </c:pt>
                <c:pt idx="433">
                  <c:v>0</c:v>
                </c:pt>
                <c:pt idx="434">
                  <c:v>0</c:v>
                </c:pt>
                <c:pt idx="435">
                  <c:v>0</c:v>
                </c:pt>
                <c:pt idx="436">
                  <c:v>0</c:v>
                </c:pt>
                <c:pt idx="437">
                  <c:v>0</c:v>
                </c:pt>
                <c:pt idx="438">
                  <c:v>88.201846495297758</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143.20820556470943</c:v>
                </c:pt>
                <c:pt idx="453">
                  <c:v>100.43691847814857</c:v>
                </c:pt>
                <c:pt idx="454">
                  <c:v>0</c:v>
                </c:pt>
                <c:pt idx="455">
                  <c:v>0</c:v>
                </c:pt>
                <c:pt idx="456">
                  <c:v>0</c:v>
                </c:pt>
                <c:pt idx="457">
                  <c:v>0</c:v>
                </c:pt>
                <c:pt idx="458">
                  <c:v>0</c:v>
                </c:pt>
                <c:pt idx="459">
                  <c:v>205.07297374972279</c:v>
                </c:pt>
                <c:pt idx="460">
                  <c:v>0</c:v>
                </c:pt>
                <c:pt idx="461">
                  <c:v>256.78772050835846</c:v>
                </c:pt>
                <c:pt idx="462">
                  <c:v>107.24173012267724</c:v>
                </c:pt>
                <c:pt idx="463">
                  <c:v>144.27780506418819</c:v>
                </c:pt>
                <c:pt idx="464">
                  <c:v>0</c:v>
                </c:pt>
                <c:pt idx="465">
                  <c:v>0</c:v>
                </c:pt>
                <c:pt idx="466">
                  <c:v>0</c:v>
                </c:pt>
                <c:pt idx="467">
                  <c:v>0</c:v>
                </c:pt>
                <c:pt idx="468">
                  <c:v>0</c:v>
                </c:pt>
                <c:pt idx="469">
                  <c:v>0</c:v>
                </c:pt>
                <c:pt idx="470">
                  <c:v>94.273440014797998</c:v>
                </c:pt>
                <c:pt idx="471">
                  <c:v>0</c:v>
                </c:pt>
                <c:pt idx="472">
                  <c:v>113.0374054095208</c:v>
                </c:pt>
                <c:pt idx="473">
                  <c:v>0</c:v>
                </c:pt>
                <c:pt idx="474">
                  <c:v>116.25056305878948</c:v>
                </c:pt>
                <c:pt idx="475">
                  <c:v>0</c:v>
                </c:pt>
                <c:pt idx="476">
                  <c:v>0</c:v>
                </c:pt>
                <c:pt idx="477">
                  <c:v>0</c:v>
                </c:pt>
                <c:pt idx="478">
                  <c:v>0</c:v>
                </c:pt>
                <c:pt idx="479">
                  <c:v>0</c:v>
                </c:pt>
                <c:pt idx="480">
                  <c:v>126.25163586248</c:v>
                </c:pt>
                <c:pt idx="481">
                  <c:v>0</c:v>
                </c:pt>
                <c:pt idx="482">
                  <c:v>118.66586114041077</c:v>
                </c:pt>
                <c:pt idx="483">
                  <c:v>0</c:v>
                </c:pt>
                <c:pt idx="484">
                  <c:v>0</c:v>
                </c:pt>
                <c:pt idx="485">
                  <c:v>0</c:v>
                </c:pt>
                <c:pt idx="486">
                  <c:v>191.35585372470879</c:v>
                </c:pt>
                <c:pt idx="487">
                  <c:v>0</c:v>
                </c:pt>
                <c:pt idx="488">
                  <c:v>0</c:v>
                </c:pt>
                <c:pt idx="489">
                  <c:v>0</c:v>
                </c:pt>
                <c:pt idx="490">
                  <c:v>0</c:v>
                </c:pt>
                <c:pt idx="491">
                  <c:v>0</c:v>
                </c:pt>
                <c:pt idx="492">
                  <c:v>98.579605038615</c:v>
                </c:pt>
                <c:pt idx="493">
                  <c:v>0</c:v>
                </c:pt>
                <c:pt idx="494">
                  <c:v>155.03503553303966</c:v>
                </c:pt>
                <c:pt idx="495">
                  <c:v>0</c:v>
                </c:pt>
                <c:pt idx="496">
                  <c:v>137.89554638543001</c:v>
                </c:pt>
                <c:pt idx="497">
                  <c:v>0</c:v>
                </c:pt>
                <c:pt idx="498">
                  <c:v>171.50788140734645</c:v>
                </c:pt>
                <c:pt idx="499">
                  <c:v>0</c:v>
                </c:pt>
              </c:numCache>
            </c:numRef>
          </c:yVal>
          <c:smooth val="0"/>
          <c:extLst>
            <c:ext xmlns:c16="http://schemas.microsoft.com/office/drawing/2014/chart" uri="{C3380CC4-5D6E-409C-BE32-E72D297353CC}">
              <c16:uniqueId val="{00000006-A0B1-4CD5-B001-D1F77030043B}"/>
            </c:ext>
          </c:extLst>
        </c:ser>
        <c:ser>
          <c:idx val="4"/>
          <c:order val="4"/>
          <c:tx>
            <c:strRef>
              <c:f>Scatter_plot!$K$1</c:f>
              <c:strCache>
                <c:ptCount val="1"/>
                <c:pt idx="0">
                  <c:v>Referral</c:v>
                </c:pt>
              </c:strCache>
            </c:strRef>
          </c:tx>
          <c:spPr>
            <a:ln w="25400" cap="flat" cmpd="sng" algn="ctr">
              <a:noFill/>
              <a:prstDash val="sysDot"/>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trendline>
            <c:spPr>
              <a:ln w="9525" cap="rnd">
                <a:solidFill>
                  <a:schemeClr val="accent5"/>
                </a:solidFill>
              </a:ln>
              <a:effectLst/>
            </c:spPr>
            <c:trendlineType val="linear"/>
            <c:dispRSqr val="0"/>
            <c:dispEq val="0"/>
          </c:trendline>
          <c:xVal>
            <c:strRef>
              <c:f>Scatter_plot!$B$2:$B$501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Scatter_plot!$K$2:$K$501</c:f>
              <c:numCache>
                <c:formatCode>General</c:formatCode>
                <c:ptCount val="500"/>
                <c:pt idx="0">
                  <c:v>0</c:v>
                </c:pt>
                <c:pt idx="1">
                  <c:v>0</c:v>
                </c:pt>
                <c:pt idx="2">
                  <c:v>0</c:v>
                </c:pt>
                <c:pt idx="3">
                  <c:v>0</c:v>
                </c:pt>
                <c:pt idx="4">
                  <c:v>0</c:v>
                </c:pt>
                <c:pt idx="5">
                  <c:v>0</c:v>
                </c:pt>
                <c:pt idx="6">
                  <c:v>57.140664774898148</c:v>
                </c:pt>
                <c:pt idx="7">
                  <c:v>0</c:v>
                </c:pt>
                <c:pt idx="8">
                  <c:v>0</c:v>
                </c:pt>
                <c:pt idx="9">
                  <c:v>0</c:v>
                </c:pt>
                <c:pt idx="10">
                  <c:v>0</c:v>
                </c:pt>
                <c:pt idx="11">
                  <c:v>0</c:v>
                </c:pt>
                <c:pt idx="12">
                  <c:v>0</c:v>
                </c:pt>
                <c:pt idx="13">
                  <c:v>0</c:v>
                </c:pt>
                <c:pt idx="14">
                  <c:v>0</c:v>
                </c:pt>
                <c:pt idx="15">
                  <c:v>0</c:v>
                </c:pt>
                <c:pt idx="16">
                  <c:v>0</c:v>
                </c:pt>
                <c:pt idx="17">
                  <c:v>0</c:v>
                </c:pt>
                <c:pt idx="18">
                  <c:v>59.862952677779994</c:v>
                </c:pt>
                <c:pt idx="19">
                  <c:v>0</c:v>
                </c:pt>
                <c:pt idx="20">
                  <c:v>217.37527452334044</c:v>
                </c:pt>
                <c:pt idx="21">
                  <c:v>0</c:v>
                </c:pt>
                <c:pt idx="22">
                  <c:v>0</c:v>
                </c:pt>
                <c:pt idx="23">
                  <c:v>0</c:v>
                </c:pt>
                <c:pt idx="24">
                  <c:v>76.745077042032989</c:v>
                </c:pt>
                <c:pt idx="25">
                  <c:v>0</c:v>
                </c:pt>
                <c:pt idx="26">
                  <c:v>0</c:v>
                </c:pt>
                <c:pt idx="27">
                  <c:v>0</c:v>
                </c:pt>
                <c:pt idx="28">
                  <c:v>56.922108909543162</c:v>
                </c:pt>
                <c:pt idx="29">
                  <c:v>0</c:v>
                </c:pt>
                <c:pt idx="30">
                  <c:v>150.48838994968202</c:v>
                </c:pt>
                <c:pt idx="31">
                  <c:v>0</c:v>
                </c:pt>
                <c:pt idx="32">
                  <c:v>0</c:v>
                </c:pt>
                <c:pt idx="33">
                  <c:v>103.992120201445</c:v>
                </c:pt>
                <c:pt idx="34">
                  <c:v>0</c:v>
                </c:pt>
                <c:pt idx="35">
                  <c:v>0</c:v>
                </c:pt>
                <c:pt idx="36">
                  <c:v>79.578884451009529</c:v>
                </c:pt>
                <c:pt idx="37">
                  <c:v>0</c:v>
                </c:pt>
                <c:pt idx="38">
                  <c:v>362.88205525646731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292.13739570034926</c:v>
                </c:pt>
                <c:pt idx="54">
                  <c:v>0</c:v>
                </c:pt>
                <c:pt idx="55">
                  <c:v>0</c:v>
                </c:pt>
                <c:pt idx="56">
                  <c:v>0</c:v>
                </c:pt>
                <c:pt idx="57">
                  <c:v>0</c:v>
                </c:pt>
                <c:pt idx="58">
                  <c:v>0</c:v>
                </c:pt>
                <c:pt idx="59">
                  <c:v>0</c:v>
                </c:pt>
                <c:pt idx="60">
                  <c:v>71.408211919446586</c:v>
                </c:pt>
                <c:pt idx="61">
                  <c:v>0</c:v>
                </c:pt>
                <c:pt idx="62">
                  <c:v>0</c:v>
                </c:pt>
                <c:pt idx="63">
                  <c:v>0</c:v>
                </c:pt>
                <c:pt idx="64">
                  <c:v>366.52520899985831</c:v>
                </c:pt>
                <c:pt idx="65">
                  <c:v>99.751713310703039</c:v>
                </c:pt>
                <c:pt idx="66">
                  <c:v>0</c:v>
                </c:pt>
                <c:pt idx="67">
                  <c:v>0</c:v>
                </c:pt>
                <c:pt idx="68">
                  <c:v>0</c:v>
                </c:pt>
                <c:pt idx="69">
                  <c:v>0</c:v>
                </c:pt>
                <c:pt idx="70">
                  <c:v>0</c:v>
                </c:pt>
                <c:pt idx="71">
                  <c:v>78.341388000877146</c:v>
                </c:pt>
                <c:pt idx="72">
                  <c:v>106.35624908252865</c:v>
                </c:pt>
                <c:pt idx="73">
                  <c:v>0</c:v>
                </c:pt>
                <c:pt idx="74">
                  <c:v>0</c:v>
                </c:pt>
                <c:pt idx="75">
                  <c:v>0</c:v>
                </c:pt>
                <c:pt idx="76">
                  <c:v>225.19225898521572</c:v>
                </c:pt>
                <c:pt idx="77">
                  <c:v>0</c:v>
                </c:pt>
                <c:pt idx="78">
                  <c:v>0</c:v>
                </c:pt>
                <c:pt idx="79">
                  <c:v>0</c:v>
                </c:pt>
                <c:pt idx="80">
                  <c:v>0</c:v>
                </c:pt>
                <c:pt idx="81">
                  <c:v>0</c:v>
                </c:pt>
                <c:pt idx="82">
                  <c:v>0</c:v>
                </c:pt>
                <c:pt idx="83">
                  <c:v>49.875984897136668</c:v>
                </c:pt>
                <c:pt idx="84">
                  <c:v>0</c:v>
                </c:pt>
                <c:pt idx="85">
                  <c:v>0</c:v>
                </c:pt>
                <c:pt idx="86">
                  <c:v>60.826252476870643</c:v>
                </c:pt>
                <c:pt idx="87">
                  <c:v>0</c:v>
                </c:pt>
                <c:pt idx="88">
                  <c:v>0</c:v>
                </c:pt>
                <c:pt idx="89">
                  <c:v>0</c:v>
                </c:pt>
                <c:pt idx="90">
                  <c:v>0</c:v>
                </c:pt>
                <c:pt idx="91">
                  <c:v>0</c:v>
                </c:pt>
                <c:pt idx="92">
                  <c:v>66.017121454248212</c:v>
                </c:pt>
                <c:pt idx="93">
                  <c:v>0</c:v>
                </c:pt>
                <c:pt idx="94">
                  <c:v>0</c:v>
                </c:pt>
                <c:pt idx="95">
                  <c:v>0</c:v>
                </c:pt>
                <c:pt idx="96">
                  <c:v>102.83067571158919</c:v>
                </c:pt>
                <c:pt idx="97">
                  <c:v>0</c:v>
                </c:pt>
                <c:pt idx="98">
                  <c:v>61.212026926747058</c:v>
                </c:pt>
                <c:pt idx="99">
                  <c:v>106.49445135795821</c:v>
                </c:pt>
                <c:pt idx="100">
                  <c:v>0</c:v>
                </c:pt>
                <c:pt idx="101">
                  <c:v>0</c:v>
                </c:pt>
                <c:pt idx="102">
                  <c:v>0</c:v>
                </c:pt>
                <c:pt idx="103">
                  <c:v>0</c:v>
                </c:pt>
                <c:pt idx="104">
                  <c:v>0</c:v>
                </c:pt>
                <c:pt idx="105">
                  <c:v>0</c:v>
                </c:pt>
                <c:pt idx="106">
                  <c:v>0</c:v>
                </c:pt>
                <c:pt idx="107">
                  <c:v>0</c:v>
                </c:pt>
                <c:pt idx="108">
                  <c:v>0</c:v>
                </c:pt>
                <c:pt idx="109">
                  <c:v>117.89910011813249</c:v>
                </c:pt>
                <c:pt idx="110">
                  <c:v>125.57162070602666</c:v>
                </c:pt>
                <c:pt idx="111">
                  <c:v>0</c:v>
                </c:pt>
                <c:pt idx="112">
                  <c:v>0</c:v>
                </c:pt>
                <c:pt idx="113">
                  <c:v>0</c:v>
                </c:pt>
                <c:pt idx="114">
                  <c:v>94.657203775244554</c:v>
                </c:pt>
                <c:pt idx="115">
                  <c:v>142.21132899057105</c:v>
                </c:pt>
                <c:pt idx="116">
                  <c:v>0</c:v>
                </c:pt>
                <c:pt idx="117">
                  <c:v>0</c:v>
                </c:pt>
                <c:pt idx="118">
                  <c:v>0</c:v>
                </c:pt>
                <c:pt idx="119">
                  <c:v>0</c:v>
                </c:pt>
                <c:pt idx="120">
                  <c:v>133.70764698691735</c:v>
                </c:pt>
                <c:pt idx="121">
                  <c:v>0</c:v>
                </c:pt>
                <c:pt idx="122">
                  <c:v>110.64607336287875</c:v>
                </c:pt>
                <c:pt idx="123">
                  <c:v>0</c:v>
                </c:pt>
                <c:pt idx="124">
                  <c:v>0</c:v>
                </c:pt>
                <c:pt idx="125">
                  <c:v>0</c:v>
                </c:pt>
                <c:pt idx="126">
                  <c:v>0</c:v>
                </c:pt>
                <c:pt idx="127">
                  <c:v>39.692309776902555</c:v>
                </c:pt>
                <c:pt idx="128">
                  <c:v>65.26209664112956</c:v>
                </c:pt>
                <c:pt idx="129">
                  <c:v>86.629777874937773</c:v>
                </c:pt>
                <c:pt idx="130">
                  <c:v>0</c:v>
                </c:pt>
                <c:pt idx="131">
                  <c:v>0</c:v>
                </c:pt>
                <c:pt idx="132">
                  <c:v>59.222078141661669</c:v>
                </c:pt>
                <c:pt idx="133">
                  <c:v>43.815763511348749</c:v>
                </c:pt>
                <c:pt idx="134">
                  <c:v>0</c:v>
                </c:pt>
                <c:pt idx="135">
                  <c:v>0</c:v>
                </c:pt>
                <c:pt idx="136">
                  <c:v>0</c:v>
                </c:pt>
                <c:pt idx="137">
                  <c:v>22.012363938005208</c:v>
                </c:pt>
                <c:pt idx="138">
                  <c:v>108.15656403691897</c:v>
                </c:pt>
                <c:pt idx="139">
                  <c:v>0</c:v>
                </c:pt>
                <c:pt idx="140">
                  <c:v>0</c:v>
                </c:pt>
                <c:pt idx="141">
                  <c:v>0</c:v>
                </c:pt>
                <c:pt idx="142">
                  <c:v>0</c:v>
                </c:pt>
                <c:pt idx="143">
                  <c:v>65.439911818853474</c:v>
                </c:pt>
                <c:pt idx="144">
                  <c:v>0</c:v>
                </c:pt>
                <c:pt idx="145">
                  <c:v>0</c:v>
                </c:pt>
                <c:pt idx="146">
                  <c:v>0</c:v>
                </c:pt>
                <c:pt idx="147">
                  <c:v>0</c:v>
                </c:pt>
                <c:pt idx="148">
                  <c:v>0</c:v>
                </c:pt>
                <c:pt idx="149">
                  <c:v>0</c:v>
                </c:pt>
                <c:pt idx="150">
                  <c:v>52.650141865464242</c:v>
                </c:pt>
                <c:pt idx="151">
                  <c:v>0</c:v>
                </c:pt>
                <c:pt idx="152">
                  <c:v>0</c:v>
                </c:pt>
                <c:pt idx="153">
                  <c:v>0</c:v>
                </c:pt>
                <c:pt idx="154">
                  <c:v>0</c:v>
                </c:pt>
                <c:pt idx="155">
                  <c:v>0</c:v>
                </c:pt>
                <c:pt idx="156">
                  <c:v>0</c:v>
                </c:pt>
                <c:pt idx="157">
                  <c:v>0</c:v>
                </c:pt>
                <c:pt idx="158">
                  <c:v>0</c:v>
                </c:pt>
                <c:pt idx="159">
                  <c:v>0</c:v>
                </c:pt>
                <c:pt idx="160">
                  <c:v>0</c:v>
                </c:pt>
                <c:pt idx="161">
                  <c:v>0</c:v>
                </c:pt>
                <c:pt idx="162">
                  <c:v>0</c:v>
                </c:pt>
                <c:pt idx="163">
                  <c:v>133.98238625871272</c:v>
                </c:pt>
                <c:pt idx="164">
                  <c:v>193.22732291927477</c:v>
                </c:pt>
                <c:pt idx="165">
                  <c:v>0</c:v>
                </c:pt>
                <c:pt idx="166">
                  <c:v>0</c:v>
                </c:pt>
                <c:pt idx="167">
                  <c:v>0</c:v>
                </c:pt>
                <c:pt idx="168">
                  <c:v>0</c:v>
                </c:pt>
                <c:pt idx="169">
                  <c:v>0</c:v>
                </c:pt>
                <c:pt idx="170">
                  <c:v>131.94685790844335</c:v>
                </c:pt>
                <c:pt idx="171">
                  <c:v>0</c:v>
                </c:pt>
                <c:pt idx="172">
                  <c:v>0</c:v>
                </c:pt>
                <c:pt idx="173">
                  <c:v>63.472027922212575</c:v>
                </c:pt>
                <c:pt idx="174">
                  <c:v>248.86494887775643</c:v>
                </c:pt>
                <c:pt idx="175">
                  <c:v>0</c:v>
                </c:pt>
                <c:pt idx="176">
                  <c:v>0</c:v>
                </c:pt>
                <c:pt idx="177">
                  <c:v>0</c:v>
                </c:pt>
                <c:pt idx="178">
                  <c:v>0</c:v>
                </c:pt>
                <c:pt idx="179">
                  <c:v>0</c:v>
                </c:pt>
                <c:pt idx="180">
                  <c:v>0</c:v>
                </c:pt>
                <c:pt idx="181">
                  <c:v>0</c:v>
                </c:pt>
                <c:pt idx="182">
                  <c:v>47.090394258492502</c:v>
                </c:pt>
                <c:pt idx="183">
                  <c:v>0</c:v>
                </c:pt>
                <c:pt idx="184">
                  <c:v>0</c:v>
                </c:pt>
                <c:pt idx="185">
                  <c:v>0</c:v>
                </c:pt>
                <c:pt idx="186">
                  <c:v>102.28014486297728</c:v>
                </c:pt>
                <c:pt idx="187">
                  <c:v>0</c:v>
                </c:pt>
                <c:pt idx="188">
                  <c:v>0</c:v>
                </c:pt>
                <c:pt idx="189">
                  <c:v>0</c:v>
                </c:pt>
                <c:pt idx="190">
                  <c:v>0</c:v>
                </c:pt>
                <c:pt idx="191">
                  <c:v>0</c:v>
                </c:pt>
                <c:pt idx="192">
                  <c:v>0</c:v>
                </c:pt>
                <c:pt idx="193">
                  <c:v>247.13916725948371</c:v>
                </c:pt>
                <c:pt idx="194">
                  <c:v>0</c:v>
                </c:pt>
                <c:pt idx="195">
                  <c:v>71.433306707283265</c:v>
                </c:pt>
                <c:pt idx="196">
                  <c:v>0</c:v>
                </c:pt>
                <c:pt idx="197">
                  <c:v>0</c:v>
                </c:pt>
                <c:pt idx="198">
                  <c:v>100.02058757099407</c:v>
                </c:pt>
                <c:pt idx="199">
                  <c:v>83.638145127429212</c:v>
                </c:pt>
                <c:pt idx="200">
                  <c:v>97.041591719187025</c:v>
                </c:pt>
                <c:pt idx="201">
                  <c:v>113.01575075244926</c:v>
                </c:pt>
                <c:pt idx="202">
                  <c:v>89.719263304171463</c:v>
                </c:pt>
                <c:pt idx="203">
                  <c:v>0</c:v>
                </c:pt>
                <c:pt idx="204">
                  <c:v>0</c:v>
                </c:pt>
                <c:pt idx="205">
                  <c:v>0</c:v>
                </c:pt>
                <c:pt idx="206">
                  <c:v>0</c:v>
                </c:pt>
                <c:pt idx="207">
                  <c:v>0</c:v>
                </c:pt>
                <c:pt idx="208">
                  <c:v>0</c:v>
                </c:pt>
                <c:pt idx="209">
                  <c:v>46.794207271838438</c:v>
                </c:pt>
                <c:pt idx="210">
                  <c:v>0</c:v>
                </c:pt>
                <c:pt idx="211">
                  <c:v>223.46674940605061</c:v>
                </c:pt>
                <c:pt idx="212">
                  <c:v>0</c:v>
                </c:pt>
                <c:pt idx="213">
                  <c:v>0</c:v>
                </c:pt>
                <c:pt idx="214">
                  <c:v>72.565387253178784</c:v>
                </c:pt>
                <c:pt idx="215">
                  <c:v>30.738776920865117</c:v>
                </c:pt>
                <c:pt idx="216">
                  <c:v>0</c:v>
                </c:pt>
                <c:pt idx="217">
                  <c:v>0</c:v>
                </c:pt>
                <c:pt idx="218">
                  <c:v>0</c:v>
                </c:pt>
                <c:pt idx="219">
                  <c:v>0</c:v>
                </c:pt>
                <c:pt idx="220">
                  <c:v>28.443907219248747</c:v>
                </c:pt>
                <c:pt idx="221">
                  <c:v>0</c:v>
                </c:pt>
                <c:pt idx="222">
                  <c:v>0</c:v>
                </c:pt>
                <c:pt idx="223">
                  <c:v>0</c:v>
                </c:pt>
                <c:pt idx="224">
                  <c:v>0</c:v>
                </c:pt>
                <c:pt idx="225">
                  <c:v>0</c:v>
                </c:pt>
                <c:pt idx="226">
                  <c:v>0</c:v>
                </c:pt>
                <c:pt idx="227">
                  <c:v>79.924773225700392</c:v>
                </c:pt>
                <c:pt idx="228">
                  <c:v>0</c:v>
                </c:pt>
                <c:pt idx="229">
                  <c:v>134.16917738834067</c:v>
                </c:pt>
                <c:pt idx="230">
                  <c:v>0</c:v>
                </c:pt>
                <c:pt idx="231">
                  <c:v>0</c:v>
                </c:pt>
                <c:pt idx="232">
                  <c:v>0</c:v>
                </c:pt>
                <c:pt idx="233">
                  <c:v>0</c:v>
                </c:pt>
                <c:pt idx="234">
                  <c:v>0</c:v>
                </c:pt>
                <c:pt idx="235">
                  <c:v>0</c:v>
                </c:pt>
                <c:pt idx="236">
                  <c:v>87.261859081295583</c:v>
                </c:pt>
                <c:pt idx="237">
                  <c:v>0</c:v>
                </c:pt>
                <c:pt idx="238">
                  <c:v>0</c:v>
                </c:pt>
                <c:pt idx="239">
                  <c:v>0</c:v>
                </c:pt>
                <c:pt idx="240">
                  <c:v>0</c:v>
                </c:pt>
                <c:pt idx="241">
                  <c:v>0</c:v>
                </c:pt>
                <c:pt idx="242">
                  <c:v>0</c:v>
                </c:pt>
                <c:pt idx="243">
                  <c:v>107.84841988382087</c:v>
                </c:pt>
                <c:pt idx="244">
                  <c:v>0</c:v>
                </c:pt>
                <c:pt idx="245">
                  <c:v>0</c:v>
                </c:pt>
                <c:pt idx="246">
                  <c:v>0</c:v>
                </c:pt>
                <c:pt idx="247">
                  <c:v>0</c:v>
                </c:pt>
                <c:pt idx="248">
                  <c:v>0</c:v>
                </c:pt>
                <c:pt idx="249">
                  <c:v>0</c:v>
                </c:pt>
                <c:pt idx="250">
                  <c:v>0</c:v>
                </c:pt>
                <c:pt idx="251">
                  <c:v>131.91186235768379</c:v>
                </c:pt>
                <c:pt idx="252">
                  <c:v>0</c:v>
                </c:pt>
                <c:pt idx="253">
                  <c:v>0</c:v>
                </c:pt>
                <c:pt idx="254">
                  <c:v>99.049537182540206</c:v>
                </c:pt>
                <c:pt idx="255">
                  <c:v>100.85115405368083</c:v>
                </c:pt>
                <c:pt idx="256">
                  <c:v>0</c:v>
                </c:pt>
                <c:pt idx="257">
                  <c:v>0</c:v>
                </c:pt>
                <c:pt idx="258">
                  <c:v>0</c:v>
                </c:pt>
                <c:pt idx="259">
                  <c:v>222.46522150969997</c:v>
                </c:pt>
                <c:pt idx="260">
                  <c:v>134.192420540743</c:v>
                </c:pt>
                <c:pt idx="261">
                  <c:v>175.08174842900149</c:v>
                </c:pt>
                <c:pt idx="262">
                  <c:v>0</c:v>
                </c:pt>
                <c:pt idx="263">
                  <c:v>0</c:v>
                </c:pt>
                <c:pt idx="264">
                  <c:v>96.875107767918777</c:v>
                </c:pt>
                <c:pt idx="265">
                  <c:v>0</c:v>
                </c:pt>
                <c:pt idx="266">
                  <c:v>0</c:v>
                </c:pt>
                <c:pt idx="267">
                  <c:v>237.06250728054249</c:v>
                </c:pt>
                <c:pt idx="268">
                  <c:v>0</c:v>
                </c:pt>
                <c:pt idx="269">
                  <c:v>0</c:v>
                </c:pt>
                <c:pt idx="270">
                  <c:v>73.095461028252132</c:v>
                </c:pt>
                <c:pt idx="271">
                  <c:v>0</c:v>
                </c:pt>
                <c:pt idx="272">
                  <c:v>0</c:v>
                </c:pt>
                <c:pt idx="273">
                  <c:v>213.55706853404533</c:v>
                </c:pt>
                <c:pt idx="274">
                  <c:v>0</c:v>
                </c:pt>
                <c:pt idx="275">
                  <c:v>0</c:v>
                </c:pt>
                <c:pt idx="276">
                  <c:v>0</c:v>
                </c:pt>
                <c:pt idx="277">
                  <c:v>0</c:v>
                </c:pt>
                <c:pt idx="278">
                  <c:v>0</c:v>
                </c:pt>
                <c:pt idx="279">
                  <c:v>0</c:v>
                </c:pt>
                <c:pt idx="280">
                  <c:v>0</c:v>
                </c:pt>
                <c:pt idx="281">
                  <c:v>0</c:v>
                </c:pt>
                <c:pt idx="282">
                  <c:v>0</c:v>
                </c:pt>
                <c:pt idx="283">
                  <c:v>0</c:v>
                </c:pt>
                <c:pt idx="284">
                  <c:v>0</c:v>
                </c:pt>
                <c:pt idx="285">
                  <c:v>103.30704243587549</c:v>
                </c:pt>
                <c:pt idx="286">
                  <c:v>223.68084229152274</c:v>
                </c:pt>
                <c:pt idx="287">
                  <c:v>0</c:v>
                </c:pt>
                <c:pt idx="288">
                  <c:v>0</c:v>
                </c:pt>
                <c:pt idx="289">
                  <c:v>0</c:v>
                </c:pt>
                <c:pt idx="290">
                  <c:v>0</c:v>
                </c:pt>
                <c:pt idx="291">
                  <c:v>189.56022289822312</c:v>
                </c:pt>
                <c:pt idx="292">
                  <c:v>0</c:v>
                </c:pt>
                <c:pt idx="293">
                  <c:v>0</c:v>
                </c:pt>
                <c:pt idx="294">
                  <c:v>0</c:v>
                </c:pt>
                <c:pt idx="295">
                  <c:v>0</c:v>
                </c:pt>
                <c:pt idx="296">
                  <c:v>0</c:v>
                </c:pt>
                <c:pt idx="297">
                  <c:v>0</c:v>
                </c:pt>
                <c:pt idx="298">
                  <c:v>0</c:v>
                </c:pt>
                <c:pt idx="299">
                  <c:v>203.91418536868142</c:v>
                </c:pt>
                <c:pt idx="300">
                  <c:v>42.627118662625996</c:v>
                </c:pt>
                <c:pt idx="301">
                  <c:v>0</c:v>
                </c:pt>
                <c:pt idx="302">
                  <c:v>85.839766401452309</c:v>
                </c:pt>
                <c:pt idx="303">
                  <c:v>0</c:v>
                </c:pt>
                <c:pt idx="304">
                  <c:v>0</c:v>
                </c:pt>
                <c:pt idx="305">
                  <c:v>0</c:v>
                </c:pt>
                <c:pt idx="306">
                  <c:v>0</c:v>
                </c:pt>
                <c:pt idx="307">
                  <c:v>47.609915335440604</c:v>
                </c:pt>
                <c:pt idx="308">
                  <c:v>65.462646291494693</c:v>
                </c:pt>
                <c:pt idx="309">
                  <c:v>105.79067506115634</c:v>
                </c:pt>
                <c:pt idx="310">
                  <c:v>56.427569349320002</c:v>
                </c:pt>
                <c:pt idx="311">
                  <c:v>0</c:v>
                </c:pt>
                <c:pt idx="312">
                  <c:v>0</c:v>
                </c:pt>
                <c:pt idx="313">
                  <c:v>0</c:v>
                </c:pt>
                <c:pt idx="314">
                  <c:v>234.7993262814</c:v>
                </c:pt>
                <c:pt idx="315">
                  <c:v>48.35624460578925</c:v>
                </c:pt>
                <c:pt idx="316">
                  <c:v>0</c:v>
                </c:pt>
                <c:pt idx="317">
                  <c:v>0</c:v>
                </c:pt>
                <c:pt idx="318">
                  <c:v>0</c:v>
                </c:pt>
                <c:pt idx="319">
                  <c:v>141.51524163333372</c:v>
                </c:pt>
                <c:pt idx="320">
                  <c:v>90.332672558712773</c:v>
                </c:pt>
                <c:pt idx="321">
                  <c:v>195.71653922799385</c:v>
                </c:pt>
                <c:pt idx="322">
                  <c:v>114.21110368556656</c:v>
                </c:pt>
                <c:pt idx="323">
                  <c:v>101.9759573056719</c:v>
                </c:pt>
                <c:pt idx="324">
                  <c:v>0</c:v>
                </c:pt>
                <c:pt idx="325">
                  <c:v>0</c:v>
                </c:pt>
                <c:pt idx="326">
                  <c:v>0</c:v>
                </c:pt>
                <c:pt idx="327">
                  <c:v>79.188542119259466</c:v>
                </c:pt>
                <c:pt idx="328">
                  <c:v>280.06014310318835</c:v>
                </c:pt>
                <c:pt idx="329">
                  <c:v>344.52317334221999</c:v>
                </c:pt>
                <c:pt idx="330">
                  <c:v>136.26549988537062</c:v>
                </c:pt>
                <c:pt idx="331">
                  <c:v>0</c:v>
                </c:pt>
                <c:pt idx="332">
                  <c:v>221.70031051644574</c:v>
                </c:pt>
                <c:pt idx="333">
                  <c:v>0</c:v>
                </c:pt>
                <c:pt idx="334">
                  <c:v>79.383169597603469</c:v>
                </c:pt>
                <c:pt idx="335">
                  <c:v>54.998218312196876</c:v>
                </c:pt>
                <c:pt idx="336">
                  <c:v>0</c:v>
                </c:pt>
                <c:pt idx="337">
                  <c:v>47.571908090770293</c:v>
                </c:pt>
                <c:pt idx="338">
                  <c:v>0</c:v>
                </c:pt>
                <c:pt idx="339">
                  <c:v>0</c:v>
                </c:pt>
                <c:pt idx="340">
                  <c:v>52.316554137904888</c:v>
                </c:pt>
                <c:pt idx="341">
                  <c:v>0</c:v>
                </c:pt>
                <c:pt idx="342">
                  <c:v>0</c:v>
                </c:pt>
                <c:pt idx="343">
                  <c:v>0</c:v>
                </c:pt>
                <c:pt idx="344">
                  <c:v>0</c:v>
                </c:pt>
                <c:pt idx="345">
                  <c:v>147.91229122243533</c:v>
                </c:pt>
                <c:pt idx="346">
                  <c:v>52.500783126887917</c:v>
                </c:pt>
                <c:pt idx="347">
                  <c:v>0</c:v>
                </c:pt>
                <c:pt idx="348">
                  <c:v>0</c:v>
                </c:pt>
                <c:pt idx="349">
                  <c:v>0</c:v>
                </c:pt>
                <c:pt idx="350">
                  <c:v>345.34862073801077</c:v>
                </c:pt>
                <c:pt idx="351">
                  <c:v>0</c:v>
                </c:pt>
                <c:pt idx="352">
                  <c:v>79.605186795387496</c:v>
                </c:pt>
                <c:pt idx="353">
                  <c:v>0</c:v>
                </c:pt>
                <c:pt idx="354">
                  <c:v>312.24775967474528</c:v>
                </c:pt>
                <c:pt idx="355">
                  <c:v>0</c:v>
                </c:pt>
                <c:pt idx="356">
                  <c:v>189.86026033103332</c:v>
                </c:pt>
                <c:pt idx="357">
                  <c:v>0</c:v>
                </c:pt>
                <c:pt idx="358">
                  <c:v>0</c:v>
                </c:pt>
                <c:pt idx="359">
                  <c:v>0</c:v>
                </c:pt>
                <c:pt idx="360">
                  <c:v>0</c:v>
                </c:pt>
                <c:pt idx="361">
                  <c:v>0</c:v>
                </c:pt>
                <c:pt idx="362">
                  <c:v>0</c:v>
                </c:pt>
                <c:pt idx="363">
                  <c:v>0</c:v>
                </c:pt>
                <c:pt idx="364">
                  <c:v>0</c:v>
                </c:pt>
                <c:pt idx="365">
                  <c:v>0</c:v>
                </c:pt>
                <c:pt idx="366">
                  <c:v>0</c:v>
                </c:pt>
                <c:pt idx="367">
                  <c:v>0</c:v>
                </c:pt>
                <c:pt idx="368">
                  <c:v>0</c:v>
                </c:pt>
                <c:pt idx="369">
                  <c:v>86.796257572084443</c:v>
                </c:pt>
                <c:pt idx="370">
                  <c:v>0</c:v>
                </c:pt>
                <c:pt idx="371">
                  <c:v>0</c:v>
                </c:pt>
                <c:pt idx="372">
                  <c:v>0</c:v>
                </c:pt>
                <c:pt idx="373">
                  <c:v>0</c:v>
                </c:pt>
                <c:pt idx="374">
                  <c:v>0</c:v>
                </c:pt>
                <c:pt idx="375">
                  <c:v>0</c:v>
                </c:pt>
                <c:pt idx="376">
                  <c:v>0</c:v>
                </c:pt>
                <c:pt idx="377">
                  <c:v>0</c:v>
                </c:pt>
                <c:pt idx="378">
                  <c:v>0</c:v>
                </c:pt>
                <c:pt idx="379">
                  <c:v>83.66469568882323</c:v>
                </c:pt>
                <c:pt idx="380">
                  <c:v>0</c:v>
                </c:pt>
                <c:pt idx="381">
                  <c:v>0</c:v>
                </c:pt>
                <c:pt idx="382">
                  <c:v>0</c:v>
                </c:pt>
                <c:pt idx="383">
                  <c:v>0</c:v>
                </c:pt>
                <c:pt idx="384">
                  <c:v>0</c:v>
                </c:pt>
                <c:pt idx="385">
                  <c:v>0</c:v>
                </c:pt>
                <c:pt idx="386">
                  <c:v>0</c:v>
                </c:pt>
                <c:pt idx="387">
                  <c:v>0</c:v>
                </c:pt>
                <c:pt idx="388">
                  <c:v>74.445703055384996</c:v>
                </c:pt>
                <c:pt idx="389">
                  <c:v>0</c:v>
                </c:pt>
                <c:pt idx="390">
                  <c:v>101.59299455542971</c:v>
                </c:pt>
                <c:pt idx="391">
                  <c:v>0</c:v>
                </c:pt>
                <c:pt idx="392">
                  <c:v>0</c:v>
                </c:pt>
                <c:pt idx="393">
                  <c:v>0</c:v>
                </c:pt>
                <c:pt idx="394">
                  <c:v>0</c:v>
                </c:pt>
                <c:pt idx="395">
                  <c:v>0</c:v>
                </c:pt>
                <c:pt idx="396">
                  <c:v>0</c:v>
                </c:pt>
                <c:pt idx="397">
                  <c:v>0</c:v>
                </c:pt>
                <c:pt idx="398">
                  <c:v>0</c:v>
                </c:pt>
                <c:pt idx="399">
                  <c:v>0</c:v>
                </c:pt>
                <c:pt idx="400">
                  <c:v>0</c:v>
                </c:pt>
                <c:pt idx="401">
                  <c:v>0</c:v>
                </c:pt>
                <c:pt idx="402">
                  <c:v>0</c:v>
                </c:pt>
                <c:pt idx="403">
                  <c:v>110.08846253680969</c:v>
                </c:pt>
                <c:pt idx="404">
                  <c:v>190.72013824662818</c:v>
                </c:pt>
                <c:pt idx="405">
                  <c:v>0</c:v>
                </c:pt>
                <c:pt idx="406">
                  <c:v>0</c:v>
                </c:pt>
                <c:pt idx="407">
                  <c:v>0</c:v>
                </c:pt>
                <c:pt idx="408">
                  <c:v>0</c:v>
                </c:pt>
                <c:pt idx="409">
                  <c:v>0</c:v>
                </c:pt>
                <c:pt idx="410">
                  <c:v>72.851442587694635</c:v>
                </c:pt>
                <c:pt idx="411">
                  <c:v>209.8464165261318</c:v>
                </c:pt>
                <c:pt idx="412">
                  <c:v>0</c:v>
                </c:pt>
                <c:pt idx="413">
                  <c:v>0</c:v>
                </c:pt>
                <c:pt idx="414">
                  <c:v>0</c:v>
                </c:pt>
                <c:pt idx="415">
                  <c:v>0</c:v>
                </c:pt>
                <c:pt idx="416">
                  <c:v>0</c:v>
                </c:pt>
                <c:pt idx="417">
                  <c:v>0</c:v>
                </c:pt>
                <c:pt idx="418">
                  <c:v>88.358519868891193</c:v>
                </c:pt>
                <c:pt idx="419">
                  <c:v>0</c:v>
                </c:pt>
                <c:pt idx="420">
                  <c:v>0</c:v>
                </c:pt>
                <c:pt idx="421">
                  <c:v>0</c:v>
                </c:pt>
                <c:pt idx="422">
                  <c:v>0</c:v>
                </c:pt>
                <c:pt idx="423">
                  <c:v>0</c:v>
                </c:pt>
                <c:pt idx="424">
                  <c:v>0</c:v>
                </c:pt>
                <c:pt idx="425">
                  <c:v>0</c:v>
                </c:pt>
                <c:pt idx="426">
                  <c:v>0</c:v>
                </c:pt>
                <c:pt idx="427">
                  <c:v>0</c:v>
                </c:pt>
                <c:pt idx="428">
                  <c:v>196.47195358784751</c:v>
                </c:pt>
                <c:pt idx="429">
                  <c:v>64.787309665946196</c:v>
                </c:pt>
                <c:pt idx="430">
                  <c:v>0</c:v>
                </c:pt>
                <c:pt idx="431">
                  <c:v>0</c:v>
                </c:pt>
                <c:pt idx="432">
                  <c:v>0</c:v>
                </c:pt>
                <c:pt idx="433">
                  <c:v>127.3865992489275</c:v>
                </c:pt>
                <c:pt idx="434">
                  <c:v>0</c:v>
                </c:pt>
                <c:pt idx="435">
                  <c:v>0</c:v>
                </c:pt>
                <c:pt idx="436">
                  <c:v>0</c:v>
                </c:pt>
                <c:pt idx="437">
                  <c:v>122.4723131033363</c:v>
                </c:pt>
                <c:pt idx="438">
                  <c:v>0</c:v>
                </c:pt>
                <c:pt idx="439">
                  <c:v>72.424297794751425</c:v>
                </c:pt>
                <c:pt idx="440">
                  <c:v>0</c:v>
                </c:pt>
                <c:pt idx="441">
                  <c:v>121.97463831229</c:v>
                </c:pt>
                <c:pt idx="442">
                  <c:v>0</c:v>
                </c:pt>
                <c:pt idx="443">
                  <c:v>159.4494961147272</c:v>
                </c:pt>
                <c:pt idx="444">
                  <c:v>81.202103972673783</c:v>
                </c:pt>
                <c:pt idx="445">
                  <c:v>0</c:v>
                </c:pt>
                <c:pt idx="446">
                  <c:v>0</c:v>
                </c:pt>
                <c:pt idx="447">
                  <c:v>0</c:v>
                </c:pt>
                <c:pt idx="448">
                  <c:v>105.78262690980435</c:v>
                </c:pt>
                <c:pt idx="449">
                  <c:v>0</c:v>
                </c:pt>
                <c:pt idx="450">
                  <c:v>99.919662776976153</c:v>
                </c:pt>
                <c:pt idx="451">
                  <c:v>0</c:v>
                </c:pt>
                <c:pt idx="452">
                  <c:v>0</c:v>
                </c:pt>
                <c:pt idx="453">
                  <c:v>0</c:v>
                </c:pt>
                <c:pt idx="454">
                  <c:v>0</c:v>
                </c:pt>
                <c:pt idx="455">
                  <c:v>0</c:v>
                </c:pt>
                <c:pt idx="456">
                  <c:v>52.783731020180007</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71.167119545450007</c:v>
                </c:pt>
                <c:pt idx="476">
                  <c:v>0</c:v>
                </c:pt>
                <c:pt idx="477">
                  <c:v>0</c:v>
                </c:pt>
                <c:pt idx="478">
                  <c:v>58.354166774316319</c:v>
                </c:pt>
                <c:pt idx="479">
                  <c:v>92.828077372275629</c:v>
                </c:pt>
                <c:pt idx="480">
                  <c:v>0</c:v>
                </c:pt>
                <c:pt idx="481">
                  <c:v>0</c:v>
                </c:pt>
                <c:pt idx="482">
                  <c:v>0</c:v>
                </c:pt>
                <c:pt idx="483">
                  <c:v>80.416429358730582</c:v>
                </c:pt>
                <c:pt idx="484">
                  <c:v>87.665354176206662</c:v>
                </c:pt>
                <c:pt idx="485">
                  <c:v>120.38062079068727</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8-A0B1-4CD5-B001-D1F77030043B}"/>
            </c:ext>
          </c:extLst>
        </c:ser>
        <c:dLbls>
          <c:showLegendKey val="0"/>
          <c:showVal val="0"/>
          <c:showCatName val="0"/>
          <c:showSerName val="0"/>
          <c:showPercent val="0"/>
          <c:showBubbleSize val="0"/>
        </c:dLbls>
        <c:axId val="358241904"/>
        <c:axId val="358235784"/>
      </c:scatterChart>
      <c:valAx>
        <c:axId val="358241904"/>
        <c:scaling>
          <c:orientation val="minMax"/>
        </c:scaling>
        <c:delete val="0"/>
        <c:axPos val="b"/>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358235784"/>
        <c:crosses val="autoZero"/>
        <c:crossBetween val="midCat"/>
      </c:valAx>
      <c:valAx>
        <c:axId val="358235784"/>
        <c:scaling>
          <c:orientation val="minMax"/>
        </c:scaling>
        <c:delete val="0"/>
        <c:axPos val="l"/>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358241904"/>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[customer_acquisition_cost_dataset.xlsx]Conversion_rate!PivotTable2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Conversion_rate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27152340332458441"/>
          <c:w val="0.77378937007874016"/>
          <c:h val="0.53774387576552929"/>
        </c:manualLayout>
      </c:layout>
      <c:barChart>
        <c:barDir val="col"/>
        <c:grouping val="clustered"/>
        <c:varyColors val="0"/>
        <c:ser>
          <c:idx val="0"/>
          <c:order val="0"/>
          <c:tx>
            <c:strRef>
              <c:f>Conversion_rate!$B$3</c:f>
              <c:strCache>
                <c:ptCount val="1"/>
                <c:pt idx="0">
                  <c:v>Total</c:v>
                </c:pt>
              </c:strCache>
            </c:strRef>
          </c:tx>
          <c:spPr>
            <a:solidFill>
              <a:schemeClr val="accent1"/>
            </a:solidFill>
            <a:ln>
              <a:noFill/>
            </a:ln>
            <a:effectLst/>
          </c:spPr>
          <c:invertIfNegative val="0"/>
          <c:cat>
            <c:strRef>
              <c:f>Conversion_rate!$A$4:$A$8</c:f>
              <c:strCache>
                <c:ptCount val="4"/>
                <c:pt idx="0">
                  <c:v>Email Marketing</c:v>
                </c:pt>
                <c:pt idx="1">
                  <c:v>Online Ads</c:v>
                </c:pt>
                <c:pt idx="2">
                  <c:v>Referral</c:v>
                </c:pt>
                <c:pt idx="3">
                  <c:v>Social Media</c:v>
                </c:pt>
              </c:strCache>
            </c:strRef>
          </c:cat>
          <c:val>
            <c:numRef>
              <c:f>Conversion_rate!$B$4:$B$8</c:f>
              <c:numCache>
                <c:formatCode>General</c:formatCode>
                <c:ptCount val="4"/>
                <c:pt idx="0">
                  <c:v>142.19277847003806</c:v>
                </c:pt>
                <c:pt idx="1">
                  <c:v>157.42400048223899</c:v>
                </c:pt>
                <c:pt idx="2">
                  <c:v>146.53854989421643</c:v>
                </c:pt>
                <c:pt idx="3">
                  <c:v>133.94612592178439</c:v>
                </c:pt>
              </c:numCache>
            </c:numRef>
          </c:val>
          <c:extLst>
            <c:ext xmlns:c16="http://schemas.microsoft.com/office/drawing/2014/chart" uri="{C3380CC4-5D6E-409C-BE32-E72D297353CC}">
              <c16:uniqueId val="{00000000-71E8-4D5D-9C96-0EA1B4A70217}"/>
            </c:ext>
          </c:extLst>
        </c:ser>
        <c:dLbls>
          <c:showLegendKey val="0"/>
          <c:showVal val="0"/>
          <c:showCatName val="0"/>
          <c:showSerName val="0"/>
          <c:showPercent val="0"/>
          <c:showBubbleSize val="0"/>
        </c:dLbls>
        <c:gapWidth val="199"/>
        <c:axId val="524540144"/>
        <c:axId val="533118864"/>
      </c:barChart>
      <c:catAx>
        <c:axId val="52454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33118864"/>
        <c:crosses val="autoZero"/>
        <c:auto val="1"/>
        <c:lblAlgn val="ctr"/>
        <c:lblOffset val="100"/>
        <c:noMultiLvlLbl val="0"/>
      </c:catAx>
      <c:valAx>
        <c:axId val="533118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4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[customer_acquisition_cost_dataset.xlsx]Breakeven_point!PivotTable3</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Breakeven_point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Breakeven_point!$B$3</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Breakeven_point!$A$4:$A$8</c:f>
              <c:strCache>
                <c:ptCount val="4"/>
                <c:pt idx="0">
                  <c:v>Email Marketing</c:v>
                </c:pt>
                <c:pt idx="1">
                  <c:v>Online Ads</c:v>
                </c:pt>
                <c:pt idx="2">
                  <c:v>Referral</c:v>
                </c:pt>
                <c:pt idx="3">
                  <c:v>Social Media</c:v>
                </c:pt>
              </c:strCache>
            </c:strRef>
          </c:cat>
          <c:val>
            <c:numRef>
              <c:f>Breakeven_point!$B$4:$B$8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A6CB-474B-85D2-837EB3D6780C}"/>
            </c:ext>
          </c:extLst>
        </c:ser>
        <c:dLbls>
          <c:dLblPos val="inEnd"/>
          <c:showLegendKey val="0"/>
          <c:showVal val="1"/>
          <c:showCatName val="0"/>
          <c:showSerName val="0"/>
          <c:showPercent val="0"/>
          <c:showBubbleSize val="0"/>
        </c:dLbls>
        <c:gapWidth val="41"/>
        <c:axId val="533127144"/>
        <c:axId val="533118144"/>
      </c:barChart>
      <c:catAx>
        <c:axId val="533127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33118144"/>
        <c:crosses val="autoZero"/>
        <c:auto val="1"/>
        <c:lblAlgn val="ctr"/>
        <c:lblOffset val="100"/>
        <c:noMultiLvlLbl val="0"/>
      </c:catAx>
      <c:valAx>
        <c:axId val="533118144"/>
        <c:scaling>
          <c:orientation val="minMax"/>
        </c:scaling>
        <c:delete val="1"/>
        <c:axPos val="l"/>
        <c:numFmt formatCode="General" sourceLinked="1"/>
        <c:majorTickMark val="none"/>
        <c:minorTickMark val="none"/>
        <c:tickLblPos val="nextTo"/>
        <c:crossAx val="533127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15240</xdr:colOff>
      <xdr:row>1</xdr:row>
      <xdr:rowOff>167640</xdr:rowOff>
    </xdr:from>
    <xdr:to>
      <xdr:col>10</xdr:col>
      <xdr:colOff>320040</xdr:colOff>
      <xdr:row>16</xdr:row>
      <xdr:rowOff>167640</xdr:rowOff>
    </xdr:to>
    <xdr:graphicFrame macro="">
      <xdr:nvGraphicFramePr>
        <xdr:cNvPr id="2" name="Chart 1">
          <a:extLst>
            <a:ext uri="{FF2B5EF4-FFF2-40B4-BE49-F238E27FC236}">
              <a16:creationId xmlns:a16="http://schemas.microsoft.com/office/drawing/2014/main" id="{E7024352-47D5-F739-8960-9DCEC6B29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53340</xdr:colOff>
      <xdr:row>6</xdr:row>
      <xdr:rowOff>83820</xdr:rowOff>
    </xdr:from>
    <xdr:to>
      <xdr:col>19</xdr:col>
      <xdr:colOff>121920</xdr:colOff>
      <xdr:row>22</xdr:row>
      <xdr:rowOff>60960</xdr:rowOff>
    </xdr:to>
    <xdr:graphicFrame macro="">
      <xdr:nvGraphicFramePr>
        <xdr:cNvPr id="2" name="Chart 1">
          <a:extLst>
            <a:ext uri="{FF2B5EF4-FFF2-40B4-BE49-F238E27FC236}">
              <a16:creationId xmlns:a16="http://schemas.microsoft.com/office/drawing/2014/main" id="{45893C62-8085-CB18-AC1D-ADB1EE628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175260</xdr:rowOff>
    </xdr:from>
    <xdr:to>
      <xdr:col>10</xdr:col>
      <xdr:colOff>304800</xdr:colOff>
      <xdr:row>16</xdr:row>
      <xdr:rowOff>175260</xdr:rowOff>
    </xdr:to>
    <xdr:graphicFrame macro="">
      <xdr:nvGraphicFramePr>
        <xdr:cNvPr id="2" name="Chart 1">
          <a:extLst>
            <a:ext uri="{FF2B5EF4-FFF2-40B4-BE49-F238E27FC236}">
              <a16:creationId xmlns:a16="http://schemas.microsoft.com/office/drawing/2014/main" id="{5DF602C2-D30F-6782-6124-2A4815BA3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2</xdr:row>
      <xdr:rowOff>7620</xdr:rowOff>
    </xdr:from>
    <xdr:to>
      <xdr:col>10</xdr:col>
      <xdr:colOff>312420</xdr:colOff>
      <xdr:row>17</xdr:row>
      <xdr:rowOff>7620</xdr:rowOff>
    </xdr:to>
    <xdr:graphicFrame macro="">
      <xdr:nvGraphicFramePr>
        <xdr:cNvPr id="2" name="Chart 1">
          <a:extLst>
            <a:ext uri="{FF2B5EF4-FFF2-40B4-BE49-F238E27FC236}">
              <a16:creationId xmlns:a16="http://schemas.microsoft.com/office/drawing/2014/main" id="{2162A69A-539E-788A-4AD4-7451F4F0F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601980</xdr:colOff>
      <xdr:row>1</xdr:row>
      <xdr:rowOff>175260</xdr:rowOff>
    </xdr:from>
    <xdr:to>
      <xdr:col>11</xdr:col>
      <xdr:colOff>297180</xdr:colOff>
      <xdr:row>16</xdr:row>
      <xdr:rowOff>175260</xdr:rowOff>
    </xdr:to>
    <xdr:graphicFrame macro="">
      <xdr:nvGraphicFramePr>
        <xdr:cNvPr id="3" name="Chart 2">
          <a:extLst>
            <a:ext uri="{FF2B5EF4-FFF2-40B4-BE49-F238E27FC236}">
              <a16:creationId xmlns:a16="http://schemas.microsoft.com/office/drawing/2014/main" id="{17BE991B-9708-7B06-AEDC-677441082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586740</xdr:colOff>
      <xdr:row>12</xdr:row>
      <xdr:rowOff>30480</xdr:rowOff>
    </xdr:from>
    <xdr:to>
      <xdr:col>8</xdr:col>
      <xdr:colOff>281940</xdr:colOff>
      <xdr:row>27</xdr:row>
      <xdr:rowOff>99060</xdr:rowOff>
    </xdr:to>
    <xdr:graphicFrame macro="">
      <xdr:nvGraphicFramePr>
        <xdr:cNvPr id="2" name="Chart 1">
          <a:extLst>
            <a:ext uri="{FF2B5EF4-FFF2-40B4-BE49-F238E27FC236}">
              <a16:creationId xmlns:a16="http://schemas.microsoft.com/office/drawing/2014/main" id="{786AE3B1-9283-468C-A37B-F85777A81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556260</xdr:colOff>
      <xdr:row>11</xdr:row>
      <xdr:rowOff>144780</xdr:rowOff>
    </xdr:from>
    <xdr:to>
      <xdr:col>21</xdr:col>
      <xdr:colOff>15240</xdr:colOff>
      <xdr:row>27</xdr:row>
      <xdr:rowOff>121920</xdr:rowOff>
    </xdr:to>
    <xdr:graphicFrame macro="">
      <xdr:nvGraphicFramePr>
        <xdr:cNvPr id="3" name="Chart 2">
          <a:extLst>
            <a:ext uri="{FF2B5EF4-FFF2-40B4-BE49-F238E27FC236}">
              <a16:creationId xmlns:a16="http://schemas.microsoft.com/office/drawing/2014/main" id="{3FD08BD9-6952-4181-80FB-002B2872A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533400</xdr:colOff>
      <xdr:row>38</xdr:row>
      <xdr:rowOff>167640</xdr:rowOff>
    </xdr:from>
    <xdr:to>
      <xdr:col>8</xdr:col>
      <xdr:colOff>228600</xdr:colOff>
      <xdr:row>53</xdr:row>
      <xdr:rowOff>167640</xdr:rowOff>
    </xdr:to>
    <xdr:graphicFrame macro="">
      <xdr:nvGraphicFramePr>
        <xdr:cNvPr id="4" name="Chart 3">
          <a:extLst>
            <a:ext uri="{FF2B5EF4-FFF2-40B4-BE49-F238E27FC236}">
              <a16:creationId xmlns:a16="http://schemas.microsoft.com/office/drawing/2014/main" id="{A82BA9BB-6B9A-42B8-B0A3-0A97BC724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510540</xdr:colOff>
      <xdr:row>38</xdr:row>
      <xdr:rowOff>121920</xdr:rowOff>
    </xdr:from>
    <xdr:to>
      <xdr:col>20</xdr:col>
      <xdr:colOff>205740</xdr:colOff>
      <xdr:row>54</xdr:row>
      <xdr:rowOff>53340</xdr:rowOff>
    </xdr:to>
    <xdr:graphicFrame macro="">
      <xdr:nvGraphicFramePr>
        <xdr:cNvPr id="5" name="Chart 4">
          <a:extLst>
            <a:ext uri="{FF2B5EF4-FFF2-40B4-BE49-F238E27FC236}">
              <a16:creationId xmlns:a16="http://schemas.microsoft.com/office/drawing/2014/main" id="{F7194601-2199-4317-84B8-A07927838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594360</xdr:colOff>
      <xdr:row>62</xdr:row>
      <xdr:rowOff>175260</xdr:rowOff>
    </xdr:from>
    <xdr:to>
      <xdr:col>8</xdr:col>
      <xdr:colOff>289560</xdr:colOff>
      <xdr:row>77</xdr:row>
      <xdr:rowOff>175260</xdr:rowOff>
    </xdr:to>
    <xdr:graphicFrame macro="">
      <xdr:nvGraphicFramePr>
        <xdr:cNvPr id="6" name="Chart 5">
          <a:extLst>
            <a:ext uri="{FF2B5EF4-FFF2-40B4-BE49-F238E27FC236}">
              <a16:creationId xmlns:a16="http://schemas.microsoft.com/office/drawing/2014/main" id="{8048B012-AF5C-4D04-BCCD-D071231D3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15240</xdr:colOff>
      <xdr:row>7</xdr:row>
      <xdr:rowOff>91441</xdr:rowOff>
    </xdr:from>
    <xdr:to>
      <xdr:col>8</xdr:col>
      <xdr:colOff>289560</xdr:colOff>
      <xdr:row>11</xdr:row>
      <xdr:rowOff>99060</xdr:rowOff>
    </xdr:to>
    <mc:AlternateContent xmlns:mc="http://schemas.openxmlformats.org/markup-compatibility/2006" xmlns:a14="http://schemas.microsoft.com/office/drawing/2010/main">
      <mc:Choice Requires="a14">
        <xdr:graphicFrame macro="">
          <xdr:nvGraphicFramePr>
            <xdr:cNvPr id="7" name="Marketing_Channel">
              <a:extLst>
                <a:ext uri="{FF2B5EF4-FFF2-40B4-BE49-F238E27FC236}">
                  <a16:creationId xmlns:a16="http://schemas.microsoft.com/office/drawing/2014/main" id="{2F4E7793-9E21-9B47-E3EF-88B87A900D6B}"/>
                </a:ext>
              </a:extLst>
            </xdr:cNvPr>
            <xdr:cNvGraphicFramePr/>
          </xdr:nvGraphicFramePr>
          <xdr:xfrm>
            <a:off x="0" y="0"/>
            <a:ext cx="0" cy="0"/>
          </xdr:xfrm>
          <a:graphic>
            <a:graphicData uri="http://schemas.microsoft.com/office/drawing/2010/slicer">
              <sle:slicer xmlns:sle="http://schemas.microsoft.com/office/drawing/2010/slicer" name="Marketing_Channel"/>
            </a:graphicData>
          </a:graphic>
        </xdr:graphicFrame>
      </mc:Choice>
      <mc:Fallback xmlns="">
        <xdr:sp macro="" textlink="">
          <xdr:nvSpPr>
            <xdr:cNvPr id="0" name=""/>
            <xdr:cNvSpPr>
              <a:spLocks noTextEdit="1"/>
            </xdr:cNvSpPr>
          </xdr:nvSpPr>
          <xdr:spPr>
            <a:xfrm>
              <a:off x="624840" y="1584961"/>
              <a:ext cx="4671060" cy="739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20.50675335648" createdVersion="8" refreshedVersion="8" minRefreshableVersion="3" recordCount="500" xr:uid="{97FAE9C3-A18D-46B8-A01D-D3E69DE3FEF2}">
  <cacheSource type="worksheet">
    <worksheetSource name="Table1"/>
  </cacheSource>
  <cacheFields count="7">
    <cacheField name="Customer_ID" numFmtId="0">
      <sharedItems/>
    </cacheField>
    <cacheField name="Marketing_Channel" numFmtId="0">
      <sharedItems count="4">
        <s v="Email Marketing"/>
        <s v="Online Ads"/>
        <s v="Social Media"/>
        <s v="Referral"/>
      </sharedItems>
    </cacheField>
    <cacheField name="Marketing_Spend" numFmtId="0">
      <sharedItems containsSemiMixedTypes="0" containsString="0" containsNumber="1" minValue="1010.70289041154" maxValue="4999.6313140368302"/>
    </cacheField>
    <cacheField name="New_Customers" numFmtId="0">
      <sharedItems containsSemiMixedTypes="0" containsString="0" containsNumber="1" containsInteger="1" minValue="10" maxValue="50"/>
    </cacheField>
    <cacheField name="CAC" numFmtId="0">
      <sharedItems containsSemiMixedTypes="0" containsString="0" containsNumber="1" minValue="21.616452621239166" maxValue="435.48734557286457"/>
    </cacheField>
    <cacheField name="CONVERSION_RATE" numFmtId="0">
      <sharedItems containsSemiMixedTypes="0" containsString="0" containsNumber="1" minValue="0.22962779749306925" maxValue="4.6261059458824141" count="500">
        <n v="0.45858046183238699"/>
        <n v="2.978700107269912"/>
        <n v="1.7080208101711958"/>
        <n v="0.98232794118218292"/>
        <n v="1.1728531214124143"/>
        <n v="0.9801180005515393"/>
        <n v="1.7500671438448145"/>
        <n v="0.7727992165740819"/>
        <n v="1.4153238381280531"/>
        <n v="1.5498235752505567"/>
        <n v="0.81228559792727983"/>
        <n v="0.9968001762937545"/>
        <n v="1.2361187475427666"/>
        <n v="1.9074074014289244"/>
        <n v="0.27444840712678403"/>
        <n v="0.30039070613278418"/>
        <n v="1.5429900979054203"/>
        <n v="1.8830619563834521"/>
        <n v="1.6704822519908564"/>
        <n v="1.4567674836658515"/>
        <n v="0.46003392160989592"/>
        <n v="0.5833718905982187"/>
        <n v="1.2497999025226132"/>
        <n v="0.55758492245468705"/>
        <n v="1.3030151751001615"/>
        <n v="0.57257616824021829"/>
        <n v="0.5001618303962122"/>
        <n v="1.7246724745151383"/>
        <n v="1.7567866320433305"/>
        <n v="2.9822381935260336"/>
        <n v="0.66450308913156997"/>
        <n v="0.73412747503563847"/>
        <n v="0.58355989037541078"/>
        <n v="0.96161132022588058"/>
        <n v="1.1585472169197315"/>
        <n v="0.63919875654275427"/>
        <n v="1.2566147501296296"/>
        <n v="0.49577281126945349"/>
        <n v="0.27557163147492891"/>
        <n v="1.2344565753365697"/>
        <n v="0.2337975548947345"/>
        <n v="0.65858756823742115"/>
        <n v="1.7453286295961428"/>
        <n v="4.2622123870582129"/>
        <n v="1.3346211077105214"/>
        <n v="0.29654478305964022"/>
        <n v="0.4345404758309343"/>
        <n v="1.0051736418534891"/>
        <n v="0.33678243274369607"/>
        <n v="1.380383012041746"/>
        <n v="0.95682139754078155"/>
        <n v="1.2254309702661643"/>
        <n v="1.2077249882929102"/>
        <n v="0.34230468769760597"/>
        <n v="0.90884862732424632"/>
        <n v="1.1171060971510911"/>
        <n v="2.2233896735793985"/>
        <n v="0.85099874932443276"/>
        <n v="1.1378653695524485"/>
        <n v="0.6697881413949317"/>
        <n v="1.4003991601527137"/>
        <n v="1.6919904562699026"/>
        <n v="0.7936919588862551"/>
        <n v="2.0719475766605431"/>
        <n v="0.27283252978116074"/>
        <n v="1.0024890468650258"/>
        <n v="2.0391581901770324"/>
        <n v="0.80526099408419938"/>
        <n v="0.31052916100928463"/>
        <n v="0.30128654611413824"/>
        <n v="1.0445951852358211"/>
        <n v="1.276464491526246"/>
        <n v="0.94023624246473358"/>
        <n v="0.32908979414352402"/>
        <n v="1.9708415572606615"/>
        <n v="0.89775156049655513"/>
        <n v="0.44406499784064596"/>
        <n v="0.51124918355511739"/>
        <n v="1.0939730221202113"/>
        <n v="1.2232089035969169"/>
        <n v="0.91628875083970274"/>
        <n v="0.31768704659374236"/>
        <n v="0.41638482854127418"/>
        <n v="2.0049729385041357"/>
        <n v="1.0825081681356366"/>
        <n v="2.5310640569946719"/>
        <n v="1.6440269772994038"/>
        <n v="1.3076351766045853"/>
        <n v="1.1923891154865509"/>
        <n v="3.0498744413381882"/>
        <n v="1.0899649471082631"/>
        <n v="2.4893487300489139"/>
        <n v="1.5147585625844486"/>
        <n v="0.93049235752886394"/>
        <n v="1.778639525686438"/>
        <n v="1.0616462784783116"/>
        <n v="0.97247245832042928"/>
        <n v="0.76006818272447629"/>
        <n v="1.6336658826813697"/>
        <n v="0.93901605881673111"/>
        <n v="1.7132830527324019"/>
        <n v="0.9535348506954191"/>
        <n v="1.2862557468427578"/>
        <n v="0.59514088093392559"/>
        <n v="0.95682656152402434"/>
        <n v="0.86504910322769468"/>
        <n v="1.3161068044788071"/>
        <n v="0.83898017479010767"/>
        <n v="2.6234986440004859"/>
        <n v="0.84818289452423323"/>
        <n v="0.79635828093760219"/>
        <n v="1.6630528075786193"/>
        <n v="0.90192407246020967"/>
        <n v="0.89870801751499951"/>
        <n v="1.0564436304017755"/>
        <n v="0.70317885860296148"/>
        <n v="1.0040811513844761"/>
        <n v="0.60262610973994579"/>
        <n v="0.39355413232131869"/>
        <n v="0.7198851496713059"/>
        <n v="0.74790038007163884"/>
        <n v="2.4955761881890579"/>
        <n v="0.90378263738322173"/>
        <n v="2.2324162239082646"/>
        <n v="0.57261818816219567"/>
        <n v="1.1114518361568593"/>
        <n v="0.74686916621499133"/>
        <n v="2.5193797126462827"/>
        <n v="1.5322829811903083"/>
        <n v="1.1543374859435056"/>
        <n v="0.63182419922757016"/>
        <n v="0.54864416728454624"/>
        <n v="1.6885594551544754"/>
        <n v="2.2822836346124364"/>
        <n v="2.0827817803922088"/>
        <n v="0.68065227186146782"/>
        <n v="1.6300239468978843"/>
        <n v="4.5429014476426177"/>
        <n v="0.92458558470723295"/>
        <n v="1.5258110193959182"/>
        <n v="0.32671866054343218"/>
        <n v="1.4314895924828723"/>
        <n v="1.1082760437558608"/>
        <n v="1.5281194185715519"/>
        <n v="0.42469063849725197"/>
        <n v="1.3497486260456992"/>
        <n v="0.53441654341346756"/>
        <n v="0.48539906292907498"/>
        <n v="1.1120425317865033"/>
        <n v="1.6293277886517836"/>
        <n v="1.8993301149221555"/>
        <n v="1.4101952001193239"/>
        <n v="0.56672036810761584"/>
        <n v="1.5802581786240011"/>
        <n v="0.55964111952906592"/>
        <n v="1.4215297688909223"/>
        <n v="3.4713418486200425"/>
        <n v="1.3929228266354636"/>
        <n v="4.0347937651550287"/>
        <n v="2.8181533249589195"/>
        <n v="0.33832013227007052"/>
        <n v="2.1667082993801365"/>
        <n v="0.54264021696968745"/>
        <n v="0.74636676351550735"/>
        <n v="0.51752515373706931"/>
        <n v="0.78825888853303883"/>
        <n v="0.6966191574410302"/>
        <n v="1.6292221075846487"/>
        <n v="1.0355014754247762"/>
        <n v="0.35688056782625049"/>
        <n v="0.75788087405149918"/>
        <n v="0.42786368445543949"/>
        <n v="0.92739597513621863"/>
        <n v="1.5754971642398738"/>
        <n v="0.40182436478477507"/>
        <n v="0.55256272573938137"/>
        <n v="1.2625123744653073"/>
        <n v="0.22962779749306925"/>
        <n v="0.81915663395559468"/>
        <n v="2.3317597626912732"/>
        <n v="0.63157099007663497"/>
        <n v="2.0881591644557642"/>
        <n v="2.1235753400379638"/>
        <n v="2.9994013296356501"/>
        <n v="3.0671723900361418"/>
        <n v="0.71377209956780319"/>
        <n v="0.97770686709495824"/>
        <n v="1.3394689286495363"/>
        <n v="1.5577092827677859"/>
        <n v="1.2017273567844504"/>
        <n v="1.2591979714828494"/>
        <n v="0.53264675297017983"/>
        <n v="0.34670922589121617"/>
        <n v="0.40463031865363952"/>
        <n v="0.48177538779283402"/>
        <n v="1.399907194689674"/>
        <n v="0.35667915744158635"/>
        <n v="0.316811686012551"/>
        <n v="0.99979416666614307"/>
        <n v="1.1956267065421193"/>
        <n v="1.0304859826431314"/>
        <n v="0.88483241790819844"/>
        <n v="1.1145878411972041"/>
        <n v="2.9557278311496704"/>
        <n v="2.1638631575977114"/>
        <n v="1.2105195491383522"/>
        <n v="0.57559993510909091"/>
        <n v="1.2817272518257028"/>
        <n v="0.78906729505041162"/>
        <n v="2.1370166486436393"/>
        <n v="0.98542845220603237"/>
        <n v="0.44749386772657995"/>
        <n v="0.58691535564027963"/>
        <n v="1.5656809617012186"/>
        <n v="1.3780674752151816"/>
        <n v="3.2532198746047438"/>
        <n v="2.5012007127557769"/>
        <n v="0.43986421064743109"/>
        <n v="1.0483616509433205"/>
        <n v="1.7487132883266476"/>
        <n v="3.5156914002422055"/>
        <n v="0.26817148503049787"/>
        <n v="0.23021135133387177"/>
        <n v="0.69680152774710813"/>
        <n v="0.6037710568482364"/>
        <n v="0.46015740443188125"/>
        <n v="0.48792040051408442"/>
        <n v="1.2511765246753841"/>
        <n v="2.4118663287697339"/>
        <n v="0.74532766725221067"/>
        <n v="0.5898674731306589"/>
        <n v="0.2773126660674935"/>
        <n v="0.87901888339441547"/>
        <n v="2.1437387381650144"/>
        <n v="0.62849441000655426"/>
        <n v="0.50859829527532008"/>
        <n v="1.1459760432887089"/>
        <n v="3.2235149550928051"/>
        <n v="1.0034098269174663"/>
        <n v="1.800076959980905"/>
        <n v="1.222648657351282"/>
        <n v="0.72219563001596776"/>
        <n v="0.60365261895647293"/>
        <n v="0.92722730762049621"/>
        <n v="0.55739517084998413"/>
        <n v="0.77393323288715765"/>
        <n v="0.25856410511243044"/>
        <n v="1.2186028400407656"/>
        <n v="0.4965765243992652"/>
        <n v="1.3285690088847393"/>
        <n v="2.0060223012645357"/>
        <n v="0.75808193601911533"/>
        <n v="1.75793923613124"/>
        <n v="1.1443948323505173"/>
        <n v="1.0095958329992816"/>
        <n v="0.99156029435986637"/>
        <n v="0.88317645383913335"/>
        <n v="0.64078636501873143"/>
        <n v="1.9996227390870671"/>
        <n v="0.44950846393596755"/>
        <n v="0.74519857080630258"/>
        <n v="0.57116176241838046"/>
        <n v="1.2128826521261542"/>
        <n v="2.1496688133069033"/>
        <n v="1.0322569161891149"/>
        <n v="0.31842461884836931"/>
        <n v="1.3442499116413003"/>
        <n v="0.42182967330915327"/>
        <n v="1.6827035795163106"/>
        <n v="0.75624609248448904"/>
        <n v="1.3680740034097192"/>
        <n v="1.7882782302559144"/>
        <n v="2.6323640568419462"/>
        <n v="0.46825890936997"/>
        <n v="1.0906805399470416"/>
        <n v="2.1124142280943916"/>
        <n v="0.62386439604388366"/>
        <n v="0.51593824451571912"/>
        <n v="1.0893278430384212"/>
        <n v="1.360669550756747"/>
        <n v="0.32343224860072461"/>
        <n v="1.4030389736110043"/>
        <n v="1.2931881842196526"/>
        <n v="0.56004173504944899"/>
        <n v="2.0537807940551125"/>
        <n v="0.96798821882904806"/>
        <n v="0.44706555543845022"/>
        <n v="1.6203158241794438"/>
        <n v="0.99842115060674708"/>
        <n v="0.74970089312043131"/>
        <n v="0.53333645089381554"/>
        <n v="0.52753683484372693"/>
        <n v="0.42060476132151192"/>
        <n v="0.58346883716361964"/>
        <n v="1.0451357993418779"/>
        <n v="0.50480469163060104"/>
        <n v="1.8046675283417819"/>
        <n v="0.40109828523638319"/>
        <n v="0.46190127688453569"/>
        <n v="0.49040237107191809"/>
        <n v="2.345924452258993"/>
        <n v="1.8685426478023466"/>
        <n v="1.1649612317480411"/>
        <n v="0.92080859279556182"/>
        <n v="1.5886099309114061"/>
        <n v="2.3833690910307355"/>
        <n v="1.4583164137119387"/>
        <n v="2.1004028109573314"/>
        <n v="1.5275887191409281"/>
        <n v="0.94526289715224143"/>
        <n v="1.7721833698159299"/>
        <n v="1.3116993873569402"/>
        <n v="1.0828620303264673"/>
        <n v="1.0026401863121948"/>
        <n v="0.42589560022907808"/>
        <n v="2.067985237795491"/>
        <n v="0.92633720239978301"/>
        <n v="4.2568074143457819"/>
        <n v="0.7288591989889599"/>
        <n v="0.70663766563816655"/>
        <n v="1.107019167787866"/>
        <n v="0.51094302195640262"/>
        <n v="0.87557161057920418"/>
        <n v="0.98062330221868865"/>
        <n v="0.28436370005166522"/>
        <n v="0.972725253984421"/>
        <n v="3.3969804203591107"/>
        <n v="1.2628089534644806"/>
        <n v="0.35706616047523382"/>
        <n v="0.29025623742490181"/>
        <n v="0.73386146958784204"/>
        <n v="1.0140427394279785"/>
        <n v="0.45105935921809182"/>
        <n v="0.53046414980604195"/>
        <n v="1.2597128649171365"/>
        <n v="1.818240718860217"/>
        <n v="1.1605014044063235"/>
        <n v="2.1020809131555853"/>
        <n v="1.3551254160451398"/>
        <n v="0.9637438492916921"/>
        <n v="1.9114408746494074"/>
        <n v="0.31823330495014224"/>
        <n v="1.0557471706414052"/>
        <n v="1.0437794764313169"/>
        <n v="0.49893801652526865"/>
        <n v="0.67607633668264078"/>
        <n v="1.9047334924188146"/>
        <n v="1.7647230502014173"/>
        <n v="1.0839074147533867"/>
        <n v="0.47057573664667079"/>
        <n v="0.28956247106561417"/>
        <n v="3.322850615966781"/>
        <n v="1.2561995521351408"/>
        <n v="0.8795214327188593"/>
        <n v="0.32025850274847634"/>
        <n v="0.84173334919291665"/>
        <n v="0.52670316487317415"/>
        <n v="0.43861478484839278"/>
        <n v="1.7936930094946437"/>
        <n v="1.0749672803277048"/>
        <n v="0.84626543268015908"/>
        <n v="1.5497091519189119"/>
        <n v="1.1387697837353836"/>
        <n v="1.0620551801410072"/>
        <n v="1.6892407299942513"/>
        <n v="0.78861076656639961"/>
        <n v="1.5183086603443074"/>
        <n v="1.1202848395449057"/>
        <n v="2.1487990469472908"/>
        <n v="1.1521234071290438"/>
        <n v="0.94983863918121758"/>
        <n v="1.1510576349550574"/>
        <n v="0.77383964999862498"/>
        <n v="3.799757628635668"/>
        <n v="0.69144594903410761"/>
        <n v="0.40243282437645561"/>
        <n v="1.5789587609769145"/>
        <n v="0.34398866427314734"/>
        <n v="2.8617382081689047"/>
        <n v="1.1952472805486938"/>
        <n v="1.3889513381981904"/>
        <n v="1.2862965473720473"/>
        <n v="4.6261059458824141"/>
        <n v="0.4503936111717407"/>
        <n v="0.67320505210703896"/>
        <n v="0.40426433732220368"/>
        <n v="2.8800740447017539"/>
        <n v="0.68668432567023274"/>
        <n v="1.3432608719619923"/>
        <n v="0.86559753100848968"/>
        <n v="0.98431983856366623"/>
        <n v="0.66734989606858819"/>
        <n v="2.3995286154459774"/>
        <n v="0.34237072596190937"/>
        <n v="1.6139193339481355"/>
        <n v="1.7725097940310397"/>
        <n v="1.1592889455853279"/>
        <n v="1.5907038791496138"/>
        <n v="0.54749674657719793"/>
        <n v="1.3033274140047502"/>
        <n v="0.3017642238261477"/>
        <n v="1.6965293931274463"/>
        <n v="0.85508751673070915"/>
        <n v="0.90836040122336636"/>
        <n v="0.52432847899200774"/>
        <n v="1.0111173678785774"/>
        <n v="0.77473861188133042"/>
        <n v="0.52781385952024529"/>
        <n v="1.9227923576792327"/>
        <n v="0.9049440963670935"/>
        <n v="1.3726564148626899"/>
        <n v="0.47653899292365176"/>
        <n v="1.1189976585294095"/>
        <n v="0.42903719154777181"/>
        <n v="0.55421700923196671"/>
        <n v="0.5810855435282184"/>
        <n v="0.78951712723680234"/>
        <n v="0.45929964263531303"/>
        <n v="1.1317527743604439"/>
        <n v="1.1329362972909252"/>
        <n v="1.1823821231846365"/>
        <n v="0.27564988395992818"/>
        <n v="0.88243856917713737"/>
        <n v="1.0620739257852281"/>
        <n v="0.50204129494590632"/>
        <n v="2.1469482910253856"/>
        <n v="1.2304161355667229"/>
        <n v="0.57258317093204125"/>
        <n v="0.50897849883335899"/>
        <n v="1.5435121556307263"/>
        <n v="2.2472509861788192"/>
        <n v="0.50126274856499908"/>
        <n v="2.2319327196058891"/>
        <n v="0.78501192895956784"/>
        <n v="1.1400952039765329"/>
        <n v="0.67540486033606206"/>
        <n v="0.80040737666745321"/>
        <n v="0.81651107475715567"/>
        <n v="1.1337631123780525"/>
        <n v="1.3807520824488682"/>
        <n v="0.88397599838838625"/>
        <n v="0.81984256222159368"/>
        <n v="1.0411850261141877"/>
        <n v="0.62715783013856585"/>
        <n v="1.2314951843323185"/>
        <n v="2.7384527785278761"/>
        <n v="0.45346116037881246"/>
        <n v="2.1112864729698591"/>
        <n v="0.94533481462192348"/>
        <n v="0.85574746356797227"/>
        <n v="1.0008040181560975"/>
        <n v="0.56913241585777974"/>
        <n v="0.69828400967439297"/>
        <n v="0.99564982195024609"/>
        <n v="1.7457673886555571"/>
        <n v="0.86481752078429075"/>
        <n v="1.8945231431587983"/>
        <n v="0.69923641376383816"/>
        <n v="1.7026444236677183"/>
        <n v="0.48763129617480949"/>
        <n v="0.7047286663094785"/>
        <n v="0.38942672103647175"/>
        <n v="0.93247283390156788"/>
        <n v="0.69310730056858505"/>
        <n v="3.1394230133819976"/>
        <n v="0.82675050090037905"/>
        <n v="3.9087405488265072"/>
        <n v="0.37470194271759943"/>
        <n v="0.86269858435233082"/>
        <n v="0.32181772019888244"/>
        <n v="1.0607441500416566"/>
        <n v="2.1550551575984365"/>
        <n v="0.88466290992536623"/>
        <n v="0.90565050479905262"/>
        <n v="0.86021088731784157"/>
        <n v="1.4051432830035537"/>
        <n v="0.96208854798242815"/>
        <n v="0.50156256262334564"/>
        <n v="1.7136736848072593"/>
        <n v="1.0772602733003103"/>
        <n v="0.79206894482480461"/>
        <n v="0.79137624396718298"/>
        <n v="0.84270234959720658"/>
        <n v="1.2435269856848388"/>
        <n v="1.1407014885150728"/>
        <n v="0.83069849069706792"/>
        <n v="0.52258657393289609"/>
        <n v="1.2703123820146716"/>
        <n v="0.37792170713774892"/>
        <n v="2.0394395350307417"/>
        <n v="0.9024123366399559"/>
        <n v="0.78791677263239068"/>
        <n v="1.014408608766779"/>
        <n v="0.6077956917510674"/>
        <n v="0.64501549379584522"/>
        <n v="1.6801295931123461"/>
        <n v="0.72518658231710642"/>
        <n v="0.43266126046480674"/>
        <n v="0.58306358389729696"/>
        <n v="0.90460882458159986"/>
      </sharedItems>
    </cacheField>
    <cacheField name="BREAKEVEN_POINT" numFmtId="0">
      <sharedItems containsSemiMixedTypes="0" containsString="0" containsNumber="1" minValue="10" maxValue="50.000000000000007"/>
    </cacheField>
  </cacheFields>
  <extLst>
    <ext xmlns:x14="http://schemas.microsoft.com/office/spreadsheetml/2009/9/main" uri="{725AE2AE-9491-48be-B2B4-4EB974FC3084}">
      <x14:pivotCacheDefinition pivotCacheId="854352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CUST0001"/>
    <x v="0"/>
    <n v="3489.02784389625"/>
    <n v="16"/>
    <n v="218.06424024351563"/>
    <x v="0"/>
    <n v="16"/>
  </r>
  <r>
    <s v="CUST0002"/>
    <x v="1"/>
    <n v="1107.86580762055"/>
    <n v="33"/>
    <n v="33.571691140016668"/>
    <x v="1"/>
    <n v="33"/>
  </r>
  <r>
    <s v="CUST0003"/>
    <x v="2"/>
    <n v="2576.0810253588102"/>
    <n v="44"/>
    <n v="58.547296030882052"/>
    <x v="2"/>
    <n v="44"/>
  </r>
  <r>
    <s v="CUST0004"/>
    <x v="1"/>
    <n v="3257.5679320990898"/>
    <n v="32"/>
    <n v="101.79899787809656"/>
    <x v="3"/>
    <n v="32"/>
  </r>
  <r>
    <s v="CUST0005"/>
    <x v="0"/>
    <n v="1108.4081853612399"/>
    <n v="13"/>
    <n v="85.262168104710767"/>
    <x v="4"/>
    <n v="13"/>
  </r>
  <r>
    <s v="CUST0006"/>
    <x v="0"/>
    <n v="3570.9985920373401"/>
    <n v="35"/>
    <n v="102.02853120106685"/>
    <x v="5"/>
    <n v="35"/>
  </r>
  <r>
    <s v="CUST0007"/>
    <x v="3"/>
    <n v="1542.79794892225"/>
    <n v="27"/>
    <n v="57.140664774898148"/>
    <x v="6"/>
    <n v="27"/>
  </r>
  <r>
    <s v="CUST0008"/>
    <x v="1"/>
    <n v="2846.7937762060401"/>
    <n v="22"/>
    <n v="129.39971710027456"/>
    <x v="7"/>
    <n v="22"/>
  </r>
  <r>
    <s v="CUST0009"/>
    <x v="2"/>
    <n v="1201.13853395451"/>
    <n v="17"/>
    <n v="70.65520787967705"/>
    <x v="8"/>
    <n v="17"/>
  </r>
  <r>
    <s v="CUST0010"/>
    <x v="1"/>
    <n v="2516.4154567525502"/>
    <n v="39"/>
    <n v="64.523473250065393"/>
    <x v="9"/>
    <n v="39"/>
  </r>
  <r>
    <s v="CUST0011"/>
    <x v="1"/>
    <n v="1846.6411368459201"/>
    <n v="15"/>
    <n v="123.10940912306134"/>
    <x v="10"/>
    <n v="15"/>
  </r>
  <r>
    <s v="CUST0012"/>
    <x v="0"/>
    <n v="2307.3832195252298"/>
    <n v="23"/>
    <n v="100.3210095445752"/>
    <x v="11"/>
    <n v="23"/>
  </r>
  <r>
    <s v="CUST0013"/>
    <x v="1"/>
    <n v="4044.9188315760998"/>
    <n v="50"/>
    <n v="80.898376631521998"/>
    <x v="12"/>
    <n v="50"/>
  </r>
  <r>
    <s v="CUST0014"/>
    <x v="1"/>
    <n v="2516.50486225654"/>
    <n v="48"/>
    <n v="52.427184630344584"/>
    <x v="13"/>
    <n v="48"/>
  </r>
  <r>
    <s v="CUST0015"/>
    <x v="0"/>
    <n v="4008.0392942191302"/>
    <n v="11"/>
    <n v="364.36720856537545"/>
    <x v="14"/>
    <n v="11"/>
  </r>
  <r>
    <s v="CUST0016"/>
    <x v="0"/>
    <n v="4327.6971406210896"/>
    <n v="13"/>
    <n v="332.89978004777612"/>
    <x v="15"/>
    <n v="13"/>
  </r>
  <r>
    <s v="CUST0017"/>
    <x v="1"/>
    <n v="2009.08612712952"/>
    <n v="31"/>
    <n v="64.809229907403875"/>
    <x v="16"/>
    <n v="31"/>
  </r>
  <r>
    <s v="CUST0018"/>
    <x v="0"/>
    <n v="1327.6249310465701"/>
    <n v="25"/>
    <n v="53.104997241862804"/>
    <x v="17"/>
    <n v="25"/>
  </r>
  <r>
    <s v="CUST0019"/>
    <x v="3"/>
    <n v="1077.5331482000399"/>
    <n v="18"/>
    <n v="59.862952677779994"/>
    <x v="18"/>
    <n v="18"/>
  </r>
  <r>
    <s v="CUST0020"/>
    <x v="1"/>
    <n v="3157.6761916901301"/>
    <n v="46"/>
    <n v="68.645134601959356"/>
    <x v="19"/>
    <n v="45.999999999999993"/>
  </r>
  <r>
    <s v="CUST0021"/>
    <x v="3"/>
    <n v="4999.6313140368302"/>
    <n v="23"/>
    <n v="217.37527452334044"/>
    <x v="20"/>
    <n v="23"/>
  </r>
  <r>
    <s v="CUST0022"/>
    <x v="0"/>
    <n v="2399.8413748807302"/>
    <n v="14"/>
    <n v="171.41724106290931"/>
    <x v="21"/>
    <n v="13.999999999999998"/>
  </r>
  <r>
    <s v="CUST0023"/>
    <x v="2"/>
    <n v="3600.5763729995001"/>
    <n v="45"/>
    <n v="80.012808288877778"/>
    <x v="22"/>
    <n v="45"/>
  </r>
  <r>
    <s v="CUST0024"/>
    <x v="1"/>
    <n v="4124.9321984435701"/>
    <n v="23"/>
    <n v="179.3448781931987"/>
    <x v="23"/>
    <n v="23"/>
  </r>
  <r>
    <s v="CUST0025"/>
    <x v="3"/>
    <n v="3607.0186209755502"/>
    <n v="47"/>
    <n v="76.745077042032989"/>
    <x v="24"/>
    <n v="47"/>
  </r>
  <r>
    <s v="CUST0026"/>
    <x v="2"/>
    <n v="4016.9328162380998"/>
    <n v="23"/>
    <n v="174.64925287991738"/>
    <x v="25"/>
    <n v="23"/>
  </r>
  <r>
    <s v="CUST0027"/>
    <x v="1"/>
    <n v="4798.44693086395"/>
    <n v="24"/>
    <n v="199.93528878599793"/>
    <x v="26"/>
    <n v="24"/>
  </r>
  <r>
    <s v="CUST0028"/>
    <x v="1"/>
    <n v="1797.4427294501299"/>
    <n v="31"/>
    <n v="57.98202353064935"/>
    <x v="27"/>
    <n v="31"/>
  </r>
  <r>
    <s v="CUST0029"/>
    <x v="3"/>
    <n v="1081.52006928132"/>
    <n v="19"/>
    <n v="56.922108909543162"/>
    <x v="28"/>
    <n v="19"/>
  </r>
  <r>
    <s v="CUST0030"/>
    <x v="0"/>
    <n v="1609.52938313916"/>
    <n v="48"/>
    <n v="33.5318621487325"/>
    <x v="29"/>
    <n v="48"/>
  </r>
  <r>
    <s v="CUST0031"/>
    <x v="3"/>
    <n v="1504.88389949682"/>
    <n v="10"/>
    <n v="150.48838994968202"/>
    <x v="30"/>
    <n v="10"/>
  </r>
  <r>
    <s v="CUST0032"/>
    <x v="0"/>
    <n v="3677.83537847964"/>
    <n v="27"/>
    <n v="136.21612512887555"/>
    <x v="31"/>
    <n v="27"/>
  </r>
  <r>
    <s v="CUST0033"/>
    <x v="0"/>
    <n v="3255.87832772007"/>
    <n v="19"/>
    <n v="171.36201724842473"/>
    <x v="32"/>
    <n v="19"/>
  </r>
  <r>
    <s v="CUST0034"/>
    <x v="3"/>
    <n v="1871.8581636260101"/>
    <n v="18"/>
    <n v="103.992120201445"/>
    <x v="33"/>
    <n v="18"/>
  </r>
  <r>
    <s v="CUST0035"/>
    <x v="2"/>
    <n v="3797.8598849845998"/>
    <n v="44"/>
    <n v="86.31499738601363"/>
    <x v="34"/>
    <n v="44"/>
  </r>
  <r>
    <s v="CUST0036"/>
    <x v="0"/>
    <n v="4067.5923934249599"/>
    <n v="26"/>
    <n v="156.44586128557538"/>
    <x v="35"/>
    <n v="26"/>
  </r>
  <r>
    <s v="CUST0037"/>
    <x v="3"/>
    <n v="1671.1565734712001"/>
    <n v="21"/>
    <n v="79.578884451009529"/>
    <x v="36"/>
    <n v="21"/>
  </r>
  <r>
    <s v="CUST0038"/>
    <x v="0"/>
    <n v="3428.9899755637198"/>
    <n v="17"/>
    <n v="201.7052926802188"/>
    <x v="37"/>
    <n v="17"/>
  </r>
  <r>
    <s v="CUST0039"/>
    <x v="3"/>
    <n v="3991.7026078211402"/>
    <n v="11"/>
    <n v="362.88205525646731"/>
    <x v="38"/>
    <n v="11"/>
  </r>
  <r>
    <s v="CUST0040"/>
    <x v="0"/>
    <n v="1458.1314855155899"/>
    <n v="18"/>
    <n v="81.007304750866112"/>
    <x v="39"/>
    <n v="18"/>
  </r>
  <r>
    <s v="CUST0041"/>
    <x v="0"/>
    <n v="4277.2046972443404"/>
    <n v="10"/>
    <n v="427.72046972443405"/>
    <x v="40"/>
    <n v="10"/>
  </r>
  <r>
    <s v="CUST0042"/>
    <x v="1"/>
    <n v="4858.8830921363497"/>
    <n v="32"/>
    <n v="151.84009662926093"/>
    <x v="41"/>
    <n v="32"/>
  </r>
  <r>
    <s v="CUST0043"/>
    <x v="1"/>
    <n v="1432.3949986304201"/>
    <n v="25"/>
    <n v="57.295799945216807"/>
    <x v="42"/>
    <n v="25"/>
  </r>
  <r>
    <s v="CUST0044"/>
    <x v="2"/>
    <n v="1102.7137019898601"/>
    <n v="47"/>
    <n v="23.461993659358725"/>
    <x v="43"/>
    <n v="47"/>
  </r>
  <r>
    <s v="CUST0045"/>
    <x v="1"/>
    <n v="2247.8289775787798"/>
    <n v="30"/>
    <n v="74.92763258595933"/>
    <x v="44"/>
    <n v="30"/>
  </r>
  <r>
    <s v="CUST0046"/>
    <x v="1"/>
    <n v="3709.38914740163"/>
    <n v="11"/>
    <n v="337.21719521833"/>
    <x v="45"/>
    <n v="11"/>
  </r>
  <r>
    <s v="CUST0047"/>
    <x v="1"/>
    <n v="4832.69135282358"/>
    <n v="21"/>
    <n v="230.1281596582657"/>
    <x v="46"/>
    <n v="21"/>
  </r>
  <r>
    <s v="CUST0048"/>
    <x v="2"/>
    <n v="2586.6177660664998"/>
    <n v="26"/>
    <n v="99.485298694865378"/>
    <x v="47"/>
    <n v="26"/>
  </r>
  <r>
    <s v="CUST0049"/>
    <x v="0"/>
    <n v="3860.0588201978699"/>
    <n v="13"/>
    <n v="296.92760155368228"/>
    <x v="48"/>
    <n v="13"/>
  </r>
  <r>
    <s v="CUST0050"/>
    <x v="2"/>
    <n v="1303.98591137223"/>
    <n v="18"/>
    <n v="72.443661742901668"/>
    <x v="49"/>
    <n v="18"/>
  </r>
  <r>
    <s v="CUST0051"/>
    <x v="2"/>
    <n v="3762.4576637319201"/>
    <n v="36"/>
    <n v="104.51271288144223"/>
    <x v="50"/>
    <n v="36"/>
  </r>
  <r>
    <s v="CUST0052"/>
    <x v="1"/>
    <n v="3508.9695824041701"/>
    <n v="43"/>
    <n v="81.603943776841163"/>
    <x v="51"/>
    <n v="43"/>
  </r>
  <r>
    <s v="CUST0053"/>
    <x v="2"/>
    <n v="1407.6052217839001"/>
    <n v="17"/>
    <n v="82.800307163758831"/>
    <x v="52"/>
    <n v="17"/>
  </r>
  <r>
    <s v="CUST0054"/>
    <x v="3"/>
    <n v="4089.92353980489"/>
    <n v="14"/>
    <n v="292.13739570034926"/>
    <x v="53"/>
    <n v="14.000000000000002"/>
  </r>
  <r>
    <s v="CUST0055"/>
    <x v="0"/>
    <n v="4401.1729563551798"/>
    <n v="40"/>
    <n v="110.02932390887949"/>
    <x v="54"/>
    <n v="40"/>
  </r>
  <r>
    <s v="CUST0056"/>
    <x v="0"/>
    <n v="3401.6464592673701"/>
    <n v="38"/>
    <n v="89.517012085983424"/>
    <x v="55"/>
    <n v="38"/>
  </r>
  <r>
    <s v="CUST0057"/>
    <x v="1"/>
    <n v="1484.2202602692601"/>
    <n v="33"/>
    <n v="44.97637152331091"/>
    <x v="56"/>
    <n v="33"/>
  </r>
  <r>
    <s v="CUST0058"/>
    <x v="0"/>
    <n v="4935.3774060586802"/>
    <n v="42"/>
    <n v="117.50898585854"/>
    <x v="57"/>
    <n v="42"/>
  </r>
  <r>
    <s v="CUST0059"/>
    <x v="1"/>
    <n v="4130.5413854440703"/>
    <n v="47"/>
    <n v="87.883859264767452"/>
    <x v="58"/>
    <n v="47"/>
  </r>
  <r>
    <s v="CUST0060"/>
    <x v="2"/>
    <n v="2388.8150612337899"/>
    <n v="16"/>
    <n v="149.30094132711187"/>
    <x v="59"/>
    <n v="16"/>
  </r>
  <r>
    <s v="CUST0061"/>
    <x v="3"/>
    <n v="2713.5120529389701"/>
    <n v="38"/>
    <n v="71.408211919446586"/>
    <x v="60"/>
    <n v="38"/>
  </r>
  <r>
    <s v="CUST0062"/>
    <x v="0"/>
    <n v="2482.28350487222"/>
    <n v="42"/>
    <n v="59.101988211243331"/>
    <x v="61"/>
    <n v="42"/>
  </r>
  <r>
    <s v="CUST0063"/>
    <x v="0"/>
    <n v="3023.8431587083101"/>
    <n v="24"/>
    <n v="125.99346494617959"/>
    <x v="62"/>
    <n v="24"/>
  </r>
  <r>
    <s v="CUST0064"/>
    <x v="0"/>
    <n v="2364.92469944513"/>
    <n v="49"/>
    <n v="48.263769376431227"/>
    <x v="63"/>
    <n v="49"/>
  </r>
  <r>
    <s v="CUST0065"/>
    <x v="3"/>
    <n v="4398.3025079982999"/>
    <n v="12"/>
    <n v="366.52520899985831"/>
    <x v="64"/>
    <n v="12"/>
  </r>
  <r>
    <s v="CUST0066"/>
    <x v="3"/>
    <n v="4289.3236723602304"/>
    <n v="43"/>
    <n v="99.751713310703039"/>
    <x v="65"/>
    <n v="43"/>
  </r>
  <r>
    <s v="CUST0067"/>
    <x v="1"/>
    <n v="1422.1554825759899"/>
    <n v="29"/>
    <n v="49.039844226758277"/>
    <x v="66"/>
    <n v="29"/>
  </r>
  <r>
    <s v="CUST0068"/>
    <x v="1"/>
    <n v="4843.1502688583096"/>
    <n v="39"/>
    <n v="124.18334022713614"/>
    <x v="67"/>
    <n v="39"/>
  </r>
  <r>
    <s v="CUST0069"/>
    <x v="2"/>
    <n v="3542.3404244057801"/>
    <n v="11"/>
    <n v="322.03094767325274"/>
    <x v="68"/>
    <n v="11"/>
  </r>
  <r>
    <s v="CUST0070"/>
    <x v="2"/>
    <n v="4314.8292440098303"/>
    <n v="13"/>
    <n v="331.90994184691004"/>
    <x v="69"/>
    <n v="13"/>
  </r>
  <r>
    <s v="CUST0071"/>
    <x v="1"/>
    <n v="3829.2345748243001"/>
    <n v="40"/>
    <n v="95.730864370607506"/>
    <x v="70"/>
    <n v="40"/>
  </r>
  <r>
    <s v="CUST0072"/>
    <x v="3"/>
    <n v="2741.9485800307002"/>
    <n v="35"/>
    <n v="78.341388000877146"/>
    <x v="71"/>
    <n v="35"/>
  </r>
  <r>
    <s v="CUST0073"/>
    <x v="3"/>
    <n v="3935.1812160535601"/>
    <n v="37"/>
    <n v="106.35624908252865"/>
    <x v="72"/>
    <n v="37"/>
  </r>
  <r>
    <s v="CUST0074"/>
    <x v="2"/>
    <n v="4861.8949249523102"/>
    <n v="16"/>
    <n v="303.86843280951939"/>
    <x v="73"/>
    <n v="16"/>
  </r>
  <r>
    <s v="CUST0075"/>
    <x v="0"/>
    <n v="2080.3295855495999"/>
    <n v="41"/>
    <n v="50.739745989014629"/>
    <x v="74"/>
    <n v="41"/>
  </r>
  <r>
    <s v="CUST0076"/>
    <x v="2"/>
    <n v="4232.7968752270199"/>
    <n v="38"/>
    <n v="111.38939145334263"/>
    <x v="75"/>
    <n v="38"/>
  </r>
  <r>
    <s v="CUST0077"/>
    <x v="3"/>
    <n v="3152.6916257930202"/>
    <n v="14"/>
    <n v="225.19225898521572"/>
    <x v="76"/>
    <n v="14"/>
  </r>
  <r>
    <s v="CUST0078"/>
    <x v="2"/>
    <n v="2933.99001553278"/>
    <n v="15"/>
    <n v="195.599334368852"/>
    <x v="77"/>
    <n v="15"/>
  </r>
  <r>
    <s v="CUST0079"/>
    <x v="2"/>
    <n v="2742.2979720155699"/>
    <n v="30"/>
    <n v="91.409932400518997"/>
    <x v="78"/>
    <n v="30"/>
  </r>
  <r>
    <s v="CUST0080"/>
    <x v="1"/>
    <n v="3924.10485722048"/>
    <n v="48"/>
    <n v="81.752184525426671"/>
    <x v="79"/>
    <n v="48"/>
  </r>
  <r>
    <s v="CUST0081"/>
    <x v="0"/>
    <n v="2073.5821521969001"/>
    <n v="19"/>
    <n v="109.13590274720526"/>
    <x v="80"/>
    <n v="19"/>
  </r>
  <r>
    <s v="CUST0082"/>
    <x v="2"/>
    <n v="4406.8526400773198"/>
    <n v="14"/>
    <n v="314.77518857695139"/>
    <x v="81"/>
    <n v="14.000000000000002"/>
  </r>
  <r>
    <s v="CUST0083"/>
    <x v="0"/>
    <n v="4322.9240755624096"/>
    <n v="18"/>
    <n v="240.16244864235608"/>
    <x v="82"/>
    <n v="18"/>
  </r>
  <r>
    <s v="CUST0084"/>
    <x v="3"/>
    <n v="1346.6515922226899"/>
    <n v="27"/>
    <n v="49.875984897136668"/>
    <x v="83"/>
    <n v="26.999999999999996"/>
  </r>
  <r>
    <s v="CUST0085"/>
    <x v="2"/>
    <n v="4526.5247360110798"/>
    <n v="49"/>
    <n v="92.378055836960812"/>
    <x v="84"/>
    <n v="49"/>
  </r>
  <r>
    <s v="CUST0086"/>
    <x v="1"/>
    <n v="1975.4537567638199"/>
    <n v="50"/>
    <n v="39.509075135276397"/>
    <x v="85"/>
    <n v="50"/>
  </r>
  <r>
    <s v="CUST0087"/>
    <x v="3"/>
    <n v="2858.8338664129201"/>
    <n v="47"/>
    <n v="60.826252476870643"/>
    <x v="86"/>
    <n v="47"/>
  </r>
  <r>
    <s v="CUST0088"/>
    <x v="0"/>
    <n v="3441.3268169220801"/>
    <n v="45"/>
    <n v="76.473929264935109"/>
    <x v="87"/>
    <n v="45"/>
  </r>
  <r>
    <s v="CUST0089"/>
    <x v="1"/>
    <n v="2515.9572165130498"/>
    <n v="30"/>
    <n v="83.86524055043499"/>
    <x v="88"/>
    <n v="30"/>
  </r>
  <r>
    <s v="CUST0090"/>
    <x v="1"/>
    <n v="1114.7999910803501"/>
    <n v="34"/>
    <n v="32.788235031775002"/>
    <x v="89"/>
    <n v="34"/>
  </r>
  <r>
    <s v="CUST0091"/>
    <x v="1"/>
    <n v="4403.8113452498301"/>
    <n v="48"/>
    <n v="91.746069692704793"/>
    <x v="90"/>
    <n v="48"/>
  </r>
  <r>
    <s v="CUST0092"/>
    <x v="0"/>
    <n v="1727.35942863076"/>
    <n v="43"/>
    <n v="40.17114950304093"/>
    <x v="91"/>
    <n v="43"/>
  </r>
  <r>
    <s v="CUST0093"/>
    <x v="3"/>
    <n v="1848.47940071895"/>
    <n v="28"/>
    <n v="66.017121454248212"/>
    <x v="92"/>
    <n v="28"/>
  </r>
  <r>
    <s v="CUST0094"/>
    <x v="2"/>
    <n v="4191.3294273123802"/>
    <n v="39"/>
    <n v="107.46998531570206"/>
    <x v="93"/>
    <n v="39"/>
  </r>
  <r>
    <s v="CUST0095"/>
    <x v="1"/>
    <n v="2361.3553726571299"/>
    <n v="42"/>
    <n v="56.222746968026904"/>
    <x v="94"/>
    <n v="42"/>
  </r>
  <r>
    <s v="CUST0096"/>
    <x v="2"/>
    <n v="4521.2799190328997"/>
    <n v="48"/>
    <n v="94.193331646518743"/>
    <x v="95"/>
    <n v="48"/>
  </r>
  <r>
    <s v="CUST0097"/>
    <x v="3"/>
    <n v="3804.7350013288001"/>
    <n v="37"/>
    <n v="102.83067571158919"/>
    <x v="96"/>
    <n v="37"/>
  </r>
  <r>
    <s v="CUST0098"/>
    <x v="0"/>
    <n v="2105.0743030247299"/>
    <n v="16"/>
    <n v="131.56714393904562"/>
    <x v="97"/>
    <n v="16"/>
  </r>
  <r>
    <s v="CUST0099"/>
    <x v="3"/>
    <n v="1040.6044577547"/>
    <n v="17"/>
    <n v="61.212026926747058"/>
    <x v="98"/>
    <n v="17"/>
  </r>
  <r>
    <s v="CUST0100"/>
    <x v="3"/>
    <n v="4792.2503111081196"/>
    <n v="45"/>
    <n v="106.49445135795821"/>
    <x v="99"/>
    <n v="45"/>
  </r>
  <r>
    <s v="CUST0101"/>
    <x v="1"/>
    <n v="1342.4518478320799"/>
    <n v="23"/>
    <n v="58.367471644873042"/>
    <x v="100"/>
    <n v="23"/>
  </r>
  <r>
    <s v="CUST0102"/>
    <x v="0"/>
    <n v="3880.29865641677"/>
    <n v="37"/>
    <n v="104.8729366599127"/>
    <x v="101"/>
    <n v="37"/>
  </r>
  <r>
    <s v="CUST0103"/>
    <x v="0"/>
    <n v="2954.3113873951402"/>
    <n v="38"/>
    <n v="77.745036510398421"/>
    <x v="102"/>
    <n v="38"/>
  </r>
  <r>
    <s v="CUST0104"/>
    <x v="0"/>
    <n v="4032.6586139298602"/>
    <n v="24"/>
    <n v="168.02744224707752"/>
    <x v="103"/>
    <n v="24"/>
  </r>
  <r>
    <s v="CUST0105"/>
    <x v="2"/>
    <n v="3762.4373577860902"/>
    <n v="36"/>
    <n v="104.5121488273914"/>
    <x v="104"/>
    <n v="36"/>
  </r>
  <r>
    <s v="CUST0106"/>
    <x v="0"/>
    <n v="3583.6115989638001"/>
    <n v="31"/>
    <n v="115.60037416012258"/>
    <x v="105"/>
    <n v="31"/>
  </r>
  <r>
    <s v="CUST0107"/>
    <x v="1"/>
    <n v="2963.2853403143399"/>
    <n v="39"/>
    <n v="75.981675392675385"/>
    <x v="106"/>
    <n v="39"/>
  </r>
  <r>
    <s v="CUST0108"/>
    <x v="2"/>
    <n v="4171.7314725292699"/>
    <n v="35"/>
    <n v="119.19232778655056"/>
    <x v="107"/>
    <n v="35"/>
  </r>
  <r>
    <s v="CUST0109"/>
    <x v="2"/>
    <n v="1372.2134022186799"/>
    <n v="36"/>
    <n v="38.117038950518889"/>
    <x v="108"/>
    <n v="36"/>
  </r>
  <r>
    <s v="CUST0110"/>
    <x v="3"/>
    <n v="1886.3856018901199"/>
    <n v="16"/>
    <n v="117.89910011813249"/>
    <x v="109"/>
    <n v="16"/>
  </r>
  <r>
    <s v="CUST0111"/>
    <x v="3"/>
    <n v="3767.1486211808001"/>
    <n v="30"/>
    <n v="125.57162070602666"/>
    <x v="110"/>
    <n v="30"/>
  </r>
  <r>
    <s v="CUST0112"/>
    <x v="2"/>
    <n v="2224.8241205203499"/>
    <n v="37"/>
    <n v="60.130381635685133"/>
    <x v="111"/>
    <n v="37"/>
  </r>
  <r>
    <s v="CUST0113"/>
    <x v="0"/>
    <n v="3326.2223413294601"/>
    <n v="30"/>
    <n v="110.87407804431534"/>
    <x v="112"/>
    <n v="30"/>
  </r>
  <r>
    <s v="CUST0114"/>
    <x v="1"/>
    <n v="2893.0419550380898"/>
    <n v="26"/>
    <n v="111.27084442454192"/>
    <x v="113"/>
    <n v="26"/>
  </r>
  <r>
    <s v="CUST0115"/>
    <x v="3"/>
    <n v="3123.6877245830701"/>
    <n v="33"/>
    <n v="94.657203775244554"/>
    <x v="114"/>
    <n v="33"/>
  </r>
  <r>
    <s v="CUST0116"/>
    <x v="3"/>
    <n v="2702.0152508208498"/>
    <n v="19"/>
    <n v="142.21132899057105"/>
    <x v="115"/>
    <n v="19"/>
  </r>
  <r>
    <s v="CUST0117"/>
    <x v="2"/>
    <n v="3983.7417468544299"/>
    <n v="40"/>
    <n v="99.593543671360749"/>
    <x v="116"/>
    <n v="40"/>
  </r>
  <r>
    <s v="CUST0118"/>
    <x v="0"/>
    <n v="2323.1651887837202"/>
    <n v="14"/>
    <n v="165.94037062740858"/>
    <x v="117"/>
    <n v="14"/>
  </r>
  <r>
    <s v="CUST0119"/>
    <x v="0"/>
    <n v="3811.4197687430701"/>
    <n v="15"/>
    <n v="254.094651249538"/>
    <x v="118"/>
    <n v="15"/>
  </r>
  <r>
    <s v="CUST0120"/>
    <x v="1"/>
    <n v="2083.66570790478"/>
    <n v="15"/>
    <n v="138.911047193652"/>
    <x v="119"/>
    <n v="15"/>
  </r>
  <r>
    <s v="CUST0121"/>
    <x v="3"/>
    <n v="2005.6147048037601"/>
    <n v="15"/>
    <n v="133.70764698691735"/>
    <x v="120"/>
    <n v="14.999999999999998"/>
  </r>
  <r>
    <s v="CUST0122"/>
    <x v="0"/>
    <n v="1482.6235390092199"/>
    <n v="37"/>
    <n v="40.070906459708645"/>
    <x v="121"/>
    <n v="37"/>
  </r>
  <r>
    <s v="CUST0123"/>
    <x v="3"/>
    <n v="1770.33717380606"/>
    <n v="16"/>
    <n v="110.64607336287875"/>
    <x v="122"/>
    <n v="16"/>
  </r>
  <r>
    <s v="CUST0124"/>
    <x v="0"/>
    <n v="1478.2189650202099"/>
    <n v="33"/>
    <n v="44.794514091521513"/>
    <x v="123"/>
    <n v="33"/>
  </r>
  <r>
    <s v="CUST0125"/>
    <x v="1"/>
    <n v="3143.4558615349902"/>
    <n v="18"/>
    <n v="174.6364367519439"/>
    <x v="124"/>
    <n v="18"/>
  </r>
  <r>
    <s v="CUST0126"/>
    <x v="2"/>
    <n v="4048.7584379364098"/>
    <n v="45"/>
    <n v="89.972409731920223"/>
    <x v="125"/>
    <n v="45"/>
  </r>
  <r>
    <s v="CUST0127"/>
    <x v="1"/>
    <n v="1740.5993697506401"/>
    <n v="13"/>
    <n v="133.89225921158771"/>
    <x v="126"/>
    <n v="12.999999999999998"/>
  </r>
  <r>
    <s v="CUST0128"/>
    <x v="3"/>
    <n v="1865.5385595144201"/>
    <n v="47"/>
    <n v="39.692309776902555"/>
    <x v="127"/>
    <n v="47"/>
  </r>
  <r>
    <s v="CUST0129"/>
    <x v="3"/>
    <n v="2936.7943488508299"/>
    <n v="45"/>
    <n v="65.26209664112956"/>
    <x v="128"/>
    <n v="44.999999999999993"/>
  </r>
  <r>
    <s v="CUST0130"/>
    <x v="3"/>
    <n v="3898.3400043721999"/>
    <n v="45"/>
    <n v="86.629777874937773"/>
    <x v="129"/>
    <n v="45"/>
  </r>
  <r>
    <s v="CUST0131"/>
    <x v="2"/>
    <n v="4906.4280915322197"/>
    <n v="31"/>
    <n v="158.27187392039417"/>
    <x v="130"/>
    <n v="31.000000000000004"/>
  </r>
  <r>
    <s v="CUST0132"/>
    <x v="1"/>
    <n v="3098.5474764344299"/>
    <n v="17"/>
    <n v="182.26749861379"/>
    <x v="131"/>
    <n v="17"/>
  </r>
  <r>
    <s v="CUST0133"/>
    <x v="3"/>
    <n v="2131.99481309982"/>
    <n v="36"/>
    <n v="59.222078141661669"/>
    <x v="132"/>
    <n v="36"/>
  </r>
  <r>
    <s v="CUST0134"/>
    <x v="3"/>
    <n v="1402.10443236316"/>
    <n v="32"/>
    <n v="43.815763511348749"/>
    <x v="133"/>
    <n v="32"/>
  </r>
  <r>
    <s v="CUST0135"/>
    <x v="1"/>
    <n v="1776.4703123642901"/>
    <n v="37"/>
    <n v="48.012711144980813"/>
    <x v="134"/>
    <n v="37"/>
  </r>
  <r>
    <s v="CUST0136"/>
    <x v="2"/>
    <n v="1909.9326539302101"/>
    <n v="13"/>
    <n v="146.91789645617001"/>
    <x v="135"/>
    <n v="13"/>
  </r>
  <r>
    <s v="CUST0137"/>
    <x v="1"/>
    <n v="1717.76617474161"/>
    <n v="28"/>
    <n v="61.3487919550575"/>
    <x v="136"/>
    <n v="28"/>
  </r>
  <r>
    <s v="CUST0138"/>
    <x v="3"/>
    <n v="1056.59346902425"/>
    <n v="48"/>
    <n v="22.012363938005208"/>
    <x v="137"/>
    <n v="48"/>
  </r>
  <r>
    <s v="CUST0139"/>
    <x v="3"/>
    <n v="3136.5403570706499"/>
    <n v="29"/>
    <n v="108.15656403691897"/>
    <x v="138"/>
    <n v="29"/>
  </r>
  <r>
    <s v="CUST0140"/>
    <x v="1"/>
    <n v="2097.2453071330601"/>
    <n v="32"/>
    <n v="65.538915847908129"/>
    <x v="139"/>
    <n v="32"/>
  </r>
  <r>
    <s v="CUST0141"/>
    <x v="2"/>
    <n v="4897.1797244109503"/>
    <n v="16"/>
    <n v="306.07373277568439"/>
    <x v="140"/>
    <n v="16"/>
  </r>
  <r>
    <s v="CUST0142"/>
    <x v="0"/>
    <n v="3213.4358671944301"/>
    <n v="46"/>
    <n v="69.857301460748474"/>
    <x v="141"/>
    <n v="46.000000000000007"/>
  </r>
  <r>
    <s v="CUST0143"/>
    <x v="2"/>
    <n v="3789.6695716407698"/>
    <n v="42"/>
    <n v="90.230227896208802"/>
    <x v="142"/>
    <n v="42"/>
  </r>
  <r>
    <s v="CUST0144"/>
    <x v="3"/>
    <n v="1505.11797183363"/>
    <n v="23"/>
    <n v="65.439911818853474"/>
    <x v="143"/>
    <n v="23"/>
  </r>
  <r>
    <s v="CUST0145"/>
    <x v="2"/>
    <n v="4473.84478905177"/>
    <n v="19"/>
    <n v="235.46551521325105"/>
    <x v="144"/>
    <n v="19"/>
  </r>
  <r>
    <s v="CUST0146"/>
    <x v="1"/>
    <n v="2963.5147780951102"/>
    <n v="40"/>
    <n v="74.08786945237776"/>
    <x v="145"/>
    <n v="40"/>
  </r>
  <r>
    <s v="CUST0147"/>
    <x v="0"/>
    <n v="4490.8789399941297"/>
    <n v="24"/>
    <n v="187.11995583308874"/>
    <x v="146"/>
    <n v="24"/>
  </r>
  <r>
    <s v="CUST0148"/>
    <x v="0"/>
    <n v="3296.2568785053199"/>
    <n v="16"/>
    <n v="206.0160549065825"/>
    <x v="147"/>
    <n v="16"/>
  </r>
  <r>
    <s v="CUST0149"/>
    <x v="1"/>
    <n v="2877.5877797220401"/>
    <n v="32"/>
    <n v="89.924618116313752"/>
    <x v="148"/>
    <n v="32"/>
  </r>
  <r>
    <s v="CUST0150"/>
    <x v="2"/>
    <n v="2761.8751925440401"/>
    <n v="45"/>
    <n v="61.37500427875645"/>
    <x v="149"/>
    <n v="45"/>
  </r>
  <r>
    <s v="CUST0151"/>
    <x v="3"/>
    <n v="1737.4546815603201"/>
    <n v="33"/>
    <n v="52.650141865464242"/>
    <x v="150"/>
    <n v="33"/>
  </r>
  <r>
    <s v="CUST0152"/>
    <x v="0"/>
    <n v="1205.50686873431"/>
    <n v="17"/>
    <n v="70.912168749077068"/>
    <x v="151"/>
    <n v="17"/>
  </r>
  <r>
    <s v="CUST0153"/>
    <x v="2"/>
    <n v="4764.2543870724103"/>
    <n v="27"/>
    <n v="176.45386618786705"/>
    <x v="152"/>
    <n v="27"/>
  </r>
  <r>
    <s v="CUST0154"/>
    <x v="0"/>
    <n v="2910.9167490627501"/>
    <n v="46"/>
    <n v="63.280798892668479"/>
    <x v="153"/>
    <n v="46"/>
  </r>
  <r>
    <s v="CUST0155"/>
    <x v="1"/>
    <n v="4288.4625811977203"/>
    <n v="24"/>
    <n v="178.68594088323835"/>
    <x v="154"/>
    <n v="24"/>
  </r>
  <r>
    <s v="CUST0156"/>
    <x v="1"/>
    <n v="2602.8297690077502"/>
    <n v="37"/>
    <n v="70.346750513722981"/>
    <x v="155"/>
    <n v="37"/>
  </r>
  <r>
    <s v="CUST0157"/>
    <x v="2"/>
    <n v="1296.32868102255"/>
    <n v="45"/>
    <n v="28.807304022723333"/>
    <x v="156"/>
    <n v="45"/>
  </r>
  <r>
    <s v="CUST0158"/>
    <x v="0"/>
    <n v="3517.7828278079901"/>
    <n v="49"/>
    <n v="71.791486281795713"/>
    <x v="157"/>
    <n v="49"/>
  </r>
  <r>
    <s v="CUST0159"/>
    <x v="1"/>
    <n v="1214.43629717013"/>
    <n v="49"/>
    <n v="24.784414227961836"/>
    <x v="158"/>
    <n v="49"/>
  </r>
  <r>
    <s v="CUST0160"/>
    <x v="1"/>
    <n v="1596.7903378946201"/>
    <n v="45"/>
    <n v="35.484229730991558"/>
    <x v="159"/>
    <n v="45"/>
  </r>
  <r>
    <s v="CUST0161"/>
    <x v="1"/>
    <n v="3251.3583883382498"/>
    <n v="11"/>
    <n v="295.57803530347724"/>
    <x v="160"/>
    <n v="11"/>
  </r>
  <r>
    <s v="CUST0162"/>
    <x v="0"/>
    <n v="2215.3420473689098"/>
    <n v="48"/>
    <n v="46.152959320185623"/>
    <x v="161"/>
    <n v="48"/>
  </r>
  <r>
    <s v="CUST0163"/>
    <x v="1"/>
    <n v="4975.6724908408796"/>
    <n v="27"/>
    <n v="184.28416632743998"/>
    <x v="162"/>
    <n v="27"/>
  </r>
  <r>
    <s v="CUST0164"/>
    <x v="3"/>
    <n v="1473.8062488458399"/>
    <n v="11"/>
    <n v="133.98238625871272"/>
    <x v="163"/>
    <n v="11"/>
  </r>
  <r>
    <s v="CUST0165"/>
    <x v="3"/>
    <n v="4057.7737813047702"/>
    <n v="21"/>
    <n v="193.22732291927477"/>
    <x v="164"/>
    <n v="21"/>
  </r>
  <r>
    <s v="CUST0166"/>
    <x v="1"/>
    <n v="3425.2706049718499"/>
    <n v="27"/>
    <n v="126.86187425821666"/>
    <x v="165"/>
    <n v="27"/>
  </r>
  <r>
    <s v="CUST0167"/>
    <x v="1"/>
    <n v="4162.9633193736699"/>
    <n v="29"/>
    <n v="143.55045928874725"/>
    <x v="166"/>
    <n v="28.999999999999996"/>
  </r>
  <r>
    <s v="CUST0168"/>
    <x v="0"/>
    <n v="1902.7485482601301"/>
    <n v="31"/>
    <n v="61.37898542774613"/>
    <x v="167"/>
    <n v="31"/>
  </r>
  <r>
    <s v="CUST0169"/>
    <x v="1"/>
    <n v="3090.29014052087"/>
    <n v="32"/>
    <n v="96.571566891277186"/>
    <x v="168"/>
    <n v="32"/>
  </r>
  <r>
    <s v="CUST0170"/>
    <x v="1"/>
    <n v="2802.0578595550101"/>
    <n v="10"/>
    <n v="280.20578595550103"/>
    <x v="169"/>
    <n v="10"/>
  </r>
  <r>
    <s v="CUST0171"/>
    <x v="3"/>
    <n v="2770.8840160773102"/>
    <n v="21"/>
    <n v="131.94685790844335"/>
    <x v="170"/>
    <n v="21"/>
  </r>
  <r>
    <s v="CUST0172"/>
    <x v="0"/>
    <n v="4440.6666633047198"/>
    <n v="19"/>
    <n v="233.71929806866947"/>
    <x v="171"/>
    <n v="19"/>
  </r>
  <r>
    <s v="CUST0173"/>
    <x v="2"/>
    <n v="4960.1250418671898"/>
    <n v="46"/>
    <n v="107.82880525798238"/>
    <x v="172"/>
    <n v="46"/>
  </r>
  <r>
    <s v="CUST0174"/>
    <x v="3"/>
    <n v="2221.5209772774401"/>
    <n v="35"/>
    <n v="63.472027922212575"/>
    <x v="173"/>
    <n v="35"/>
  </r>
  <r>
    <s v="CUST0175"/>
    <x v="3"/>
    <n v="3484.1092842885901"/>
    <n v="14"/>
    <n v="248.86494887775643"/>
    <x v="174"/>
    <n v="14"/>
  </r>
  <r>
    <s v="CUST0176"/>
    <x v="1"/>
    <n v="3438.5236489805202"/>
    <n v="19"/>
    <n v="180.97492889371159"/>
    <x v="175"/>
    <n v="19"/>
  </r>
  <r>
    <s v="CUST0177"/>
    <x v="1"/>
    <n v="3960.3572219381799"/>
    <n v="50"/>
    <n v="79.207144438763592"/>
    <x v="176"/>
    <n v="50.000000000000007"/>
  </r>
  <r>
    <s v="CUST0178"/>
    <x v="2"/>
    <n v="4790.36080130151"/>
    <n v="11"/>
    <n v="435.48734557286457"/>
    <x v="177"/>
    <n v="11"/>
  </r>
  <r>
    <s v="CUST0179"/>
    <x v="2"/>
    <n v="1831.1516232941999"/>
    <n v="15"/>
    <n v="122.07677488627999"/>
    <x v="178"/>
    <n v="15"/>
  </r>
  <r>
    <s v="CUST0180"/>
    <x v="2"/>
    <n v="1844.1007812215701"/>
    <n v="43"/>
    <n v="42.886064679571398"/>
    <x v="179"/>
    <n v="43"/>
  </r>
  <r>
    <s v="CUST0181"/>
    <x v="0"/>
    <n v="3641.7125487681401"/>
    <n v="23"/>
    <n v="158.33532820731043"/>
    <x v="180"/>
    <n v="23.000000000000004"/>
  </r>
  <r>
    <s v="CUST0182"/>
    <x v="0"/>
    <n v="1628.2283735235001"/>
    <n v="34"/>
    <n v="47.889069809514709"/>
    <x v="181"/>
    <n v="34"/>
  </r>
  <r>
    <s v="CUST0183"/>
    <x v="3"/>
    <n v="1695.25419330573"/>
    <n v="36"/>
    <n v="47.090394258492502"/>
    <x v="182"/>
    <n v="36"/>
  </r>
  <r>
    <s v="CUST0184"/>
    <x v="1"/>
    <n v="1300.2594756046699"/>
    <n v="39"/>
    <n v="33.339986553965893"/>
    <x v="183"/>
    <n v="39"/>
  </r>
  <r>
    <s v="CUST0185"/>
    <x v="2"/>
    <n v="1010.70289041154"/>
    <n v="31"/>
    <n v="32.603319045533546"/>
    <x v="184"/>
    <n v="31.000000000000004"/>
  </r>
  <r>
    <s v="CUST0186"/>
    <x v="2"/>
    <n v="2802.0148184708"/>
    <n v="20"/>
    <n v="140.10074092354"/>
    <x v="185"/>
    <n v="20"/>
  </r>
  <r>
    <s v="CUST0187"/>
    <x v="3"/>
    <n v="3375.24478047825"/>
    <n v="33"/>
    <n v="102.28014486297728"/>
    <x v="186"/>
    <n v="33"/>
  </r>
  <r>
    <s v="CUST0188"/>
    <x v="1"/>
    <n v="2165.03715612411"/>
    <n v="29"/>
    <n v="74.656453659452069"/>
    <x v="187"/>
    <n v="29"/>
  </r>
  <r>
    <s v="CUST0189"/>
    <x v="1"/>
    <n v="1925.9049382241001"/>
    <n v="30"/>
    <n v="64.19683127413667"/>
    <x v="188"/>
    <n v="30"/>
  </r>
  <r>
    <s v="CUST0190"/>
    <x v="2"/>
    <n v="3827.8233195161301"/>
    <n v="46"/>
    <n v="83.213550424263701"/>
    <x v="189"/>
    <n v="46"/>
  </r>
  <r>
    <s v="CUST0191"/>
    <x v="2"/>
    <n v="3811.9502323748602"/>
    <n v="48"/>
    <n v="79.415629841142916"/>
    <x v="190"/>
    <n v="48"/>
  </r>
  <r>
    <s v="CUST0192"/>
    <x v="2"/>
    <n v="2816.1253056281698"/>
    <n v="15"/>
    <n v="187.74168704187798"/>
    <x v="191"/>
    <n v="15"/>
  </r>
  <r>
    <s v="CUST0193"/>
    <x v="1"/>
    <n v="3749.53968028497"/>
    <n v="13"/>
    <n v="288.42612925268998"/>
    <x v="192"/>
    <n v="13.000000000000002"/>
  </r>
  <r>
    <s v="CUST0194"/>
    <x v="3"/>
    <n v="4695.6441779301904"/>
    <n v="19"/>
    <n v="247.13916725948371"/>
    <x v="193"/>
    <n v="19"/>
  </r>
  <r>
    <s v="CUST0195"/>
    <x v="2"/>
    <n v="4151.31210658692"/>
    <n v="20"/>
    <n v="207.565605329346"/>
    <x v="194"/>
    <n v="20"/>
  </r>
  <r>
    <s v="CUST0196"/>
    <x v="3"/>
    <n v="3500.2320286568802"/>
    <n v="49"/>
    <n v="71.433306707283265"/>
    <x v="195"/>
    <n v="49"/>
  </r>
  <r>
    <s v="CUST0197"/>
    <x v="0"/>
    <n v="3644.73217141347"/>
    <n v="13"/>
    <n v="280.36401318565152"/>
    <x v="196"/>
    <n v="13.000000000000002"/>
  </r>
  <r>
    <s v="CUST0198"/>
    <x v="1"/>
    <n v="4734.6738337820498"/>
    <n v="15"/>
    <n v="315.64492225213667"/>
    <x v="197"/>
    <n v="15"/>
  </r>
  <r>
    <s v="CUST0199"/>
    <x v="3"/>
    <n v="2700.55586441684"/>
    <n v="27"/>
    <n v="100.02058757099407"/>
    <x v="198"/>
    <n v="27.000000000000004"/>
  </r>
  <r>
    <s v="CUST0200"/>
    <x v="3"/>
    <n v="3178.24951484231"/>
    <n v="38"/>
    <n v="83.638145127429212"/>
    <x v="199"/>
    <n v="38"/>
  </r>
  <r>
    <s v="CUST0201"/>
    <x v="3"/>
    <n v="3590.5388936099198"/>
    <n v="37"/>
    <n v="97.041591719187025"/>
    <x v="200"/>
    <n v="37"/>
  </r>
  <r>
    <s v="CUST0202"/>
    <x v="3"/>
    <n v="4633.6457808504201"/>
    <n v="41"/>
    <n v="113.01575075244926"/>
    <x v="201"/>
    <n v="41"/>
  </r>
  <r>
    <s v="CUST0203"/>
    <x v="3"/>
    <n v="4306.52463860023"/>
    <n v="48"/>
    <n v="89.719263304171463"/>
    <x v="202"/>
    <n v="48"/>
  </r>
  <r>
    <s v="CUST0204"/>
    <x v="1"/>
    <n v="1285.63934742325"/>
    <n v="38"/>
    <n v="33.832614405874999"/>
    <x v="203"/>
    <n v="38"/>
  </r>
  <r>
    <s v="CUST0205"/>
    <x v="2"/>
    <n v="1663.69115688289"/>
    <n v="36"/>
    <n v="46.213643246746948"/>
    <x v="204"/>
    <n v="36"/>
  </r>
  <r>
    <s v="CUST0206"/>
    <x v="1"/>
    <n v="2230.4472504569299"/>
    <n v="27"/>
    <n v="82.609157424330732"/>
    <x v="205"/>
    <n v="27"/>
  </r>
  <r>
    <s v="CUST0207"/>
    <x v="2"/>
    <n v="3995.83088827849"/>
    <n v="23"/>
    <n v="173.7317777512387"/>
    <x v="206"/>
    <n v="23"/>
  </r>
  <r>
    <s v="CUST0208"/>
    <x v="1"/>
    <n v="3276.8281972763598"/>
    <n v="42"/>
    <n v="78.01971898277047"/>
    <x v="207"/>
    <n v="42"/>
  </r>
  <r>
    <s v="CUST0209"/>
    <x v="2"/>
    <n v="2154.44235322336"/>
    <n v="17"/>
    <n v="126.73190313078588"/>
    <x v="208"/>
    <n v="17"/>
  </r>
  <r>
    <s v="CUST0210"/>
    <x v="3"/>
    <n v="1497.41463269883"/>
    <n v="32"/>
    <n v="46.794207271838438"/>
    <x v="209"/>
    <n v="32"/>
  </r>
  <r>
    <s v="CUST0211"/>
    <x v="2"/>
    <n v="3754.7119648483699"/>
    <n v="37"/>
    <n v="101.47870175265865"/>
    <x v="210"/>
    <n v="37"/>
  </r>
  <r>
    <s v="CUST0212"/>
    <x v="3"/>
    <n v="3798.9347399028602"/>
    <n v="17"/>
    <n v="223.46674940605061"/>
    <x v="211"/>
    <n v="17"/>
  </r>
  <r>
    <s v="CUST0213"/>
    <x v="2"/>
    <n v="4770.7049629761595"/>
    <n v="28"/>
    <n v="170.38232010629142"/>
    <x v="212"/>
    <n v="28"/>
  </r>
  <r>
    <s v="CUST0214"/>
    <x v="2"/>
    <n v="3001.8887084716998"/>
    <n v="47"/>
    <n v="63.869972520674466"/>
    <x v="213"/>
    <n v="47"/>
  </r>
  <r>
    <s v="CUST0215"/>
    <x v="3"/>
    <n v="2975.18087738033"/>
    <n v="41"/>
    <n v="72.565387253178784"/>
    <x v="214"/>
    <n v="41"/>
  </r>
  <r>
    <s v="CUST0216"/>
    <x v="3"/>
    <n v="1321.7674075972"/>
    <n v="43"/>
    <n v="30.738776920865117"/>
    <x v="215"/>
    <n v="43"/>
  </r>
  <r>
    <s v="CUST0217"/>
    <x v="0"/>
    <n v="1159.44313673445"/>
    <n v="29"/>
    <n v="39.980797818429309"/>
    <x v="216"/>
    <n v="29.000000000000004"/>
  </r>
  <r>
    <s v="CUST0218"/>
    <x v="0"/>
    <n v="2728.1146566430898"/>
    <n v="12"/>
    <n v="227.34288805359083"/>
    <x v="217"/>
    <n v="12"/>
  </r>
  <r>
    <s v="CUST0219"/>
    <x v="1"/>
    <n v="2289.2863334331901"/>
    <n v="24"/>
    <n v="95.386930559716248"/>
    <x v="218"/>
    <n v="24"/>
  </r>
  <r>
    <s v="CUST0220"/>
    <x v="2"/>
    <n v="2001.4716096480099"/>
    <n v="35"/>
    <n v="57.184903132800287"/>
    <x v="219"/>
    <n v="35"/>
  </r>
  <r>
    <s v="CUST0221"/>
    <x v="3"/>
    <n v="1365.3075465239399"/>
    <n v="48"/>
    <n v="28.443907219248747"/>
    <x v="220"/>
    <n v="48"/>
  </r>
  <r>
    <s v="CUST0222"/>
    <x v="0"/>
    <n v="4847.6444087713398"/>
    <n v="13"/>
    <n v="372.89572375164153"/>
    <x v="221"/>
    <n v="13"/>
  </r>
  <r>
    <s v="CUST0223"/>
    <x v="0"/>
    <n v="4343.8344556247202"/>
    <n v="10"/>
    <n v="434.38344556247205"/>
    <x v="222"/>
    <n v="10"/>
  </r>
  <r>
    <s v="CUST0224"/>
    <x v="0"/>
    <n v="3300.7964368797202"/>
    <n v="23"/>
    <n v="143.51288855998783"/>
    <x v="223"/>
    <n v="23"/>
  </r>
  <r>
    <s v="CUST0225"/>
    <x v="1"/>
    <n v="4803.1451112253999"/>
    <n v="29"/>
    <n v="165.62569349053103"/>
    <x v="224"/>
    <n v="29"/>
  </r>
  <r>
    <s v="CUST0226"/>
    <x v="0"/>
    <n v="4998.2896675098"/>
    <n v="23"/>
    <n v="217.31694206564347"/>
    <x v="225"/>
    <n v="23"/>
  </r>
  <r>
    <s v="CUST0227"/>
    <x v="0"/>
    <n v="3689.1263372129501"/>
    <n v="18"/>
    <n v="204.95146317849722"/>
    <x v="226"/>
    <n v="18"/>
  </r>
  <r>
    <s v="CUST0228"/>
    <x v="3"/>
    <n v="2078.0441038682102"/>
    <n v="26"/>
    <n v="79.924773225700392"/>
    <x v="227"/>
    <n v="26"/>
  </r>
  <r>
    <s v="CUST0229"/>
    <x v="1"/>
    <n v="1160.92669257846"/>
    <n v="28"/>
    <n v="41.461667592087856"/>
    <x v="228"/>
    <n v="28"/>
  </r>
  <r>
    <s v="CUST0230"/>
    <x v="3"/>
    <n v="4025.0753216502198"/>
    <n v="30"/>
    <n v="134.16917738834067"/>
    <x v="229"/>
    <n v="29.999999999999996"/>
  </r>
  <r>
    <s v="CUST0231"/>
    <x v="1"/>
    <n v="2882.0032930065299"/>
    <n v="17"/>
    <n v="169.52960547097234"/>
    <x v="230"/>
    <n v="17"/>
  </r>
  <r>
    <s v="CUST0232"/>
    <x v="1"/>
    <n v="3606.0379577347398"/>
    <n v="10"/>
    <n v="360.60379577347396"/>
    <x v="231"/>
    <n v="10"/>
  </r>
  <r>
    <s v="CUST0233"/>
    <x v="0"/>
    <n v="4664.2911517070697"/>
    <n v="41"/>
    <n v="113.76319882212366"/>
    <x v="232"/>
    <n v="41"/>
  </r>
  <r>
    <s v="CUST0234"/>
    <x v="0"/>
    <n v="1725.9565888924999"/>
    <n v="37"/>
    <n v="46.647475375472972"/>
    <x v="233"/>
    <n v="37"/>
  </r>
  <r>
    <s v="CUST0235"/>
    <x v="1"/>
    <n v="3341.3185011114101"/>
    <n v="21"/>
    <n v="159.11040481482905"/>
    <x v="234"/>
    <n v="21"/>
  </r>
  <r>
    <s v="CUST0236"/>
    <x v="1"/>
    <n v="3539.13887781634"/>
    <n v="18"/>
    <n v="196.61882654535222"/>
    <x v="235"/>
    <n v="18"/>
  </r>
  <r>
    <s v="CUST0237"/>
    <x v="3"/>
    <n v="2966.9032087640499"/>
    <n v="34"/>
    <n v="87.261859081295583"/>
    <x v="236"/>
    <n v="34"/>
  </r>
  <r>
    <s v="CUST0238"/>
    <x v="1"/>
    <n v="1364.9696251753001"/>
    <n v="44"/>
    <n v="31.022036935802273"/>
    <x v="237"/>
    <n v="44"/>
  </r>
  <r>
    <s v="CUST0239"/>
    <x v="0"/>
    <n v="2391.8442251786"/>
    <n v="24"/>
    <n v="99.66017604910833"/>
    <x v="238"/>
    <n v="24"/>
  </r>
  <r>
    <s v="CUST0240"/>
    <x v="0"/>
    <n v="2333.2335746603599"/>
    <n v="42"/>
    <n v="55.553180349056184"/>
    <x v="239"/>
    <n v="42"/>
  </r>
  <r>
    <s v="CUST0241"/>
    <x v="2"/>
    <n v="3680.5340380847401"/>
    <n v="45"/>
    <n v="81.789645290772"/>
    <x v="240"/>
    <n v="45"/>
  </r>
  <r>
    <s v="CUST0242"/>
    <x v="0"/>
    <n v="4430.9323776014098"/>
    <n v="32"/>
    <n v="138.46663680004406"/>
    <x v="241"/>
    <n v="32"/>
  </r>
  <r>
    <s v="CUST0243"/>
    <x v="0"/>
    <n v="2319.2146543158601"/>
    <n v="14"/>
    <n v="165.65818959399002"/>
    <x v="242"/>
    <n v="14"/>
  </r>
  <r>
    <s v="CUST0244"/>
    <x v="3"/>
    <n v="3774.6946959337301"/>
    <n v="35"/>
    <n v="107.84841988382087"/>
    <x v="243"/>
    <n v="35"/>
  </r>
  <r>
    <s v="CUST0245"/>
    <x v="1"/>
    <n v="2152.8711814458202"/>
    <n v="12"/>
    <n v="179.40593178715167"/>
    <x v="244"/>
    <n v="12"/>
  </r>
  <r>
    <s v="CUST0246"/>
    <x v="0"/>
    <n v="4780.7741582528397"/>
    <n v="37"/>
    <n v="129.21011238521189"/>
    <x v="245"/>
    <n v="37"/>
  </r>
  <r>
    <s v="CUST0247"/>
    <x v="1"/>
    <n v="4254.2641389518903"/>
    <n v="11"/>
    <n v="386.75128535926274"/>
    <x v="246"/>
    <n v="11"/>
  </r>
  <r>
    <s v="CUST0248"/>
    <x v="2"/>
    <n v="3200.3864358871301"/>
    <n v="39"/>
    <n v="82.061190663772564"/>
    <x v="247"/>
    <n v="39"/>
  </r>
  <r>
    <s v="CUST0249"/>
    <x v="0"/>
    <n v="2819.3036344069101"/>
    <n v="14"/>
    <n v="201.378831029065"/>
    <x v="248"/>
    <n v="14"/>
  </r>
  <r>
    <s v="CUST0250"/>
    <x v="2"/>
    <n v="2258.0686286806699"/>
    <n v="30"/>
    <n v="75.268954289355662"/>
    <x v="249"/>
    <n v="30"/>
  </r>
  <r>
    <s v="CUST0251"/>
    <x v="2"/>
    <n v="2293.09514510397"/>
    <n v="46"/>
    <n v="49.849894458781954"/>
    <x v="250"/>
    <n v="46"/>
  </r>
  <r>
    <s v="CUST0252"/>
    <x v="3"/>
    <n v="4880.7389072343003"/>
    <n v="37"/>
    <n v="131.91186235768379"/>
    <x v="251"/>
    <n v="37"/>
  </r>
  <r>
    <s v="CUST0253"/>
    <x v="1"/>
    <n v="2616.7002280029801"/>
    <n v="46"/>
    <n v="56.884787565282174"/>
    <x v="252"/>
    <n v="46"/>
  </r>
  <r>
    <s v="CUST0254"/>
    <x v="2"/>
    <n v="3058.3850093164201"/>
    <n v="35"/>
    <n v="87.382428837611997"/>
    <x v="253"/>
    <n v="35"/>
  </r>
  <r>
    <s v="CUST0255"/>
    <x v="3"/>
    <n v="4952.4768591270104"/>
    <n v="50"/>
    <n v="99.049537182540206"/>
    <x v="254"/>
    <n v="50"/>
  </r>
  <r>
    <s v="CUST0256"/>
    <x v="3"/>
    <n v="3630.6415459325099"/>
    <n v="36"/>
    <n v="100.85115405368083"/>
    <x v="255"/>
    <n v="36"/>
  </r>
  <r>
    <s v="CUST0257"/>
    <x v="1"/>
    <n v="3170.37437742878"/>
    <n v="28"/>
    <n v="113.22765633674214"/>
    <x v="256"/>
    <n v="28"/>
  </r>
  <r>
    <s v="CUST0258"/>
    <x v="1"/>
    <n v="2652.99028319728"/>
    <n v="17"/>
    <n v="156.05825195278118"/>
    <x v="257"/>
    <n v="17"/>
  </r>
  <r>
    <s v="CUST0259"/>
    <x v="2"/>
    <n v="1750.3301655780999"/>
    <n v="35"/>
    <n v="50.009433302231429"/>
    <x v="258"/>
    <n v="35"/>
  </r>
  <r>
    <s v="CUST0260"/>
    <x v="3"/>
    <n v="2447.1174366066998"/>
    <n v="11"/>
    <n v="222.46522150969997"/>
    <x v="259"/>
    <n v="11"/>
  </r>
  <r>
    <s v="CUST0261"/>
    <x v="3"/>
    <n v="4025.7726162222898"/>
    <n v="30"/>
    <n v="134.192420540743"/>
    <x v="260"/>
    <n v="30"/>
  </r>
  <r>
    <s v="CUST0262"/>
    <x v="3"/>
    <n v="3501.6349685800301"/>
    <n v="20"/>
    <n v="175.08174842900149"/>
    <x v="261"/>
    <n v="20"/>
  </r>
  <r>
    <s v="CUST0263"/>
    <x v="2"/>
    <n v="4039.9621442440598"/>
    <n v="49"/>
    <n v="82.448207025388982"/>
    <x v="262"/>
    <n v="48.999999999999993"/>
  </r>
  <r>
    <s v="CUST0264"/>
    <x v="1"/>
    <n v="1814.2329534010901"/>
    <n v="39"/>
    <n v="46.518793676951027"/>
    <x v="263"/>
    <n v="39"/>
  </r>
  <r>
    <s v="CUST0265"/>
    <x v="3"/>
    <n v="3196.8785563413198"/>
    <n v="33"/>
    <n v="96.875107767918777"/>
    <x v="264"/>
    <n v="33"/>
  </r>
  <r>
    <s v="CUST0266"/>
    <x v="0"/>
    <n v="4710.6910433777903"/>
    <n v="15"/>
    <n v="314.04606955851938"/>
    <x v="265"/>
    <n v="14.999999999999998"/>
  </r>
  <r>
    <s v="CUST0267"/>
    <x v="0"/>
    <n v="2752.4643802895098"/>
    <n v="37"/>
    <n v="74.390929197013776"/>
    <x v="266"/>
    <n v="37"/>
  </r>
  <r>
    <s v="CUST0268"/>
    <x v="3"/>
    <n v="3793.0001164886799"/>
    <n v="16"/>
    <n v="237.06250728054249"/>
    <x v="267"/>
    <n v="16"/>
  </r>
  <r>
    <s v="CUST0269"/>
    <x v="0"/>
    <n v="1485.7043334504699"/>
    <n v="25"/>
    <n v="59.428173338018794"/>
    <x v="268"/>
    <n v="25"/>
  </r>
  <r>
    <s v="CUST0270"/>
    <x v="1"/>
    <n v="4892.5872632867704"/>
    <n v="37"/>
    <n v="132.23208819693974"/>
    <x v="269"/>
    <n v="37"/>
  </r>
  <r>
    <s v="CUST0271"/>
    <x v="3"/>
    <n v="3435.4866683278501"/>
    <n v="47"/>
    <n v="73.095461028252132"/>
    <x v="270"/>
    <n v="47"/>
  </r>
  <r>
    <s v="CUST0272"/>
    <x v="2"/>
    <n v="1957.1898493106"/>
    <n v="35"/>
    <n v="55.919709980302855"/>
    <x v="271"/>
    <n v="35"/>
  </r>
  <r>
    <s v="CUST0273"/>
    <x v="0"/>
    <n v="1633.5126552209199"/>
    <n v="43"/>
    <n v="37.988666400486508"/>
    <x v="272"/>
    <n v="43"/>
  </r>
  <r>
    <s v="CUST0274"/>
    <x v="3"/>
    <n v="3203.3560280106799"/>
    <n v="15"/>
    <n v="213.55706853404533"/>
    <x v="273"/>
    <n v="15"/>
  </r>
  <r>
    <s v="CUST0275"/>
    <x v="1"/>
    <n v="3209.0056362149298"/>
    <n v="35"/>
    <n v="91.685875320426561"/>
    <x v="274"/>
    <n v="35"/>
  </r>
  <r>
    <s v="CUST0276"/>
    <x v="1"/>
    <n v="1372.83680512609"/>
    <n v="29"/>
    <n v="47.339200176761722"/>
    <x v="275"/>
    <n v="29"/>
  </r>
  <r>
    <s v="CUST0277"/>
    <x v="1"/>
    <n v="4969.0285575808703"/>
    <n v="31"/>
    <n v="160.29124379293131"/>
    <x v="276"/>
    <n v="30.999999999999996"/>
  </r>
  <r>
    <s v="CUST0278"/>
    <x v="0"/>
    <n v="4651.7195139366704"/>
    <n v="24"/>
    <n v="193.82164641402792"/>
    <x v="277"/>
    <n v="24"/>
  </r>
  <r>
    <s v="CUST0279"/>
    <x v="2"/>
    <n v="2845.7915767151298"/>
    <n v="31"/>
    <n v="91.799728281133227"/>
    <x v="278"/>
    <n v="30.999999999999996"/>
  </r>
  <r>
    <s v="CUST0280"/>
    <x v="0"/>
    <n v="1469.8645963582301"/>
    <n v="20"/>
    <n v="73.493229817911498"/>
    <x v="279"/>
    <n v="20"/>
  </r>
  <r>
    <s v="CUST0281"/>
    <x v="0"/>
    <n v="4328.5726950755998"/>
    <n v="14"/>
    <n v="309.18376393397142"/>
    <x v="280"/>
    <n v="14"/>
  </r>
  <r>
    <s v="CUST0282"/>
    <x v="1"/>
    <n v="2993.5020188287799"/>
    <n v="42"/>
    <n v="71.27385759116143"/>
    <x v="281"/>
    <n v="42"/>
  </r>
  <r>
    <s v="CUST0283"/>
    <x v="0"/>
    <n v="3866.4133039671601"/>
    <n v="50"/>
    <n v="77.328266079343209"/>
    <x v="282"/>
    <n v="49.999999999999993"/>
  </r>
  <r>
    <s v="CUST0284"/>
    <x v="2"/>
    <n v="3035.4880602780399"/>
    <n v="17"/>
    <n v="178.55812119282587"/>
    <x v="283"/>
    <n v="17"/>
  </r>
  <r>
    <s v="CUST0285"/>
    <x v="2"/>
    <n v="2093.6995868530898"/>
    <n v="43"/>
    <n v="48.69068806635093"/>
    <x v="284"/>
    <n v="43"/>
  </r>
  <r>
    <s v="CUST0286"/>
    <x v="3"/>
    <n v="4338.8957823067703"/>
    <n v="42"/>
    <n v="103.30704243587549"/>
    <x v="285"/>
    <n v="42"/>
  </r>
  <r>
    <s v="CUST0287"/>
    <x v="3"/>
    <n v="4920.9785304135003"/>
    <n v="22"/>
    <n v="223.68084229152274"/>
    <x v="286"/>
    <n v="22"/>
  </r>
  <r>
    <s v="CUST0288"/>
    <x v="1"/>
    <n v="1974.92362430055"/>
    <n v="32"/>
    <n v="61.716363259392189"/>
    <x v="287"/>
    <n v="32"/>
  </r>
  <r>
    <s v="CUST0289"/>
    <x v="2"/>
    <n v="3205.0603075218701"/>
    <n v="32"/>
    <n v="100.15813461005844"/>
    <x v="288"/>
    <n v="32"/>
  </r>
  <r>
    <s v="CUST0290"/>
    <x v="2"/>
    <n v="2534.3440529885902"/>
    <n v="19"/>
    <n v="133.38652910466263"/>
    <x v="289"/>
    <n v="19.000000000000004"/>
  </r>
  <r>
    <s v="CUST0291"/>
    <x v="1"/>
    <n v="4687.4725997262403"/>
    <n v="25"/>
    <n v="187.49890398904961"/>
    <x v="290"/>
    <n v="25"/>
  </r>
  <r>
    <s v="CUST0292"/>
    <x v="3"/>
    <n v="3032.9635663715699"/>
    <n v="16"/>
    <n v="189.56022289822312"/>
    <x v="291"/>
    <n v="16"/>
  </r>
  <r>
    <s v="CUST0293"/>
    <x v="0"/>
    <n v="4517.3050205858999"/>
    <n v="19"/>
    <n v="237.75289582031053"/>
    <x v="292"/>
    <n v="19"/>
  </r>
  <r>
    <s v="CUST0294"/>
    <x v="2"/>
    <n v="4456.1077377143502"/>
    <n v="26"/>
    <n v="171.38875914285961"/>
    <x v="293"/>
    <n v="26"/>
  </r>
  <r>
    <s v="CUST0295"/>
    <x v="0"/>
    <n v="2104.9896112881602"/>
    <n v="22"/>
    <n v="95.681345967643651"/>
    <x v="294"/>
    <n v="22"/>
  </r>
  <r>
    <s v="CUST0296"/>
    <x v="0"/>
    <n v="4160.0247280124504"/>
    <n v="21"/>
    <n v="198.09641561964048"/>
    <x v="295"/>
    <n v="21"/>
  </r>
  <r>
    <s v="CUST0297"/>
    <x v="2"/>
    <n v="2659.7696942053799"/>
    <n v="48"/>
    <n v="55.41186862927875"/>
    <x v="296"/>
    <n v="48"/>
  </r>
  <r>
    <s v="CUST0298"/>
    <x v="1"/>
    <n v="4736.9935747300797"/>
    <n v="19"/>
    <n v="249.31545130158315"/>
    <x v="297"/>
    <n v="19"/>
  </r>
  <r>
    <s v="CUST0299"/>
    <x v="1"/>
    <n v="3030.95070323862"/>
    <n v="14"/>
    <n v="216.49647880275856"/>
    <x v="298"/>
    <n v="14"/>
  </r>
  <r>
    <s v="CUST0300"/>
    <x v="3"/>
    <n v="4282.1978927423097"/>
    <n v="21"/>
    <n v="203.91418536868142"/>
    <x v="299"/>
    <n v="21"/>
  </r>
  <r>
    <s v="CUST0301"/>
    <x v="3"/>
    <n v="2131.3559331312999"/>
    <n v="50"/>
    <n v="42.627118662625996"/>
    <x v="300"/>
    <n v="50"/>
  </r>
  <r>
    <s v="CUST0302"/>
    <x v="0"/>
    <n v="2194.22339908706"/>
    <n v="41"/>
    <n v="53.517643880172194"/>
    <x v="301"/>
    <n v="41"/>
  </r>
  <r>
    <s v="CUST0303"/>
    <x v="3"/>
    <n v="3347.7508896566401"/>
    <n v="39"/>
    <n v="85.839766401452309"/>
    <x v="302"/>
    <n v="39"/>
  </r>
  <r>
    <s v="CUST0304"/>
    <x v="0"/>
    <n v="4995.60933291735"/>
    <n v="46"/>
    <n v="108.60020288950761"/>
    <x v="303"/>
    <n v="46"/>
  </r>
  <r>
    <s v="CUST0305"/>
    <x v="1"/>
    <n v="2958.5613866228"/>
    <n v="47"/>
    <n v="62.948114608995745"/>
    <x v="304"/>
    <n v="47"/>
  </r>
  <r>
    <s v="CUST0306"/>
    <x v="1"/>
    <n v="1594.38167353115"/>
    <n v="38"/>
    <n v="41.957412461346053"/>
    <x v="305"/>
    <n v="38"/>
  </r>
  <r>
    <s v="CUST0307"/>
    <x v="2"/>
    <n v="3154.3223108154898"/>
    <n v="46"/>
    <n v="68.572224148162817"/>
    <x v="306"/>
    <n v="46"/>
  </r>
  <r>
    <s v="CUST0308"/>
    <x v="3"/>
    <n v="2380.49576677203"/>
    <n v="50"/>
    <n v="47.609915335440604"/>
    <x v="307"/>
    <n v="49.999999999999993"/>
  </r>
  <r>
    <s v="CUST0309"/>
    <x v="3"/>
    <n v="3207.6696682832398"/>
    <n v="49"/>
    <n v="65.462646291494693"/>
    <x v="308"/>
    <n v="49"/>
  </r>
  <r>
    <s v="CUST0310"/>
    <x v="3"/>
    <n v="3173.7202518346899"/>
    <n v="30"/>
    <n v="105.79067506115634"/>
    <x v="309"/>
    <n v="29.999999999999996"/>
  </r>
  <r>
    <s v="CUST0311"/>
    <x v="3"/>
    <n v="2821.3784674660001"/>
    <n v="50"/>
    <n v="56.427569349320002"/>
    <x v="310"/>
    <n v="50"/>
  </r>
  <r>
    <s v="CUST0312"/>
    <x v="1"/>
    <n v="2287.1094009161402"/>
    <n v="30"/>
    <n v="76.236980030538007"/>
    <x v="311"/>
    <n v="30"/>
  </r>
  <r>
    <s v="CUST0313"/>
    <x v="1"/>
    <n v="1754.6094948284201"/>
    <n v="19"/>
    <n v="92.347868148864222"/>
    <x v="312"/>
    <n v="19"/>
  </r>
  <r>
    <s v="CUST0314"/>
    <x v="1"/>
    <n v="3789.9937104822802"/>
    <n v="38"/>
    <n v="99.736676591638954"/>
    <x v="313"/>
    <n v="38"/>
  </r>
  <r>
    <s v="CUST0315"/>
    <x v="3"/>
    <n v="3287.1905679396"/>
    <n v="14"/>
    <n v="234.7993262814"/>
    <x v="314"/>
    <n v="14"/>
  </r>
  <r>
    <s v="CUST0316"/>
    <x v="3"/>
    <n v="1934.2497842315699"/>
    <n v="40"/>
    <n v="48.35624460578925"/>
    <x v="315"/>
    <n v="40"/>
  </r>
  <r>
    <s v="CUST0317"/>
    <x v="2"/>
    <n v="4102.1779003970296"/>
    <n v="38"/>
    <n v="107.95205001044815"/>
    <x v="316"/>
    <n v="38"/>
  </r>
  <r>
    <s v="CUST0318"/>
    <x v="0"/>
    <n v="1174.5891963892"/>
    <n v="50"/>
    <n v="23.491783927783999"/>
    <x v="317"/>
    <n v="50"/>
  </r>
  <r>
    <s v="CUST0319"/>
    <x v="1"/>
    <n v="3978.8206062607801"/>
    <n v="29"/>
    <n v="137.20071056071654"/>
    <x v="318"/>
    <n v="29.000000000000004"/>
  </r>
  <r>
    <s v="CUST0320"/>
    <x v="3"/>
    <n v="3820.91152410001"/>
    <n v="27"/>
    <n v="141.51524163333372"/>
    <x v="319"/>
    <n v="26.999999999999996"/>
  </r>
  <r>
    <s v="CUST0321"/>
    <x v="3"/>
    <n v="4245.6356102595"/>
    <n v="47"/>
    <n v="90.332672558712773"/>
    <x v="320"/>
    <n v="47"/>
  </r>
  <r>
    <s v="CUST0322"/>
    <x v="3"/>
    <n v="2544.3150099639201"/>
    <n v="13"/>
    <n v="195.71653922799385"/>
    <x v="321"/>
    <n v="13"/>
  </r>
  <r>
    <s v="CUST0323"/>
    <x v="3"/>
    <n v="3654.7553179381298"/>
    <n v="32"/>
    <n v="114.21110368556656"/>
    <x v="322"/>
    <n v="32"/>
  </r>
  <r>
    <s v="CUST0324"/>
    <x v="3"/>
    <n v="4282.9902068382198"/>
    <n v="42"/>
    <n v="101.9759573056719"/>
    <x v="323"/>
    <n v="42"/>
  </r>
  <r>
    <s v="CUST0325"/>
    <x v="1"/>
    <n v="4923.2725546391403"/>
    <n v="14"/>
    <n v="351.66232533136719"/>
    <x v="324"/>
    <n v="13.999999999999998"/>
  </r>
  <r>
    <s v="CUST0326"/>
    <x v="0"/>
    <n v="2981.3145984656899"/>
    <n v="29"/>
    <n v="102.80395167123069"/>
    <x v="325"/>
    <n v="28.999999999999996"/>
  </r>
  <r>
    <s v="CUST0327"/>
    <x v="2"/>
    <n v="1148.0784453823001"/>
    <n v="39"/>
    <n v="29.437908855956412"/>
    <x v="326"/>
    <n v="39"/>
  </r>
  <r>
    <s v="CUST0328"/>
    <x v="3"/>
    <n v="3009.1646005318598"/>
    <n v="38"/>
    <n v="79.188542119259466"/>
    <x v="327"/>
    <n v="38"/>
  </r>
  <r>
    <s v="CUST0329"/>
    <x v="3"/>
    <n v="3360.7217172382602"/>
    <n v="12"/>
    <n v="280.06014310318835"/>
    <x v="328"/>
    <n v="12"/>
  </r>
  <r>
    <s v="CUST0330"/>
    <x v="3"/>
    <n v="4478.8012534488598"/>
    <n v="13"/>
    <n v="344.52317334221999"/>
    <x v="329"/>
    <n v="13"/>
  </r>
  <r>
    <s v="CUST0331"/>
    <x v="3"/>
    <n v="4496.7614962172302"/>
    <n v="33"/>
    <n v="136.26549988537062"/>
    <x v="330"/>
    <n v="33"/>
  </r>
  <r>
    <s v="CUST0332"/>
    <x v="2"/>
    <n v="2761.2248390826999"/>
    <n v="28"/>
    <n v="98.615172824382142"/>
    <x v="331"/>
    <n v="28"/>
  </r>
  <r>
    <s v="CUST0333"/>
    <x v="3"/>
    <n v="3103.8043472302402"/>
    <n v="14"/>
    <n v="221.70031051644574"/>
    <x v="332"/>
    <n v="14"/>
  </r>
  <r>
    <s v="CUST0334"/>
    <x v="1"/>
    <n v="2827.7122978969601"/>
    <n v="15"/>
    <n v="188.51415319313068"/>
    <x v="333"/>
    <n v="15"/>
  </r>
  <r>
    <s v="CUST0335"/>
    <x v="3"/>
    <n v="3889.77531028257"/>
    <n v="49"/>
    <n v="79.383169597603469"/>
    <x v="334"/>
    <n v="49"/>
  </r>
  <r>
    <s v="CUST0336"/>
    <x v="3"/>
    <n v="2639.9144789854499"/>
    <n v="48"/>
    <n v="54.998218312196876"/>
    <x v="335"/>
    <n v="48"/>
  </r>
  <r>
    <s v="CUST0337"/>
    <x v="1"/>
    <n v="3619.1253057109302"/>
    <n v="42"/>
    <n v="86.169650135974535"/>
    <x v="336"/>
    <n v="42"/>
  </r>
  <r>
    <s v="CUST0338"/>
    <x v="3"/>
    <n v="1617.44487508619"/>
    <n v="34"/>
    <n v="47.571908090770293"/>
    <x v="337"/>
    <n v="34"/>
  </r>
  <r>
    <s v="CUST0339"/>
    <x v="2"/>
    <n v="2877.96240393892"/>
    <n v="39"/>
    <n v="73.793907793305635"/>
    <x v="338"/>
    <n v="39"/>
  </r>
  <r>
    <s v="CUST0340"/>
    <x v="2"/>
    <n v="4876.8145222968596"/>
    <n v="47"/>
    <n v="103.76201111269914"/>
    <x v="339"/>
    <n v="47"/>
  </r>
  <r>
    <s v="CUST0341"/>
    <x v="3"/>
    <n v="2354.24493620572"/>
    <n v="45"/>
    <n v="52.316554137904888"/>
    <x v="340"/>
    <n v="45"/>
  </r>
  <r>
    <s v="CUST0342"/>
    <x v="1"/>
    <n v="3770.8183943475201"/>
    <n v="12"/>
    <n v="314.23486619562669"/>
    <x v="341"/>
    <n v="12"/>
  </r>
  <r>
    <s v="CUST0343"/>
    <x v="1"/>
    <n v="3599.3466103170899"/>
    <n v="38"/>
    <n v="94.719647639923423"/>
    <x v="342"/>
    <n v="38"/>
  </r>
  <r>
    <s v="CUST0344"/>
    <x v="1"/>
    <n v="4407.0611694027602"/>
    <n v="46"/>
    <n v="95.805677595712183"/>
    <x v="343"/>
    <n v="46"/>
  </r>
  <r>
    <s v="CUST0345"/>
    <x v="2"/>
    <n v="4409.3653462635702"/>
    <n v="22"/>
    <n v="200.425697557435"/>
    <x v="344"/>
    <n v="22"/>
  </r>
  <r>
    <s v="CUST0346"/>
    <x v="3"/>
    <n v="4437.3687366730601"/>
    <n v="30"/>
    <n v="147.91229122243533"/>
    <x v="345"/>
    <n v="30"/>
  </r>
  <r>
    <s v="CUST0347"/>
    <x v="3"/>
    <n v="2520.0375900906201"/>
    <n v="48"/>
    <n v="52.500783126887917"/>
    <x v="346"/>
    <n v="48"/>
  </r>
  <r>
    <s v="CUST0348"/>
    <x v="2"/>
    <n v="2266.6446157335899"/>
    <n v="40"/>
    <n v="56.666115393339751"/>
    <x v="347"/>
    <n v="40"/>
  </r>
  <r>
    <s v="CUST0349"/>
    <x v="0"/>
    <n v="3874.8697008919298"/>
    <n v="42"/>
    <n v="92.258802402188806"/>
    <x v="348"/>
    <n v="42"/>
  </r>
  <r>
    <s v="CUST0350"/>
    <x v="2"/>
    <n v="4037.60723733745"/>
    <n v="19"/>
    <n v="212.50564407039209"/>
    <x v="349"/>
    <n v="19"/>
  </r>
  <r>
    <s v="CUST0351"/>
    <x v="3"/>
    <n v="4489.53206959414"/>
    <n v="13"/>
    <n v="345.34862073801077"/>
    <x v="350"/>
    <n v="13"/>
  </r>
  <r>
    <s v="CUST0352"/>
    <x v="0"/>
    <n v="1143.5963993507401"/>
    <n v="38"/>
    <n v="30.09464208817737"/>
    <x v="351"/>
    <n v="38"/>
  </r>
  <r>
    <s v="CUST0353"/>
    <x v="3"/>
    <n v="1273.6829887261999"/>
    <n v="16"/>
    <n v="79.605186795387496"/>
    <x v="352"/>
    <n v="16"/>
  </r>
  <r>
    <s v="CUST0354"/>
    <x v="1"/>
    <n v="3524.6440674185601"/>
    <n v="31"/>
    <n v="113.69819572317935"/>
    <x v="353"/>
    <n v="31"/>
  </r>
  <r>
    <s v="CUST0355"/>
    <x v="3"/>
    <n v="4683.7163951211796"/>
    <n v="15"/>
    <n v="312.24775967474528"/>
    <x v="354"/>
    <n v="15.000000000000002"/>
  </r>
  <r>
    <s v="CUST0356"/>
    <x v="1"/>
    <n v="4989.7036918248596"/>
    <n v="42"/>
    <n v="118.80246885297285"/>
    <x v="355"/>
    <n v="42"/>
  </r>
  <r>
    <s v="CUST0357"/>
    <x v="3"/>
    <n v="3987.0654669516998"/>
    <n v="21"/>
    <n v="189.86026033103332"/>
    <x v="356"/>
    <n v="21"/>
  </r>
  <r>
    <s v="CUST0358"/>
    <x v="2"/>
    <n v="2735.8858876925001"/>
    <n v="12"/>
    <n v="227.99049064104167"/>
    <x v="357"/>
    <n v="12"/>
  </r>
  <r>
    <s v="CUST0359"/>
    <x v="1"/>
    <n v="1393.7725055327901"/>
    <n v="25"/>
    <n v="55.750900221311603"/>
    <x v="358"/>
    <n v="25"/>
  </r>
  <r>
    <s v="CUST0360"/>
    <x v="2"/>
    <n v="3534.9913151231599"/>
    <n v="38"/>
    <n v="93.026087240083157"/>
    <x v="359"/>
    <n v="38"/>
  </r>
  <r>
    <s v="CUST0361"/>
    <x v="0"/>
    <n v="4490.3169304283601"/>
    <n v="38"/>
    <n v="118.16623501127263"/>
    <x v="360"/>
    <n v="38"/>
  </r>
  <r>
    <s v="CUST0362"/>
    <x v="2"/>
    <n v="2774.71420664682"/>
    <n v="43"/>
    <n v="64.528237363879541"/>
    <x v="361"/>
    <n v="42.999999999999993"/>
  </r>
  <r>
    <s v="CUST0363"/>
    <x v="0"/>
    <n v="3776.0046511729302"/>
    <n v="43"/>
    <n v="87.814061655184418"/>
    <x v="362"/>
    <n v="43"/>
  </r>
  <r>
    <s v="CUST0364"/>
    <x v="0"/>
    <n v="4613.6962482019399"/>
    <n v="49"/>
    <n v="94.157066289835512"/>
    <x v="363"/>
    <n v="49"/>
  </r>
  <r>
    <s v="CUST0365"/>
    <x v="2"/>
    <n v="1183.96387470885"/>
    <n v="20"/>
    <n v="59.198193735442501"/>
    <x v="364"/>
    <n v="20"/>
  </r>
  <r>
    <s v="CUST0366"/>
    <x v="0"/>
    <n v="4184.5738606488403"/>
    <n v="33"/>
    <n v="126.80526850451031"/>
    <x v="365"/>
    <n v="33"/>
  </r>
  <r>
    <s v="CUST0367"/>
    <x v="2"/>
    <n v="2173.4711038608302"/>
    <n v="33"/>
    <n v="65.862760723055459"/>
    <x v="366"/>
    <n v="33"/>
  </r>
  <r>
    <s v="CUST0368"/>
    <x v="0"/>
    <n v="2499.3643591012501"/>
    <n v="28"/>
    <n v="89.26301282504464"/>
    <x v="367"/>
    <n v="28.000000000000004"/>
  </r>
  <r>
    <s v="CUST0369"/>
    <x v="1"/>
    <n v="1582.27918279759"/>
    <n v="34"/>
    <n v="46.537623023458529"/>
    <x v="368"/>
    <n v="34"/>
  </r>
  <r>
    <s v="CUST0370"/>
    <x v="3"/>
    <n v="3124.6652725950398"/>
    <n v="36"/>
    <n v="86.796257572084443"/>
    <x v="369"/>
    <n v="36"/>
  </r>
  <r>
    <s v="CUST0371"/>
    <x v="0"/>
    <n v="3263.7122476637401"/>
    <n v="31"/>
    <n v="105.28104024721742"/>
    <x v="370"/>
    <n v="31"/>
  </r>
  <r>
    <s v="CUST0372"/>
    <x v="0"/>
    <n v="4170.0778955238102"/>
    <n v="48"/>
    <n v="86.876622823412717"/>
    <x v="371"/>
    <n v="48"/>
  </r>
  <r>
    <s v="CUST0373"/>
    <x v="0"/>
    <n v="1679.9345962723801"/>
    <n v="13"/>
    <n v="129.22573817479847"/>
    <x v="372"/>
    <n v="13"/>
  </r>
  <r>
    <s v="CUST0374"/>
    <x v="0"/>
    <n v="1315.87340263997"/>
    <n v="50"/>
    <n v="26.317468052799398"/>
    <x v="373"/>
    <n v="50"/>
  </r>
  <r>
    <s v="CUST0375"/>
    <x v="2"/>
    <n v="4483.3583945794198"/>
    <n v="31"/>
    <n v="144.62446434127162"/>
    <x v="374"/>
    <n v="30.999999999999996"/>
  </r>
  <r>
    <s v="CUST0376"/>
    <x v="1"/>
    <n v="3478.8414741496599"/>
    <n v="14"/>
    <n v="248.4886767249757"/>
    <x v="375"/>
    <n v="14"/>
  </r>
  <r>
    <s v="CUST0377"/>
    <x v="0"/>
    <n v="1963.31916742525"/>
    <n v="31"/>
    <n v="63.332876368556455"/>
    <x v="376"/>
    <n v="31"/>
  </r>
  <r>
    <s v="CUST0378"/>
    <x v="2"/>
    <n v="4651.3160640942097"/>
    <n v="16"/>
    <n v="290.7072540058881"/>
    <x v="377"/>
    <n v="16"/>
  </r>
  <r>
    <s v="CUST0379"/>
    <x v="2"/>
    <n v="1572.4708805140299"/>
    <n v="45"/>
    <n v="34.94379734475622"/>
    <x v="378"/>
    <n v="45"/>
  </r>
  <r>
    <s v="CUST0380"/>
    <x v="3"/>
    <n v="2844.5996534199899"/>
    <n v="34"/>
    <n v="83.66469568882323"/>
    <x v="379"/>
    <n v="34"/>
  </r>
  <r>
    <s v="CUST0381"/>
    <x v="0"/>
    <n v="2015.90935765416"/>
    <n v="28"/>
    <n v="71.99676277336286"/>
    <x v="380"/>
    <n v="28"/>
  </r>
  <r>
    <s v="CUST0382"/>
    <x v="2"/>
    <n v="2021.3068326366099"/>
    <n v="26"/>
    <n v="77.742570486023453"/>
    <x v="381"/>
    <n v="26"/>
  </r>
  <r>
    <s v="CUST0383"/>
    <x v="2"/>
    <n v="1037.58972581948"/>
    <n v="48"/>
    <n v="21.616452621239166"/>
    <x v="382"/>
    <n v="48"/>
  </r>
  <r>
    <s v="CUST0384"/>
    <x v="2"/>
    <n v="4218.5323079005802"/>
    <n v="19"/>
    <n v="222.02801620529371"/>
    <x v="383"/>
    <n v="19"/>
  </r>
  <r>
    <s v="CUST0385"/>
    <x v="2"/>
    <n v="4604.83769439553"/>
    <n v="31"/>
    <n v="148.54315143211386"/>
    <x v="384"/>
    <n v="31.000000000000004"/>
  </r>
  <r>
    <s v="CUST0386"/>
    <x v="2"/>
    <n v="3710.4435427963099"/>
    <n v="15"/>
    <n v="247.36290285308732"/>
    <x v="385"/>
    <n v="15"/>
  </r>
  <r>
    <s v="CUST0387"/>
    <x v="1"/>
    <n v="1631.9024882871399"/>
    <n v="47"/>
    <n v="34.721329538024257"/>
    <x v="386"/>
    <n v="46.999999999999993"/>
  </r>
  <r>
    <s v="CUST0388"/>
    <x v="2"/>
    <n v="2766.91913441525"/>
    <n v="19"/>
    <n v="145.62732286396053"/>
    <x v="387"/>
    <n v="19"/>
  </r>
  <r>
    <s v="CUST0389"/>
    <x v="3"/>
    <n v="2382.2624977723199"/>
    <n v="32"/>
    <n v="74.445703055384996"/>
    <x v="388"/>
    <n v="32"/>
  </r>
  <r>
    <s v="CUST0390"/>
    <x v="0"/>
    <n v="3350.2868205056802"/>
    <n v="29"/>
    <n v="115.52713174157518"/>
    <x v="389"/>
    <n v="29"/>
  </r>
  <r>
    <s v="CUST0391"/>
    <x v="3"/>
    <n v="3555.7548094400399"/>
    <n v="35"/>
    <n v="101.59299455542971"/>
    <x v="390"/>
    <n v="35"/>
  </r>
  <r>
    <s v="CUST0392"/>
    <x v="0"/>
    <n v="2697.2357538435899"/>
    <n v="18"/>
    <n v="149.84643076908833"/>
    <x v="391"/>
    <n v="18"/>
  </r>
  <r>
    <s v="CUST0393"/>
    <x v="2"/>
    <n v="2000.3928976308"/>
    <n v="48"/>
    <n v="41.674852033975"/>
    <x v="392"/>
    <n v="48"/>
  </r>
  <r>
    <s v="CUST0394"/>
    <x v="0"/>
    <n v="4381.2157005703903"/>
    <n v="15"/>
    <n v="292.08104670469271"/>
    <x v="393"/>
    <n v="14.999999999999998"/>
  </r>
  <r>
    <s v="CUST0395"/>
    <x v="1"/>
    <n v="1796.8679964355599"/>
    <n v="29"/>
    <n v="61.960965394329655"/>
    <x v="394"/>
    <n v="29"/>
  </r>
  <r>
    <s v="CUST0396"/>
    <x v="2"/>
    <n v="2538.7729958693799"/>
    <n v="45"/>
    <n v="56.417177685986218"/>
    <x v="395"/>
    <n v="45"/>
  </r>
  <r>
    <s v="CUST0397"/>
    <x v="2"/>
    <n v="2932.8322442368599"/>
    <n v="34"/>
    <n v="86.25977188931941"/>
    <x v="396"/>
    <n v="34"/>
  </r>
  <r>
    <s v="CUST0398"/>
    <x v="0"/>
    <n v="1948.8228077102899"/>
    <n v="31"/>
    <n v="62.865251861622255"/>
    <x v="397"/>
    <n v="31"/>
  </r>
  <r>
    <s v="CUST0399"/>
    <x v="0"/>
    <n v="3287.6907694029501"/>
    <n v="18"/>
    <n v="182.64948718905279"/>
    <x v="398"/>
    <n v="18"/>
  </r>
  <r>
    <s v="CUST0400"/>
    <x v="2"/>
    <n v="3299.2477207145798"/>
    <n v="43"/>
    <n v="76.726691179408832"/>
    <x v="399"/>
    <n v="43"/>
  </r>
  <r>
    <s v="CUST0401"/>
    <x v="2"/>
    <n v="4970.7681745075897"/>
    <n v="15"/>
    <n v="331.38454496717264"/>
    <x v="400"/>
    <n v="15"/>
  </r>
  <r>
    <s v="CUST0402"/>
    <x v="1"/>
    <n v="2180.9230155330702"/>
    <n v="37"/>
    <n v="58.943865284677571"/>
    <x v="401"/>
    <n v="37"/>
  </r>
  <r>
    <s v="CUST0403"/>
    <x v="2"/>
    <n v="4911.7779383074503"/>
    <n v="42"/>
    <n v="116.94709376922501"/>
    <x v="402"/>
    <n v="42"/>
  </r>
  <r>
    <s v="CUST0404"/>
    <x v="3"/>
    <n v="3632.9192637147198"/>
    <n v="33"/>
    <n v="110.08846253680969"/>
    <x v="403"/>
    <n v="33"/>
  </r>
  <r>
    <s v="CUST0405"/>
    <x v="3"/>
    <n v="2097.92152071291"/>
    <n v="11"/>
    <n v="190.72013824662818"/>
    <x v="404"/>
    <n v="11"/>
  </r>
  <r>
    <s v="CUST0406"/>
    <x v="1"/>
    <n v="3263.7160678227901"/>
    <n v="33"/>
    <n v="98.900486903720918"/>
    <x v="405"/>
    <n v="33"/>
  </r>
  <r>
    <s v="CUST0407"/>
    <x v="1"/>
    <n v="3743.1979709360398"/>
    <n v="29"/>
    <n v="129.07579210124274"/>
    <x v="406"/>
    <n v="29.000000000000004"/>
  </r>
  <r>
    <s v="CUST0408"/>
    <x v="0"/>
    <n v="3978.6753646613001"/>
    <n v="21"/>
    <n v="189.46073165053809"/>
    <x v="407"/>
    <n v="21"/>
  </r>
  <r>
    <s v="CUST0409"/>
    <x v="0"/>
    <n v="1196.17700310399"/>
    <n v="23"/>
    <n v="52.007695787130004"/>
    <x v="408"/>
    <n v="23"/>
  </r>
  <r>
    <s v="CUST0410"/>
    <x v="2"/>
    <n v="3425.6259723058902"/>
    <n v="31"/>
    <n v="110.50406362277064"/>
    <x v="409"/>
    <n v="31.000000000000004"/>
  </r>
  <r>
    <s v="CUST0411"/>
    <x v="3"/>
    <n v="2986.9091460954801"/>
    <n v="41"/>
    <n v="72.851442587694635"/>
    <x v="410"/>
    <n v="41"/>
  </r>
  <r>
    <s v="CUST0412"/>
    <x v="3"/>
    <n v="4616.6211635748996"/>
    <n v="22"/>
    <n v="209.8464165261318"/>
    <x v="411"/>
    <n v="22"/>
  </r>
  <r>
    <s v="CUST0413"/>
    <x v="0"/>
    <n v="2144.7766058367702"/>
    <n v="24"/>
    <n v="89.365691909865419"/>
    <x v="412"/>
    <n v="24"/>
  </r>
  <r>
    <s v="CUST0414"/>
    <x v="1"/>
    <n v="4195.4404780303903"/>
    <n v="18"/>
    <n v="233.08002655724391"/>
    <x v="413"/>
    <n v="18"/>
  </r>
  <r>
    <s v="CUST0415"/>
    <x v="1"/>
    <n v="3428.2599926570601"/>
    <n v="19"/>
    <n v="180.43473645563475"/>
    <x v="414"/>
    <n v="19"/>
  </r>
  <r>
    <s v="CUST0416"/>
    <x v="1"/>
    <n v="2409.2838233412599"/>
    <n v="14"/>
    <n v="172.09170166723285"/>
    <x v="415"/>
    <n v="14"/>
  </r>
  <r>
    <s v="CUST0417"/>
    <x v="1"/>
    <n v="3546.4715120235601"/>
    <n v="28"/>
    <n v="126.65969685798429"/>
    <x v="416"/>
    <n v="28"/>
  </r>
  <r>
    <s v="CUST0418"/>
    <x v="2"/>
    <n v="3483.5646525212101"/>
    <n v="16"/>
    <n v="217.72279078257563"/>
    <x v="417"/>
    <n v="16"/>
  </r>
  <r>
    <s v="CUST0419"/>
    <x v="3"/>
    <n v="3711.0578344934302"/>
    <n v="42"/>
    <n v="88.358519868891193"/>
    <x v="418"/>
    <n v="42"/>
  </r>
  <r>
    <s v="CUST0420"/>
    <x v="1"/>
    <n v="3883.71350668283"/>
    <n v="44"/>
    <n v="88.266216060973406"/>
    <x v="419"/>
    <n v="44"/>
  </r>
  <r>
    <s v="CUST0421"/>
    <x v="2"/>
    <n v="3636.72616126701"/>
    <n v="43"/>
    <n v="84.575027006209538"/>
    <x v="420"/>
    <n v="43"/>
  </r>
  <r>
    <s v="CUST0422"/>
    <x v="0"/>
    <n v="4353.3484678500599"/>
    <n v="12"/>
    <n v="362.77903898750498"/>
    <x v="421"/>
    <n v="12"/>
  </r>
  <r>
    <s v="CUST0423"/>
    <x v="1"/>
    <n v="3512.9924147475899"/>
    <n v="31"/>
    <n v="113.32233595959967"/>
    <x v="422"/>
    <n v="31"/>
  </r>
  <r>
    <s v="CUST0424"/>
    <x v="0"/>
    <n v="4613.6148162918698"/>
    <n v="49"/>
    <n v="94.155404414119786"/>
    <x v="423"/>
    <n v="49"/>
  </r>
  <r>
    <s v="CUST0425"/>
    <x v="2"/>
    <n v="3585.36243556209"/>
    <n v="18"/>
    <n v="199.18680197567167"/>
    <x v="424"/>
    <n v="18"/>
  </r>
  <r>
    <s v="CUST0426"/>
    <x v="1"/>
    <n v="2235.7315358105402"/>
    <n v="48"/>
    <n v="46.577740329386252"/>
    <x v="425"/>
    <n v="48"/>
  </r>
  <r>
    <s v="CUST0427"/>
    <x v="0"/>
    <n v="2763.2927606512399"/>
    <n v="34"/>
    <n v="81.273316489742342"/>
    <x v="426"/>
    <n v="34"/>
  </r>
  <r>
    <s v="CUST0428"/>
    <x v="1"/>
    <n v="3318.2952214736101"/>
    <n v="19"/>
    <n v="174.64711691966369"/>
    <x v="427"/>
    <n v="19"/>
  </r>
  <r>
    <s v="CUST0429"/>
    <x v="3"/>
    <n v="3929.4390717569499"/>
    <n v="20"/>
    <n v="196.47195358784751"/>
    <x v="428"/>
    <n v="20"/>
  </r>
  <r>
    <s v="CUST0430"/>
    <x v="3"/>
    <n v="1360.53350298487"/>
    <n v="21"/>
    <n v="64.787309665946196"/>
    <x v="429"/>
    <n v="20.999999999999996"/>
  </r>
  <r>
    <s v="CUST0431"/>
    <x v="1"/>
    <n v="2180.4418065166201"/>
    <n v="49"/>
    <n v="44.498812377890204"/>
    <x v="430"/>
    <n v="49"/>
  </r>
  <r>
    <s v="CUST0432"/>
    <x v="2"/>
    <n v="3989.9234597534801"/>
    <n v="20"/>
    <n v="199.49617298767402"/>
    <x v="431"/>
    <n v="20"/>
  </r>
  <r>
    <s v="CUST0433"/>
    <x v="1"/>
    <n v="1702.5602817772201"/>
    <n v="38"/>
    <n v="44.80421794150579"/>
    <x v="432"/>
    <n v="38"/>
  </r>
  <r>
    <s v="CUST0434"/>
    <x v="3"/>
    <n v="1528.63919098713"/>
    <n v="12"/>
    <n v="127.3865992489275"/>
    <x v="433"/>
    <n v="12"/>
  </r>
  <r>
    <s v="CUST0435"/>
    <x v="0"/>
    <n v="3157.6310359376798"/>
    <n v="36"/>
    <n v="87.711973220491103"/>
    <x v="434"/>
    <n v="36"/>
  </r>
  <r>
    <s v="CUST0436"/>
    <x v="1"/>
    <n v="4885.95832484536"/>
    <n v="33"/>
    <n v="148.05934317713212"/>
    <x v="435"/>
    <n v="33"/>
  </r>
  <r>
    <s v="CUST0437"/>
    <x v="1"/>
    <n v="3123.4094948111401"/>
    <n v="25"/>
    <n v="124.93637979244561"/>
    <x v="436"/>
    <n v="25"/>
  </r>
  <r>
    <s v="CUST0438"/>
    <x v="3"/>
    <n v="4653.9478979267797"/>
    <n v="38"/>
    <n v="122.4723131033363"/>
    <x v="437"/>
    <n v="38"/>
  </r>
  <r>
    <s v="CUST0439"/>
    <x v="2"/>
    <n v="4321.8904782695899"/>
    <n v="49"/>
    <n v="88.201846495297758"/>
    <x v="438"/>
    <n v="49"/>
  </r>
  <r>
    <s v="CUST0440"/>
    <x v="3"/>
    <n v="2027.88033825304"/>
    <n v="28"/>
    <n v="72.424297794751425"/>
    <x v="439"/>
    <n v="28"/>
  </r>
  <r>
    <s v="CUST0441"/>
    <x v="0"/>
    <n v="4298.7592501696199"/>
    <n v="38"/>
    <n v="113.12524342551632"/>
    <x v="440"/>
    <n v="38"/>
  </r>
  <r>
    <s v="CUST0442"/>
    <x v="3"/>
    <n v="2927.39131949496"/>
    <n v="24"/>
    <n v="121.97463831229"/>
    <x v="441"/>
    <n v="24"/>
  </r>
  <r>
    <s v="CUST0443"/>
    <x v="0"/>
    <n v="4225.9539751750599"/>
    <n v="44"/>
    <n v="96.044408526705908"/>
    <x v="442"/>
    <n v="44"/>
  </r>
  <r>
    <s v="CUST0444"/>
    <x v="3"/>
    <n v="3986.2374028681802"/>
    <n v="25"/>
    <n v="159.4494961147272"/>
    <x v="443"/>
    <n v="25.000000000000004"/>
  </r>
  <r>
    <s v="CUST0445"/>
    <x v="3"/>
    <n v="2354.8610152075398"/>
    <n v="29"/>
    <n v="81.202103972673783"/>
    <x v="444"/>
    <n v="29"/>
  </r>
  <r>
    <s v="CUST0446"/>
    <x v="0"/>
    <n v="1460.6788297990299"/>
    <n v="40"/>
    <n v="36.516970744975751"/>
    <x v="445"/>
    <n v="40"/>
  </r>
  <r>
    <s v="CUST0447"/>
    <x v="0"/>
    <n v="4851.5731714755102"/>
    <n v="22"/>
    <n v="220.52605324888683"/>
    <x v="446"/>
    <n v="22"/>
  </r>
  <r>
    <s v="CUST0448"/>
    <x v="0"/>
    <n v="1563.0280600235301"/>
    <n v="33"/>
    <n v="47.364486667379701"/>
    <x v="447"/>
    <n v="33"/>
  </r>
  <r>
    <s v="CUST0449"/>
    <x v="3"/>
    <n v="4866.0008378510001"/>
    <n v="46"/>
    <n v="105.78262690980435"/>
    <x v="448"/>
    <n v="46"/>
  </r>
  <r>
    <s v="CUST0450"/>
    <x v="0"/>
    <n v="4440.5623875952797"/>
    <n v="38"/>
    <n v="116.85690493671788"/>
    <x v="449"/>
    <n v="38"/>
  </r>
  <r>
    <s v="CUST0451"/>
    <x v="3"/>
    <n v="3896.8668483020701"/>
    <n v="39"/>
    <n v="99.919662776976153"/>
    <x v="450"/>
    <n v="39"/>
  </r>
  <r>
    <s v="CUST0452"/>
    <x v="0"/>
    <n v="4919.7689711276098"/>
    <n v="28"/>
    <n v="175.70603468312893"/>
    <x v="451"/>
    <n v="27.999999999999996"/>
  </r>
  <r>
    <s v="CUST0453"/>
    <x v="2"/>
    <n v="4869.0789892001203"/>
    <n v="34"/>
    <n v="143.20820556470943"/>
    <x v="452"/>
    <n v="34"/>
  </r>
  <r>
    <s v="CUST0454"/>
    <x v="2"/>
    <n v="4218.35057608224"/>
    <n v="42"/>
    <n v="100.43691847814857"/>
    <x v="453"/>
    <n v="42"/>
  </r>
  <r>
    <s v="CUST0455"/>
    <x v="1"/>
    <n v="2463.1001976222601"/>
    <n v="43"/>
    <n v="57.281399944703722"/>
    <x v="454"/>
    <n v="43"/>
  </r>
  <r>
    <s v="CUST0456"/>
    <x v="0"/>
    <n v="4162.7278743557499"/>
    <n v="36"/>
    <n v="115.63132984321527"/>
    <x v="455"/>
    <n v="36"/>
  </r>
  <r>
    <s v="CUST0457"/>
    <x v="3"/>
    <n v="1055.6746204036001"/>
    <n v="20"/>
    <n v="52.783731020180007"/>
    <x v="456"/>
    <n v="20"/>
  </r>
  <r>
    <s v="CUST0458"/>
    <x v="0"/>
    <n v="3146.2892330762302"/>
    <n v="22"/>
    <n v="143.01314695801045"/>
    <x v="457"/>
    <n v="22"/>
  </r>
  <r>
    <s v="CUST0459"/>
    <x v="0"/>
    <n v="2819.1441109354901"/>
    <n v="48"/>
    <n v="58.73216897782271"/>
    <x v="458"/>
    <n v="48"/>
  </r>
  <r>
    <s v="CUST0460"/>
    <x v="2"/>
    <n v="3691.31352749501"/>
    <n v="18"/>
    <n v="205.07297374972279"/>
    <x v="459"/>
    <n v="18"/>
  </r>
  <r>
    <s v="CUST0461"/>
    <x v="1"/>
    <n v="3689.36318940405"/>
    <n v="26"/>
    <n v="141.89858420784807"/>
    <x v="460"/>
    <n v="26"/>
  </r>
  <r>
    <s v="CUST0462"/>
    <x v="2"/>
    <n v="3338.2403666086602"/>
    <n v="13"/>
    <n v="256.78772050835846"/>
    <x v="461"/>
    <n v="13"/>
  </r>
  <r>
    <s v="CUST0463"/>
    <x v="2"/>
    <n v="4289.6692049070898"/>
    <n v="40"/>
    <n v="107.24173012267724"/>
    <x v="462"/>
    <n v="40"/>
  </r>
  <r>
    <s v="CUST0464"/>
    <x v="2"/>
    <n v="4761.1675671182102"/>
    <n v="33"/>
    <n v="144.27780506418819"/>
    <x v="463"/>
    <n v="33"/>
  </r>
  <r>
    <s v="CUST0465"/>
    <x v="0"/>
    <n v="1433.3844087969201"/>
    <n v="45"/>
    <n v="31.852986862153781"/>
    <x v="464"/>
    <n v="45"/>
  </r>
  <r>
    <s v="CUST0466"/>
    <x v="1"/>
    <n v="1935.2876088463299"/>
    <n v="16"/>
    <n v="120.95547555289562"/>
    <x v="465"/>
    <n v="16"/>
  </r>
  <r>
    <s v="CUST0467"/>
    <x v="1"/>
    <n v="1100.0985985859199"/>
    <n v="43"/>
    <n v="25.583688339207441"/>
    <x v="466"/>
    <n v="43"/>
  </r>
  <r>
    <s v="CUST0468"/>
    <x v="0"/>
    <n v="4536.9393808594004"/>
    <n v="17"/>
    <n v="266.8787871093765"/>
    <x v="467"/>
    <n v="17"/>
  </r>
  <r>
    <s v="CUST0469"/>
    <x v="0"/>
    <n v="3245.6295289995101"/>
    <n v="28"/>
    <n v="115.91534032141108"/>
    <x v="468"/>
    <n v="28"/>
  </r>
  <r>
    <s v="CUST0470"/>
    <x v="1"/>
    <n v="4661.0236349726301"/>
    <n v="15"/>
    <n v="310.73490899817534"/>
    <x v="469"/>
    <n v="15"/>
  </r>
  <r>
    <s v="CUST0471"/>
    <x v="2"/>
    <n v="1885.4688002959599"/>
    <n v="20"/>
    <n v="94.273440014797998"/>
    <x v="470"/>
    <n v="20"/>
  </r>
  <r>
    <s v="CUST0472"/>
    <x v="0"/>
    <n v="1252.8681646407799"/>
    <n v="27"/>
    <n v="46.402524616325181"/>
    <x v="471"/>
    <n v="27"/>
  </r>
  <r>
    <s v="CUST0473"/>
    <x v="2"/>
    <n v="4295.4214055617904"/>
    <n v="38"/>
    <n v="113.0374054095208"/>
    <x v="472"/>
    <n v="38"/>
  </r>
  <r>
    <s v="CUST0474"/>
    <x v="1"/>
    <n v="4637.5505537115596"/>
    <n v="42"/>
    <n v="110.4178703264657"/>
    <x v="473"/>
    <n v="42"/>
  </r>
  <r>
    <s v="CUST0475"/>
    <x v="2"/>
    <n v="2208.7606981170002"/>
    <n v="19"/>
    <n v="116.25056305878948"/>
    <x v="474"/>
    <n v="19"/>
  </r>
  <r>
    <s v="CUST0476"/>
    <x v="3"/>
    <n v="2633.1834231816501"/>
    <n v="37"/>
    <n v="71.167119545450007"/>
    <x v="475"/>
    <n v="37"/>
  </r>
  <r>
    <s v="CUST0477"/>
    <x v="0"/>
    <n v="1559.1080500288799"/>
    <n v="15"/>
    <n v="103.94053666859199"/>
    <x v="476"/>
    <n v="15"/>
  </r>
  <r>
    <s v="CUST0478"/>
    <x v="0"/>
    <n v="4785.0461315277798"/>
    <n v="24"/>
    <n v="199.37692214699084"/>
    <x v="477"/>
    <n v="24"/>
  </r>
  <r>
    <s v="CUST0479"/>
    <x v="3"/>
    <n v="2217.4583374240201"/>
    <n v="38"/>
    <n v="58.354166774316319"/>
    <x v="478"/>
    <n v="38"/>
  </r>
  <r>
    <s v="CUST0480"/>
    <x v="3"/>
    <n v="2970.4984759128201"/>
    <n v="32"/>
    <n v="92.828077372275629"/>
    <x v="479"/>
    <n v="32"/>
  </r>
  <r>
    <s v="CUST0481"/>
    <x v="2"/>
    <n v="1388.76799448728"/>
    <n v="11"/>
    <n v="126.25163586248"/>
    <x v="480"/>
    <n v="11"/>
  </r>
  <r>
    <s v="CUST0482"/>
    <x v="1"/>
    <n v="4549.0372341140001"/>
    <n v="36"/>
    <n v="126.36214539205555"/>
    <x v="481"/>
    <n v="36"/>
  </r>
  <r>
    <s v="CUST0483"/>
    <x v="2"/>
    <n v="1542.65619482534"/>
    <n v="13"/>
    <n v="118.66586114041077"/>
    <x v="482"/>
    <n v="13"/>
  </r>
  <r>
    <s v="CUST0484"/>
    <x v="3"/>
    <n v="2814.5750275555702"/>
    <n v="35"/>
    <n v="80.416429358730582"/>
    <x v="483"/>
    <n v="35"/>
  </r>
  <r>
    <s v="CUST0485"/>
    <x v="3"/>
    <n v="3681.9448754006798"/>
    <n v="42"/>
    <n v="87.665354176206662"/>
    <x v="484"/>
    <n v="42"/>
  </r>
  <r>
    <s v="CUST0486"/>
    <x v="3"/>
    <n v="3972.5604860926801"/>
    <n v="33"/>
    <n v="120.38062079068727"/>
    <x v="485"/>
    <n v="33"/>
  </r>
  <r>
    <s v="CUST0487"/>
    <x v="2"/>
    <n v="4783.8963431177199"/>
    <n v="25"/>
    <n v="191.35585372470879"/>
    <x v="486"/>
    <n v="25"/>
  </r>
  <r>
    <s v="CUST0488"/>
    <x v="0"/>
    <n v="2676.5070136588902"/>
    <n v="34"/>
    <n v="78.720794519379126"/>
    <x v="487"/>
    <n v="34"/>
  </r>
  <r>
    <s v="CUST0489"/>
    <x v="0"/>
    <n v="3969.0760590612599"/>
    <n v="15"/>
    <n v="264.60507060408401"/>
    <x v="488"/>
    <n v="15"/>
  </r>
  <r>
    <s v="CUST0490"/>
    <x v="0"/>
    <n v="1618.09160963934"/>
    <n v="33"/>
    <n v="49.033079079979998"/>
    <x v="489"/>
    <n v="33"/>
  </r>
  <r>
    <s v="CUST0491"/>
    <x v="1"/>
    <n v="2659.53810974722"/>
    <n v="24"/>
    <n v="110.81408790613416"/>
    <x v="490"/>
    <n v="24"/>
  </r>
  <r>
    <s v="CUST0492"/>
    <x v="1"/>
    <n v="1396.08653884211"/>
    <n v="11"/>
    <n v="126.91695807655546"/>
    <x v="491"/>
    <n v="11"/>
  </r>
  <r>
    <s v="CUST0493"/>
    <x v="2"/>
    <n v="2957.38815115845"/>
    <n v="30"/>
    <n v="98.579605038615"/>
    <x v="492"/>
    <n v="30"/>
  </r>
  <r>
    <s v="CUST0494"/>
    <x v="1"/>
    <n v="2632.4635427908001"/>
    <n v="16"/>
    <n v="164.52897142442501"/>
    <x v="493"/>
    <n v="16"/>
  </r>
  <r>
    <s v="CUST0495"/>
    <x v="2"/>
    <n v="4806.0861015242299"/>
    <n v="31"/>
    <n v="155.03503553303966"/>
    <x v="494"/>
    <n v="31.000000000000004"/>
  </r>
  <r>
    <s v="CUST0496"/>
    <x v="0"/>
    <n v="1130.8651474201799"/>
    <n v="19"/>
    <n v="59.519218285272629"/>
    <x v="495"/>
    <n v="19"/>
  </r>
  <r>
    <s v="CUST0497"/>
    <x v="2"/>
    <n v="2482.1198349377401"/>
    <n v="18"/>
    <n v="137.89554638543001"/>
    <x v="496"/>
    <n v="18"/>
  </r>
  <r>
    <s v="CUST0498"/>
    <x v="1"/>
    <n v="2773.5323442427998"/>
    <n v="12"/>
    <n v="231.12769535356665"/>
    <x v="497"/>
    <n v="12"/>
  </r>
  <r>
    <s v="CUST0499"/>
    <x v="2"/>
    <n v="4802.2206794057001"/>
    <n v="28"/>
    <n v="171.50788140734645"/>
    <x v="498"/>
    <n v="27.999999999999996"/>
  </r>
  <r>
    <s v="CUST0500"/>
    <x v="1"/>
    <n v="4421.8007732238102"/>
    <n v="40"/>
    <n v="110.54501933059525"/>
    <x v="499"/>
    <n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FF32C8-75F2-474B-85BA-39F890713CB0}" name="CAC"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7">
    <pivotField showAll="0"/>
    <pivotField axis="axisRow" showAll="0">
      <items count="5">
        <item x="0"/>
        <item x="1"/>
        <item x="3"/>
        <item x="2"/>
        <item t="default"/>
      </items>
    </pivotField>
    <pivotField showAll="0"/>
    <pivotField showAll="0"/>
    <pivotField dataField="1" showAll="0"/>
    <pivotField showAll="0"/>
    <pivotField showAll="0"/>
  </pivotFields>
  <rowFields count="1">
    <field x="1"/>
  </rowFields>
  <rowItems count="5">
    <i>
      <x/>
    </i>
    <i>
      <x v="1"/>
    </i>
    <i>
      <x v="2"/>
    </i>
    <i>
      <x v="3"/>
    </i>
    <i t="grand">
      <x/>
    </i>
  </rowItems>
  <colItems count="1">
    <i/>
  </colItems>
  <dataFields count="1">
    <dataField name="Sum of CAC" fld="4"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335BB5-6200-435E-A0B7-49AF8E5638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7">
    <pivotField showAll="0"/>
    <pivotField axis="axisRow" showAll="0">
      <items count="5">
        <item x="0"/>
        <item x="1"/>
        <item x="3"/>
        <item x="2"/>
        <item t="default"/>
      </items>
    </pivotField>
    <pivotField showAll="0"/>
    <pivotField showAll="0"/>
    <pivotField showAll="0"/>
    <pivotField dataField="1" showAll="0">
      <items count="501">
        <item x="177"/>
        <item x="222"/>
        <item x="40"/>
        <item x="246"/>
        <item x="221"/>
        <item x="64"/>
        <item x="14"/>
        <item x="38"/>
        <item x="421"/>
        <item x="231"/>
        <item x="324"/>
        <item x="350"/>
        <item x="329"/>
        <item x="45"/>
        <item x="15"/>
        <item x="69"/>
        <item x="400"/>
        <item x="68"/>
        <item x="197"/>
        <item x="81"/>
        <item x="341"/>
        <item x="265"/>
        <item x="354"/>
        <item x="469"/>
        <item x="280"/>
        <item x="140"/>
        <item x="73"/>
        <item x="48"/>
        <item x="160"/>
        <item x="53"/>
        <item x="393"/>
        <item x="377"/>
        <item x="192"/>
        <item x="196"/>
        <item x="169"/>
        <item x="328"/>
        <item x="467"/>
        <item x="488"/>
        <item x="461"/>
        <item x="118"/>
        <item x="297"/>
        <item x="174"/>
        <item x="375"/>
        <item x="385"/>
        <item x="193"/>
        <item x="82"/>
        <item x="292"/>
        <item x="267"/>
        <item x="144"/>
        <item x="314"/>
        <item x="171"/>
        <item x="413"/>
        <item x="497"/>
        <item x="46"/>
        <item x="357"/>
        <item x="217"/>
        <item x="76"/>
        <item x="286"/>
        <item x="211"/>
        <item x="259"/>
        <item x="383"/>
        <item x="332"/>
        <item x="446"/>
        <item x="0"/>
        <item x="417"/>
        <item x="20"/>
        <item x="225"/>
        <item x="298"/>
        <item x="273"/>
        <item x="349"/>
        <item x="411"/>
        <item x="194"/>
        <item x="147"/>
        <item x="459"/>
        <item x="226"/>
        <item x="299"/>
        <item x="37"/>
        <item x="248"/>
        <item x="344"/>
        <item x="26"/>
        <item x="431"/>
        <item x="477"/>
        <item x="424"/>
        <item x="295"/>
        <item x="235"/>
        <item x="428"/>
        <item x="321"/>
        <item x="77"/>
        <item x="277"/>
        <item x="164"/>
        <item x="486"/>
        <item x="404"/>
        <item x="356"/>
        <item x="291"/>
        <item x="407"/>
        <item x="333"/>
        <item x="191"/>
        <item x="290"/>
        <item x="146"/>
        <item x="162"/>
        <item x="398"/>
        <item x="131"/>
        <item x="175"/>
        <item x="414"/>
        <item x="244"/>
        <item x="23"/>
        <item x="154"/>
        <item x="283"/>
        <item x="152"/>
        <item x="451"/>
        <item x="261"/>
        <item x="25"/>
        <item x="427"/>
        <item x="124"/>
        <item x="206"/>
        <item x="415"/>
        <item x="498"/>
        <item x="21"/>
        <item x="293"/>
        <item x="32"/>
        <item x="212"/>
        <item x="230"/>
        <item x="103"/>
        <item x="117"/>
        <item x="242"/>
        <item x="224"/>
        <item x="493"/>
        <item x="276"/>
        <item x="443"/>
        <item x="234"/>
        <item x="180"/>
        <item x="130"/>
        <item x="35"/>
        <item x="257"/>
        <item x="494"/>
        <item x="41"/>
        <item x="30"/>
        <item x="391"/>
        <item x="59"/>
        <item x="384"/>
        <item x="435"/>
        <item x="345"/>
        <item x="135"/>
        <item x="387"/>
        <item x="374"/>
        <item x="463"/>
        <item x="166"/>
        <item x="223"/>
        <item x="452"/>
        <item x="457"/>
        <item x="115"/>
        <item x="460"/>
        <item x="319"/>
        <item x="185"/>
        <item x="119"/>
        <item x="241"/>
        <item x="496"/>
        <item x="318"/>
        <item x="330"/>
        <item x="31"/>
        <item x="260"/>
        <item x="229"/>
        <item x="163"/>
        <item x="126"/>
        <item x="120"/>
        <item x="289"/>
        <item x="269"/>
        <item x="170"/>
        <item x="251"/>
        <item x="97"/>
        <item x="7"/>
        <item x="372"/>
        <item x="245"/>
        <item x="406"/>
        <item x="433"/>
        <item x="491"/>
        <item x="165"/>
        <item x="365"/>
        <item x="208"/>
        <item x="416"/>
        <item x="481"/>
        <item x="480"/>
        <item x="62"/>
        <item x="110"/>
        <item x="436"/>
        <item x="67"/>
        <item x="10"/>
        <item x="437"/>
        <item x="178"/>
        <item x="441"/>
        <item x="465"/>
        <item x="485"/>
        <item x="107"/>
        <item x="355"/>
        <item x="482"/>
        <item x="360"/>
        <item x="109"/>
        <item x="57"/>
        <item x="402"/>
        <item x="449"/>
        <item x="474"/>
        <item x="468"/>
        <item x="455"/>
        <item x="105"/>
        <item x="389"/>
        <item x="322"/>
        <item x="232"/>
        <item x="353"/>
        <item x="422"/>
        <item x="256"/>
        <item x="440"/>
        <item x="472"/>
        <item x="201"/>
        <item x="75"/>
        <item x="113"/>
        <item x="112"/>
        <item x="490"/>
        <item x="122"/>
        <item x="499"/>
        <item x="409"/>
        <item x="473"/>
        <item x="403"/>
        <item x="54"/>
        <item x="80"/>
        <item x="303"/>
        <item x="138"/>
        <item x="316"/>
        <item x="243"/>
        <item x="172"/>
        <item x="93"/>
        <item x="462"/>
        <item x="99"/>
        <item x="72"/>
        <item x="309"/>
        <item x="448"/>
        <item x="370"/>
        <item x="101"/>
        <item x="50"/>
        <item x="104"/>
        <item x="33"/>
        <item x="476"/>
        <item x="339"/>
        <item x="285"/>
        <item x="96"/>
        <item x="325"/>
        <item x="186"/>
        <item x="5"/>
        <item x="323"/>
        <item x="3"/>
        <item x="390"/>
        <item x="210"/>
        <item x="255"/>
        <item x="453"/>
        <item x="11"/>
        <item x="288"/>
        <item x="198"/>
        <item x="450"/>
        <item x="65"/>
        <item x="313"/>
        <item x="238"/>
        <item x="116"/>
        <item x="47"/>
        <item x="254"/>
        <item x="405"/>
        <item x="331"/>
        <item x="492"/>
        <item x="200"/>
        <item x="264"/>
        <item x="168"/>
        <item x="442"/>
        <item x="343"/>
        <item x="70"/>
        <item x="294"/>
        <item x="218"/>
        <item x="342"/>
        <item x="114"/>
        <item x="470"/>
        <item x="95"/>
        <item x="363"/>
        <item x="423"/>
        <item x="359"/>
        <item x="479"/>
        <item x="84"/>
        <item x="312"/>
        <item x="348"/>
        <item x="278"/>
        <item x="90"/>
        <item x="274"/>
        <item x="78"/>
        <item x="320"/>
        <item x="142"/>
        <item x="125"/>
        <item x="148"/>
        <item x="202"/>
        <item x="55"/>
        <item x="412"/>
        <item x="367"/>
        <item x="418"/>
        <item x="419"/>
        <item x="438"/>
        <item x="58"/>
        <item x="362"/>
        <item x="434"/>
        <item x="484"/>
        <item x="253"/>
        <item x="236"/>
        <item x="371"/>
        <item x="369"/>
        <item x="129"/>
        <item x="34"/>
        <item x="396"/>
        <item x="336"/>
        <item x="302"/>
        <item x="4"/>
        <item x="420"/>
        <item x="88"/>
        <item x="379"/>
        <item x="199"/>
        <item x="189"/>
        <item x="52"/>
        <item x="205"/>
        <item x="262"/>
        <item x="247"/>
        <item x="240"/>
        <item x="79"/>
        <item x="51"/>
        <item x="426"/>
        <item x="444"/>
        <item x="39"/>
        <item x="12"/>
        <item x="483"/>
        <item x="22"/>
        <item x="227"/>
        <item x="352"/>
        <item x="36"/>
        <item x="190"/>
        <item x="334"/>
        <item x="176"/>
        <item x="327"/>
        <item x="487"/>
        <item x="71"/>
        <item x="207"/>
        <item x="102"/>
        <item x="381"/>
        <item x="282"/>
        <item x="24"/>
        <item x="399"/>
        <item x="87"/>
        <item x="311"/>
        <item x="106"/>
        <item x="249"/>
        <item x="44"/>
        <item x="187"/>
        <item x="388"/>
        <item x="266"/>
        <item x="145"/>
        <item x="338"/>
        <item x="279"/>
        <item x="270"/>
        <item x="410"/>
        <item x="214"/>
        <item x="49"/>
        <item x="439"/>
        <item x="380"/>
        <item x="157"/>
        <item x="195"/>
        <item x="60"/>
        <item x="281"/>
        <item x="475"/>
        <item x="151"/>
        <item x="8"/>
        <item x="155"/>
        <item x="141"/>
        <item x="19"/>
        <item x="306"/>
        <item x="92"/>
        <item x="366"/>
        <item x="139"/>
        <item x="308"/>
        <item x="143"/>
        <item x="128"/>
        <item x="16"/>
        <item x="429"/>
        <item x="361"/>
        <item x="9"/>
        <item x="188"/>
        <item x="213"/>
        <item x="173"/>
        <item x="376"/>
        <item x="153"/>
        <item x="304"/>
        <item x="397"/>
        <item x="394"/>
        <item x="287"/>
        <item x="167"/>
        <item x="149"/>
        <item x="136"/>
        <item x="98"/>
        <item x="86"/>
        <item x="111"/>
        <item x="18"/>
        <item x="495"/>
        <item x="268"/>
        <item x="132"/>
        <item x="364"/>
        <item x="61"/>
        <item x="401"/>
        <item x="458"/>
        <item x="2"/>
        <item x="100"/>
        <item x="478"/>
        <item x="27"/>
        <item x="42"/>
        <item x="454"/>
        <item x="219"/>
        <item x="6"/>
        <item x="28"/>
        <item x="252"/>
        <item x="347"/>
        <item x="310"/>
        <item x="395"/>
        <item x="94"/>
        <item x="271"/>
        <item x="358"/>
        <item x="239"/>
        <item x="296"/>
        <item x="335"/>
        <item x="301"/>
        <item x="17"/>
        <item x="456"/>
        <item x="150"/>
        <item x="346"/>
        <item x="13"/>
        <item x="340"/>
        <item x="408"/>
        <item x="74"/>
        <item x="258"/>
        <item x="83"/>
        <item x="250"/>
        <item x="66"/>
        <item x="489"/>
        <item x="284"/>
        <item x="315"/>
        <item x="63"/>
        <item x="134"/>
        <item x="181"/>
        <item x="307"/>
        <item x="337"/>
        <item x="447"/>
        <item x="275"/>
        <item x="182"/>
        <item x="209"/>
        <item x="233"/>
        <item x="425"/>
        <item x="368"/>
        <item x="263"/>
        <item x="471"/>
        <item x="204"/>
        <item x="161"/>
        <item x="56"/>
        <item x="432"/>
        <item x="123"/>
        <item x="430"/>
        <item x="133"/>
        <item x="179"/>
        <item x="300"/>
        <item x="305"/>
        <item x="392"/>
        <item x="228"/>
        <item x="91"/>
        <item x="121"/>
        <item x="216"/>
        <item x="127"/>
        <item x="85"/>
        <item x="108"/>
        <item x="272"/>
        <item x="445"/>
        <item x="159"/>
        <item x="378"/>
        <item x="386"/>
        <item x="203"/>
        <item x="1"/>
        <item x="29"/>
        <item x="183"/>
        <item x="89"/>
        <item x="184"/>
        <item x="464"/>
        <item x="237"/>
        <item x="215"/>
        <item x="351"/>
        <item x="326"/>
        <item x="156"/>
        <item x="220"/>
        <item x="373"/>
        <item x="466"/>
        <item x="158"/>
        <item x="317"/>
        <item x="43"/>
        <item x="137"/>
        <item x="382"/>
        <item t="default"/>
      </items>
    </pivotField>
    <pivotField showAll="0"/>
  </pivotFields>
  <rowFields count="1">
    <field x="1"/>
  </rowFields>
  <rowItems count="5">
    <i>
      <x/>
    </i>
    <i>
      <x v="1"/>
    </i>
    <i>
      <x v="2"/>
    </i>
    <i>
      <x v="3"/>
    </i>
    <i t="grand">
      <x/>
    </i>
  </rowItems>
  <colItems count="1">
    <i/>
  </colItems>
  <dataFields count="1">
    <dataField name="Sum of CONVERSION_RATE" fld="5"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922D44-6953-461E-9F7D-D42947487B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7">
    <pivotField showAll="0"/>
    <pivotField axis="axisRow" showAll="0">
      <items count="5">
        <item x="0"/>
        <item x="1"/>
        <item x="3"/>
        <item x="2"/>
        <item t="default"/>
      </items>
    </pivotField>
    <pivotField showAll="0"/>
    <pivotField showAll="0"/>
    <pivotField showAll="0"/>
    <pivotField showAll="0"/>
    <pivotField dataField="1" showAll="0"/>
  </pivotFields>
  <rowFields count="1">
    <field x="1"/>
  </rowFields>
  <rowItems count="5">
    <i>
      <x/>
    </i>
    <i>
      <x v="1"/>
    </i>
    <i>
      <x v="2"/>
    </i>
    <i>
      <x v="3"/>
    </i>
    <i t="grand">
      <x/>
    </i>
  </rowItems>
  <colItems count="1">
    <i/>
  </colItems>
  <dataFields count="1">
    <dataField name="Sum of BREAKEVEN_POINT"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797C54-719D-42BC-A09C-54093D1C71C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8" firstHeaderRow="0" firstDataRow="1" firstDataCol="1"/>
  <pivotFields count="7">
    <pivotField showAll="0"/>
    <pivotField axis="axisRow" showAll="0">
      <items count="5">
        <item x="0"/>
        <item x="1"/>
        <item x="3"/>
        <item x="2"/>
        <item t="default"/>
      </items>
    </pivotField>
    <pivotField showAll="0"/>
    <pivotField dataField="1" showAll="0"/>
    <pivotField showAll="0"/>
    <pivotField showAll="0"/>
    <pivotField dataField="1" showAll="0"/>
  </pivotFields>
  <rowFields count="1">
    <field x="1"/>
  </rowFields>
  <rowItems count="5">
    <i>
      <x/>
    </i>
    <i>
      <x v="1"/>
    </i>
    <i>
      <x v="2"/>
    </i>
    <i>
      <x v="3"/>
    </i>
    <i t="grand">
      <x/>
    </i>
  </rowItems>
  <colFields count="1">
    <field x="-2"/>
  </colFields>
  <colItems count="2">
    <i>
      <x/>
    </i>
    <i i="1">
      <x v="1"/>
    </i>
  </colItems>
  <dataFields count="2">
    <dataField name="Sum of New_Customers" fld="3" baseField="0" baseItem="0"/>
    <dataField name="Sum of BREAKEVEN_POINT" fld="6"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E755412B-33E3-4A91-B71B-C1D95BE05188}" sourceName="Marketing_Channel">
  <pivotTables>
    <pivotTable tabId="2" name="CAC"/>
    <pivotTable tabId="7" name="PivotTable4"/>
    <pivotTable tabId="6" name="PivotTable3"/>
    <pivotTable tabId="5" name="PivotTable2"/>
  </pivotTables>
  <data>
    <tabular pivotCacheId="854352555">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xr10:uid="{D3AA264E-4CB6-44CA-9843-406BFFB80C82}" cache="Slicer_Marketing_Channel" caption="Marketing_Channel"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E14884-4BAF-412A-B96B-59C4DAB23424}" name="Table1" displayName="Table1" ref="A1:G501" totalsRowShown="0">
  <autoFilter ref="A1:G501" xr:uid="{52E14884-4BAF-412A-B96B-59C4DAB23424}"/>
  <tableColumns count="7">
    <tableColumn id="1" xr3:uid="{65BF555B-E3E7-4691-A64F-D3EC2727999B}" name="Customer_ID"/>
    <tableColumn id="2" xr3:uid="{9DB843E4-A04D-4B99-A1FA-DCEA74C034CC}" name="Marketing_Channel"/>
    <tableColumn id="3" xr3:uid="{A13B916F-8845-4CB4-9026-827E7D298D50}" name="Marketing_Spend"/>
    <tableColumn id="4" xr3:uid="{BD91773A-9E7E-42D3-8CDE-69FDA6DFF4D5}" name="New_Customers"/>
    <tableColumn id="5" xr3:uid="{FD592DDB-E6CB-4CDC-AE4F-7218EE3161E4}" name="CAC" dataDxfId="2">
      <calculatedColumnFormula>Table1[[#This Row],[Marketing_Spend]]/Table1[[#This Row],[New_Customers]]</calculatedColumnFormula>
    </tableColumn>
    <tableColumn id="6" xr3:uid="{53A45300-FB02-4C02-A8A8-E35BD53C6DAB}" name="CONVERSION_RATE" dataDxfId="1">
      <calculatedColumnFormula>Table1[[#This Row],[New_Customers]]/Table1[[#This Row],[Marketing_Spend]]*100</calculatedColumnFormula>
    </tableColumn>
    <tableColumn id="7" xr3:uid="{405B9CB3-2875-42E4-A65C-20DBE4BCB971}" name="BREAKEVEN_POINT" dataDxfId="0">
      <calculatedColumnFormula>Table1[[#This Row],[Marketing_Spend]]/Table1[[#This Row],[CAC]]</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1"/>
  <sheetViews>
    <sheetView workbookViewId="0">
      <selection activeCell="J17" sqref="J17"/>
    </sheetView>
  </sheetViews>
  <sheetFormatPr defaultRowHeight="14.4" x14ac:dyDescent="0.3"/>
  <cols>
    <col min="1" max="1" width="13.77734375" customWidth="1"/>
    <col min="2" max="2" width="19.44140625" customWidth="1"/>
    <col min="3" max="3" width="17.88671875" customWidth="1"/>
    <col min="4" max="4" width="16.5546875" customWidth="1"/>
    <col min="6" max="6" width="19.5546875" bestFit="1" customWidth="1"/>
    <col min="7" max="7" width="19.88671875" bestFit="1" customWidth="1"/>
    <col min="11" max="11" width="29.21875" bestFit="1" customWidth="1"/>
  </cols>
  <sheetData>
    <row r="1" spans="1:11" x14ac:dyDescent="0.3">
      <c r="A1" t="s">
        <v>0</v>
      </c>
      <c r="B1" t="s">
        <v>1</v>
      </c>
      <c r="C1" t="s">
        <v>2</v>
      </c>
      <c r="D1" t="s">
        <v>3</v>
      </c>
      <c r="E1" t="s">
        <v>508</v>
      </c>
      <c r="F1" t="s">
        <v>510</v>
      </c>
      <c r="G1" t="s">
        <v>509</v>
      </c>
    </row>
    <row r="2" spans="1:11" x14ac:dyDescent="0.3">
      <c r="A2" t="s">
        <v>4</v>
      </c>
      <c r="B2" t="s">
        <v>5</v>
      </c>
      <c r="C2">
        <v>3489.02784389625</v>
      </c>
      <c r="D2">
        <v>16</v>
      </c>
      <c r="E2">
        <f>Table1[[#This Row],[Marketing_Spend]]/Table1[[#This Row],[New_Customers]]</f>
        <v>218.06424024351563</v>
      </c>
      <c r="F2">
        <f>Table1[[#This Row],[New_Customers]]/Table1[[#This Row],[Marketing_Spend]]*100</f>
        <v>0.45858046183238699</v>
      </c>
      <c r="G2">
        <f>Table1[[#This Row],[Marketing_Spend]]/Table1[[#This Row],[CAC]]</f>
        <v>16</v>
      </c>
    </row>
    <row r="3" spans="1:11" x14ac:dyDescent="0.3">
      <c r="A3" t="s">
        <v>6</v>
      </c>
      <c r="B3" t="s">
        <v>7</v>
      </c>
      <c r="C3">
        <v>1107.86580762055</v>
      </c>
      <c r="D3">
        <v>33</v>
      </c>
      <c r="E3">
        <f>Table1[[#This Row],[Marketing_Spend]]/Table1[[#This Row],[New_Customers]]</f>
        <v>33.571691140016668</v>
      </c>
      <c r="F3">
        <f>Table1[[#This Row],[New_Customers]]/Table1[[#This Row],[Marketing_Spend]]*100</f>
        <v>2.978700107269912</v>
      </c>
      <c r="G3">
        <f>Table1[[#This Row],[Marketing_Spend]]/Table1[[#This Row],[CAC]]</f>
        <v>33</v>
      </c>
    </row>
    <row r="4" spans="1:11" x14ac:dyDescent="0.3">
      <c r="A4" t="s">
        <v>8</v>
      </c>
      <c r="B4" t="s">
        <v>9</v>
      </c>
      <c r="C4">
        <v>2576.0810253588102</v>
      </c>
      <c r="D4">
        <v>44</v>
      </c>
      <c r="E4">
        <f>Table1[[#This Row],[Marketing_Spend]]/Table1[[#This Row],[New_Customers]]</f>
        <v>58.547296030882052</v>
      </c>
      <c r="F4">
        <f>Table1[[#This Row],[New_Customers]]/Table1[[#This Row],[Marketing_Spend]]*100</f>
        <v>1.7080208101711958</v>
      </c>
      <c r="G4">
        <f>Table1[[#This Row],[Marketing_Spend]]/Table1[[#This Row],[CAC]]</f>
        <v>44</v>
      </c>
    </row>
    <row r="5" spans="1:11" x14ac:dyDescent="0.3">
      <c r="A5" t="s">
        <v>10</v>
      </c>
      <c r="B5" t="s">
        <v>7</v>
      </c>
      <c r="C5">
        <v>3257.5679320990898</v>
      </c>
      <c r="D5">
        <v>32</v>
      </c>
      <c r="E5">
        <f>Table1[[#This Row],[Marketing_Spend]]/Table1[[#This Row],[New_Customers]]</f>
        <v>101.79899787809656</v>
      </c>
      <c r="F5">
        <f>Table1[[#This Row],[New_Customers]]/Table1[[#This Row],[Marketing_Spend]]*100</f>
        <v>0.98232794118218292</v>
      </c>
      <c r="G5">
        <f>Table1[[#This Row],[Marketing_Spend]]/Table1[[#This Row],[CAC]]</f>
        <v>32</v>
      </c>
      <c r="K5" s="2"/>
    </row>
    <row r="6" spans="1:11" x14ac:dyDescent="0.3">
      <c r="A6" t="s">
        <v>11</v>
      </c>
      <c r="B6" t="s">
        <v>5</v>
      </c>
      <c r="C6">
        <v>1108.4081853612399</v>
      </c>
      <c r="D6">
        <v>13</v>
      </c>
      <c r="E6">
        <f>Table1[[#This Row],[Marketing_Spend]]/Table1[[#This Row],[New_Customers]]</f>
        <v>85.262168104710767</v>
      </c>
      <c r="F6">
        <f>Table1[[#This Row],[New_Customers]]/Table1[[#This Row],[Marketing_Spend]]*100</f>
        <v>1.1728531214124143</v>
      </c>
      <c r="G6">
        <f>Table1[[#This Row],[Marketing_Spend]]/Table1[[#This Row],[CAC]]</f>
        <v>13</v>
      </c>
      <c r="K6" s="3" t="s">
        <v>511</v>
      </c>
    </row>
    <row r="7" spans="1:11" x14ac:dyDescent="0.3">
      <c r="A7" t="s">
        <v>12</v>
      </c>
      <c r="B7" t="s">
        <v>5</v>
      </c>
      <c r="C7">
        <v>3570.9985920373401</v>
      </c>
      <c r="D7">
        <v>35</v>
      </c>
      <c r="E7">
        <f>Table1[[#This Row],[Marketing_Spend]]/Table1[[#This Row],[New_Customers]]</f>
        <v>102.02853120106685</v>
      </c>
      <c r="F7">
        <f>Table1[[#This Row],[New_Customers]]/Table1[[#This Row],[Marketing_Spend]]*100</f>
        <v>0.9801180005515393</v>
      </c>
      <c r="G7">
        <f>Table1[[#This Row],[Marketing_Spend]]/Table1[[#This Row],[CAC]]</f>
        <v>35</v>
      </c>
      <c r="K7" s="4" t="s">
        <v>512</v>
      </c>
    </row>
    <row r="8" spans="1:11" x14ac:dyDescent="0.3">
      <c r="A8" t="s">
        <v>13</v>
      </c>
      <c r="B8" t="s">
        <v>14</v>
      </c>
      <c r="C8">
        <v>1542.79794892225</v>
      </c>
      <c r="D8">
        <v>27</v>
      </c>
      <c r="E8">
        <f>Table1[[#This Row],[Marketing_Spend]]/Table1[[#This Row],[New_Customers]]</f>
        <v>57.140664774898148</v>
      </c>
      <c r="F8">
        <f>Table1[[#This Row],[New_Customers]]/Table1[[#This Row],[Marketing_Spend]]*100</f>
        <v>1.7500671438448145</v>
      </c>
      <c r="G8">
        <f>Table1[[#This Row],[Marketing_Spend]]/Table1[[#This Row],[CAC]]</f>
        <v>27</v>
      </c>
      <c r="K8" s="4" t="s">
        <v>513</v>
      </c>
    </row>
    <row r="9" spans="1:11" x14ac:dyDescent="0.3">
      <c r="A9" t="s">
        <v>15</v>
      </c>
      <c r="B9" t="s">
        <v>7</v>
      </c>
      <c r="C9">
        <v>2846.7937762060401</v>
      </c>
      <c r="D9">
        <v>22</v>
      </c>
      <c r="E9">
        <f>Table1[[#This Row],[Marketing_Spend]]/Table1[[#This Row],[New_Customers]]</f>
        <v>129.39971710027456</v>
      </c>
      <c r="F9">
        <f>Table1[[#This Row],[New_Customers]]/Table1[[#This Row],[Marketing_Spend]]*100</f>
        <v>0.7727992165740819</v>
      </c>
      <c r="G9">
        <f>Table1[[#This Row],[Marketing_Spend]]/Table1[[#This Row],[CAC]]</f>
        <v>22</v>
      </c>
      <c r="K9" s="5"/>
    </row>
    <row r="10" spans="1:11" x14ac:dyDescent="0.3">
      <c r="A10" t="s">
        <v>16</v>
      </c>
      <c r="B10" t="s">
        <v>9</v>
      </c>
      <c r="C10">
        <v>1201.13853395451</v>
      </c>
      <c r="D10">
        <v>17</v>
      </c>
      <c r="E10">
        <f>Table1[[#This Row],[Marketing_Spend]]/Table1[[#This Row],[New_Customers]]</f>
        <v>70.65520787967705</v>
      </c>
      <c r="F10">
        <f>Table1[[#This Row],[New_Customers]]/Table1[[#This Row],[Marketing_Spend]]*100</f>
        <v>1.4153238381280531</v>
      </c>
      <c r="G10">
        <f>Table1[[#This Row],[Marketing_Spend]]/Table1[[#This Row],[CAC]]</f>
        <v>17</v>
      </c>
    </row>
    <row r="11" spans="1:11" x14ac:dyDescent="0.3">
      <c r="A11" t="s">
        <v>17</v>
      </c>
      <c r="B11" t="s">
        <v>7</v>
      </c>
      <c r="C11">
        <v>2516.4154567525502</v>
      </c>
      <c r="D11">
        <v>39</v>
      </c>
      <c r="E11">
        <f>Table1[[#This Row],[Marketing_Spend]]/Table1[[#This Row],[New_Customers]]</f>
        <v>64.523473250065393</v>
      </c>
      <c r="F11">
        <f>Table1[[#This Row],[New_Customers]]/Table1[[#This Row],[Marketing_Spend]]*100</f>
        <v>1.5498235752505567</v>
      </c>
      <c r="G11">
        <f>Table1[[#This Row],[Marketing_Spend]]/Table1[[#This Row],[CAC]]</f>
        <v>39</v>
      </c>
    </row>
    <row r="12" spans="1:11" x14ac:dyDescent="0.3">
      <c r="A12" t="s">
        <v>18</v>
      </c>
      <c r="B12" t="s">
        <v>7</v>
      </c>
      <c r="C12">
        <v>1846.6411368459201</v>
      </c>
      <c r="D12">
        <v>15</v>
      </c>
      <c r="E12">
        <f>Table1[[#This Row],[Marketing_Spend]]/Table1[[#This Row],[New_Customers]]</f>
        <v>123.10940912306134</v>
      </c>
      <c r="F12">
        <f>Table1[[#This Row],[New_Customers]]/Table1[[#This Row],[Marketing_Spend]]*100</f>
        <v>0.81228559792727983</v>
      </c>
      <c r="G12">
        <f>Table1[[#This Row],[Marketing_Spend]]/Table1[[#This Row],[CAC]]</f>
        <v>15</v>
      </c>
    </row>
    <row r="13" spans="1:11" x14ac:dyDescent="0.3">
      <c r="A13" t="s">
        <v>19</v>
      </c>
      <c r="B13" t="s">
        <v>5</v>
      </c>
      <c r="C13">
        <v>2307.3832195252298</v>
      </c>
      <c r="D13">
        <v>23</v>
      </c>
      <c r="E13">
        <f>Table1[[#This Row],[Marketing_Spend]]/Table1[[#This Row],[New_Customers]]</f>
        <v>100.3210095445752</v>
      </c>
      <c r="F13">
        <f>Table1[[#This Row],[New_Customers]]/Table1[[#This Row],[Marketing_Spend]]*100</f>
        <v>0.9968001762937545</v>
      </c>
      <c r="G13">
        <f>Table1[[#This Row],[Marketing_Spend]]/Table1[[#This Row],[CAC]]</f>
        <v>23</v>
      </c>
    </row>
    <row r="14" spans="1:11" x14ac:dyDescent="0.3">
      <c r="A14" t="s">
        <v>20</v>
      </c>
      <c r="B14" t="s">
        <v>7</v>
      </c>
      <c r="C14">
        <v>4044.9188315760998</v>
      </c>
      <c r="D14">
        <v>50</v>
      </c>
      <c r="E14">
        <f>Table1[[#This Row],[Marketing_Spend]]/Table1[[#This Row],[New_Customers]]</f>
        <v>80.898376631521998</v>
      </c>
      <c r="F14">
        <f>Table1[[#This Row],[New_Customers]]/Table1[[#This Row],[Marketing_Spend]]*100</f>
        <v>1.2361187475427666</v>
      </c>
      <c r="G14">
        <f>Table1[[#This Row],[Marketing_Spend]]/Table1[[#This Row],[CAC]]</f>
        <v>50</v>
      </c>
    </row>
    <row r="15" spans="1:11" x14ac:dyDescent="0.3">
      <c r="A15" t="s">
        <v>21</v>
      </c>
      <c r="B15" t="s">
        <v>7</v>
      </c>
      <c r="C15">
        <v>2516.50486225654</v>
      </c>
      <c r="D15">
        <v>48</v>
      </c>
      <c r="E15">
        <f>Table1[[#This Row],[Marketing_Spend]]/Table1[[#This Row],[New_Customers]]</f>
        <v>52.427184630344584</v>
      </c>
      <c r="F15">
        <f>Table1[[#This Row],[New_Customers]]/Table1[[#This Row],[Marketing_Spend]]*100</f>
        <v>1.9074074014289244</v>
      </c>
      <c r="G15">
        <f>Table1[[#This Row],[Marketing_Spend]]/Table1[[#This Row],[CAC]]</f>
        <v>48</v>
      </c>
    </row>
    <row r="16" spans="1:11" x14ac:dyDescent="0.3">
      <c r="A16" t="s">
        <v>22</v>
      </c>
      <c r="B16" t="s">
        <v>5</v>
      </c>
      <c r="C16">
        <v>4008.0392942191302</v>
      </c>
      <c r="D16">
        <v>11</v>
      </c>
      <c r="E16">
        <f>Table1[[#This Row],[Marketing_Spend]]/Table1[[#This Row],[New_Customers]]</f>
        <v>364.36720856537545</v>
      </c>
      <c r="F16">
        <f>Table1[[#This Row],[New_Customers]]/Table1[[#This Row],[Marketing_Spend]]*100</f>
        <v>0.27444840712678403</v>
      </c>
      <c r="G16">
        <f>Table1[[#This Row],[Marketing_Spend]]/Table1[[#This Row],[CAC]]</f>
        <v>11</v>
      </c>
    </row>
    <row r="17" spans="1:7" x14ac:dyDescent="0.3">
      <c r="A17" t="s">
        <v>23</v>
      </c>
      <c r="B17" t="s">
        <v>5</v>
      </c>
      <c r="C17">
        <v>4327.6971406210896</v>
      </c>
      <c r="D17">
        <v>13</v>
      </c>
      <c r="E17">
        <f>Table1[[#This Row],[Marketing_Spend]]/Table1[[#This Row],[New_Customers]]</f>
        <v>332.89978004777612</v>
      </c>
      <c r="F17">
        <f>Table1[[#This Row],[New_Customers]]/Table1[[#This Row],[Marketing_Spend]]*100</f>
        <v>0.30039070613278418</v>
      </c>
      <c r="G17">
        <f>Table1[[#This Row],[Marketing_Spend]]/Table1[[#This Row],[CAC]]</f>
        <v>13</v>
      </c>
    </row>
    <row r="18" spans="1:7" x14ac:dyDescent="0.3">
      <c r="A18" t="s">
        <v>24</v>
      </c>
      <c r="B18" t="s">
        <v>7</v>
      </c>
      <c r="C18">
        <v>2009.08612712952</v>
      </c>
      <c r="D18">
        <v>31</v>
      </c>
      <c r="E18">
        <f>Table1[[#This Row],[Marketing_Spend]]/Table1[[#This Row],[New_Customers]]</f>
        <v>64.809229907403875</v>
      </c>
      <c r="F18">
        <f>Table1[[#This Row],[New_Customers]]/Table1[[#This Row],[Marketing_Spend]]*100</f>
        <v>1.5429900979054203</v>
      </c>
      <c r="G18">
        <f>Table1[[#This Row],[Marketing_Spend]]/Table1[[#This Row],[CAC]]</f>
        <v>31</v>
      </c>
    </row>
    <row r="19" spans="1:7" x14ac:dyDescent="0.3">
      <c r="A19" t="s">
        <v>25</v>
      </c>
      <c r="B19" t="s">
        <v>5</v>
      </c>
      <c r="C19">
        <v>1327.6249310465701</v>
      </c>
      <c r="D19">
        <v>25</v>
      </c>
      <c r="E19">
        <f>Table1[[#This Row],[Marketing_Spend]]/Table1[[#This Row],[New_Customers]]</f>
        <v>53.104997241862804</v>
      </c>
      <c r="F19">
        <f>Table1[[#This Row],[New_Customers]]/Table1[[#This Row],[Marketing_Spend]]*100</f>
        <v>1.8830619563834521</v>
      </c>
      <c r="G19">
        <f>Table1[[#This Row],[Marketing_Spend]]/Table1[[#This Row],[CAC]]</f>
        <v>25</v>
      </c>
    </row>
    <row r="20" spans="1:7" x14ac:dyDescent="0.3">
      <c r="A20" t="s">
        <v>26</v>
      </c>
      <c r="B20" t="s">
        <v>14</v>
      </c>
      <c r="C20">
        <v>1077.5331482000399</v>
      </c>
      <c r="D20">
        <v>18</v>
      </c>
      <c r="E20">
        <f>Table1[[#This Row],[Marketing_Spend]]/Table1[[#This Row],[New_Customers]]</f>
        <v>59.862952677779994</v>
      </c>
      <c r="F20">
        <f>Table1[[#This Row],[New_Customers]]/Table1[[#This Row],[Marketing_Spend]]*100</f>
        <v>1.6704822519908564</v>
      </c>
      <c r="G20">
        <f>Table1[[#This Row],[Marketing_Spend]]/Table1[[#This Row],[CAC]]</f>
        <v>18</v>
      </c>
    </row>
    <row r="21" spans="1:7" x14ac:dyDescent="0.3">
      <c r="A21" t="s">
        <v>27</v>
      </c>
      <c r="B21" t="s">
        <v>7</v>
      </c>
      <c r="C21">
        <v>3157.6761916901301</v>
      </c>
      <c r="D21">
        <v>46</v>
      </c>
      <c r="E21">
        <f>Table1[[#This Row],[Marketing_Spend]]/Table1[[#This Row],[New_Customers]]</f>
        <v>68.645134601959356</v>
      </c>
      <c r="F21">
        <f>Table1[[#This Row],[New_Customers]]/Table1[[#This Row],[Marketing_Spend]]*100</f>
        <v>1.4567674836658515</v>
      </c>
      <c r="G21">
        <f>Table1[[#This Row],[Marketing_Spend]]/Table1[[#This Row],[CAC]]</f>
        <v>45.999999999999993</v>
      </c>
    </row>
    <row r="22" spans="1:7" x14ac:dyDescent="0.3">
      <c r="A22" t="s">
        <v>28</v>
      </c>
      <c r="B22" t="s">
        <v>14</v>
      </c>
      <c r="C22">
        <v>4999.6313140368302</v>
      </c>
      <c r="D22">
        <v>23</v>
      </c>
      <c r="E22">
        <f>Table1[[#This Row],[Marketing_Spend]]/Table1[[#This Row],[New_Customers]]</f>
        <v>217.37527452334044</v>
      </c>
      <c r="F22">
        <f>Table1[[#This Row],[New_Customers]]/Table1[[#This Row],[Marketing_Spend]]*100</f>
        <v>0.46003392160989592</v>
      </c>
      <c r="G22">
        <f>Table1[[#This Row],[Marketing_Spend]]/Table1[[#This Row],[CAC]]</f>
        <v>23</v>
      </c>
    </row>
    <row r="23" spans="1:7" x14ac:dyDescent="0.3">
      <c r="A23" t="s">
        <v>29</v>
      </c>
      <c r="B23" t="s">
        <v>5</v>
      </c>
      <c r="C23">
        <v>2399.8413748807302</v>
      </c>
      <c r="D23">
        <v>14</v>
      </c>
      <c r="E23">
        <f>Table1[[#This Row],[Marketing_Spend]]/Table1[[#This Row],[New_Customers]]</f>
        <v>171.41724106290931</v>
      </c>
      <c r="F23">
        <f>Table1[[#This Row],[New_Customers]]/Table1[[#This Row],[Marketing_Spend]]*100</f>
        <v>0.5833718905982187</v>
      </c>
      <c r="G23">
        <f>Table1[[#This Row],[Marketing_Spend]]/Table1[[#This Row],[CAC]]</f>
        <v>13.999999999999998</v>
      </c>
    </row>
    <row r="24" spans="1:7" x14ac:dyDescent="0.3">
      <c r="A24" t="s">
        <v>30</v>
      </c>
      <c r="B24" t="s">
        <v>9</v>
      </c>
      <c r="C24">
        <v>3600.5763729995001</v>
      </c>
      <c r="D24">
        <v>45</v>
      </c>
      <c r="E24">
        <f>Table1[[#This Row],[Marketing_Spend]]/Table1[[#This Row],[New_Customers]]</f>
        <v>80.012808288877778</v>
      </c>
      <c r="F24">
        <f>Table1[[#This Row],[New_Customers]]/Table1[[#This Row],[Marketing_Spend]]*100</f>
        <v>1.2497999025226132</v>
      </c>
      <c r="G24">
        <f>Table1[[#This Row],[Marketing_Spend]]/Table1[[#This Row],[CAC]]</f>
        <v>45</v>
      </c>
    </row>
    <row r="25" spans="1:7" x14ac:dyDescent="0.3">
      <c r="A25" t="s">
        <v>31</v>
      </c>
      <c r="B25" t="s">
        <v>7</v>
      </c>
      <c r="C25">
        <v>4124.9321984435701</v>
      </c>
      <c r="D25">
        <v>23</v>
      </c>
      <c r="E25">
        <f>Table1[[#This Row],[Marketing_Spend]]/Table1[[#This Row],[New_Customers]]</f>
        <v>179.3448781931987</v>
      </c>
      <c r="F25">
        <f>Table1[[#This Row],[New_Customers]]/Table1[[#This Row],[Marketing_Spend]]*100</f>
        <v>0.55758492245468705</v>
      </c>
      <c r="G25">
        <f>Table1[[#This Row],[Marketing_Spend]]/Table1[[#This Row],[CAC]]</f>
        <v>23</v>
      </c>
    </row>
    <row r="26" spans="1:7" x14ac:dyDescent="0.3">
      <c r="A26" t="s">
        <v>32</v>
      </c>
      <c r="B26" t="s">
        <v>14</v>
      </c>
      <c r="C26">
        <v>3607.0186209755502</v>
      </c>
      <c r="D26">
        <v>47</v>
      </c>
      <c r="E26">
        <f>Table1[[#This Row],[Marketing_Spend]]/Table1[[#This Row],[New_Customers]]</f>
        <v>76.745077042032989</v>
      </c>
      <c r="F26">
        <f>Table1[[#This Row],[New_Customers]]/Table1[[#This Row],[Marketing_Spend]]*100</f>
        <v>1.3030151751001615</v>
      </c>
      <c r="G26">
        <f>Table1[[#This Row],[Marketing_Spend]]/Table1[[#This Row],[CAC]]</f>
        <v>47</v>
      </c>
    </row>
    <row r="27" spans="1:7" x14ac:dyDescent="0.3">
      <c r="A27" t="s">
        <v>33</v>
      </c>
      <c r="B27" t="s">
        <v>9</v>
      </c>
      <c r="C27">
        <v>4016.9328162380998</v>
      </c>
      <c r="D27">
        <v>23</v>
      </c>
      <c r="E27">
        <f>Table1[[#This Row],[Marketing_Spend]]/Table1[[#This Row],[New_Customers]]</f>
        <v>174.64925287991738</v>
      </c>
      <c r="F27">
        <f>Table1[[#This Row],[New_Customers]]/Table1[[#This Row],[Marketing_Spend]]*100</f>
        <v>0.57257616824021829</v>
      </c>
      <c r="G27">
        <f>Table1[[#This Row],[Marketing_Spend]]/Table1[[#This Row],[CAC]]</f>
        <v>23</v>
      </c>
    </row>
    <row r="28" spans="1:7" x14ac:dyDescent="0.3">
      <c r="A28" t="s">
        <v>34</v>
      </c>
      <c r="B28" t="s">
        <v>7</v>
      </c>
      <c r="C28">
        <v>4798.44693086395</v>
      </c>
      <c r="D28">
        <v>24</v>
      </c>
      <c r="E28">
        <f>Table1[[#This Row],[Marketing_Spend]]/Table1[[#This Row],[New_Customers]]</f>
        <v>199.93528878599793</v>
      </c>
      <c r="F28">
        <f>Table1[[#This Row],[New_Customers]]/Table1[[#This Row],[Marketing_Spend]]*100</f>
        <v>0.5001618303962122</v>
      </c>
      <c r="G28">
        <f>Table1[[#This Row],[Marketing_Spend]]/Table1[[#This Row],[CAC]]</f>
        <v>24</v>
      </c>
    </row>
    <row r="29" spans="1:7" x14ac:dyDescent="0.3">
      <c r="A29" t="s">
        <v>35</v>
      </c>
      <c r="B29" t="s">
        <v>7</v>
      </c>
      <c r="C29">
        <v>1797.4427294501299</v>
      </c>
      <c r="D29">
        <v>31</v>
      </c>
      <c r="E29">
        <f>Table1[[#This Row],[Marketing_Spend]]/Table1[[#This Row],[New_Customers]]</f>
        <v>57.98202353064935</v>
      </c>
      <c r="F29">
        <f>Table1[[#This Row],[New_Customers]]/Table1[[#This Row],[Marketing_Spend]]*100</f>
        <v>1.7246724745151383</v>
      </c>
      <c r="G29">
        <f>Table1[[#This Row],[Marketing_Spend]]/Table1[[#This Row],[CAC]]</f>
        <v>31</v>
      </c>
    </row>
    <row r="30" spans="1:7" x14ac:dyDescent="0.3">
      <c r="A30" t="s">
        <v>36</v>
      </c>
      <c r="B30" t="s">
        <v>14</v>
      </c>
      <c r="C30">
        <v>1081.52006928132</v>
      </c>
      <c r="D30">
        <v>19</v>
      </c>
      <c r="E30">
        <f>Table1[[#This Row],[Marketing_Spend]]/Table1[[#This Row],[New_Customers]]</f>
        <v>56.922108909543162</v>
      </c>
      <c r="F30">
        <f>Table1[[#This Row],[New_Customers]]/Table1[[#This Row],[Marketing_Spend]]*100</f>
        <v>1.7567866320433305</v>
      </c>
      <c r="G30">
        <f>Table1[[#This Row],[Marketing_Spend]]/Table1[[#This Row],[CAC]]</f>
        <v>19</v>
      </c>
    </row>
    <row r="31" spans="1:7" x14ac:dyDescent="0.3">
      <c r="A31" t="s">
        <v>37</v>
      </c>
      <c r="B31" t="s">
        <v>5</v>
      </c>
      <c r="C31">
        <v>1609.52938313916</v>
      </c>
      <c r="D31">
        <v>48</v>
      </c>
      <c r="E31">
        <f>Table1[[#This Row],[Marketing_Spend]]/Table1[[#This Row],[New_Customers]]</f>
        <v>33.5318621487325</v>
      </c>
      <c r="F31">
        <f>Table1[[#This Row],[New_Customers]]/Table1[[#This Row],[Marketing_Spend]]*100</f>
        <v>2.9822381935260336</v>
      </c>
      <c r="G31">
        <f>Table1[[#This Row],[Marketing_Spend]]/Table1[[#This Row],[CAC]]</f>
        <v>48</v>
      </c>
    </row>
    <row r="32" spans="1:7" x14ac:dyDescent="0.3">
      <c r="A32" t="s">
        <v>38</v>
      </c>
      <c r="B32" t="s">
        <v>14</v>
      </c>
      <c r="C32">
        <v>1504.88389949682</v>
      </c>
      <c r="D32">
        <v>10</v>
      </c>
      <c r="E32">
        <f>Table1[[#This Row],[Marketing_Spend]]/Table1[[#This Row],[New_Customers]]</f>
        <v>150.48838994968202</v>
      </c>
      <c r="F32">
        <f>Table1[[#This Row],[New_Customers]]/Table1[[#This Row],[Marketing_Spend]]*100</f>
        <v>0.66450308913156997</v>
      </c>
      <c r="G32">
        <f>Table1[[#This Row],[Marketing_Spend]]/Table1[[#This Row],[CAC]]</f>
        <v>10</v>
      </c>
    </row>
    <row r="33" spans="1:7" x14ac:dyDescent="0.3">
      <c r="A33" t="s">
        <v>39</v>
      </c>
      <c r="B33" t="s">
        <v>5</v>
      </c>
      <c r="C33">
        <v>3677.83537847964</v>
      </c>
      <c r="D33">
        <v>27</v>
      </c>
      <c r="E33">
        <f>Table1[[#This Row],[Marketing_Spend]]/Table1[[#This Row],[New_Customers]]</f>
        <v>136.21612512887555</v>
      </c>
      <c r="F33">
        <f>Table1[[#This Row],[New_Customers]]/Table1[[#This Row],[Marketing_Spend]]*100</f>
        <v>0.73412747503563847</v>
      </c>
      <c r="G33">
        <f>Table1[[#This Row],[Marketing_Spend]]/Table1[[#This Row],[CAC]]</f>
        <v>27</v>
      </c>
    </row>
    <row r="34" spans="1:7" x14ac:dyDescent="0.3">
      <c r="A34" t="s">
        <v>40</v>
      </c>
      <c r="B34" t="s">
        <v>5</v>
      </c>
      <c r="C34">
        <v>3255.87832772007</v>
      </c>
      <c r="D34">
        <v>19</v>
      </c>
      <c r="E34">
        <f>Table1[[#This Row],[Marketing_Spend]]/Table1[[#This Row],[New_Customers]]</f>
        <v>171.36201724842473</v>
      </c>
      <c r="F34">
        <f>Table1[[#This Row],[New_Customers]]/Table1[[#This Row],[Marketing_Spend]]*100</f>
        <v>0.58355989037541078</v>
      </c>
      <c r="G34">
        <f>Table1[[#This Row],[Marketing_Spend]]/Table1[[#This Row],[CAC]]</f>
        <v>19</v>
      </c>
    </row>
    <row r="35" spans="1:7" x14ac:dyDescent="0.3">
      <c r="A35" t="s">
        <v>41</v>
      </c>
      <c r="B35" t="s">
        <v>14</v>
      </c>
      <c r="C35">
        <v>1871.8581636260101</v>
      </c>
      <c r="D35">
        <v>18</v>
      </c>
      <c r="E35">
        <f>Table1[[#This Row],[Marketing_Spend]]/Table1[[#This Row],[New_Customers]]</f>
        <v>103.992120201445</v>
      </c>
      <c r="F35">
        <f>Table1[[#This Row],[New_Customers]]/Table1[[#This Row],[Marketing_Spend]]*100</f>
        <v>0.96161132022588058</v>
      </c>
      <c r="G35">
        <f>Table1[[#This Row],[Marketing_Spend]]/Table1[[#This Row],[CAC]]</f>
        <v>18</v>
      </c>
    </row>
    <row r="36" spans="1:7" x14ac:dyDescent="0.3">
      <c r="A36" t="s">
        <v>42</v>
      </c>
      <c r="B36" t="s">
        <v>9</v>
      </c>
      <c r="C36">
        <v>3797.8598849845998</v>
      </c>
      <c r="D36">
        <v>44</v>
      </c>
      <c r="E36">
        <f>Table1[[#This Row],[Marketing_Spend]]/Table1[[#This Row],[New_Customers]]</f>
        <v>86.31499738601363</v>
      </c>
      <c r="F36">
        <f>Table1[[#This Row],[New_Customers]]/Table1[[#This Row],[Marketing_Spend]]*100</f>
        <v>1.1585472169197315</v>
      </c>
      <c r="G36">
        <f>Table1[[#This Row],[Marketing_Spend]]/Table1[[#This Row],[CAC]]</f>
        <v>44</v>
      </c>
    </row>
    <row r="37" spans="1:7" x14ac:dyDescent="0.3">
      <c r="A37" t="s">
        <v>43</v>
      </c>
      <c r="B37" t="s">
        <v>5</v>
      </c>
      <c r="C37">
        <v>4067.5923934249599</v>
      </c>
      <c r="D37">
        <v>26</v>
      </c>
      <c r="E37">
        <f>Table1[[#This Row],[Marketing_Spend]]/Table1[[#This Row],[New_Customers]]</f>
        <v>156.44586128557538</v>
      </c>
      <c r="F37">
        <f>Table1[[#This Row],[New_Customers]]/Table1[[#This Row],[Marketing_Spend]]*100</f>
        <v>0.63919875654275427</v>
      </c>
      <c r="G37">
        <f>Table1[[#This Row],[Marketing_Spend]]/Table1[[#This Row],[CAC]]</f>
        <v>26</v>
      </c>
    </row>
    <row r="38" spans="1:7" x14ac:dyDescent="0.3">
      <c r="A38" t="s">
        <v>44</v>
      </c>
      <c r="B38" t="s">
        <v>14</v>
      </c>
      <c r="C38">
        <v>1671.1565734712001</v>
      </c>
      <c r="D38">
        <v>21</v>
      </c>
      <c r="E38">
        <f>Table1[[#This Row],[Marketing_Spend]]/Table1[[#This Row],[New_Customers]]</f>
        <v>79.578884451009529</v>
      </c>
      <c r="F38">
        <f>Table1[[#This Row],[New_Customers]]/Table1[[#This Row],[Marketing_Spend]]*100</f>
        <v>1.2566147501296296</v>
      </c>
      <c r="G38">
        <f>Table1[[#This Row],[Marketing_Spend]]/Table1[[#This Row],[CAC]]</f>
        <v>21</v>
      </c>
    </row>
    <row r="39" spans="1:7" x14ac:dyDescent="0.3">
      <c r="A39" t="s">
        <v>45</v>
      </c>
      <c r="B39" t="s">
        <v>5</v>
      </c>
      <c r="C39">
        <v>3428.9899755637198</v>
      </c>
      <c r="D39">
        <v>17</v>
      </c>
      <c r="E39">
        <f>Table1[[#This Row],[Marketing_Spend]]/Table1[[#This Row],[New_Customers]]</f>
        <v>201.7052926802188</v>
      </c>
      <c r="F39">
        <f>Table1[[#This Row],[New_Customers]]/Table1[[#This Row],[Marketing_Spend]]*100</f>
        <v>0.49577281126945349</v>
      </c>
      <c r="G39">
        <f>Table1[[#This Row],[Marketing_Spend]]/Table1[[#This Row],[CAC]]</f>
        <v>17</v>
      </c>
    </row>
    <row r="40" spans="1:7" x14ac:dyDescent="0.3">
      <c r="A40" t="s">
        <v>46</v>
      </c>
      <c r="B40" t="s">
        <v>14</v>
      </c>
      <c r="C40">
        <v>3991.7026078211402</v>
      </c>
      <c r="D40">
        <v>11</v>
      </c>
      <c r="E40">
        <f>Table1[[#This Row],[Marketing_Spend]]/Table1[[#This Row],[New_Customers]]</f>
        <v>362.88205525646731</v>
      </c>
      <c r="F40">
        <f>Table1[[#This Row],[New_Customers]]/Table1[[#This Row],[Marketing_Spend]]*100</f>
        <v>0.27557163147492891</v>
      </c>
      <c r="G40">
        <f>Table1[[#This Row],[Marketing_Spend]]/Table1[[#This Row],[CAC]]</f>
        <v>11</v>
      </c>
    </row>
    <row r="41" spans="1:7" x14ac:dyDescent="0.3">
      <c r="A41" t="s">
        <v>47</v>
      </c>
      <c r="B41" t="s">
        <v>5</v>
      </c>
      <c r="C41">
        <v>1458.1314855155899</v>
      </c>
      <c r="D41">
        <v>18</v>
      </c>
      <c r="E41">
        <f>Table1[[#This Row],[Marketing_Spend]]/Table1[[#This Row],[New_Customers]]</f>
        <v>81.007304750866112</v>
      </c>
      <c r="F41">
        <f>Table1[[#This Row],[New_Customers]]/Table1[[#This Row],[Marketing_Spend]]*100</f>
        <v>1.2344565753365697</v>
      </c>
      <c r="G41">
        <f>Table1[[#This Row],[Marketing_Spend]]/Table1[[#This Row],[CAC]]</f>
        <v>18</v>
      </c>
    </row>
    <row r="42" spans="1:7" x14ac:dyDescent="0.3">
      <c r="A42" t="s">
        <v>48</v>
      </c>
      <c r="B42" t="s">
        <v>5</v>
      </c>
      <c r="C42">
        <v>4277.2046972443404</v>
      </c>
      <c r="D42">
        <v>10</v>
      </c>
      <c r="E42">
        <f>Table1[[#This Row],[Marketing_Spend]]/Table1[[#This Row],[New_Customers]]</f>
        <v>427.72046972443405</v>
      </c>
      <c r="F42">
        <f>Table1[[#This Row],[New_Customers]]/Table1[[#This Row],[Marketing_Spend]]*100</f>
        <v>0.2337975548947345</v>
      </c>
      <c r="G42">
        <f>Table1[[#This Row],[Marketing_Spend]]/Table1[[#This Row],[CAC]]</f>
        <v>10</v>
      </c>
    </row>
    <row r="43" spans="1:7" x14ac:dyDescent="0.3">
      <c r="A43" t="s">
        <v>49</v>
      </c>
      <c r="B43" t="s">
        <v>7</v>
      </c>
      <c r="C43">
        <v>4858.8830921363497</v>
      </c>
      <c r="D43">
        <v>32</v>
      </c>
      <c r="E43">
        <f>Table1[[#This Row],[Marketing_Spend]]/Table1[[#This Row],[New_Customers]]</f>
        <v>151.84009662926093</v>
      </c>
      <c r="F43">
        <f>Table1[[#This Row],[New_Customers]]/Table1[[#This Row],[Marketing_Spend]]*100</f>
        <v>0.65858756823742115</v>
      </c>
      <c r="G43">
        <f>Table1[[#This Row],[Marketing_Spend]]/Table1[[#This Row],[CAC]]</f>
        <v>32</v>
      </c>
    </row>
    <row r="44" spans="1:7" x14ac:dyDescent="0.3">
      <c r="A44" t="s">
        <v>50</v>
      </c>
      <c r="B44" t="s">
        <v>7</v>
      </c>
      <c r="C44">
        <v>1432.3949986304201</v>
      </c>
      <c r="D44">
        <v>25</v>
      </c>
      <c r="E44">
        <f>Table1[[#This Row],[Marketing_Spend]]/Table1[[#This Row],[New_Customers]]</f>
        <v>57.295799945216807</v>
      </c>
      <c r="F44">
        <f>Table1[[#This Row],[New_Customers]]/Table1[[#This Row],[Marketing_Spend]]*100</f>
        <v>1.7453286295961428</v>
      </c>
      <c r="G44">
        <f>Table1[[#This Row],[Marketing_Spend]]/Table1[[#This Row],[CAC]]</f>
        <v>25</v>
      </c>
    </row>
    <row r="45" spans="1:7" x14ac:dyDescent="0.3">
      <c r="A45" t="s">
        <v>51</v>
      </c>
      <c r="B45" t="s">
        <v>9</v>
      </c>
      <c r="C45">
        <v>1102.7137019898601</v>
      </c>
      <c r="D45">
        <v>47</v>
      </c>
      <c r="E45">
        <f>Table1[[#This Row],[Marketing_Spend]]/Table1[[#This Row],[New_Customers]]</f>
        <v>23.461993659358725</v>
      </c>
      <c r="F45">
        <f>Table1[[#This Row],[New_Customers]]/Table1[[#This Row],[Marketing_Spend]]*100</f>
        <v>4.2622123870582129</v>
      </c>
      <c r="G45">
        <f>Table1[[#This Row],[Marketing_Spend]]/Table1[[#This Row],[CAC]]</f>
        <v>47</v>
      </c>
    </row>
    <row r="46" spans="1:7" x14ac:dyDescent="0.3">
      <c r="A46" t="s">
        <v>52</v>
      </c>
      <c r="B46" t="s">
        <v>7</v>
      </c>
      <c r="C46">
        <v>2247.8289775787798</v>
      </c>
      <c r="D46">
        <v>30</v>
      </c>
      <c r="E46">
        <f>Table1[[#This Row],[Marketing_Spend]]/Table1[[#This Row],[New_Customers]]</f>
        <v>74.92763258595933</v>
      </c>
      <c r="F46">
        <f>Table1[[#This Row],[New_Customers]]/Table1[[#This Row],[Marketing_Spend]]*100</f>
        <v>1.3346211077105214</v>
      </c>
      <c r="G46">
        <f>Table1[[#This Row],[Marketing_Spend]]/Table1[[#This Row],[CAC]]</f>
        <v>30</v>
      </c>
    </row>
    <row r="47" spans="1:7" x14ac:dyDescent="0.3">
      <c r="A47" t="s">
        <v>53</v>
      </c>
      <c r="B47" t="s">
        <v>7</v>
      </c>
      <c r="C47">
        <v>3709.38914740163</v>
      </c>
      <c r="D47">
        <v>11</v>
      </c>
      <c r="E47">
        <f>Table1[[#This Row],[Marketing_Spend]]/Table1[[#This Row],[New_Customers]]</f>
        <v>337.21719521833</v>
      </c>
      <c r="F47">
        <f>Table1[[#This Row],[New_Customers]]/Table1[[#This Row],[Marketing_Spend]]*100</f>
        <v>0.29654478305964022</v>
      </c>
      <c r="G47">
        <f>Table1[[#This Row],[Marketing_Spend]]/Table1[[#This Row],[CAC]]</f>
        <v>11</v>
      </c>
    </row>
    <row r="48" spans="1:7" x14ac:dyDescent="0.3">
      <c r="A48" t="s">
        <v>54</v>
      </c>
      <c r="B48" t="s">
        <v>7</v>
      </c>
      <c r="C48">
        <v>4832.69135282358</v>
      </c>
      <c r="D48">
        <v>21</v>
      </c>
      <c r="E48">
        <f>Table1[[#This Row],[Marketing_Spend]]/Table1[[#This Row],[New_Customers]]</f>
        <v>230.1281596582657</v>
      </c>
      <c r="F48">
        <f>Table1[[#This Row],[New_Customers]]/Table1[[#This Row],[Marketing_Spend]]*100</f>
        <v>0.4345404758309343</v>
      </c>
      <c r="G48">
        <f>Table1[[#This Row],[Marketing_Spend]]/Table1[[#This Row],[CAC]]</f>
        <v>21</v>
      </c>
    </row>
    <row r="49" spans="1:7" x14ac:dyDescent="0.3">
      <c r="A49" t="s">
        <v>55</v>
      </c>
      <c r="B49" t="s">
        <v>9</v>
      </c>
      <c r="C49">
        <v>2586.6177660664998</v>
      </c>
      <c r="D49">
        <v>26</v>
      </c>
      <c r="E49">
        <f>Table1[[#This Row],[Marketing_Spend]]/Table1[[#This Row],[New_Customers]]</f>
        <v>99.485298694865378</v>
      </c>
      <c r="F49">
        <f>Table1[[#This Row],[New_Customers]]/Table1[[#This Row],[Marketing_Spend]]*100</f>
        <v>1.0051736418534891</v>
      </c>
      <c r="G49">
        <f>Table1[[#This Row],[Marketing_Spend]]/Table1[[#This Row],[CAC]]</f>
        <v>26</v>
      </c>
    </row>
    <row r="50" spans="1:7" x14ac:dyDescent="0.3">
      <c r="A50" t="s">
        <v>56</v>
      </c>
      <c r="B50" t="s">
        <v>5</v>
      </c>
      <c r="C50">
        <v>3860.0588201978699</v>
      </c>
      <c r="D50">
        <v>13</v>
      </c>
      <c r="E50">
        <f>Table1[[#This Row],[Marketing_Spend]]/Table1[[#This Row],[New_Customers]]</f>
        <v>296.92760155368228</v>
      </c>
      <c r="F50">
        <f>Table1[[#This Row],[New_Customers]]/Table1[[#This Row],[Marketing_Spend]]*100</f>
        <v>0.33678243274369607</v>
      </c>
      <c r="G50">
        <f>Table1[[#This Row],[Marketing_Spend]]/Table1[[#This Row],[CAC]]</f>
        <v>13</v>
      </c>
    </row>
    <row r="51" spans="1:7" x14ac:dyDescent="0.3">
      <c r="A51" t="s">
        <v>57</v>
      </c>
      <c r="B51" t="s">
        <v>9</v>
      </c>
      <c r="C51">
        <v>1303.98591137223</v>
      </c>
      <c r="D51">
        <v>18</v>
      </c>
      <c r="E51">
        <f>Table1[[#This Row],[Marketing_Spend]]/Table1[[#This Row],[New_Customers]]</f>
        <v>72.443661742901668</v>
      </c>
      <c r="F51">
        <f>Table1[[#This Row],[New_Customers]]/Table1[[#This Row],[Marketing_Spend]]*100</f>
        <v>1.380383012041746</v>
      </c>
      <c r="G51">
        <f>Table1[[#This Row],[Marketing_Spend]]/Table1[[#This Row],[CAC]]</f>
        <v>18</v>
      </c>
    </row>
    <row r="52" spans="1:7" x14ac:dyDescent="0.3">
      <c r="A52" t="s">
        <v>58</v>
      </c>
      <c r="B52" t="s">
        <v>9</v>
      </c>
      <c r="C52">
        <v>3762.4576637319201</v>
      </c>
      <c r="D52">
        <v>36</v>
      </c>
      <c r="E52">
        <f>Table1[[#This Row],[Marketing_Spend]]/Table1[[#This Row],[New_Customers]]</f>
        <v>104.51271288144223</v>
      </c>
      <c r="F52">
        <f>Table1[[#This Row],[New_Customers]]/Table1[[#This Row],[Marketing_Spend]]*100</f>
        <v>0.95682139754078155</v>
      </c>
      <c r="G52">
        <f>Table1[[#This Row],[Marketing_Spend]]/Table1[[#This Row],[CAC]]</f>
        <v>36</v>
      </c>
    </row>
    <row r="53" spans="1:7" x14ac:dyDescent="0.3">
      <c r="A53" t="s">
        <v>59</v>
      </c>
      <c r="B53" t="s">
        <v>7</v>
      </c>
      <c r="C53">
        <v>3508.9695824041701</v>
      </c>
      <c r="D53">
        <v>43</v>
      </c>
      <c r="E53">
        <f>Table1[[#This Row],[Marketing_Spend]]/Table1[[#This Row],[New_Customers]]</f>
        <v>81.603943776841163</v>
      </c>
      <c r="F53">
        <f>Table1[[#This Row],[New_Customers]]/Table1[[#This Row],[Marketing_Spend]]*100</f>
        <v>1.2254309702661643</v>
      </c>
      <c r="G53">
        <f>Table1[[#This Row],[Marketing_Spend]]/Table1[[#This Row],[CAC]]</f>
        <v>43</v>
      </c>
    </row>
    <row r="54" spans="1:7" x14ac:dyDescent="0.3">
      <c r="A54" t="s">
        <v>60</v>
      </c>
      <c r="B54" t="s">
        <v>9</v>
      </c>
      <c r="C54">
        <v>1407.6052217839001</v>
      </c>
      <c r="D54">
        <v>17</v>
      </c>
      <c r="E54">
        <f>Table1[[#This Row],[Marketing_Spend]]/Table1[[#This Row],[New_Customers]]</f>
        <v>82.800307163758831</v>
      </c>
      <c r="F54">
        <f>Table1[[#This Row],[New_Customers]]/Table1[[#This Row],[Marketing_Spend]]*100</f>
        <v>1.2077249882929102</v>
      </c>
      <c r="G54">
        <f>Table1[[#This Row],[Marketing_Spend]]/Table1[[#This Row],[CAC]]</f>
        <v>17</v>
      </c>
    </row>
    <row r="55" spans="1:7" x14ac:dyDescent="0.3">
      <c r="A55" t="s">
        <v>61</v>
      </c>
      <c r="B55" t="s">
        <v>14</v>
      </c>
      <c r="C55">
        <v>4089.92353980489</v>
      </c>
      <c r="D55">
        <v>14</v>
      </c>
      <c r="E55">
        <f>Table1[[#This Row],[Marketing_Spend]]/Table1[[#This Row],[New_Customers]]</f>
        <v>292.13739570034926</v>
      </c>
      <c r="F55">
        <f>Table1[[#This Row],[New_Customers]]/Table1[[#This Row],[Marketing_Spend]]*100</f>
        <v>0.34230468769760597</v>
      </c>
      <c r="G55">
        <f>Table1[[#This Row],[Marketing_Spend]]/Table1[[#This Row],[CAC]]</f>
        <v>14.000000000000002</v>
      </c>
    </row>
    <row r="56" spans="1:7" x14ac:dyDescent="0.3">
      <c r="A56" t="s">
        <v>62</v>
      </c>
      <c r="B56" t="s">
        <v>5</v>
      </c>
      <c r="C56">
        <v>4401.1729563551798</v>
      </c>
      <c r="D56">
        <v>40</v>
      </c>
      <c r="E56">
        <f>Table1[[#This Row],[Marketing_Spend]]/Table1[[#This Row],[New_Customers]]</f>
        <v>110.02932390887949</v>
      </c>
      <c r="F56">
        <f>Table1[[#This Row],[New_Customers]]/Table1[[#This Row],[Marketing_Spend]]*100</f>
        <v>0.90884862732424632</v>
      </c>
      <c r="G56">
        <f>Table1[[#This Row],[Marketing_Spend]]/Table1[[#This Row],[CAC]]</f>
        <v>40</v>
      </c>
    </row>
    <row r="57" spans="1:7" x14ac:dyDescent="0.3">
      <c r="A57" t="s">
        <v>63</v>
      </c>
      <c r="B57" t="s">
        <v>5</v>
      </c>
      <c r="C57">
        <v>3401.6464592673701</v>
      </c>
      <c r="D57">
        <v>38</v>
      </c>
      <c r="E57">
        <f>Table1[[#This Row],[Marketing_Spend]]/Table1[[#This Row],[New_Customers]]</f>
        <v>89.517012085983424</v>
      </c>
      <c r="F57">
        <f>Table1[[#This Row],[New_Customers]]/Table1[[#This Row],[Marketing_Spend]]*100</f>
        <v>1.1171060971510911</v>
      </c>
      <c r="G57">
        <f>Table1[[#This Row],[Marketing_Spend]]/Table1[[#This Row],[CAC]]</f>
        <v>38</v>
      </c>
    </row>
    <row r="58" spans="1:7" x14ac:dyDescent="0.3">
      <c r="A58" t="s">
        <v>64</v>
      </c>
      <c r="B58" t="s">
        <v>7</v>
      </c>
      <c r="C58">
        <v>1484.2202602692601</v>
      </c>
      <c r="D58">
        <v>33</v>
      </c>
      <c r="E58">
        <f>Table1[[#This Row],[Marketing_Spend]]/Table1[[#This Row],[New_Customers]]</f>
        <v>44.97637152331091</v>
      </c>
      <c r="F58">
        <f>Table1[[#This Row],[New_Customers]]/Table1[[#This Row],[Marketing_Spend]]*100</f>
        <v>2.2233896735793985</v>
      </c>
      <c r="G58">
        <f>Table1[[#This Row],[Marketing_Spend]]/Table1[[#This Row],[CAC]]</f>
        <v>33</v>
      </c>
    </row>
    <row r="59" spans="1:7" x14ac:dyDescent="0.3">
      <c r="A59" t="s">
        <v>65</v>
      </c>
      <c r="B59" t="s">
        <v>5</v>
      </c>
      <c r="C59">
        <v>4935.3774060586802</v>
      </c>
      <c r="D59">
        <v>42</v>
      </c>
      <c r="E59">
        <f>Table1[[#This Row],[Marketing_Spend]]/Table1[[#This Row],[New_Customers]]</f>
        <v>117.50898585854</v>
      </c>
      <c r="F59">
        <f>Table1[[#This Row],[New_Customers]]/Table1[[#This Row],[Marketing_Spend]]*100</f>
        <v>0.85099874932443276</v>
      </c>
      <c r="G59">
        <f>Table1[[#This Row],[Marketing_Spend]]/Table1[[#This Row],[CAC]]</f>
        <v>42</v>
      </c>
    </row>
    <row r="60" spans="1:7" x14ac:dyDescent="0.3">
      <c r="A60" t="s">
        <v>66</v>
      </c>
      <c r="B60" t="s">
        <v>7</v>
      </c>
      <c r="C60">
        <v>4130.5413854440703</v>
      </c>
      <c r="D60">
        <v>47</v>
      </c>
      <c r="E60">
        <f>Table1[[#This Row],[Marketing_Spend]]/Table1[[#This Row],[New_Customers]]</f>
        <v>87.883859264767452</v>
      </c>
      <c r="F60">
        <f>Table1[[#This Row],[New_Customers]]/Table1[[#This Row],[Marketing_Spend]]*100</f>
        <v>1.1378653695524485</v>
      </c>
      <c r="G60">
        <f>Table1[[#This Row],[Marketing_Spend]]/Table1[[#This Row],[CAC]]</f>
        <v>47</v>
      </c>
    </row>
    <row r="61" spans="1:7" x14ac:dyDescent="0.3">
      <c r="A61" t="s">
        <v>67</v>
      </c>
      <c r="B61" t="s">
        <v>9</v>
      </c>
      <c r="C61">
        <v>2388.8150612337899</v>
      </c>
      <c r="D61">
        <v>16</v>
      </c>
      <c r="E61">
        <f>Table1[[#This Row],[Marketing_Spend]]/Table1[[#This Row],[New_Customers]]</f>
        <v>149.30094132711187</v>
      </c>
      <c r="F61">
        <f>Table1[[#This Row],[New_Customers]]/Table1[[#This Row],[Marketing_Spend]]*100</f>
        <v>0.6697881413949317</v>
      </c>
      <c r="G61">
        <f>Table1[[#This Row],[Marketing_Spend]]/Table1[[#This Row],[CAC]]</f>
        <v>16</v>
      </c>
    </row>
    <row r="62" spans="1:7" x14ac:dyDescent="0.3">
      <c r="A62" t="s">
        <v>68</v>
      </c>
      <c r="B62" t="s">
        <v>14</v>
      </c>
      <c r="C62">
        <v>2713.5120529389701</v>
      </c>
      <c r="D62">
        <v>38</v>
      </c>
      <c r="E62">
        <f>Table1[[#This Row],[Marketing_Spend]]/Table1[[#This Row],[New_Customers]]</f>
        <v>71.408211919446586</v>
      </c>
      <c r="F62">
        <f>Table1[[#This Row],[New_Customers]]/Table1[[#This Row],[Marketing_Spend]]*100</f>
        <v>1.4003991601527137</v>
      </c>
      <c r="G62">
        <f>Table1[[#This Row],[Marketing_Spend]]/Table1[[#This Row],[CAC]]</f>
        <v>38</v>
      </c>
    </row>
    <row r="63" spans="1:7" x14ac:dyDescent="0.3">
      <c r="A63" t="s">
        <v>69</v>
      </c>
      <c r="B63" t="s">
        <v>5</v>
      </c>
      <c r="C63">
        <v>2482.28350487222</v>
      </c>
      <c r="D63">
        <v>42</v>
      </c>
      <c r="E63">
        <f>Table1[[#This Row],[Marketing_Spend]]/Table1[[#This Row],[New_Customers]]</f>
        <v>59.101988211243331</v>
      </c>
      <c r="F63">
        <f>Table1[[#This Row],[New_Customers]]/Table1[[#This Row],[Marketing_Spend]]*100</f>
        <v>1.6919904562699026</v>
      </c>
      <c r="G63">
        <f>Table1[[#This Row],[Marketing_Spend]]/Table1[[#This Row],[CAC]]</f>
        <v>42</v>
      </c>
    </row>
    <row r="64" spans="1:7" x14ac:dyDescent="0.3">
      <c r="A64" t="s">
        <v>70</v>
      </c>
      <c r="B64" t="s">
        <v>5</v>
      </c>
      <c r="C64">
        <v>3023.8431587083101</v>
      </c>
      <c r="D64">
        <v>24</v>
      </c>
      <c r="E64">
        <f>Table1[[#This Row],[Marketing_Spend]]/Table1[[#This Row],[New_Customers]]</f>
        <v>125.99346494617959</v>
      </c>
      <c r="F64">
        <f>Table1[[#This Row],[New_Customers]]/Table1[[#This Row],[Marketing_Spend]]*100</f>
        <v>0.7936919588862551</v>
      </c>
      <c r="G64">
        <f>Table1[[#This Row],[Marketing_Spend]]/Table1[[#This Row],[CAC]]</f>
        <v>24</v>
      </c>
    </row>
    <row r="65" spans="1:7" x14ac:dyDescent="0.3">
      <c r="A65" t="s">
        <v>71</v>
      </c>
      <c r="B65" t="s">
        <v>5</v>
      </c>
      <c r="C65">
        <v>2364.92469944513</v>
      </c>
      <c r="D65">
        <v>49</v>
      </c>
      <c r="E65">
        <f>Table1[[#This Row],[Marketing_Spend]]/Table1[[#This Row],[New_Customers]]</f>
        <v>48.263769376431227</v>
      </c>
      <c r="F65">
        <f>Table1[[#This Row],[New_Customers]]/Table1[[#This Row],[Marketing_Spend]]*100</f>
        <v>2.0719475766605431</v>
      </c>
      <c r="G65">
        <f>Table1[[#This Row],[Marketing_Spend]]/Table1[[#This Row],[CAC]]</f>
        <v>49</v>
      </c>
    </row>
    <row r="66" spans="1:7" x14ac:dyDescent="0.3">
      <c r="A66" t="s">
        <v>72</v>
      </c>
      <c r="B66" t="s">
        <v>14</v>
      </c>
      <c r="C66">
        <v>4398.3025079982999</v>
      </c>
      <c r="D66">
        <v>12</v>
      </c>
      <c r="E66">
        <f>Table1[[#This Row],[Marketing_Spend]]/Table1[[#This Row],[New_Customers]]</f>
        <v>366.52520899985831</v>
      </c>
      <c r="F66">
        <f>Table1[[#This Row],[New_Customers]]/Table1[[#This Row],[Marketing_Spend]]*100</f>
        <v>0.27283252978116074</v>
      </c>
      <c r="G66">
        <f>Table1[[#This Row],[Marketing_Spend]]/Table1[[#This Row],[CAC]]</f>
        <v>12</v>
      </c>
    </row>
    <row r="67" spans="1:7" x14ac:dyDescent="0.3">
      <c r="A67" t="s">
        <v>73</v>
      </c>
      <c r="B67" t="s">
        <v>14</v>
      </c>
      <c r="C67">
        <v>4289.3236723602304</v>
      </c>
      <c r="D67">
        <v>43</v>
      </c>
      <c r="E67">
        <f>Table1[[#This Row],[Marketing_Spend]]/Table1[[#This Row],[New_Customers]]</f>
        <v>99.751713310703039</v>
      </c>
      <c r="F67">
        <f>Table1[[#This Row],[New_Customers]]/Table1[[#This Row],[Marketing_Spend]]*100</f>
        <v>1.0024890468650258</v>
      </c>
      <c r="G67">
        <f>Table1[[#This Row],[Marketing_Spend]]/Table1[[#This Row],[CAC]]</f>
        <v>43</v>
      </c>
    </row>
    <row r="68" spans="1:7" x14ac:dyDescent="0.3">
      <c r="A68" t="s">
        <v>74</v>
      </c>
      <c r="B68" t="s">
        <v>7</v>
      </c>
      <c r="C68">
        <v>1422.1554825759899</v>
      </c>
      <c r="D68">
        <v>29</v>
      </c>
      <c r="E68">
        <f>Table1[[#This Row],[Marketing_Spend]]/Table1[[#This Row],[New_Customers]]</f>
        <v>49.039844226758277</v>
      </c>
      <c r="F68">
        <f>Table1[[#This Row],[New_Customers]]/Table1[[#This Row],[Marketing_Spend]]*100</f>
        <v>2.0391581901770324</v>
      </c>
      <c r="G68">
        <f>Table1[[#This Row],[Marketing_Spend]]/Table1[[#This Row],[CAC]]</f>
        <v>29</v>
      </c>
    </row>
    <row r="69" spans="1:7" x14ac:dyDescent="0.3">
      <c r="A69" t="s">
        <v>75</v>
      </c>
      <c r="B69" t="s">
        <v>7</v>
      </c>
      <c r="C69">
        <v>4843.1502688583096</v>
      </c>
      <c r="D69">
        <v>39</v>
      </c>
      <c r="E69">
        <f>Table1[[#This Row],[Marketing_Spend]]/Table1[[#This Row],[New_Customers]]</f>
        <v>124.18334022713614</v>
      </c>
      <c r="F69">
        <f>Table1[[#This Row],[New_Customers]]/Table1[[#This Row],[Marketing_Spend]]*100</f>
        <v>0.80526099408419938</v>
      </c>
      <c r="G69">
        <f>Table1[[#This Row],[Marketing_Spend]]/Table1[[#This Row],[CAC]]</f>
        <v>39</v>
      </c>
    </row>
    <row r="70" spans="1:7" x14ac:dyDescent="0.3">
      <c r="A70" t="s">
        <v>76</v>
      </c>
      <c r="B70" t="s">
        <v>9</v>
      </c>
      <c r="C70">
        <v>3542.3404244057801</v>
      </c>
      <c r="D70">
        <v>11</v>
      </c>
      <c r="E70">
        <f>Table1[[#This Row],[Marketing_Spend]]/Table1[[#This Row],[New_Customers]]</f>
        <v>322.03094767325274</v>
      </c>
      <c r="F70">
        <f>Table1[[#This Row],[New_Customers]]/Table1[[#This Row],[Marketing_Spend]]*100</f>
        <v>0.31052916100928463</v>
      </c>
      <c r="G70">
        <f>Table1[[#This Row],[Marketing_Spend]]/Table1[[#This Row],[CAC]]</f>
        <v>11</v>
      </c>
    </row>
    <row r="71" spans="1:7" x14ac:dyDescent="0.3">
      <c r="A71" t="s">
        <v>77</v>
      </c>
      <c r="B71" t="s">
        <v>9</v>
      </c>
      <c r="C71">
        <v>4314.8292440098303</v>
      </c>
      <c r="D71">
        <v>13</v>
      </c>
      <c r="E71">
        <f>Table1[[#This Row],[Marketing_Spend]]/Table1[[#This Row],[New_Customers]]</f>
        <v>331.90994184691004</v>
      </c>
      <c r="F71">
        <f>Table1[[#This Row],[New_Customers]]/Table1[[#This Row],[Marketing_Spend]]*100</f>
        <v>0.30128654611413824</v>
      </c>
      <c r="G71">
        <f>Table1[[#This Row],[Marketing_Spend]]/Table1[[#This Row],[CAC]]</f>
        <v>13</v>
      </c>
    </row>
    <row r="72" spans="1:7" x14ac:dyDescent="0.3">
      <c r="A72" t="s">
        <v>78</v>
      </c>
      <c r="B72" t="s">
        <v>7</v>
      </c>
      <c r="C72">
        <v>3829.2345748243001</v>
      </c>
      <c r="D72">
        <v>40</v>
      </c>
      <c r="E72">
        <f>Table1[[#This Row],[Marketing_Spend]]/Table1[[#This Row],[New_Customers]]</f>
        <v>95.730864370607506</v>
      </c>
      <c r="F72">
        <f>Table1[[#This Row],[New_Customers]]/Table1[[#This Row],[Marketing_Spend]]*100</f>
        <v>1.0445951852358211</v>
      </c>
      <c r="G72">
        <f>Table1[[#This Row],[Marketing_Spend]]/Table1[[#This Row],[CAC]]</f>
        <v>40</v>
      </c>
    </row>
    <row r="73" spans="1:7" x14ac:dyDescent="0.3">
      <c r="A73" t="s">
        <v>79</v>
      </c>
      <c r="B73" t="s">
        <v>14</v>
      </c>
      <c r="C73">
        <v>2741.9485800307002</v>
      </c>
      <c r="D73">
        <v>35</v>
      </c>
      <c r="E73">
        <f>Table1[[#This Row],[Marketing_Spend]]/Table1[[#This Row],[New_Customers]]</f>
        <v>78.341388000877146</v>
      </c>
      <c r="F73">
        <f>Table1[[#This Row],[New_Customers]]/Table1[[#This Row],[Marketing_Spend]]*100</f>
        <v>1.276464491526246</v>
      </c>
      <c r="G73">
        <f>Table1[[#This Row],[Marketing_Spend]]/Table1[[#This Row],[CAC]]</f>
        <v>35</v>
      </c>
    </row>
    <row r="74" spans="1:7" x14ac:dyDescent="0.3">
      <c r="A74" t="s">
        <v>80</v>
      </c>
      <c r="B74" t="s">
        <v>14</v>
      </c>
      <c r="C74">
        <v>3935.1812160535601</v>
      </c>
      <c r="D74">
        <v>37</v>
      </c>
      <c r="E74">
        <f>Table1[[#This Row],[Marketing_Spend]]/Table1[[#This Row],[New_Customers]]</f>
        <v>106.35624908252865</v>
      </c>
      <c r="F74">
        <f>Table1[[#This Row],[New_Customers]]/Table1[[#This Row],[Marketing_Spend]]*100</f>
        <v>0.94023624246473358</v>
      </c>
      <c r="G74">
        <f>Table1[[#This Row],[Marketing_Spend]]/Table1[[#This Row],[CAC]]</f>
        <v>37</v>
      </c>
    </row>
    <row r="75" spans="1:7" x14ac:dyDescent="0.3">
      <c r="A75" t="s">
        <v>81</v>
      </c>
      <c r="B75" t="s">
        <v>9</v>
      </c>
      <c r="C75">
        <v>4861.8949249523102</v>
      </c>
      <c r="D75">
        <v>16</v>
      </c>
      <c r="E75">
        <f>Table1[[#This Row],[Marketing_Spend]]/Table1[[#This Row],[New_Customers]]</f>
        <v>303.86843280951939</v>
      </c>
      <c r="F75">
        <f>Table1[[#This Row],[New_Customers]]/Table1[[#This Row],[Marketing_Spend]]*100</f>
        <v>0.32908979414352402</v>
      </c>
      <c r="G75">
        <f>Table1[[#This Row],[Marketing_Spend]]/Table1[[#This Row],[CAC]]</f>
        <v>16</v>
      </c>
    </row>
    <row r="76" spans="1:7" x14ac:dyDescent="0.3">
      <c r="A76" t="s">
        <v>82</v>
      </c>
      <c r="B76" t="s">
        <v>5</v>
      </c>
      <c r="C76">
        <v>2080.3295855495999</v>
      </c>
      <c r="D76">
        <v>41</v>
      </c>
      <c r="E76">
        <f>Table1[[#This Row],[Marketing_Spend]]/Table1[[#This Row],[New_Customers]]</f>
        <v>50.739745989014629</v>
      </c>
      <c r="F76">
        <f>Table1[[#This Row],[New_Customers]]/Table1[[#This Row],[Marketing_Spend]]*100</f>
        <v>1.9708415572606615</v>
      </c>
      <c r="G76">
        <f>Table1[[#This Row],[Marketing_Spend]]/Table1[[#This Row],[CAC]]</f>
        <v>41</v>
      </c>
    </row>
    <row r="77" spans="1:7" x14ac:dyDescent="0.3">
      <c r="A77" t="s">
        <v>83</v>
      </c>
      <c r="B77" t="s">
        <v>9</v>
      </c>
      <c r="C77">
        <v>4232.7968752270199</v>
      </c>
      <c r="D77">
        <v>38</v>
      </c>
      <c r="E77">
        <f>Table1[[#This Row],[Marketing_Spend]]/Table1[[#This Row],[New_Customers]]</f>
        <v>111.38939145334263</v>
      </c>
      <c r="F77">
        <f>Table1[[#This Row],[New_Customers]]/Table1[[#This Row],[Marketing_Spend]]*100</f>
        <v>0.89775156049655513</v>
      </c>
      <c r="G77">
        <f>Table1[[#This Row],[Marketing_Spend]]/Table1[[#This Row],[CAC]]</f>
        <v>38</v>
      </c>
    </row>
    <row r="78" spans="1:7" x14ac:dyDescent="0.3">
      <c r="A78" t="s">
        <v>84</v>
      </c>
      <c r="B78" t="s">
        <v>14</v>
      </c>
      <c r="C78">
        <v>3152.6916257930202</v>
      </c>
      <c r="D78">
        <v>14</v>
      </c>
      <c r="E78">
        <f>Table1[[#This Row],[Marketing_Spend]]/Table1[[#This Row],[New_Customers]]</f>
        <v>225.19225898521572</v>
      </c>
      <c r="F78">
        <f>Table1[[#This Row],[New_Customers]]/Table1[[#This Row],[Marketing_Spend]]*100</f>
        <v>0.44406499784064596</v>
      </c>
      <c r="G78">
        <f>Table1[[#This Row],[Marketing_Spend]]/Table1[[#This Row],[CAC]]</f>
        <v>14</v>
      </c>
    </row>
    <row r="79" spans="1:7" x14ac:dyDescent="0.3">
      <c r="A79" t="s">
        <v>85</v>
      </c>
      <c r="B79" t="s">
        <v>9</v>
      </c>
      <c r="C79">
        <v>2933.99001553278</v>
      </c>
      <c r="D79">
        <v>15</v>
      </c>
      <c r="E79">
        <f>Table1[[#This Row],[Marketing_Spend]]/Table1[[#This Row],[New_Customers]]</f>
        <v>195.599334368852</v>
      </c>
      <c r="F79">
        <f>Table1[[#This Row],[New_Customers]]/Table1[[#This Row],[Marketing_Spend]]*100</f>
        <v>0.51124918355511739</v>
      </c>
      <c r="G79">
        <f>Table1[[#This Row],[Marketing_Spend]]/Table1[[#This Row],[CAC]]</f>
        <v>15</v>
      </c>
    </row>
    <row r="80" spans="1:7" x14ac:dyDescent="0.3">
      <c r="A80" t="s">
        <v>86</v>
      </c>
      <c r="B80" t="s">
        <v>9</v>
      </c>
      <c r="C80">
        <v>2742.2979720155699</v>
      </c>
      <c r="D80">
        <v>30</v>
      </c>
      <c r="E80">
        <f>Table1[[#This Row],[Marketing_Spend]]/Table1[[#This Row],[New_Customers]]</f>
        <v>91.409932400518997</v>
      </c>
      <c r="F80">
        <f>Table1[[#This Row],[New_Customers]]/Table1[[#This Row],[Marketing_Spend]]*100</f>
        <v>1.0939730221202113</v>
      </c>
      <c r="G80">
        <f>Table1[[#This Row],[Marketing_Spend]]/Table1[[#This Row],[CAC]]</f>
        <v>30</v>
      </c>
    </row>
    <row r="81" spans="1:7" x14ac:dyDescent="0.3">
      <c r="A81" t="s">
        <v>87</v>
      </c>
      <c r="B81" t="s">
        <v>7</v>
      </c>
      <c r="C81">
        <v>3924.10485722048</v>
      </c>
      <c r="D81">
        <v>48</v>
      </c>
      <c r="E81">
        <f>Table1[[#This Row],[Marketing_Spend]]/Table1[[#This Row],[New_Customers]]</f>
        <v>81.752184525426671</v>
      </c>
      <c r="F81">
        <f>Table1[[#This Row],[New_Customers]]/Table1[[#This Row],[Marketing_Spend]]*100</f>
        <v>1.2232089035969169</v>
      </c>
      <c r="G81">
        <f>Table1[[#This Row],[Marketing_Spend]]/Table1[[#This Row],[CAC]]</f>
        <v>48</v>
      </c>
    </row>
    <row r="82" spans="1:7" x14ac:dyDescent="0.3">
      <c r="A82" t="s">
        <v>88</v>
      </c>
      <c r="B82" t="s">
        <v>5</v>
      </c>
      <c r="C82">
        <v>2073.5821521969001</v>
      </c>
      <c r="D82">
        <v>19</v>
      </c>
      <c r="E82">
        <f>Table1[[#This Row],[Marketing_Spend]]/Table1[[#This Row],[New_Customers]]</f>
        <v>109.13590274720526</v>
      </c>
      <c r="F82">
        <f>Table1[[#This Row],[New_Customers]]/Table1[[#This Row],[Marketing_Spend]]*100</f>
        <v>0.91628875083970274</v>
      </c>
      <c r="G82">
        <f>Table1[[#This Row],[Marketing_Spend]]/Table1[[#This Row],[CAC]]</f>
        <v>19</v>
      </c>
    </row>
    <row r="83" spans="1:7" x14ac:dyDescent="0.3">
      <c r="A83" t="s">
        <v>89</v>
      </c>
      <c r="B83" t="s">
        <v>9</v>
      </c>
      <c r="C83">
        <v>4406.8526400773198</v>
      </c>
      <c r="D83">
        <v>14</v>
      </c>
      <c r="E83">
        <f>Table1[[#This Row],[Marketing_Spend]]/Table1[[#This Row],[New_Customers]]</f>
        <v>314.77518857695139</v>
      </c>
      <c r="F83">
        <f>Table1[[#This Row],[New_Customers]]/Table1[[#This Row],[Marketing_Spend]]*100</f>
        <v>0.31768704659374236</v>
      </c>
      <c r="G83">
        <f>Table1[[#This Row],[Marketing_Spend]]/Table1[[#This Row],[CAC]]</f>
        <v>14.000000000000002</v>
      </c>
    </row>
    <row r="84" spans="1:7" x14ac:dyDescent="0.3">
      <c r="A84" t="s">
        <v>90</v>
      </c>
      <c r="B84" t="s">
        <v>5</v>
      </c>
      <c r="C84">
        <v>4322.9240755624096</v>
      </c>
      <c r="D84">
        <v>18</v>
      </c>
      <c r="E84">
        <f>Table1[[#This Row],[Marketing_Spend]]/Table1[[#This Row],[New_Customers]]</f>
        <v>240.16244864235608</v>
      </c>
      <c r="F84">
        <f>Table1[[#This Row],[New_Customers]]/Table1[[#This Row],[Marketing_Spend]]*100</f>
        <v>0.41638482854127418</v>
      </c>
      <c r="G84">
        <f>Table1[[#This Row],[Marketing_Spend]]/Table1[[#This Row],[CAC]]</f>
        <v>18</v>
      </c>
    </row>
    <row r="85" spans="1:7" x14ac:dyDescent="0.3">
      <c r="A85" t="s">
        <v>91</v>
      </c>
      <c r="B85" t="s">
        <v>14</v>
      </c>
      <c r="C85">
        <v>1346.6515922226899</v>
      </c>
      <c r="D85">
        <v>27</v>
      </c>
      <c r="E85">
        <f>Table1[[#This Row],[Marketing_Spend]]/Table1[[#This Row],[New_Customers]]</f>
        <v>49.875984897136668</v>
      </c>
      <c r="F85">
        <f>Table1[[#This Row],[New_Customers]]/Table1[[#This Row],[Marketing_Spend]]*100</f>
        <v>2.0049729385041357</v>
      </c>
      <c r="G85">
        <f>Table1[[#This Row],[Marketing_Spend]]/Table1[[#This Row],[CAC]]</f>
        <v>26.999999999999996</v>
      </c>
    </row>
    <row r="86" spans="1:7" x14ac:dyDescent="0.3">
      <c r="A86" t="s">
        <v>92</v>
      </c>
      <c r="B86" t="s">
        <v>9</v>
      </c>
      <c r="C86">
        <v>4526.5247360110798</v>
      </c>
      <c r="D86">
        <v>49</v>
      </c>
      <c r="E86">
        <f>Table1[[#This Row],[Marketing_Spend]]/Table1[[#This Row],[New_Customers]]</f>
        <v>92.378055836960812</v>
      </c>
      <c r="F86">
        <f>Table1[[#This Row],[New_Customers]]/Table1[[#This Row],[Marketing_Spend]]*100</f>
        <v>1.0825081681356366</v>
      </c>
      <c r="G86">
        <f>Table1[[#This Row],[Marketing_Spend]]/Table1[[#This Row],[CAC]]</f>
        <v>49</v>
      </c>
    </row>
    <row r="87" spans="1:7" x14ac:dyDescent="0.3">
      <c r="A87" t="s">
        <v>93</v>
      </c>
      <c r="B87" t="s">
        <v>7</v>
      </c>
      <c r="C87">
        <v>1975.4537567638199</v>
      </c>
      <c r="D87">
        <v>50</v>
      </c>
      <c r="E87">
        <f>Table1[[#This Row],[Marketing_Spend]]/Table1[[#This Row],[New_Customers]]</f>
        <v>39.509075135276397</v>
      </c>
      <c r="F87">
        <f>Table1[[#This Row],[New_Customers]]/Table1[[#This Row],[Marketing_Spend]]*100</f>
        <v>2.5310640569946719</v>
      </c>
      <c r="G87">
        <f>Table1[[#This Row],[Marketing_Spend]]/Table1[[#This Row],[CAC]]</f>
        <v>50</v>
      </c>
    </row>
    <row r="88" spans="1:7" x14ac:dyDescent="0.3">
      <c r="A88" t="s">
        <v>94</v>
      </c>
      <c r="B88" t="s">
        <v>14</v>
      </c>
      <c r="C88">
        <v>2858.8338664129201</v>
      </c>
      <c r="D88">
        <v>47</v>
      </c>
      <c r="E88">
        <f>Table1[[#This Row],[Marketing_Spend]]/Table1[[#This Row],[New_Customers]]</f>
        <v>60.826252476870643</v>
      </c>
      <c r="F88">
        <f>Table1[[#This Row],[New_Customers]]/Table1[[#This Row],[Marketing_Spend]]*100</f>
        <v>1.6440269772994038</v>
      </c>
      <c r="G88">
        <f>Table1[[#This Row],[Marketing_Spend]]/Table1[[#This Row],[CAC]]</f>
        <v>47</v>
      </c>
    </row>
    <row r="89" spans="1:7" x14ac:dyDescent="0.3">
      <c r="A89" t="s">
        <v>95</v>
      </c>
      <c r="B89" t="s">
        <v>5</v>
      </c>
      <c r="C89">
        <v>3441.3268169220801</v>
      </c>
      <c r="D89">
        <v>45</v>
      </c>
      <c r="E89">
        <f>Table1[[#This Row],[Marketing_Spend]]/Table1[[#This Row],[New_Customers]]</f>
        <v>76.473929264935109</v>
      </c>
      <c r="F89">
        <f>Table1[[#This Row],[New_Customers]]/Table1[[#This Row],[Marketing_Spend]]*100</f>
        <v>1.3076351766045853</v>
      </c>
      <c r="G89">
        <f>Table1[[#This Row],[Marketing_Spend]]/Table1[[#This Row],[CAC]]</f>
        <v>45</v>
      </c>
    </row>
    <row r="90" spans="1:7" x14ac:dyDescent="0.3">
      <c r="A90" t="s">
        <v>96</v>
      </c>
      <c r="B90" t="s">
        <v>7</v>
      </c>
      <c r="C90">
        <v>2515.9572165130498</v>
      </c>
      <c r="D90">
        <v>30</v>
      </c>
      <c r="E90">
        <f>Table1[[#This Row],[Marketing_Spend]]/Table1[[#This Row],[New_Customers]]</f>
        <v>83.86524055043499</v>
      </c>
      <c r="F90">
        <f>Table1[[#This Row],[New_Customers]]/Table1[[#This Row],[Marketing_Spend]]*100</f>
        <v>1.1923891154865509</v>
      </c>
      <c r="G90">
        <f>Table1[[#This Row],[Marketing_Spend]]/Table1[[#This Row],[CAC]]</f>
        <v>30</v>
      </c>
    </row>
    <row r="91" spans="1:7" x14ac:dyDescent="0.3">
      <c r="A91" t="s">
        <v>97</v>
      </c>
      <c r="B91" t="s">
        <v>7</v>
      </c>
      <c r="C91">
        <v>1114.7999910803501</v>
      </c>
      <c r="D91">
        <v>34</v>
      </c>
      <c r="E91">
        <f>Table1[[#This Row],[Marketing_Spend]]/Table1[[#This Row],[New_Customers]]</f>
        <v>32.788235031775002</v>
      </c>
      <c r="F91">
        <f>Table1[[#This Row],[New_Customers]]/Table1[[#This Row],[Marketing_Spend]]*100</f>
        <v>3.0498744413381882</v>
      </c>
      <c r="G91">
        <f>Table1[[#This Row],[Marketing_Spend]]/Table1[[#This Row],[CAC]]</f>
        <v>34</v>
      </c>
    </row>
    <row r="92" spans="1:7" x14ac:dyDescent="0.3">
      <c r="A92" t="s">
        <v>98</v>
      </c>
      <c r="B92" t="s">
        <v>7</v>
      </c>
      <c r="C92">
        <v>4403.8113452498301</v>
      </c>
      <c r="D92">
        <v>48</v>
      </c>
      <c r="E92">
        <f>Table1[[#This Row],[Marketing_Spend]]/Table1[[#This Row],[New_Customers]]</f>
        <v>91.746069692704793</v>
      </c>
      <c r="F92">
        <f>Table1[[#This Row],[New_Customers]]/Table1[[#This Row],[Marketing_Spend]]*100</f>
        <v>1.0899649471082631</v>
      </c>
      <c r="G92">
        <f>Table1[[#This Row],[Marketing_Spend]]/Table1[[#This Row],[CAC]]</f>
        <v>48</v>
      </c>
    </row>
    <row r="93" spans="1:7" x14ac:dyDescent="0.3">
      <c r="A93" t="s">
        <v>99</v>
      </c>
      <c r="B93" t="s">
        <v>5</v>
      </c>
      <c r="C93">
        <v>1727.35942863076</v>
      </c>
      <c r="D93">
        <v>43</v>
      </c>
      <c r="E93">
        <f>Table1[[#This Row],[Marketing_Spend]]/Table1[[#This Row],[New_Customers]]</f>
        <v>40.17114950304093</v>
      </c>
      <c r="F93">
        <f>Table1[[#This Row],[New_Customers]]/Table1[[#This Row],[Marketing_Spend]]*100</f>
        <v>2.4893487300489139</v>
      </c>
      <c r="G93">
        <f>Table1[[#This Row],[Marketing_Spend]]/Table1[[#This Row],[CAC]]</f>
        <v>43</v>
      </c>
    </row>
    <row r="94" spans="1:7" x14ac:dyDescent="0.3">
      <c r="A94" t="s">
        <v>100</v>
      </c>
      <c r="B94" t="s">
        <v>14</v>
      </c>
      <c r="C94">
        <v>1848.47940071895</v>
      </c>
      <c r="D94">
        <v>28</v>
      </c>
      <c r="E94">
        <f>Table1[[#This Row],[Marketing_Spend]]/Table1[[#This Row],[New_Customers]]</f>
        <v>66.017121454248212</v>
      </c>
      <c r="F94">
        <f>Table1[[#This Row],[New_Customers]]/Table1[[#This Row],[Marketing_Spend]]*100</f>
        <v>1.5147585625844486</v>
      </c>
      <c r="G94">
        <f>Table1[[#This Row],[Marketing_Spend]]/Table1[[#This Row],[CAC]]</f>
        <v>28</v>
      </c>
    </row>
    <row r="95" spans="1:7" x14ac:dyDescent="0.3">
      <c r="A95" t="s">
        <v>101</v>
      </c>
      <c r="B95" t="s">
        <v>9</v>
      </c>
      <c r="C95">
        <v>4191.3294273123802</v>
      </c>
      <c r="D95">
        <v>39</v>
      </c>
      <c r="E95">
        <f>Table1[[#This Row],[Marketing_Spend]]/Table1[[#This Row],[New_Customers]]</f>
        <v>107.46998531570206</v>
      </c>
      <c r="F95">
        <f>Table1[[#This Row],[New_Customers]]/Table1[[#This Row],[Marketing_Spend]]*100</f>
        <v>0.93049235752886394</v>
      </c>
      <c r="G95">
        <f>Table1[[#This Row],[Marketing_Spend]]/Table1[[#This Row],[CAC]]</f>
        <v>39</v>
      </c>
    </row>
    <row r="96" spans="1:7" x14ac:dyDescent="0.3">
      <c r="A96" t="s">
        <v>102</v>
      </c>
      <c r="B96" t="s">
        <v>7</v>
      </c>
      <c r="C96">
        <v>2361.3553726571299</v>
      </c>
      <c r="D96">
        <v>42</v>
      </c>
      <c r="E96">
        <f>Table1[[#This Row],[Marketing_Spend]]/Table1[[#This Row],[New_Customers]]</f>
        <v>56.222746968026904</v>
      </c>
      <c r="F96">
        <f>Table1[[#This Row],[New_Customers]]/Table1[[#This Row],[Marketing_Spend]]*100</f>
        <v>1.778639525686438</v>
      </c>
      <c r="G96">
        <f>Table1[[#This Row],[Marketing_Spend]]/Table1[[#This Row],[CAC]]</f>
        <v>42</v>
      </c>
    </row>
    <row r="97" spans="1:7" x14ac:dyDescent="0.3">
      <c r="A97" t="s">
        <v>103</v>
      </c>
      <c r="B97" t="s">
        <v>9</v>
      </c>
      <c r="C97">
        <v>4521.2799190328997</v>
      </c>
      <c r="D97">
        <v>48</v>
      </c>
      <c r="E97">
        <f>Table1[[#This Row],[Marketing_Spend]]/Table1[[#This Row],[New_Customers]]</f>
        <v>94.193331646518743</v>
      </c>
      <c r="F97">
        <f>Table1[[#This Row],[New_Customers]]/Table1[[#This Row],[Marketing_Spend]]*100</f>
        <v>1.0616462784783116</v>
      </c>
      <c r="G97">
        <f>Table1[[#This Row],[Marketing_Spend]]/Table1[[#This Row],[CAC]]</f>
        <v>48</v>
      </c>
    </row>
    <row r="98" spans="1:7" x14ac:dyDescent="0.3">
      <c r="A98" t="s">
        <v>104</v>
      </c>
      <c r="B98" t="s">
        <v>14</v>
      </c>
      <c r="C98">
        <v>3804.7350013288001</v>
      </c>
      <c r="D98">
        <v>37</v>
      </c>
      <c r="E98">
        <f>Table1[[#This Row],[Marketing_Spend]]/Table1[[#This Row],[New_Customers]]</f>
        <v>102.83067571158919</v>
      </c>
      <c r="F98">
        <f>Table1[[#This Row],[New_Customers]]/Table1[[#This Row],[Marketing_Spend]]*100</f>
        <v>0.97247245832042928</v>
      </c>
      <c r="G98">
        <f>Table1[[#This Row],[Marketing_Spend]]/Table1[[#This Row],[CAC]]</f>
        <v>37</v>
      </c>
    </row>
    <row r="99" spans="1:7" x14ac:dyDescent="0.3">
      <c r="A99" t="s">
        <v>105</v>
      </c>
      <c r="B99" t="s">
        <v>5</v>
      </c>
      <c r="C99">
        <v>2105.0743030247299</v>
      </c>
      <c r="D99">
        <v>16</v>
      </c>
      <c r="E99">
        <f>Table1[[#This Row],[Marketing_Spend]]/Table1[[#This Row],[New_Customers]]</f>
        <v>131.56714393904562</v>
      </c>
      <c r="F99">
        <f>Table1[[#This Row],[New_Customers]]/Table1[[#This Row],[Marketing_Spend]]*100</f>
        <v>0.76006818272447629</v>
      </c>
      <c r="G99">
        <f>Table1[[#This Row],[Marketing_Spend]]/Table1[[#This Row],[CAC]]</f>
        <v>16</v>
      </c>
    </row>
    <row r="100" spans="1:7" x14ac:dyDescent="0.3">
      <c r="A100" t="s">
        <v>106</v>
      </c>
      <c r="B100" t="s">
        <v>14</v>
      </c>
      <c r="C100">
        <v>1040.6044577547</v>
      </c>
      <c r="D100">
        <v>17</v>
      </c>
      <c r="E100">
        <f>Table1[[#This Row],[Marketing_Spend]]/Table1[[#This Row],[New_Customers]]</f>
        <v>61.212026926747058</v>
      </c>
      <c r="F100">
        <f>Table1[[#This Row],[New_Customers]]/Table1[[#This Row],[Marketing_Spend]]*100</f>
        <v>1.6336658826813697</v>
      </c>
      <c r="G100">
        <f>Table1[[#This Row],[Marketing_Spend]]/Table1[[#This Row],[CAC]]</f>
        <v>17</v>
      </c>
    </row>
    <row r="101" spans="1:7" x14ac:dyDescent="0.3">
      <c r="A101" t="s">
        <v>107</v>
      </c>
      <c r="B101" t="s">
        <v>14</v>
      </c>
      <c r="C101">
        <v>4792.2503111081196</v>
      </c>
      <c r="D101">
        <v>45</v>
      </c>
      <c r="E101">
        <f>Table1[[#This Row],[Marketing_Spend]]/Table1[[#This Row],[New_Customers]]</f>
        <v>106.49445135795821</v>
      </c>
      <c r="F101">
        <f>Table1[[#This Row],[New_Customers]]/Table1[[#This Row],[Marketing_Spend]]*100</f>
        <v>0.93901605881673111</v>
      </c>
      <c r="G101">
        <f>Table1[[#This Row],[Marketing_Spend]]/Table1[[#This Row],[CAC]]</f>
        <v>45</v>
      </c>
    </row>
    <row r="102" spans="1:7" x14ac:dyDescent="0.3">
      <c r="A102" t="s">
        <v>108</v>
      </c>
      <c r="B102" t="s">
        <v>7</v>
      </c>
      <c r="C102">
        <v>1342.4518478320799</v>
      </c>
      <c r="D102">
        <v>23</v>
      </c>
      <c r="E102">
        <f>Table1[[#This Row],[Marketing_Spend]]/Table1[[#This Row],[New_Customers]]</f>
        <v>58.367471644873042</v>
      </c>
      <c r="F102">
        <f>Table1[[#This Row],[New_Customers]]/Table1[[#This Row],[Marketing_Spend]]*100</f>
        <v>1.7132830527324019</v>
      </c>
      <c r="G102">
        <f>Table1[[#This Row],[Marketing_Spend]]/Table1[[#This Row],[CAC]]</f>
        <v>23</v>
      </c>
    </row>
    <row r="103" spans="1:7" x14ac:dyDescent="0.3">
      <c r="A103" t="s">
        <v>109</v>
      </c>
      <c r="B103" t="s">
        <v>5</v>
      </c>
      <c r="C103">
        <v>3880.29865641677</v>
      </c>
      <c r="D103">
        <v>37</v>
      </c>
      <c r="E103">
        <f>Table1[[#This Row],[Marketing_Spend]]/Table1[[#This Row],[New_Customers]]</f>
        <v>104.8729366599127</v>
      </c>
      <c r="F103">
        <f>Table1[[#This Row],[New_Customers]]/Table1[[#This Row],[Marketing_Spend]]*100</f>
        <v>0.9535348506954191</v>
      </c>
      <c r="G103">
        <f>Table1[[#This Row],[Marketing_Spend]]/Table1[[#This Row],[CAC]]</f>
        <v>37</v>
      </c>
    </row>
    <row r="104" spans="1:7" x14ac:dyDescent="0.3">
      <c r="A104" t="s">
        <v>110</v>
      </c>
      <c r="B104" t="s">
        <v>5</v>
      </c>
      <c r="C104">
        <v>2954.3113873951402</v>
      </c>
      <c r="D104">
        <v>38</v>
      </c>
      <c r="E104">
        <f>Table1[[#This Row],[Marketing_Spend]]/Table1[[#This Row],[New_Customers]]</f>
        <v>77.745036510398421</v>
      </c>
      <c r="F104">
        <f>Table1[[#This Row],[New_Customers]]/Table1[[#This Row],[Marketing_Spend]]*100</f>
        <v>1.2862557468427578</v>
      </c>
      <c r="G104">
        <f>Table1[[#This Row],[Marketing_Spend]]/Table1[[#This Row],[CAC]]</f>
        <v>38</v>
      </c>
    </row>
    <row r="105" spans="1:7" x14ac:dyDescent="0.3">
      <c r="A105" t="s">
        <v>111</v>
      </c>
      <c r="B105" t="s">
        <v>5</v>
      </c>
      <c r="C105">
        <v>4032.6586139298602</v>
      </c>
      <c r="D105">
        <v>24</v>
      </c>
      <c r="E105">
        <f>Table1[[#This Row],[Marketing_Spend]]/Table1[[#This Row],[New_Customers]]</f>
        <v>168.02744224707752</v>
      </c>
      <c r="F105">
        <f>Table1[[#This Row],[New_Customers]]/Table1[[#This Row],[Marketing_Spend]]*100</f>
        <v>0.59514088093392559</v>
      </c>
      <c r="G105">
        <f>Table1[[#This Row],[Marketing_Spend]]/Table1[[#This Row],[CAC]]</f>
        <v>24</v>
      </c>
    </row>
    <row r="106" spans="1:7" x14ac:dyDescent="0.3">
      <c r="A106" t="s">
        <v>112</v>
      </c>
      <c r="B106" t="s">
        <v>9</v>
      </c>
      <c r="C106">
        <v>3762.4373577860902</v>
      </c>
      <c r="D106">
        <v>36</v>
      </c>
      <c r="E106">
        <f>Table1[[#This Row],[Marketing_Spend]]/Table1[[#This Row],[New_Customers]]</f>
        <v>104.5121488273914</v>
      </c>
      <c r="F106">
        <f>Table1[[#This Row],[New_Customers]]/Table1[[#This Row],[Marketing_Spend]]*100</f>
        <v>0.95682656152402434</v>
      </c>
      <c r="G106">
        <f>Table1[[#This Row],[Marketing_Spend]]/Table1[[#This Row],[CAC]]</f>
        <v>36</v>
      </c>
    </row>
    <row r="107" spans="1:7" x14ac:dyDescent="0.3">
      <c r="A107" t="s">
        <v>113</v>
      </c>
      <c r="B107" t="s">
        <v>5</v>
      </c>
      <c r="C107">
        <v>3583.6115989638001</v>
      </c>
      <c r="D107">
        <v>31</v>
      </c>
      <c r="E107">
        <f>Table1[[#This Row],[Marketing_Spend]]/Table1[[#This Row],[New_Customers]]</f>
        <v>115.60037416012258</v>
      </c>
      <c r="F107">
        <f>Table1[[#This Row],[New_Customers]]/Table1[[#This Row],[Marketing_Spend]]*100</f>
        <v>0.86504910322769468</v>
      </c>
      <c r="G107">
        <f>Table1[[#This Row],[Marketing_Spend]]/Table1[[#This Row],[CAC]]</f>
        <v>31</v>
      </c>
    </row>
    <row r="108" spans="1:7" x14ac:dyDescent="0.3">
      <c r="A108" t="s">
        <v>114</v>
      </c>
      <c r="B108" t="s">
        <v>7</v>
      </c>
      <c r="C108">
        <v>2963.2853403143399</v>
      </c>
      <c r="D108">
        <v>39</v>
      </c>
      <c r="E108">
        <f>Table1[[#This Row],[Marketing_Spend]]/Table1[[#This Row],[New_Customers]]</f>
        <v>75.981675392675385</v>
      </c>
      <c r="F108">
        <f>Table1[[#This Row],[New_Customers]]/Table1[[#This Row],[Marketing_Spend]]*100</f>
        <v>1.3161068044788071</v>
      </c>
      <c r="G108">
        <f>Table1[[#This Row],[Marketing_Spend]]/Table1[[#This Row],[CAC]]</f>
        <v>39</v>
      </c>
    </row>
    <row r="109" spans="1:7" x14ac:dyDescent="0.3">
      <c r="A109" t="s">
        <v>115</v>
      </c>
      <c r="B109" t="s">
        <v>9</v>
      </c>
      <c r="C109">
        <v>4171.7314725292699</v>
      </c>
      <c r="D109">
        <v>35</v>
      </c>
      <c r="E109">
        <f>Table1[[#This Row],[Marketing_Spend]]/Table1[[#This Row],[New_Customers]]</f>
        <v>119.19232778655056</v>
      </c>
      <c r="F109">
        <f>Table1[[#This Row],[New_Customers]]/Table1[[#This Row],[Marketing_Spend]]*100</f>
        <v>0.83898017479010767</v>
      </c>
      <c r="G109">
        <f>Table1[[#This Row],[Marketing_Spend]]/Table1[[#This Row],[CAC]]</f>
        <v>35</v>
      </c>
    </row>
    <row r="110" spans="1:7" x14ac:dyDescent="0.3">
      <c r="A110" t="s">
        <v>116</v>
      </c>
      <c r="B110" t="s">
        <v>9</v>
      </c>
      <c r="C110">
        <v>1372.2134022186799</v>
      </c>
      <c r="D110">
        <v>36</v>
      </c>
      <c r="E110">
        <f>Table1[[#This Row],[Marketing_Spend]]/Table1[[#This Row],[New_Customers]]</f>
        <v>38.117038950518889</v>
      </c>
      <c r="F110">
        <f>Table1[[#This Row],[New_Customers]]/Table1[[#This Row],[Marketing_Spend]]*100</f>
        <v>2.6234986440004859</v>
      </c>
      <c r="G110">
        <f>Table1[[#This Row],[Marketing_Spend]]/Table1[[#This Row],[CAC]]</f>
        <v>36</v>
      </c>
    </row>
    <row r="111" spans="1:7" x14ac:dyDescent="0.3">
      <c r="A111" t="s">
        <v>117</v>
      </c>
      <c r="B111" t="s">
        <v>14</v>
      </c>
      <c r="C111">
        <v>1886.3856018901199</v>
      </c>
      <c r="D111">
        <v>16</v>
      </c>
      <c r="E111">
        <f>Table1[[#This Row],[Marketing_Spend]]/Table1[[#This Row],[New_Customers]]</f>
        <v>117.89910011813249</v>
      </c>
      <c r="F111">
        <f>Table1[[#This Row],[New_Customers]]/Table1[[#This Row],[Marketing_Spend]]*100</f>
        <v>0.84818289452423323</v>
      </c>
      <c r="G111">
        <f>Table1[[#This Row],[Marketing_Spend]]/Table1[[#This Row],[CAC]]</f>
        <v>16</v>
      </c>
    </row>
    <row r="112" spans="1:7" x14ac:dyDescent="0.3">
      <c r="A112" t="s">
        <v>118</v>
      </c>
      <c r="B112" t="s">
        <v>14</v>
      </c>
      <c r="C112">
        <v>3767.1486211808001</v>
      </c>
      <c r="D112">
        <v>30</v>
      </c>
      <c r="E112">
        <f>Table1[[#This Row],[Marketing_Spend]]/Table1[[#This Row],[New_Customers]]</f>
        <v>125.57162070602666</v>
      </c>
      <c r="F112">
        <f>Table1[[#This Row],[New_Customers]]/Table1[[#This Row],[Marketing_Spend]]*100</f>
        <v>0.79635828093760219</v>
      </c>
      <c r="G112">
        <f>Table1[[#This Row],[Marketing_Spend]]/Table1[[#This Row],[CAC]]</f>
        <v>30</v>
      </c>
    </row>
    <row r="113" spans="1:7" x14ac:dyDescent="0.3">
      <c r="A113" t="s">
        <v>119</v>
      </c>
      <c r="B113" t="s">
        <v>9</v>
      </c>
      <c r="C113">
        <v>2224.8241205203499</v>
      </c>
      <c r="D113">
        <v>37</v>
      </c>
      <c r="E113">
        <f>Table1[[#This Row],[Marketing_Spend]]/Table1[[#This Row],[New_Customers]]</f>
        <v>60.130381635685133</v>
      </c>
      <c r="F113">
        <f>Table1[[#This Row],[New_Customers]]/Table1[[#This Row],[Marketing_Spend]]*100</f>
        <v>1.6630528075786193</v>
      </c>
      <c r="G113">
        <f>Table1[[#This Row],[Marketing_Spend]]/Table1[[#This Row],[CAC]]</f>
        <v>37</v>
      </c>
    </row>
    <row r="114" spans="1:7" x14ac:dyDescent="0.3">
      <c r="A114" t="s">
        <v>120</v>
      </c>
      <c r="B114" t="s">
        <v>5</v>
      </c>
      <c r="C114">
        <v>3326.2223413294601</v>
      </c>
      <c r="D114">
        <v>30</v>
      </c>
      <c r="E114">
        <f>Table1[[#This Row],[Marketing_Spend]]/Table1[[#This Row],[New_Customers]]</f>
        <v>110.87407804431534</v>
      </c>
      <c r="F114">
        <f>Table1[[#This Row],[New_Customers]]/Table1[[#This Row],[Marketing_Spend]]*100</f>
        <v>0.90192407246020967</v>
      </c>
      <c r="G114">
        <f>Table1[[#This Row],[Marketing_Spend]]/Table1[[#This Row],[CAC]]</f>
        <v>30</v>
      </c>
    </row>
    <row r="115" spans="1:7" x14ac:dyDescent="0.3">
      <c r="A115" t="s">
        <v>121</v>
      </c>
      <c r="B115" t="s">
        <v>7</v>
      </c>
      <c r="C115">
        <v>2893.0419550380898</v>
      </c>
      <c r="D115">
        <v>26</v>
      </c>
      <c r="E115">
        <f>Table1[[#This Row],[Marketing_Spend]]/Table1[[#This Row],[New_Customers]]</f>
        <v>111.27084442454192</v>
      </c>
      <c r="F115">
        <f>Table1[[#This Row],[New_Customers]]/Table1[[#This Row],[Marketing_Spend]]*100</f>
        <v>0.89870801751499951</v>
      </c>
      <c r="G115">
        <f>Table1[[#This Row],[Marketing_Spend]]/Table1[[#This Row],[CAC]]</f>
        <v>26</v>
      </c>
    </row>
    <row r="116" spans="1:7" x14ac:dyDescent="0.3">
      <c r="A116" t="s">
        <v>122</v>
      </c>
      <c r="B116" t="s">
        <v>14</v>
      </c>
      <c r="C116">
        <v>3123.6877245830701</v>
      </c>
      <c r="D116">
        <v>33</v>
      </c>
      <c r="E116">
        <f>Table1[[#This Row],[Marketing_Spend]]/Table1[[#This Row],[New_Customers]]</f>
        <v>94.657203775244554</v>
      </c>
      <c r="F116">
        <f>Table1[[#This Row],[New_Customers]]/Table1[[#This Row],[Marketing_Spend]]*100</f>
        <v>1.0564436304017755</v>
      </c>
      <c r="G116">
        <f>Table1[[#This Row],[Marketing_Spend]]/Table1[[#This Row],[CAC]]</f>
        <v>33</v>
      </c>
    </row>
    <row r="117" spans="1:7" x14ac:dyDescent="0.3">
      <c r="A117" t="s">
        <v>123</v>
      </c>
      <c r="B117" t="s">
        <v>14</v>
      </c>
      <c r="C117">
        <v>2702.0152508208498</v>
      </c>
      <c r="D117">
        <v>19</v>
      </c>
      <c r="E117">
        <f>Table1[[#This Row],[Marketing_Spend]]/Table1[[#This Row],[New_Customers]]</f>
        <v>142.21132899057105</v>
      </c>
      <c r="F117">
        <f>Table1[[#This Row],[New_Customers]]/Table1[[#This Row],[Marketing_Spend]]*100</f>
        <v>0.70317885860296148</v>
      </c>
      <c r="G117">
        <f>Table1[[#This Row],[Marketing_Spend]]/Table1[[#This Row],[CAC]]</f>
        <v>19</v>
      </c>
    </row>
    <row r="118" spans="1:7" x14ac:dyDescent="0.3">
      <c r="A118" t="s">
        <v>124</v>
      </c>
      <c r="B118" t="s">
        <v>9</v>
      </c>
      <c r="C118">
        <v>3983.7417468544299</v>
      </c>
      <c r="D118">
        <v>40</v>
      </c>
      <c r="E118">
        <f>Table1[[#This Row],[Marketing_Spend]]/Table1[[#This Row],[New_Customers]]</f>
        <v>99.593543671360749</v>
      </c>
      <c r="F118">
        <f>Table1[[#This Row],[New_Customers]]/Table1[[#This Row],[Marketing_Spend]]*100</f>
        <v>1.0040811513844761</v>
      </c>
      <c r="G118">
        <f>Table1[[#This Row],[Marketing_Spend]]/Table1[[#This Row],[CAC]]</f>
        <v>40</v>
      </c>
    </row>
    <row r="119" spans="1:7" x14ac:dyDescent="0.3">
      <c r="A119" t="s">
        <v>125</v>
      </c>
      <c r="B119" t="s">
        <v>5</v>
      </c>
      <c r="C119">
        <v>2323.1651887837202</v>
      </c>
      <c r="D119">
        <v>14</v>
      </c>
      <c r="E119">
        <f>Table1[[#This Row],[Marketing_Spend]]/Table1[[#This Row],[New_Customers]]</f>
        <v>165.94037062740858</v>
      </c>
      <c r="F119">
        <f>Table1[[#This Row],[New_Customers]]/Table1[[#This Row],[Marketing_Spend]]*100</f>
        <v>0.60262610973994579</v>
      </c>
      <c r="G119">
        <f>Table1[[#This Row],[Marketing_Spend]]/Table1[[#This Row],[CAC]]</f>
        <v>14</v>
      </c>
    </row>
    <row r="120" spans="1:7" x14ac:dyDescent="0.3">
      <c r="A120" t="s">
        <v>126</v>
      </c>
      <c r="B120" t="s">
        <v>5</v>
      </c>
      <c r="C120">
        <v>3811.4197687430701</v>
      </c>
      <c r="D120">
        <v>15</v>
      </c>
      <c r="E120">
        <f>Table1[[#This Row],[Marketing_Spend]]/Table1[[#This Row],[New_Customers]]</f>
        <v>254.094651249538</v>
      </c>
      <c r="F120">
        <f>Table1[[#This Row],[New_Customers]]/Table1[[#This Row],[Marketing_Spend]]*100</f>
        <v>0.39355413232131869</v>
      </c>
      <c r="G120">
        <f>Table1[[#This Row],[Marketing_Spend]]/Table1[[#This Row],[CAC]]</f>
        <v>15</v>
      </c>
    </row>
    <row r="121" spans="1:7" x14ac:dyDescent="0.3">
      <c r="A121" t="s">
        <v>127</v>
      </c>
      <c r="B121" t="s">
        <v>7</v>
      </c>
      <c r="C121">
        <v>2083.66570790478</v>
      </c>
      <c r="D121">
        <v>15</v>
      </c>
      <c r="E121">
        <f>Table1[[#This Row],[Marketing_Spend]]/Table1[[#This Row],[New_Customers]]</f>
        <v>138.911047193652</v>
      </c>
      <c r="F121">
        <f>Table1[[#This Row],[New_Customers]]/Table1[[#This Row],[Marketing_Spend]]*100</f>
        <v>0.7198851496713059</v>
      </c>
      <c r="G121">
        <f>Table1[[#This Row],[Marketing_Spend]]/Table1[[#This Row],[CAC]]</f>
        <v>15</v>
      </c>
    </row>
    <row r="122" spans="1:7" x14ac:dyDescent="0.3">
      <c r="A122" t="s">
        <v>128</v>
      </c>
      <c r="B122" t="s">
        <v>14</v>
      </c>
      <c r="C122">
        <v>2005.6147048037601</v>
      </c>
      <c r="D122">
        <v>15</v>
      </c>
      <c r="E122">
        <f>Table1[[#This Row],[Marketing_Spend]]/Table1[[#This Row],[New_Customers]]</f>
        <v>133.70764698691735</v>
      </c>
      <c r="F122">
        <f>Table1[[#This Row],[New_Customers]]/Table1[[#This Row],[Marketing_Spend]]*100</f>
        <v>0.74790038007163884</v>
      </c>
      <c r="G122">
        <f>Table1[[#This Row],[Marketing_Spend]]/Table1[[#This Row],[CAC]]</f>
        <v>14.999999999999998</v>
      </c>
    </row>
    <row r="123" spans="1:7" x14ac:dyDescent="0.3">
      <c r="A123" t="s">
        <v>129</v>
      </c>
      <c r="B123" t="s">
        <v>5</v>
      </c>
      <c r="C123">
        <v>1482.6235390092199</v>
      </c>
      <c r="D123">
        <v>37</v>
      </c>
      <c r="E123">
        <f>Table1[[#This Row],[Marketing_Spend]]/Table1[[#This Row],[New_Customers]]</f>
        <v>40.070906459708645</v>
      </c>
      <c r="F123">
        <f>Table1[[#This Row],[New_Customers]]/Table1[[#This Row],[Marketing_Spend]]*100</f>
        <v>2.4955761881890579</v>
      </c>
      <c r="G123">
        <f>Table1[[#This Row],[Marketing_Spend]]/Table1[[#This Row],[CAC]]</f>
        <v>37</v>
      </c>
    </row>
    <row r="124" spans="1:7" x14ac:dyDescent="0.3">
      <c r="A124" t="s">
        <v>130</v>
      </c>
      <c r="B124" t="s">
        <v>14</v>
      </c>
      <c r="C124">
        <v>1770.33717380606</v>
      </c>
      <c r="D124">
        <v>16</v>
      </c>
      <c r="E124">
        <f>Table1[[#This Row],[Marketing_Spend]]/Table1[[#This Row],[New_Customers]]</f>
        <v>110.64607336287875</v>
      </c>
      <c r="F124">
        <f>Table1[[#This Row],[New_Customers]]/Table1[[#This Row],[Marketing_Spend]]*100</f>
        <v>0.90378263738322173</v>
      </c>
      <c r="G124">
        <f>Table1[[#This Row],[Marketing_Spend]]/Table1[[#This Row],[CAC]]</f>
        <v>16</v>
      </c>
    </row>
    <row r="125" spans="1:7" x14ac:dyDescent="0.3">
      <c r="A125" t="s">
        <v>131</v>
      </c>
      <c r="B125" t="s">
        <v>5</v>
      </c>
      <c r="C125">
        <v>1478.2189650202099</v>
      </c>
      <c r="D125">
        <v>33</v>
      </c>
      <c r="E125">
        <f>Table1[[#This Row],[Marketing_Spend]]/Table1[[#This Row],[New_Customers]]</f>
        <v>44.794514091521513</v>
      </c>
      <c r="F125">
        <f>Table1[[#This Row],[New_Customers]]/Table1[[#This Row],[Marketing_Spend]]*100</f>
        <v>2.2324162239082646</v>
      </c>
      <c r="G125">
        <f>Table1[[#This Row],[Marketing_Spend]]/Table1[[#This Row],[CAC]]</f>
        <v>33</v>
      </c>
    </row>
    <row r="126" spans="1:7" x14ac:dyDescent="0.3">
      <c r="A126" t="s">
        <v>132</v>
      </c>
      <c r="B126" t="s">
        <v>7</v>
      </c>
      <c r="C126">
        <v>3143.4558615349902</v>
      </c>
      <c r="D126">
        <v>18</v>
      </c>
      <c r="E126">
        <f>Table1[[#This Row],[Marketing_Spend]]/Table1[[#This Row],[New_Customers]]</f>
        <v>174.6364367519439</v>
      </c>
      <c r="F126">
        <f>Table1[[#This Row],[New_Customers]]/Table1[[#This Row],[Marketing_Spend]]*100</f>
        <v>0.57261818816219567</v>
      </c>
      <c r="G126">
        <f>Table1[[#This Row],[Marketing_Spend]]/Table1[[#This Row],[CAC]]</f>
        <v>18</v>
      </c>
    </row>
    <row r="127" spans="1:7" x14ac:dyDescent="0.3">
      <c r="A127" t="s">
        <v>133</v>
      </c>
      <c r="B127" t="s">
        <v>9</v>
      </c>
      <c r="C127">
        <v>4048.7584379364098</v>
      </c>
      <c r="D127">
        <v>45</v>
      </c>
      <c r="E127">
        <f>Table1[[#This Row],[Marketing_Spend]]/Table1[[#This Row],[New_Customers]]</f>
        <v>89.972409731920223</v>
      </c>
      <c r="F127">
        <f>Table1[[#This Row],[New_Customers]]/Table1[[#This Row],[Marketing_Spend]]*100</f>
        <v>1.1114518361568593</v>
      </c>
      <c r="G127">
        <f>Table1[[#This Row],[Marketing_Spend]]/Table1[[#This Row],[CAC]]</f>
        <v>45</v>
      </c>
    </row>
    <row r="128" spans="1:7" x14ac:dyDescent="0.3">
      <c r="A128" t="s">
        <v>134</v>
      </c>
      <c r="B128" t="s">
        <v>7</v>
      </c>
      <c r="C128">
        <v>1740.5993697506401</v>
      </c>
      <c r="D128">
        <v>13</v>
      </c>
      <c r="E128">
        <f>Table1[[#This Row],[Marketing_Spend]]/Table1[[#This Row],[New_Customers]]</f>
        <v>133.89225921158771</v>
      </c>
      <c r="F128">
        <f>Table1[[#This Row],[New_Customers]]/Table1[[#This Row],[Marketing_Spend]]*100</f>
        <v>0.74686916621499133</v>
      </c>
      <c r="G128">
        <f>Table1[[#This Row],[Marketing_Spend]]/Table1[[#This Row],[CAC]]</f>
        <v>12.999999999999998</v>
      </c>
    </row>
    <row r="129" spans="1:7" x14ac:dyDescent="0.3">
      <c r="A129" t="s">
        <v>135</v>
      </c>
      <c r="B129" t="s">
        <v>14</v>
      </c>
      <c r="C129">
        <v>1865.5385595144201</v>
      </c>
      <c r="D129">
        <v>47</v>
      </c>
      <c r="E129">
        <f>Table1[[#This Row],[Marketing_Spend]]/Table1[[#This Row],[New_Customers]]</f>
        <v>39.692309776902555</v>
      </c>
      <c r="F129">
        <f>Table1[[#This Row],[New_Customers]]/Table1[[#This Row],[Marketing_Spend]]*100</f>
        <v>2.5193797126462827</v>
      </c>
      <c r="G129">
        <f>Table1[[#This Row],[Marketing_Spend]]/Table1[[#This Row],[CAC]]</f>
        <v>47</v>
      </c>
    </row>
    <row r="130" spans="1:7" x14ac:dyDescent="0.3">
      <c r="A130" t="s">
        <v>136</v>
      </c>
      <c r="B130" t="s">
        <v>14</v>
      </c>
      <c r="C130">
        <v>2936.7943488508299</v>
      </c>
      <c r="D130">
        <v>45</v>
      </c>
      <c r="E130">
        <f>Table1[[#This Row],[Marketing_Spend]]/Table1[[#This Row],[New_Customers]]</f>
        <v>65.26209664112956</v>
      </c>
      <c r="F130">
        <f>Table1[[#This Row],[New_Customers]]/Table1[[#This Row],[Marketing_Spend]]*100</f>
        <v>1.5322829811903083</v>
      </c>
      <c r="G130">
        <f>Table1[[#This Row],[Marketing_Spend]]/Table1[[#This Row],[CAC]]</f>
        <v>44.999999999999993</v>
      </c>
    </row>
    <row r="131" spans="1:7" x14ac:dyDescent="0.3">
      <c r="A131" t="s">
        <v>137</v>
      </c>
      <c r="B131" t="s">
        <v>14</v>
      </c>
      <c r="C131">
        <v>3898.3400043721999</v>
      </c>
      <c r="D131">
        <v>45</v>
      </c>
      <c r="E131">
        <f>Table1[[#This Row],[Marketing_Spend]]/Table1[[#This Row],[New_Customers]]</f>
        <v>86.629777874937773</v>
      </c>
      <c r="F131">
        <f>Table1[[#This Row],[New_Customers]]/Table1[[#This Row],[Marketing_Spend]]*100</f>
        <v>1.1543374859435056</v>
      </c>
      <c r="G131">
        <f>Table1[[#This Row],[Marketing_Spend]]/Table1[[#This Row],[CAC]]</f>
        <v>45</v>
      </c>
    </row>
    <row r="132" spans="1:7" x14ac:dyDescent="0.3">
      <c r="A132" t="s">
        <v>138</v>
      </c>
      <c r="B132" t="s">
        <v>9</v>
      </c>
      <c r="C132">
        <v>4906.4280915322197</v>
      </c>
      <c r="D132">
        <v>31</v>
      </c>
      <c r="E132">
        <f>Table1[[#This Row],[Marketing_Spend]]/Table1[[#This Row],[New_Customers]]</f>
        <v>158.27187392039417</v>
      </c>
      <c r="F132">
        <f>Table1[[#This Row],[New_Customers]]/Table1[[#This Row],[Marketing_Spend]]*100</f>
        <v>0.63182419922757016</v>
      </c>
      <c r="G132">
        <f>Table1[[#This Row],[Marketing_Spend]]/Table1[[#This Row],[CAC]]</f>
        <v>31.000000000000004</v>
      </c>
    </row>
    <row r="133" spans="1:7" x14ac:dyDescent="0.3">
      <c r="A133" t="s">
        <v>139</v>
      </c>
      <c r="B133" t="s">
        <v>7</v>
      </c>
      <c r="C133">
        <v>3098.5474764344299</v>
      </c>
      <c r="D133">
        <v>17</v>
      </c>
      <c r="E133">
        <f>Table1[[#This Row],[Marketing_Spend]]/Table1[[#This Row],[New_Customers]]</f>
        <v>182.26749861379</v>
      </c>
      <c r="F133">
        <f>Table1[[#This Row],[New_Customers]]/Table1[[#This Row],[Marketing_Spend]]*100</f>
        <v>0.54864416728454624</v>
      </c>
      <c r="G133">
        <f>Table1[[#This Row],[Marketing_Spend]]/Table1[[#This Row],[CAC]]</f>
        <v>17</v>
      </c>
    </row>
    <row r="134" spans="1:7" x14ac:dyDescent="0.3">
      <c r="A134" t="s">
        <v>140</v>
      </c>
      <c r="B134" t="s">
        <v>14</v>
      </c>
      <c r="C134">
        <v>2131.99481309982</v>
      </c>
      <c r="D134">
        <v>36</v>
      </c>
      <c r="E134">
        <f>Table1[[#This Row],[Marketing_Spend]]/Table1[[#This Row],[New_Customers]]</f>
        <v>59.222078141661669</v>
      </c>
      <c r="F134">
        <f>Table1[[#This Row],[New_Customers]]/Table1[[#This Row],[Marketing_Spend]]*100</f>
        <v>1.6885594551544754</v>
      </c>
      <c r="G134">
        <f>Table1[[#This Row],[Marketing_Spend]]/Table1[[#This Row],[CAC]]</f>
        <v>36</v>
      </c>
    </row>
    <row r="135" spans="1:7" x14ac:dyDescent="0.3">
      <c r="A135" t="s">
        <v>141</v>
      </c>
      <c r="B135" t="s">
        <v>14</v>
      </c>
      <c r="C135">
        <v>1402.10443236316</v>
      </c>
      <c r="D135">
        <v>32</v>
      </c>
      <c r="E135">
        <f>Table1[[#This Row],[Marketing_Spend]]/Table1[[#This Row],[New_Customers]]</f>
        <v>43.815763511348749</v>
      </c>
      <c r="F135">
        <f>Table1[[#This Row],[New_Customers]]/Table1[[#This Row],[Marketing_Spend]]*100</f>
        <v>2.2822836346124364</v>
      </c>
      <c r="G135">
        <f>Table1[[#This Row],[Marketing_Spend]]/Table1[[#This Row],[CAC]]</f>
        <v>32</v>
      </c>
    </row>
    <row r="136" spans="1:7" x14ac:dyDescent="0.3">
      <c r="A136" t="s">
        <v>142</v>
      </c>
      <c r="B136" t="s">
        <v>7</v>
      </c>
      <c r="C136">
        <v>1776.4703123642901</v>
      </c>
      <c r="D136">
        <v>37</v>
      </c>
      <c r="E136">
        <f>Table1[[#This Row],[Marketing_Spend]]/Table1[[#This Row],[New_Customers]]</f>
        <v>48.012711144980813</v>
      </c>
      <c r="F136">
        <f>Table1[[#This Row],[New_Customers]]/Table1[[#This Row],[Marketing_Spend]]*100</f>
        <v>2.0827817803922088</v>
      </c>
      <c r="G136">
        <f>Table1[[#This Row],[Marketing_Spend]]/Table1[[#This Row],[CAC]]</f>
        <v>37</v>
      </c>
    </row>
    <row r="137" spans="1:7" x14ac:dyDescent="0.3">
      <c r="A137" t="s">
        <v>143</v>
      </c>
      <c r="B137" t="s">
        <v>9</v>
      </c>
      <c r="C137">
        <v>1909.9326539302101</v>
      </c>
      <c r="D137">
        <v>13</v>
      </c>
      <c r="E137">
        <f>Table1[[#This Row],[Marketing_Spend]]/Table1[[#This Row],[New_Customers]]</f>
        <v>146.91789645617001</v>
      </c>
      <c r="F137">
        <f>Table1[[#This Row],[New_Customers]]/Table1[[#This Row],[Marketing_Spend]]*100</f>
        <v>0.68065227186146782</v>
      </c>
      <c r="G137">
        <f>Table1[[#This Row],[Marketing_Spend]]/Table1[[#This Row],[CAC]]</f>
        <v>13</v>
      </c>
    </row>
    <row r="138" spans="1:7" x14ac:dyDescent="0.3">
      <c r="A138" t="s">
        <v>144</v>
      </c>
      <c r="B138" t="s">
        <v>7</v>
      </c>
      <c r="C138">
        <v>1717.76617474161</v>
      </c>
      <c r="D138">
        <v>28</v>
      </c>
      <c r="E138">
        <f>Table1[[#This Row],[Marketing_Spend]]/Table1[[#This Row],[New_Customers]]</f>
        <v>61.3487919550575</v>
      </c>
      <c r="F138">
        <f>Table1[[#This Row],[New_Customers]]/Table1[[#This Row],[Marketing_Spend]]*100</f>
        <v>1.6300239468978843</v>
      </c>
      <c r="G138">
        <f>Table1[[#This Row],[Marketing_Spend]]/Table1[[#This Row],[CAC]]</f>
        <v>28</v>
      </c>
    </row>
    <row r="139" spans="1:7" x14ac:dyDescent="0.3">
      <c r="A139" t="s">
        <v>145</v>
      </c>
      <c r="B139" t="s">
        <v>14</v>
      </c>
      <c r="C139">
        <v>1056.59346902425</v>
      </c>
      <c r="D139">
        <v>48</v>
      </c>
      <c r="E139">
        <f>Table1[[#This Row],[Marketing_Spend]]/Table1[[#This Row],[New_Customers]]</f>
        <v>22.012363938005208</v>
      </c>
      <c r="F139">
        <f>Table1[[#This Row],[New_Customers]]/Table1[[#This Row],[Marketing_Spend]]*100</f>
        <v>4.5429014476426177</v>
      </c>
      <c r="G139">
        <f>Table1[[#This Row],[Marketing_Spend]]/Table1[[#This Row],[CAC]]</f>
        <v>48</v>
      </c>
    </row>
    <row r="140" spans="1:7" x14ac:dyDescent="0.3">
      <c r="A140" t="s">
        <v>146</v>
      </c>
      <c r="B140" t="s">
        <v>14</v>
      </c>
      <c r="C140">
        <v>3136.5403570706499</v>
      </c>
      <c r="D140">
        <v>29</v>
      </c>
      <c r="E140">
        <f>Table1[[#This Row],[Marketing_Spend]]/Table1[[#This Row],[New_Customers]]</f>
        <v>108.15656403691897</v>
      </c>
      <c r="F140">
        <f>Table1[[#This Row],[New_Customers]]/Table1[[#This Row],[Marketing_Spend]]*100</f>
        <v>0.92458558470723295</v>
      </c>
      <c r="G140">
        <f>Table1[[#This Row],[Marketing_Spend]]/Table1[[#This Row],[CAC]]</f>
        <v>29</v>
      </c>
    </row>
    <row r="141" spans="1:7" x14ac:dyDescent="0.3">
      <c r="A141" t="s">
        <v>147</v>
      </c>
      <c r="B141" t="s">
        <v>7</v>
      </c>
      <c r="C141">
        <v>2097.2453071330601</v>
      </c>
      <c r="D141">
        <v>32</v>
      </c>
      <c r="E141">
        <f>Table1[[#This Row],[Marketing_Spend]]/Table1[[#This Row],[New_Customers]]</f>
        <v>65.538915847908129</v>
      </c>
      <c r="F141">
        <f>Table1[[#This Row],[New_Customers]]/Table1[[#This Row],[Marketing_Spend]]*100</f>
        <v>1.5258110193959182</v>
      </c>
      <c r="G141">
        <f>Table1[[#This Row],[Marketing_Spend]]/Table1[[#This Row],[CAC]]</f>
        <v>32</v>
      </c>
    </row>
    <row r="142" spans="1:7" x14ac:dyDescent="0.3">
      <c r="A142" t="s">
        <v>148</v>
      </c>
      <c r="B142" t="s">
        <v>9</v>
      </c>
      <c r="C142">
        <v>4897.1797244109503</v>
      </c>
      <c r="D142">
        <v>16</v>
      </c>
      <c r="E142">
        <f>Table1[[#This Row],[Marketing_Spend]]/Table1[[#This Row],[New_Customers]]</f>
        <v>306.07373277568439</v>
      </c>
      <c r="F142">
        <f>Table1[[#This Row],[New_Customers]]/Table1[[#This Row],[Marketing_Spend]]*100</f>
        <v>0.32671866054343218</v>
      </c>
      <c r="G142">
        <f>Table1[[#This Row],[Marketing_Spend]]/Table1[[#This Row],[CAC]]</f>
        <v>16</v>
      </c>
    </row>
    <row r="143" spans="1:7" x14ac:dyDescent="0.3">
      <c r="A143" t="s">
        <v>149</v>
      </c>
      <c r="B143" t="s">
        <v>5</v>
      </c>
      <c r="C143">
        <v>3213.4358671944301</v>
      </c>
      <c r="D143">
        <v>46</v>
      </c>
      <c r="E143">
        <f>Table1[[#This Row],[Marketing_Spend]]/Table1[[#This Row],[New_Customers]]</f>
        <v>69.857301460748474</v>
      </c>
      <c r="F143">
        <f>Table1[[#This Row],[New_Customers]]/Table1[[#This Row],[Marketing_Spend]]*100</f>
        <v>1.4314895924828723</v>
      </c>
      <c r="G143">
        <f>Table1[[#This Row],[Marketing_Spend]]/Table1[[#This Row],[CAC]]</f>
        <v>46.000000000000007</v>
      </c>
    </row>
    <row r="144" spans="1:7" x14ac:dyDescent="0.3">
      <c r="A144" t="s">
        <v>150</v>
      </c>
      <c r="B144" t="s">
        <v>9</v>
      </c>
      <c r="C144">
        <v>3789.6695716407698</v>
      </c>
      <c r="D144">
        <v>42</v>
      </c>
      <c r="E144">
        <f>Table1[[#This Row],[Marketing_Spend]]/Table1[[#This Row],[New_Customers]]</f>
        <v>90.230227896208802</v>
      </c>
      <c r="F144">
        <f>Table1[[#This Row],[New_Customers]]/Table1[[#This Row],[Marketing_Spend]]*100</f>
        <v>1.1082760437558608</v>
      </c>
      <c r="G144">
        <f>Table1[[#This Row],[Marketing_Spend]]/Table1[[#This Row],[CAC]]</f>
        <v>42</v>
      </c>
    </row>
    <row r="145" spans="1:7" x14ac:dyDescent="0.3">
      <c r="A145" t="s">
        <v>151</v>
      </c>
      <c r="B145" t="s">
        <v>14</v>
      </c>
      <c r="C145">
        <v>1505.11797183363</v>
      </c>
      <c r="D145">
        <v>23</v>
      </c>
      <c r="E145">
        <f>Table1[[#This Row],[Marketing_Spend]]/Table1[[#This Row],[New_Customers]]</f>
        <v>65.439911818853474</v>
      </c>
      <c r="F145">
        <f>Table1[[#This Row],[New_Customers]]/Table1[[#This Row],[Marketing_Spend]]*100</f>
        <v>1.5281194185715519</v>
      </c>
      <c r="G145">
        <f>Table1[[#This Row],[Marketing_Spend]]/Table1[[#This Row],[CAC]]</f>
        <v>23</v>
      </c>
    </row>
    <row r="146" spans="1:7" x14ac:dyDescent="0.3">
      <c r="A146" t="s">
        <v>152</v>
      </c>
      <c r="B146" t="s">
        <v>9</v>
      </c>
      <c r="C146">
        <v>4473.84478905177</v>
      </c>
      <c r="D146">
        <v>19</v>
      </c>
      <c r="E146">
        <f>Table1[[#This Row],[Marketing_Spend]]/Table1[[#This Row],[New_Customers]]</f>
        <v>235.46551521325105</v>
      </c>
      <c r="F146">
        <f>Table1[[#This Row],[New_Customers]]/Table1[[#This Row],[Marketing_Spend]]*100</f>
        <v>0.42469063849725197</v>
      </c>
      <c r="G146">
        <f>Table1[[#This Row],[Marketing_Spend]]/Table1[[#This Row],[CAC]]</f>
        <v>19</v>
      </c>
    </row>
    <row r="147" spans="1:7" x14ac:dyDescent="0.3">
      <c r="A147" t="s">
        <v>153</v>
      </c>
      <c r="B147" t="s">
        <v>7</v>
      </c>
      <c r="C147">
        <v>2963.5147780951102</v>
      </c>
      <c r="D147">
        <v>40</v>
      </c>
      <c r="E147">
        <f>Table1[[#This Row],[Marketing_Spend]]/Table1[[#This Row],[New_Customers]]</f>
        <v>74.08786945237776</v>
      </c>
      <c r="F147">
        <f>Table1[[#This Row],[New_Customers]]/Table1[[#This Row],[Marketing_Spend]]*100</f>
        <v>1.3497486260456992</v>
      </c>
      <c r="G147">
        <f>Table1[[#This Row],[Marketing_Spend]]/Table1[[#This Row],[CAC]]</f>
        <v>40</v>
      </c>
    </row>
    <row r="148" spans="1:7" x14ac:dyDescent="0.3">
      <c r="A148" t="s">
        <v>154</v>
      </c>
      <c r="B148" t="s">
        <v>5</v>
      </c>
      <c r="C148">
        <v>4490.8789399941297</v>
      </c>
      <c r="D148">
        <v>24</v>
      </c>
      <c r="E148">
        <f>Table1[[#This Row],[Marketing_Spend]]/Table1[[#This Row],[New_Customers]]</f>
        <v>187.11995583308874</v>
      </c>
      <c r="F148">
        <f>Table1[[#This Row],[New_Customers]]/Table1[[#This Row],[Marketing_Spend]]*100</f>
        <v>0.53441654341346756</v>
      </c>
      <c r="G148">
        <f>Table1[[#This Row],[Marketing_Spend]]/Table1[[#This Row],[CAC]]</f>
        <v>24</v>
      </c>
    </row>
    <row r="149" spans="1:7" x14ac:dyDescent="0.3">
      <c r="A149" t="s">
        <v>155</v>
      </c>
      <c r="B149" t="s">
        <v>5</v>
      </c>
      <c r="C149">
        <v>3296.2568785053199</v>
      </c>
      <c r="D149">
        <v>16</v>
      </c>
      <c r="E149">
        <f>Table1[[#This Row],[Marketing_Spend]]/Table1[[#This Row],[New_Customers]]</f>
        <v>206.0160549065825</v>
      </c>
      <c r="F149">
        <f>Table1[[#This Row],[New_Customers]]/Table1[[#This Row],[Marketing_Spend]]*100</f>
        <v>0.48539906292907498</v>
      </c>
      <c r="G149">
        <f>Table1[[#This Row],[Marketing_Spend]]/Table1[[#This Row],[CAC]]</f>
        <v>16</v>
      </c>
    </row>
    <row r="150" spans="1:7" x14ac:dyDescent="0.3">
      <c r="A150" t="s">
        <v>156</v>
      </c>
      <c r="B150" t="s">
        <v>7</v>
      </c>
      <c r="C150">
        <v>2877.5877797220401</v>
      </c>
      <c r="D150">
        <v>32</v>
      </c>
      <c r="E150">
        <f>Table1[[#This Row],[Marketing_Spend]]/Table1[[#This Row],[New_Customers]]</f>
        <v>89.924618116313752</v>
      </c>
      <c r="F150">
        <f>Table1[[#This Row],[New_Customers]]/Table1[[#This Row],[Marketing_Spend]]*100</f>
        <v>1.1120425317865033</v>
      </c>
      <c r="G150">
        <f>Table1[[#This Row],[Marketing_Spend]]/Table1[[#This Row],[CAC]]</f>
        <v>32</v>
      </c>
    </row>
    <row r="151" spans="1:7" x14ac:dyDescent="0.3">
      <c r="A151" t="s">
        <v>157</v>
      </c>
      <c r="B151" t="s">
        <v>9</v>
      </c>
      <c r="C151">
        <v>2761.8751925440401</v>
      </c>
      <c r="D151">
        <v>45</v>
      </c>
      <c r="E151">
        <f>Table1[[#This Row],[Marketing_Spend]]/Table1[[#This Row],[New_Customers]]</f>
        <v>61.37500427875645</v>
      </c>
      <c r="F151">
        <f>Table1[[#This Row],[New_Customers]]/Table1[[#This Row],[Marketing_Spend]]*100</f>
        <v>1.6293277886517836</v>
      </c>
      <c r="G151">
        <f>Table1[[#This Row],[Marketing_Spend]]/Table1[[#This Row],[CAC]]</f>
        <v>45</v>
      </c>
    </row>
    <row r="152" spans="1:7" x14ac:dyDescent="0.3">
      <c r="A152" t="s">
        <v>158</v>
      </c>
      <c r="B152" t="s">
        <v>14</v>
      </c>
      <c r="C152">
        <v>1737.4546815603201</v>
      </c>
      <c r="D152">
        <v>33</v>
      </c>
      <c r="E152">
        <f>Table1[[#This Row],[Marketing_Spend]]/Table1[[#This Row],[New_Customers]]</f>
        <v>52.650141865464242</v>
      </c>
      <c r="F152">
        <f>Table1[[#This Row],[New_Customers]]/Table1[[#This Row],[Marketing_Spend]]*100</f>
        <v>1.8993301149221555</v>
      </c>
      <c r="G152">
        <f>Table1[[#This Row],[Marketing_Spend]]/Table1[[#This Row],[CAC]]</f>
        <v>33</v>
      </c>
    </row>
    <row r="153" spans="1:7" x14ac:dyDescent="0.3">
      <c r="A153" t="s">
        <v>159</v>
      </c>
      <c r="B153" t="s">
        <v>5</v>
      </c>
      <c r="C153">
        <v>1205.50686873431</v>
      </c>
      <c r="D153">
        <v>17</v>
      </c>
      <c r="E153">
        <f>Table1[[#This Row],[Marketing_Spend]]/Table1[[#This Row],[New_Customers]]</f>
        <v>70.912168749077068</v>
      </c>
      <c r="F153">
        <f>Table1[[#This Row],[New_Customers]]/Table1[[#This Row],[Marketing_Spend]]*100</f>
        <v>1.4101952001193239</v>
      </c>
      <c r="G153">
        <f>Table1[[#This Row],[Marketing_Spend]]/Table1[[#This Row],[CAC]]</f>
        <v>17</v>
      </c>
    </row>
    <row r="154" spans="1:7" x14ac:dyDescent="0.3">
      <c r="A154" t="s">
        <v>160</v>
      </c>
      <c r="B154" t="s">
        <v>9</v>
      </c>
      <c r="C154">
        <v>4764.2543870724103</v>
      </c>
      <c r="D154">
        <v>27</v>
      </c>
      <c r="E154">
        <f>Table1[[#This Row],[Marketing_Spend]]/Table1[[#This Row],[New_Customers]]</f>
        <v>176.45386618786705</v>
      </c>
      <c r="F154">
        <f>Table1[[#This Row],[New_Customers]]/Table1[[#This Row],[Marketing_Spend]]*100</f>
        <v>0.56672036810761584</v>
      </c>
      <c r="G154">
        <f>Table1[[#This Row],[Marketing_Spend]]/Table1[[#This Row],[CAC]]</f>
        <v>27</v>
      </c>
    </row>
    <row r="155" spans="1:7" x14ac:dyDescent="0.3">
      <c r="A155" t="s">
        <v>161</v>
      </c>
      <c r="B155" t="s">
        <v>5</v>
      </c>
      <c r="C155">
        <v>2910.9167490627501</v>
      </c>
      <c r="D155">
        <v>46</v>
      </c>
      <c r="E155">
        <f>Table1[[#This Row],[Marketing_Spend]]/Table1[[#This Row],[New_Customers]]</f>
        <v>63.280798892668479</v>
      </c>
      <c r="F155">
        <f>Table1[[#This Row],[New_Customers]]/Table1[[#This Row],[Marketing_Spend]]*100</f>
        <v>1.5802581786240011</v>
      </c>
      <c r="G155">
        <f>Table1[[#This Row],[Marketing_Spend]]/Table1[[#This Row],[CAC]]</f>
        <v>46</v>
      </c>
    </row>
    <row r="156" spans="1:7" x14ac:dyDescent="0.3">
      <c r="A156" t="s">
        <v>162</v>
      </c>
      <c r="B156" t="s">
        <v>7</v>
      </c>
      <c r="C156">
        <v>4288.4625811977203</v>
      </c>
      <c r="D156">
        <v>24</v>
      </c>
      <c r="E156">
        <f>Table1[[#This Row],[Marketing_Spend]]/Table1[[#This Row],[New_Customers]]</f>
        <v>178.68594088323835</v>
      </c>
      <c r="F156">
        <f>Table1[[#This Row],[New_Customers]]/Table1[[#This Row],[Marketing_Spend]]*100</f>
        <v>0.55964111952906592</v>
      </c>
      <c r="G156">
        <f>Table1[[#This Row],[Marketing_Spend]]/Table1[[#This Row],[CAC]]</f>
        <v>24</v>
      </c>
    </row>
    <row r="157" spans="1:7" x14ac:dyDescent="0.3">
      <c r="A157" t="s">
        <v>163</v>
      </c>
      <c r="B157" t="s">
        <v>7</v>
      </c>
      <c r="C157">
        <v>2602.8297690077502</v>
      </c>
      <c r="D157">
        <v>37</v>
      </c>
      <c r="E157">
        <f>Table1[[#This Row],[Marketing_Spend]]/Table1[[#This Row],[New_Customers]]</f>
        <v>70.346750513722981</v>
      </c>
      <c r="F157">
        <f>Table1[[#This Row],[New_Customers]]/Table1[[#This Row],[Marketing_Spend]]*100</f>
        <v>1.4215297688909223</v>
      </c>
      <c r="G157">
        <f>Table1[[#This Row],[Marketing_Spend]]/Table1[[#This Row],[CAC]]</f>
        <v>37</v>
      </c>
    </row>
    <row r="158" spans="1:7" x14ac:dyDescent="0.3">
      <c r="A158" t="s">
        <v>164</v>
      </c>
      <c r="B158" t="s">
        <v>9</v>
      </c>
      <c r="C158">
        <v>1296.32868102255</v>
      </c>
      <c r="D158">
        <v>45</v>
      </c>
      <c r="E158">
        <f>Table1[[#This Row],[Marketing_Spend]]/Table1[[#This Row],[New_Customers]]</f>
        <v>28.807304022723333</v>
      </c>
      <c r="F158">
        <f>Table1[[#This Row],[New_Customers]]/Table1[[#This Row],[Marketing_Spend]]*100</f>
        <v>3.4713418486200425</v>
      </c>
      <c r="G158">
        <f>Table1[[#This Row],[Marketing_Spend]]/Table1[[#This Row],[CAC]]</f>
        <v>45</v>
      </c>
    </row>
    <row r="159" spans="1:7" x14ac:dyDescent="0.3">
      <c r="A159" t="s">
        <v>165</v>
      </c>
      <c r="B159" t="s">
        <v>5</v>
      </c>
      <c r="C159">
        <v>3517.7828278079901</v>
      </c>
      <c r="D159">
        <v>49</v>
      </c>
      <c r="E159">
        <f>Table1[[#This Row],[Marketing_Spend]]/Table1[[#This Row],[New_Customers]]</f>
        <v>71.791486281795713</v>
      </c>
      <c r="F159">
        <f>Table1[[#This Row],[New_Customers]]/Table1[[#This Row],[Marketing_Spend]]*100</f>
        <v>1.3929228266354636</v>
      </c>
      <c r="G159">
        <f>Table1[[#This Row],[Marketing_Spend]]/Table1[[#This Row],[CAC]]</f>
        <v>49</v>
      </c>
    </row>
    <row r="160" spans="1:7" x14ac:dyDescent="0.3">
      <c r="A160" t="s">
        <v>166</v>
      </c>
      <c r="B160" t="s">
        <v>7</v>
      </c>
      <c r="C160">
        <v>1214.43629717013</v>
      </c>
      <c r="D160">
        <v>49</v>
      </c>
      <c r="E160">
        <f>Table1[[#This Row],[Marketing_Spend]]/Table1[[#This Row],[New_Customers]]</f>
        <v>24.784414227961836</v>
      </c>
      <c r="F160">
        <f>Table1[[#This Row],[New_Customers]]/Table1[[#This Row],[Marketing_Spend]]*100</f>
        <v>4.0347937651550287</v>
      </c>
      <c r="G160">
        <f>Table1[[#This Row],[Marketing_Spend]]/Table1[[#This Row],[CAC]]</f>
        <v>49</v>
      </c>
    </row>
    <row r="161" spans="1:7" x14ac:dyDescent="0.3">
      <c r="A161" t="s">
        <v>167</v>
      </c>
      <c r="B161" t="s">
        <v>7</v>
      </c>
      <c r="C161">
        <v>1596.7903378946201</v>
      </c>
      <c r="D161">
        <v>45</v>
      </c>
      <c r="E161">
        <f>Table1[[#This Row],[Marketing_Spend]]/Table1[[#This Row],[New_Customers]]</f>
        <v>35.484229730991558</v>
      </c>
      <c r="F161">
        <f>Table1[[#This Row],[New_Customers]]/Table1[[#This Row],[Marketing_Spend]]*100</f>
        <v>2.8181533249589195</v>
      </c>
      <c r="G161">
        <f>Table1[[#This Row],[Marketing_Spend]]/Table1[[#This Row],[CAC]]</f>
        <v>45</v>
      </c>
    </row>
    <row r="162" spans="1:7" x14ac:dyDescent="0.3">
      <c r="A162" t="s">
        <v>168</v>
      </c>
      <c r="B162" t="s">
        <v>7</v>
      </c>
      <c r="C162">
        <v>3251.3583883382498</v>
      </c>
      <c r="D162">
        <v>11</v>
      </c>
      <c r="E162">
        <f>Table1[[#This Row],[Marketing_Spend]]/Table1[[#This Row],[New_Customers]]</f>
        <v>295.57803530347724</v>
      </c>
      <c r="F162">
        <f>Table1[[#This Row],[New_Customers]]/Table1[[#This Row],[Marketing_Spend]]*100</f>
        <v>0.33832013227007052</v>
      </c>
      <c r="G162">
        <f>Table1[[#This Row],[Marketing_Spend]]/Table1[[#This Row],[CAC]]</f>
        <v>11</v>
      </c>
    </row>
    <row r="163" spans="1:7" x14ac:dyDescent="0.3">
      <c r="A163" t="s">
        <v>169</v>
      </c>
      <c r="B163" t="s">
        <v>5</v>
      </c>
      <c r="C163">
        <v>2215.3420473689098</v>
      </c>
      <c r="D163">
        <v>48</v>
      </c>
      <c r="E163">
        <f>Table1[[#This Row],[Marketing_Spend]]/Table1[[#This Row],[New_Customers]]</f>
        <v>46.152959320185623</v>
      </c>
      <c r="F163">
        <f>Table1[[#This Row],[New_Customers]]/Table1[[#This Row],[Marketing_Spend]]*100</f>
        <v>2.1667082993801365</v>
      </c>
      <c r="G163">
        <f>Table1[[#This Row],[Marketing_Spend]]/Table1[[#This Row],[CAC]]</f>
        <v>48</v>
      </c>
    </row>
    <row r="164" spans="1:7" x14ac:dyDescent="0.3">
      <c r="A164" t="s">
        <v>170</v>
      </c>
      <c r="B164" t="s">
        <v>7</v>
      </c>
      <c r="C164">
        <v>4975.6724908408796</v>
      </c>
      <c r="D164">
        <v>27</v>
      </c>
      <c r="E164">
        <f>Table1[[#This Row],[Marketing_Spend]]/Table1[[#This Row],[New_Customers]]</f>
        <v>184.28416632743998</v>
      </c>
      <c r="F164">
        <f>Table1[[#This Row],[New_Customers]]/Table1[[#This Row],[Marketing_Spend]]*100</f>
        <v>0.54264021696968745</v>
      </c>
      <c r="G164">
        <f>Table1[[#This Row],[Marketing_Spend]]/Table1[[#This Row],[CAC]]</f>
        <v>27</v>
      </c>
    </row>
    <row r="165" spans="1:7" x14ac:dyDescent="0.3">
      <c r="A165" t="s">
        <v>171</v>
      </c>
      <c r="B165" t="s">
        <v>14</v>
      </c>
      <c r="C165">
        <v>1473.8062488458399</v>
      </c>
      <c r="D165">
        <v>11</v>
      </c>
      <c r="E165">
        <f>Table1[[#This Row],[Marketing_Spend]]/Table1[[#This Row],[New_Customers]]</f>
        <v>133.98238625871272</v>
      </c>
      <c r="F165">
        <f>Table1[[#This Row],[New_Customers]]/Table1[[#This Row],[Marketing_Spend]]*100</f>
        <v>0.74636676351550735</v>
      </c>
      <c r="G165">
        <f>Table1[[#This Row],[Marketing_Spend]]/Table1[[#This Row],[CAC]]</f>
        <v>11</v>
      </c>
    </row>
    <row r="166" spans="1:7" x14ac:dyDescent="0.3">
      <c r="A166" t="s">
        <v>172</v>
      </c>
      <c r="B166" t="s">
        <v>14</v>
      </c>
      <c r="C166">
        <v>4057.7737813047702</v>
      </c>
      <c r="D166">
        <v>21</v>
      </c>
      <c r="E166">
        <f>Table1[[#This Row],[Marketing_Spend]]/Table1[[#This Row],[New_Customers]]</f>
        <v>193.22732291927477</v>
      </c>
      <c r="F166">
        <f>Table1[[#This Row],[New_Customers]]/Table1[[#This Row],[Marketing_Spend]]*100</f>
        <v>0.51752515373706931</v>
      </c>
      <c r="G166">
        <f>Table1[[#This Row],[Marketing_Spend]]/Table1[[#This Row],[CAC]]</f>
        <v>21</v>
      </c>
    </row>
    <row r="167" spans="1:7" x14ac:dyDescent="0.3">
      <c r="A167" t="s">
        <v>173</v>
      </c>
      <c r="B167" t="s">
        <v>7</v>
      </c>
      <c r="C167">
        <v>3425.2706049718499</v>
      </c>
      <c r="D167">
        <v>27</v>
      </c>
      <c r="E167">
        <f>Table1[[#This Row],[Marketing_Spend]]/Table1[[#This Row],[New_Customers]]</f>
        <v>126.86187425821666</v>
      </c>
      <c r="F167">
        <f>Table1[[#This Row],[New_Customers]]/Table1[[#This Row],[Marketing_Spend]]*100</f>
        <v>0.78825888853303883</v>
      </c>
      <c r="G167">
        <f>Table1[[#This Row],[Marketing_Spend]]/Table1[[#This Row],[CAC]]</f>
        <v>27</v>
      </c>
    </row>
    <row r="168" spans="1:7" x14ac:dyDescent="0.3">
      <c r="A168" t="s">
        <v>174</v>
      </c>
      <c r="B168" t="s">
        <v>7</v>
      </c>
      <c r="C168">
        <v>4162.9633193736699</v>
      </c>
      <c r="D168">
        <v>29</v>
      </c>
      <c r="E168">
        <f>Table1[[#This Row],[Marketing_Spend]]/Table1[[#This Row],[New_Customers]]</f>
        <v>143.55045928874725</v>
      </c>
      <c r="F168">
        <f>Table1[[#This Row],[New_Customers]]/Table1[[#This Row],[Marketing_Spend]]*100</f>
        <v>0.6966191574410302</v>
      </c>
      <c r="G168">
        <f>Table1[[#This Row],[Marketing_Spend]]/Table1[[#This Row],[CAC]]</f>
        <v>28.999999999999996</v>
      </c>
    </row>
    <row r="169" spans="1:7" x14ac:dyDescent="0.3">
      <c r="A169" t="s">
        <v>175</v>
      </c>
      <c r="B169" t="s">
        <v>5</v>
      </c>
      <c r="C169">
        <v>1902.7485482601301</v>
      </c>
      <c r="D169">
        <v>31</v>
      </c>
      <c r="E169">
        <f>Table1[[#This Row],[Marketing_Spend]]/Table1[[#This Row],[New_Customers]]</f>
        <v>61.37898542774613</v>
      </c>
      <c r="F169">
        <f>Table1[[#This Row],[New_Customers]]/Table1[[#This Row],[Marketing_Spend]]*100</f>
        <v>1.6292221075846487</v>
      </c>
      <c r="G169">
        <f>Table1[[#This Row],[Marketing_Spend]]/Table1[[#This Row],[CAC]]</f>
        <v>31</v>
      </c>
    </row>
    <row r="170" spans="1:7" x14ac:dyDescent="0.3">
      <c r="A170" t="s">
        <v>176</v>
      </c>
      <c r="B170" t="s">
        <v>7</v>
      </c>
      <c r="C170">
        <v>3090.29014052087</v>
      </c>
      <c r="D170">
        <v>32</v>
      </c>
      <c r="E170">
        <f>Table1[[#This Row],[Marketing_Spend]]/Table1[[#This Row],[New_Customers]]</f>
        <v>96.571566891277186</v>
      </c>
      <c r="F170">
        <f>Table1[[#This Row],[New_Customers]]/Table1[[#This Row],[Marketing_Spend]]*100</f>
        <v>1.0355014754247762</v>
      </c>
      <c r="G170">
        <f>Table1[[#This Row],[Marketing_Spend]]/Table1[[#This Row],[CAC]]</f>
        <v>32</v>
      </c>
    </row>
    <row r="171" spans="1:7" x14ac:dyDescent="0.3">
      <c r="A171" t="s">
        <v>177</v>
      </c>
      <c r="B171" t="s">
        <v>7</v>
      </c>
      <c r="C171">
        <v>2802.0578595550101</v>
      </c>
      <c r="D171">
        <v>10</v>
      </c>
      <c r="E171">
        <f>Table1[[#This Row],[Marketing_Spend]]/Table1[[#This Row],[New_Customers]]</f>
        <v>280.20578595550103</v>
      </c>
      <c r="F171">
        <f>Table1[[#This Row],[New_Customers]]/Table1[[#This Row],[Marketing_Spend]]*100</f>
        <v>0.35688056782625049</v>
      </c>
      <c r="G171">
        <f>Table1[[#This Row],[Marketing_Spend]]/Table1[[#This Row],[CAC]]</f>
        <v>10</v>
      </c>
    </row>
    <row r="172" spans="1:7" x14ac:dyDescent="0.3">
      <c r="A172" t="s">
        <v>178</v>
      </c>
      <c r="B172" t="s">
        <v>14</v>
      </c>
      <c r="C172">
        <v>2770.8840160773102</v>
      </c>
      <c r="D172">
        <v>21</v>
      </c>
      <c r="E172">
        <f>Table1[[#This Row],[Marketing_Spend]]/Table1[[#This Row],[New_Customers]]</f>
        <v>131.94685790844335</v>
      </c>
      <c r="F172">
        <f>Table1[[#This Row],[New_Customers]]/Table1[[#This Row],[Marketing_Spend]]*100</f>
        <v>0.75788087405149918</v>
      </c>
      <c r="G172">
        <f>Table1[[#This Row],[Marketing_Spend]]/Table1[[#This Row],[CAC]]</f>
        <v>21</v>
      </c>
    </row>
    <row r="173" spans="1:7" x14ac:dyDescent="0.3">
      <c r="A173" t="s">
        <v>179</v>
      </c>
      <c r="B173" t="s">
        <v>5</v>
      </c>
      <c r="C173">
        <v>4440.6666633047198</v>
      </c>
      <c r="D173">
        <v>19</v>
      </c>
      <c r="E173">
        <f>Table1[[#This Row],[Marketing_Spend]]/Table1[[#This Row],[New_Customers]]</f>
        <v>233.71929806866947</v>
      </c>
      <c r="F173">
        <f>Table1[[#This Row],[New_Customers]]/Table1[[#This Row],[Marketing_Spend]]*100</f>
        <v>0.42786368445543949</v>
      </c>
      <c r="G173">
        <f>Table1[[#This Row],[Marketing_Spend]]/Table1[[#This Row],[CAC]]</f>
        <v>19</v>
      </c>
    </row>
    <row r="174" spans="1:7" x14ac:dyDescent="0.3">
      <c r="A174" t="s">
        <v>180</v>
      </c>
      <c r="B174" t="s">
        <v>9</v>
      </c>
      <c r="C174">
        <v>4960.1250418671898</v>
      </c>
      <c r="D174">
        <v>46</v>
      </c>
      <c r="E174">
        <f>Table1[[#This Row],[Marketing_Spend]]/Table1[[#This Row],[New_Customers]]</f>
        <v>107.82880525798238</v>
      </c>
      <c r="F174">
        <f>Table1[[#This Row],[New_Customers]]/Table1[[#This Row],[Marketing_Spend]]*100</f>
        <v>0.92739597513621863</v>
      </c>
      <c r="G174">
        <f>Table1[[#This Row],[Marketing_Spend]]/Table1[[#This Row],[CAC]]</f>
        <v>46</v>
      </c>
    </row>
    <row r="175" spans="1:7" x14ac:dyDescent="0.3">
      <c r="A175" t="s">
        <v>181</v>
      </c>
      <c r="B175" t="s">
        <v>14</v>
      </c>
      <c r="C175">
        <v>2221.5209772774401</v>
      </c>
      <c r="D175">
        <v>35</v>
      </c>
      <c r="E175">
        <f>Table1[[#This Row],[Marketing_Spend]]/Table1[[#This Row],[New_Customers]]</f>
        <v>63.472027922212575</v>
      </c>
      <c r="F175">
        <f>Table1[[#This Row],[New_Customers]]/Table1[[#This Row],[Marketing_Spend]]*100</f>
        <v>1.5754971642398738</v>
      </c>
      <c r="G175">
        <f>Table1[[#This Row],[Marketing_Spend]]/Table1[[#This Row],[CAC]]</f>
        <v>35</v>
      </c>
    </row>
    <row r="176" spans="1:7" x14ac:dyDescent="0.3">
      <c r="A176" t="s">
        <v>182</v>
      </c>
      <c r="B176" t="s">
        <v>14</v>
      </c>
      <c r="C176">
        <v>3484.1092842885901</v>
      </c>
      <c r="D176">
        <v>14</v>
      </c>
      <c r="E176">
        <f>Table1[[#This Row],[Marketing_Spend]]/Table1[[#This Row],[New_Customers]]</f>
        <v>248.86494887775643</v>
      </c>
      <c r="F176">
        <f>Table1[[#This Row],[New_Customers]]/Table1[[#This Row],[Marketing_Spend]]*100</f>
        <v>0.40182436478477507</v>
      </c>
      <c r="G176">
        <f>Table1[[#This Row],[Marketing_Spend]]/Table1[[#This Row],[CAC]]</f>
        <v>14</v>
      </c>
    </row>
    <row r="177" spans="1:7" x14ac:dyDescent="0.3">
      <c r="A177" t="s">
        <v>183</v>
      </c>
      <c r="B177" t="s">
        <v>7</v>
      </c>
      <c r="C177">
        <v>3438.5236489805202</v>
      </c>
      <c r="D177">
        <v>19</v>
      </c>
      <c r="E177">
        <f>Table1[[#This Row],[Marketing_Spend]]/Table1[[#This Row],[New_Customers]]</f>
        <v>180.97492889371159</v>
      </c>
      <c r="F177">
        <f>Table1[[#This Row],[New_Customers]]/Table1[[#This Row],[Marketing_Spend]]*100</f>
        <v>0.55256272573938137</v>
      </c>
      <c r="G177">
        <f>Table1[[#This Row],[Marketing_Spend]]/Table1[[#This Row],[CAC]]</f>
        <v>19</v>
      </c>
    </row>
    <row r="178" spans="1:7" x14ac:dyDescent="0.3">
      <c r="A178" t="s">
        <v>184</v>
      </c>
      <c r="B178" t="s">
        <v>7</v>
      </c>
      <c r="C178">
        <v>3960.3572219381799</v>
      </c>
      <c r="D178">
        <v>50</v>
      </c>
      <c r="E178">
        <f>Table1[[#This Row],[Marketing_Spend]]/Table1[[#This Row],[New_Customers]]</f>
        <v>79.207144438763592</v>
      </c>
      <c r="F178">
        <f>Table1[[#This Row],[New_Customers]]/Table1[[#This Row],[Marketing_Spend]]*100</f>
        <v>1.2625123744653073</v>
      </c>
      <c r="G178">
        <f>Table1[[#This Row],[Marketing_Spend]]/Table1[[#This Row],[CAC]]</f>
        <v>50.000000000000007</v>
      </c>
    </row>
    <row r="179" spans="1:7" x14ac:dyDescent="0.3">
      <c r="A179" t="s">
        <v>185</v>
      </c>
      <c r="B179" t="s">
        <v>9</v>
      </c>
      <c r="C179">
        <v>4790.36080130151</v>
      </c>
      <c r="D179">
        <v>11</v>
      </c>
      <c r="E179">
        <f>Table1[[#This Row],[Marketing_Spend]]/Table1[[#This Row],[New_Customers]]</f>
        <v>435.48734557286457</v>
      </c>
      <c r="F179">
        <f>Table1[[#This Row],[New_Customers]]/Table1[[#This Row],[Marketing_Spend]]*100</f>
        <v>0.22962779749306925</v>
      </c>
      <c r="G179">
        <f>Table1[[#This Row],[Marketing_Spend]]/Table1[[#This Row],[CAC]]</f>
        <v>11</v>
      </c>
    </row>
    <row r="180" spans="1:7" x14ac:dyDescent="0.3">
      <c r="A180" t="s">
        <v>186</v>
      </c>
      <c r="B180" t="s">
        <v>9</v>
      </c>
      <c r="C180">
        <v>1831.1516232941999</v>
      </c>
      <c r="D180">
        <v>15</v>
      </c>
      <c r="E180">
        <f>Table1[[#This Row],[Marketing_Spend]]/Table1[[#This Row],[New_Customers]]</f>
        <v>122.07677488627999</v>
      </c>
      <c r="F180">
        <f>Table1[[#This Row],[New_Customers]]/Table1[[#This Row],[Marketing_Spend]]*100</f>
        <v>0.81915663395559468</v>
      </c>
      <c r="G180">
        <f>Table1[[#This Row],[Marketing_Spend]]/Table1[[#This Row],[CAC]]</f>
        <v>15</v>
      </c>
    </row>
    <row r="181" spans="1:7" x14ac:dyDescent="0.3">
      <c r="A181" t="s">
        <v>187</v>
      </c>
      <c r="B181" t="s">
        <v>9</v>
      </c>
      <c r="C181">
        <v>1844.1007812215701</v>
      </c>
      <c r="D181">
        <v>43</v>
      </c>
      <c r="E181">
        <f>Table1[[#This Row],[Marketing_Spend]]/Table1[[#This Row],[New_Customers]]</f>
        <v>42.886064679571398</v>
      </c>
      <c r="F181">
        <f>Table1[[#This Row],[New_Customers]]/Table1[[#This Row],[Marketing_Spend]]*100</f>
        <v>2.3317597626912732</v>
      </c>
      <c r="G181">
        <f>Table1[[#This Row],[Marketing_Spend]]/Table1[[#This Row],[CAC]]</f>
        <v>43</v>
      </c>
    </row>
    <row r="182" spans="1:7" x14ac:dyDescent="0.3">
      <c r="A182" t="s">
        <v>188</v>
      </c>
      <c r="B182" t="s">
        <v>5</v>
      </c>
      <c r="C182">
        <v>3641.7125487681401</v>
      </c>
      <c r="D182">
        <v>23</v>
      </c>
      <c r="E182">
        <f>Table1[[#This Row],[Marketing_Spend]]/Table1[[#This Row],[New_Customers]]</f>
        <v>158.33532820731043</v>
      </c>
      <c r="F182">
        <f>Table1[[#This Row],[New_Customers]]/Table1[[#This Row],[Marketing_Spend]]*100</f>
        <v>0.63157099007663497</v>
      </c>
      <c r="G182">
        <f>Table1[[#This Row],[Marketing_Spend]]/Table1[[#This Row],[CAC]]</f>
        <v>23.000000000000004</v>
      </c>
    </row>
    <row r="183" spans="1:7" x14ac:dyDescent="0.3">
      <c r="A183" t="s">
        <v>189</v>
      </c>
      <c r="B183" t="s">
        <v>5</v>
      </c>
      <c r="C183">
        <v>1628.2283735235001</v>
      </c>
      <c r="D183">
        <v>34</v>
      </c>
      <c r="E183">
        <f>Table1[[#This Row],[Marketing_Spend]]/Table1[[#This Row],[New_Customers]]</f>
        <v>47.889069809514709</v>
      </c>
      <c r="F183">
        <f>Table1[[#This Row],[New_Customers]]/Table1[[#This Row],[Marketing_Spend]]*100</f>
        <v>2.0881591644557642</v>
      </c>
      <c r="G183">
        <f>Table1[[#This Row],[Marketing_Spend]]/Table1[[#This Row],[CAC]]</f>
        <v>34</v>
      </c>
    </row>
    <row r="184" spans="1:7" x14ac:dyDescent="0.3">
      <c r="A184" t="s">
        <v>190</v>
      </c>
      <c r="B184" t="s">
        <v>14</v>
      </c>
      <c r="C184">
        <v>1695.25419330573</v>
      </c>
      <c r="D184">
        <v>36</v>
      </c>
      <c r="E184">
        <f>Table1[[#This Row],[Marketing_Spend]]/Table1[[#This Row],[New_Customers]]</f>
        <v>47.090394258492502</v>
      </c>
      <c r="F184">
        <f>Table1[[#This Row],[New_Customers]]/Table1[[#This Row],[Marketing_Spend]]*100</f>
        <v>2.1235753400379638</v>
      </c>
      <c r="G184">
        <f>Table1[[#This Row],[Marketing_Spend]]/Table1[[#This Row],[CAC]]</f>
        <v>36</v>
      </c>
    </row>
    <row r="185" spans="1:7" x14ac:dyDescent="0.3">
      <c r="A185" t="s">
        <v>191</v>
      </c>
      <c r="B185" t="s">
        <v>7</v>
      </c>
      <c r="C185">
        <v>1300.2594756046699</v>
      </c>
      <c r="D185">
        <v>39</v>
      </c>
      <c r="E185">
        <f>Table1[[#This Row],[Marketing_Spend]]/Table1[[#This Row],[New_Customers]]</f>
        <v>33.339986553965893</v>
      </c>
      <c r="F185">
        <f>Table1[[#This Row],[New_Customers]]/Table1[[#This Row],[Marketing_Spend]]*100</f>
        <v>2.9994013296356501</v>
      </c>
      <c r="G185">
        <f>Table1[[#This Row],[Marketing_Spend]]/Table1[[#This Row],[CAC]]</f>
        <v>39</v>
      </c>
    </row>
    <row r="186" spans="1:7" x14ac:dyDescent="0.3">
      <c r="A186" t="s">
        <v>192</v>
      </c>
      <c r="B186" t="s">
        <v>9</v>
      </c>
      <c r="C186">
        <v>1010.70289041154</v>
      </c>
      <c r="D186">
        <v>31</v>
      </c>
      <c r="E186">
        <f>Table1[[#This Row],[Marketing_Spend]]/Table1[[#This Row],[New_Customers]]</f>
        <v>32.603319045533546</v>
      </c>
      <c r="F186">
        <f>Table1[[#This Row],[New_Customers]]/Table1[[#This Row],[Marketing_Spend]]*100</f>
        <v>3.0671723900361418</v>
      </c>
      <c r="G186">
        <f>Table1[[#This Row],[Marketing_Spend]]/Table1[[#This Row],[CAC]]</f>
        <v>31.000000000000004</v>
      </c>
    </row>
    <row r="187" spans="1:7" x14ac:dyDescent="0.3">
      <c r="A187" t="s">
        <v>193</v>
      </c>
      <c r="B187" t="s">
        <v>9</v>
      </c>
      <c r="C187">
        <v>2802.0148184708</v>
      </c>
      <c r="D187">
        <v>20</v>
      </c>
      <c r="E187">
        <f>Table1[[#This Row],[Marketing_Spend]]/Table1[[#This Row],[New_Customers]]</f>
        <v>140.10074092354</v>
      </c>
      <c r="F187">
        <f>Table1[[#This Row],[New_Customers]]/Table1[[#This Row],[Marketing_Spend]]*100</f>
        <v>0.71377209956780319</v>
      </c>
      <c r="G187">
        <f>Table1[[#This Row],[Marketing_Spend]]/Table1[[#This Row],[CAC]]</f>
        <v>20</v>
      </c>
    </row>
    <row r="188" spans="1:7" x14ac:dyDescent="0.3">
      <c r="A188" t="s">
        <v>194</v>
      </c>
      <c r="B188" t="s">
        <v>14</v>
      </c>
      <c r="C188">
        <v>3375.24478047825</v>
      </c>
      <c r="D188">
        <v>33</v>
      </c>
      <c r="E188">
        <f>Table1[[#This Row],[Marketing_Spend]]/Table1[[#This Row],[New_Customers]]</f>
        <v>102.28014486297728</v>
      </c>
      <c r="F188">
        <f>Table1[[#This Row],[New_Customers]]/Table1[[#This Row],[Marketing_Spend]]*100</f>
        <v>0.97770686709495824</v>
      </c>
      <c r="G188">
        <f>Table1[[#This Row],[Marketing_Spend]]/Table1[[#This Row],[CAC]]</f>
        <v>33</v>
      </c>
    </row>
    <row r="189" spans="1:7" x14ac:dyDescent="0.3">
      <c r="A189" t="s">
        <v>195</v>
      </c>
      <c r="B189" t="s">
        <v>7</v>
      </c>
      <c r="C189">
        <v>2165.03715612411</v>
      </c>
      <c r="D189">
        <v>29</v>
      </c>
      <c r="E189">
        <f>Table1[[#This Row],[Marketing_Spend]]/Table1[[#This Row],[New_Customers]]</f>
        <v>74.656453659452069</v>
      </c>
      <c r="F189">
        <f>Table1[[#This Row],[New_Customers]]/Table1[[#This Row],[Marketing_Spend]]*100</f>
        <v>1.3394689286495363</v>
      </c>
      <c r="G189">
        <f>Table1[[#This Row],[Marketing_Spend]]/Table1[[#This Row],[CAC]]</f>
        <v>29</v>
      </c>
    </row>
    <row r="190" spans="1:7" x14ac:dyDescent="0.3">
      <c r="A190" t="s">
        <v>196</v>
      </c>
      <c r="B190" t="s">
        <v>7</v>
      </c>
      <c r="C190">
        <v>1925.9049382241001</v>
      </c>
      <c r="D190">
        <v>30</v>
      </c>
      <c r="E190">
        <f>Table1[[#This Row],[Marketing_Spend]]/Table1[[#This Row],[New_Customers]]</f>
        <v>64.19683127413667</v>
      </c>
      <c r="F190">
        <f>Table1[[#This Row],[New_Customers]]/Table1[[#This Row],[Marketing_Spend]]*100</f>
        <v>1.5577092827677859</v>
      </c>
      <c r="G190">
        <f>Table1[[#This Row],[Marketing_Spend]]/Table1[[#This Row],[CAC]]</f>
        <v>30</v>
      </c>
    </row>
    <row r="191" spans="1:7" x14ac:dyDescent="0.3">
      <c r="A191" t="s">
        <v>197</v>
      </c>
      <c r="B191" t="s">
        <v>9</v>
      </c>
      <c r="C191">
        <v>3827.8233195161301</v>
      </c>
      <c r="D191">
        <v>46</v>
      </c>
      <c r="E191">
        <f>Table1[[#This Row],[Marketing_Spend]]/Table1[[#This Row],[New_Customers]]</f>
        <v>83.213550424263701</v>
      </c>
      <c r="F191">
        <f>Table1[[#This Row],[New_Customers]]/Table1[[#This Row],[Marketing_Spend]]*100</f>
        <v>1.2017273567844504</v>
      </c>
      <c r="G191">
        <f>Table1[[#This Row],[Marketing_Spend]]/Table1[[#This Row],[CAC]]</f>
        <v>46</v>
      </c>
    </row>
    <row r="192" spans="1:7" x14ac:dyDescent="0.3">
      <c r="A192" t="s">
        <v>198</v>
      </c>
      <c r="B192" t="s">
        <v>9</v>
      </c>
      <c r="C192">
        <v>3811.9502323748602</v>
      </c>
      <c r="D192">
        <v>48</v>
      </c>
      <c r="E192">
        <f>Table1[[#This Row],[Marketing_Spend]]/Table1[[#This Row],[New_Customers]]</f>
        <v>79.415629841142916</v>
      </c>
      <c r="F192">
        <f>Table1[[#This Row],[New_Customers]]/Table1[[#This Row],[Marketing_Spend]]*100</f>
        <v>1.2591979714828494</v>
      </c>
      <c r="G192">
        <f>Table1[[#This Row],[Marketing_Spend]]/Table1[[#This Row],[CAC]]</f>
        <v>48</v>
      </c>
    </row>
    <row r="193" spans="1:7" x14ac:dyDescent="0.3">
      <c r="A193" t="s">
        <v>199</v>
      </c>
      <c r="B193" t="s">
        <v>9</v>
      </c>
      <c r="C193">
        <v>2816.1253056281698</v>
      </c>
      <c r="D193">
        <v>15</v>
      </c>
      <c r="E193">
        <f>Table1[[#This Row],[Marketing_Spend]]/Table1[[#This Row],[New_Customers]]</f>
        <v>187.74168704187798</v>
      </c>
      <c r="F193">
        <f>Table1[[#This Row],[New_Customers]]/Table1[[#This Row],[Marketing_Spend]]*100</f>
        <v>0.53264675297017983</v>
      </c>
      <c r="G193">
        <f>Table1[[#This Row],[Marketing_Spend]]/Table1[[#This Row],[CAC]]</f>
        <v>15</v>
      </c>
    </row>
    <row r="194" spans="1:7" x14ac:dyDescent="0.3">
      <c r="A194" t="s">
        <v>200</v>
      </c>
      <c r="B194" t="s">
        <v>7</v>
      </c>
      <c r="C194">
        <v>3749.53968028497</v>
      </c>
      <c r="D194">
        <v>13</v>
      </c>
      <c r="E194">
        <f>Table1[[#This Row],[Marketing_Spend]]/Table1[[#This Row],[New_Customers]]</f>
        <v>288.42612925268998</v>
      </c>
      <c r="F194">
        <f>Table1[[#This Row],[New_Customers]]/Table1[[#This Row],[Marketing_Spend]]*100</f>
        <v>0.34670922589121617</v>
      </c>
      <c r="G194">
        <f>Table1[[#This Row],[Marketing_Spend]]/Table1[[#This Row],[CAC]]</f>
        <v>13.000000000000002</v>
      </c>
    </row>
    <row r="195" spans="1:7" x14ac:dyDescent="0.3">
      <c r="A195" t="s">
        <v>201</v>
      </c>
      <c r="B195" t="s">
        <v>14</v>
      </c>
      <c r="C195">
        <v>4695.6441779301904</v>
      </c>
      <c r="D195">
        <v>19</v>
      </c>
      <c r="E195">
        <f>Table1[[#This Row],[Marketing_Spend]]/Table1[[#This Row],[New_Customers]]</f>
        <v>247.13916725948371</v>
      </c>
      <c r="F195">
        <f>Table1[[#This Row],[New_Customers]]/Table1[[#This Row],[Marketing_Spend]]*100</f>
        <v>0.40463031865363952</v>
      </c>
      <c r="G195">
        <f>Table1[[#This Row],[Marketing_Spend]]/Table1[[#This Row],[CAC]]</f>
        <v>19</v>
      </c>
    </row>
    <row r="196" spans="1:7" x14ac:dyDescent="0.3">
      <c r="A196" t="s">
        <v>202</v>
      </c>
      <c r="B196" t="s">
        <v>9</v>
      </c>
      <c r="C196">
        <v>4151.31210658692</v>
      </c>
      <c r="D196">
        <v>20</v>
      </c>
      <c r="E196">
        <f>Table1[[#This Row],[Marketing_Spend]]/Table1[[#This Row],[New_Customers]]</f>
        <v>207.565605329346</v>
      </c>
      <c r="F196">
        <f>Table1[[#This Row],[New_Customers]]/Table1[[#This Row],[Marketing_Spend]]*100</f>
        <v>0.48177538779283402</v>
      </c>
      <c r="G196">
        <f>Table1[[#This Row],[Marketing_Spend]]/Table1[[#This Row],[CAC]]</f>
        <v>20</v>
      </c>
    </row>
    <row r="197" spans="1:7" x14ac:dyDescent="0.3">
      <c r="A197" t="s">
        <v>203</v>
      </c>
      <c r="B197" t="s">
        <v>14</v>
      </c>
      <c r="C197">
        <v>3500.2320286568802</v>
      </c>
      <c r="D197">
        <v>49</v>
      </c>
      <c r="E197">
        <f>Table1[[#This Row],[Marketing_Spend]]/Table1[[#This Row],[New_Customers]]</f>
        <v>71.433306707283265</v>
      </c>
      <c r="F197">
        <f>Table1[[#This Row],[New_Customers]]/Table1[[#This Row],[Marketing_Spend]]*100</f>
        <v>1.399907194689674</v>
      </c>
      <c r="G197">
        <f>Table1[[#This Row],[Marketing_Spend]]/Table1[[#This Row],[CAC]]</f>
        <v>49</v>
      </c>
    </row>
    <row r="198" spans="1:7" x14ac:dyDescent="0.3">
      <c r="A198" t="s">
        <v>204</v>
      </c>
      <c r="B198" t="s">
        <v>5</v>
      </c>
      <c r="C198">
        <v>3644.73217141347</v>
      </c>
      <c r="D198">
        <v>13</v>
      </c>
      <c r="E198">
        <f>Table1[[#This Row],[Marketing_Spend]]/Table1[[#This Row],[New_Customers]]</f>
        <v>280.36401318565152</v>
      </c>
      <c r="F198">
        <f>Table1[[#This Row],[New_Customers]]/Table1[[#This Row],[Marketing_Spend]]*100</f>
        <v>0.35667915744158635</v>
      </c>
      <c r="G198">
        <f>Table1[[#This Row],[Marketing_Spend]]/Table1[[#This Row],[CAC]]</f>
        <v>13.000000000000002</v>
      </c>
    </row>
    <row r="199" spans="1:7" x14ac:dyDescent="0.3">
      <c r="A199" t="s">
        <v>205</v>
      </c>
      <c r="B199" t="s">
        <v>7</v>
      </c>
      <c r="C199">
        <v>4734.6738337820498</v>
      </c>
      <c r="D199">
        <v>15</v>
      </c>
      <c r="E199">
        <f>Table1[[#This Row],[Marketing_Spend]]/Table1[[#This Row],[New_Customers]]</f>
        <v>315.64492225213667</v>
      </c>
      <c r="F199">
        <f>Table1[[#This Row],[New_Customers]]/Table1[[#This Row],[Marketing_Spend]]*100</f>
        <v>0.316811686012551</v>
      </c>
      <c r="G199">
        <f>Table1[[#This Row],[Marketing_Spend]]/Table1[[#This Row],[CAC]]</f>
        <v>15</v>
      </c>
    </row>
    <row r="200" spans="1:7" x14ac:dyDescent="0.3">
      <c r="A200" t="s">
        <v>206</v>
      </c>
      <c r="B200" t="s">
        <v>14</v>
      </c>
      <c r="C200">
        <v>2700.55586441684</v>
      </c>
      <c r="D200">
        <v>27</v>
      </c>
      <c r="E200">
        <f>Table1[[#This Row],[Marketing_Spend]]/Table1[[#This Row],[New_Customers]]</f>
        <v>100.02058757099407</v>
      </c>
      <c r="F200">
        <f>Table1[[#This Row],[New_Customers]]/Table1[[#This Row],[Marketing_Spend]]*100</f>
        <v>0.99979416666614307</v>
      </c>
      <c r="G200">
        <f>Table1[[#This Row],[Marketing_Spend]]/Table1[[#This Row],[CAC]]</f>
        <v>27.000000000000004</v>
      </c>
    </row>
    <row r="201" spans="1:7" x14ac:dyDescent="0.3">
      <c r="A201" t="s">
        <v>207</v>
      </c>
      <c r="B201" t="s">
        <v>14</v>
      </c>
      <c r="C201">
        <v>3178.24951484231</v>
      </c>
      <c r="D201">
        <v>38</v>
      </c>
      <c r="E201">
        <f>Table1[[#This Row],[Marketing_Spend]]/Table1[[#This Row],[New_Customers]]</f>
        <v>83.638145127429212</v>
      </c>
      <c r="F201">
        <f>Table1[[#This Row],[New_Customers]]/Table1[[#This Row],[Marketing_Spend]]*100</f>
        <v>1.1956267065421193</v>
      </c>
      <c r="G201">
        <f>Table1[[#This Row],[Marketing_Spend]]/Table1[[#This Row],[CAC]]</f>
        <v>38</v>
      </c>
    </row>
    <row r="202" spans="1:7" x14ac:dyDescent="0.3">
      <c r="A202" t="s">
        <v>208</v>
      </c>
      <c r="B202" t="s">
        <v>14</v>
      </c>
      <c r="C202">
        <v>3590.5388936099198</v>
      </c>
      <c r="D202">
        <v>37</v>
      </c>
      <c r="E202">
        <f>Table1[[#This Row],[Marketing_Spend]]/Table1[[#This Row],[New_Customers]]</f>
        <v>97.041591719187025</v>
      </c>
      <c r="F202">
        <f>Table1[[#This Row],[New_Customers]]/Table1[[#This Row],[Marketing_Spend]]*100</f>
        <v>1.0304859826431314</v>
      </c>
      <c r="G202">
        <f>Table1[[#This Row],[Marketing_Spend]]/Table1[[#This Row],[CAC]]</f>
        <v>37</v>
      </c>
    </row>
    <row r="203" spans="1:7" x14ac:dyDescent="0.3">
      <c r="A203" t="s">
        <v>209</v>
      </c>
      <c r="B203" t="s">
        <v>14</v>
      </c>
      <c r="C203">
        <v>4633.6457808504201</v>
      </c>
      <c r="D203">
        <v>41</v>
      </c>
      <c r="E203">
        <f>Table1[[#This Row],[Marketing_Spend]]/Table1[[#This Row],[New_Customers]]</f>
        <v>113.01575075244926</v>
      </c>
      <c r="F203">
        <f>Table1[[#This Row],[New_Customers]]/Table1[[#This Row],[Marketing_Spend]]*100</f>
        <v>0.88483241790819844</v>
      </c>
      <c r="G203">
        <f>Table1[[#This Row],[Marketing_Spend]]/Table1[[#This Row],[CAC]]</f>
        <v>41</v>
      </c>
    </row>
    <row r="204" spans="1:7" x14ac:dyDescent="0.3">
      <c r="A204" t="s">
        <v>210</v>
      </c>
      <c r="B204" t="s">
        <v>14</v>
      </c>
      <c r="C204">
        <v>4306.52463860023</v>
      </c>
      <c r="D204">
        <v>48</v>
      </c>
      <c r="E204">
        <f>Table1[[#This Row],[Marketing_Spend]]/Table1[[#This Row],[New_Customers]]</f>
        <v>89.719263304171463</v>
      </c>
      <c r="F204">
        <f>Table1[[#This Row],[New_Customers]]/Table1[[#This Row],[Marketing_Spend]]*100</f>
        <v>1.1145878411972041</v>
      </c>
      <c r="G204">
        <f>Table1[[#This Row],[Marketing_Spend]]/Table1[[#This Row],[CAC]]</f>
        <v>48</v>
      </c>
    </row>
    <row r="205" spans="1:7" x14ac:dyDescent="0.3">
      <c r="A205" t="s">
        <v>211</v>
      </c>
      <c r="B205" t="s">
        <v>7</v>
      </c>
      <c r="C205">
        <v>1285.63934742325</v>
      </c>
      <c r="D205">
        <v>38</v>
      </c>
      <c r="E205">
        <f>Table1[[#This Row],[Marketing_Spend]]/Table1[[#This Row],[New_Customers]]</f>
        <v>33.832614405874999</v>
      </c>
      <c r="F205">
        <f>Table1[[#This Row],[New_Customers]]/Table1[[#This Row],[Marketing_Spend]]*100</f>
        <v>2.9557278311496704</v>
      </c>
      <c r="G205">
        <f>Table1[[#This Row],[Marketing_Spend]]/Table1[[#This Row],[CAC]]</f>
        <v>38</v>
      </c>
    </row>
    <row r="206" spans="1:7" x14ac:dyDescent="0.3">
      <c r="A206" t="s">
        <v>212</v>
      </c>
      <c r="B206" t="s">
        <v>9</v>
      </c>
      <c r="C206">
        <v>1663.69115688289</v>
      </c>
      <c r="D206">
        <v>36</v>
      </c>
      <c r="E206">
        <f>Table1[[#This Row],[Marketing_Spend]]/Table1[[#This Row],[New_Customers]]</f>
        <v>46.213643246746948</v>
      </c>
      <c r="F206">
        <f>Table1[[#This Row],[New_Customers]]/Table1[[#This Row],[Marketing_Spend]]*100</f>
        <v>2.1638631575977114</v>
      </c>
      <c r="G206">
        <f>Table1[[#This Row],[Marketing_Spend]]/Table1[[#This Row],[CAC]]</f>
        <v>36</v>
      </c>
    </row>
    <row r="207" spans="1:7" x14ac:dyDescent="0.3">
      <c r="A207" t="s">
        <v>213</v>
      </c>
      <c r="B207" t="s">
        <v>7</v>
      </c>
      <c r="C207">
        <v>2230.4472504569299</v>
      </c>
      <c r="D207">
        <v>27</v>
      </c>
      <c r="E207">
        <f>Table1[[#This Row],[Marketing_Spend]]/Table1[[#This Row],[New_Customers]]</f>
        <v>82.609157424330732</v>
      </c>
      <c r="F207">
        <f>Table1[[#This Row],[New_Customers]]/Table1[[#This Row],[Marketing_Spend]]*100</f>
        <v>1.2105195491383522</v>
      </c>
      <c r="G207">
        <f>Table1[[#This Row],[Marketing_Spend]]/Table1[[#This Row],[CAC]]</f>
        <v>27</v>
      </c>
    </row>
    <row r="208" spans="1:7" x14ac:dyDescent="0.3">
      <c r="A208" t="s">
        <v>214</v>
      </c>
      <c r="B208" t="s">
        <v>9</v>
      </c>
      <c r="C208">
        <v>3995.83088827849</v>
      </c>
      <c r="D208">
        <v>23</v>
      </c>
      <c r="E208">
        <f>Table1[[#This Row],[Marketing_Spend]]/Table1[[#This Row],[New_Customers]]</f>
        <v>173.7317777512387</v>
      </c>
      <c r="F208">
        <f>Table1[[#This Row],[New_Customers]]/Table1[[#This Row],[Marketing_Spend]]*100</f>
        <v>0.57559993510909091</v>
      </c>
      <c r="G208">
        <f>Table1[[#This Row],[Marketing_Spend]]/Table1[[#This Row],[CAC]]</f>
        <v>23</v>
      </c>
    </row>
    <row r="209" spans="1:7" x14ac:dyDescent="0.3">
      <c r="A209" t="s">
        <v>215</v>
      </c>
      <c r="B209" t="s">
        <v>7</v>
      </c>
      <c r="C209">
        <v>3276.8281972763598</v>
      </c>
      <c r="D209">
        <v>42</v>
      </c>
      <c r="E209">
        <f>Table1[[#This Row],[Marketing_Spend]]/Table1[[#This Row],[New_Customers]]</f>
        <v>78.01971898277047</v>
      </c>
      <c r="F209">
        <f>Table1[[#This Row],[New_Customers]]/Table1[[#This Row],[Marketing_Spend]]*100</f>
        <v>1.2817272518257028</v>
      </c>
      <c r="G209">
        <f>Table1[[#This Row],[Marketing_Spend]]/Table1[[#This Row],[CAC]]</f>
        <v>42</v>
      </c>
    </row>
    <row r="210" spans="1:7" x14ac:dyDescent="0.3">
      <c r="A210" t="s">
        <v>216</v>
      </c>
      <c r="B210" t="s">
        <v>9</v>
      </c>
      <c r="C210">
        <v>2154.44235322336</v>
      </c>
      <c r="D210">
        <v>17</v>
      </c>
      <c r="E210">
        <f>Table1[[#This Row],[Marketing_Spend]]/Table1[[#This Row],[New_Customers]]</f>
        <v>126.73190313078588</v>
      </c>
      <c r="F210">
        <f>Table1[[#This Row],[New_Customers]]/Table1[[#This Row],[Marketing_Spend]]*100</f>
        <v>0.78906729505041162</v>
      </c>
      <c r="G210">
        <f>Table1[[#This Row],[Marketing_Spend]]/Table1[[#This Row],[CAC]]</f>
        <v>17</v>
      </c>
    </row>
    <row r="211" spans="1:7" x14ac:dyDescent="0.3">
      <c r="A211" t="s">
        <v>217</v>
      </c>
      <c r="B211" t="s">
        <v>14</v>
      </c>
      <c r="C211">
        <v>1497.41463269883</v>
      </c>
      <c r="D211">
        <v>32</v>
      </c>
      <c r="E211">
        <f>Table1[[#This Row],[Marketing_Spend]]/Table1[[#This Row],[New_Customers]]</f>
        <v>46.794207271838438</v>
      </c>
      <c r="F211">
        <f>Table1[[#This Row],[New_Customers]]/Table1[[#This Row],[Marketing_Spend]]*100</f>
        <v>2.1370166486436393</v>
      </c>
      <c r="G211">
        <f>Table1[[#This Row],[Marketing_Spend]]/Table1[[#This Row],[CAC]]</f>
        <v>32</v>
      </c>
    </row>
    <row r="212" spans="1:7" x14ac:dyDescent="0.3">
      <c r="A212" t="s">
        <v>218</v>
      </c>
      <c r="B212" t="s">
        <v>9</v>
      </c>
      <c r="C212">
        <v>3754.7119648483699</v>
      </c>
      <c r="D212">
        <v>37</v>
      </c>
      <c r="E212">
        <f>Table1[[#This Row],[Marketing_Spend]]/Table1[[#This Row],[New_Customers]]</f>
        <v>101.47870175265865</v>
      </c>
      <c r="F212">
        <f>Table1[[#This Row],[New_Customers]]/Table1[[#This Row],[Marketing_Spend]]*100</f>
        <v>0.98542845220603237</v>
      </c>
      <c r="G212">
        <f>Table1[[#This Row],[Marketing_Spend]]/Table1[[#This Row],[CAC]]</f>
        <v>37</v>
      </c>
    </row>
    <row r="213" spans="1:7" x14ac:dyDescent="0.3">
      <c r="A213" t="s">
        <v>219</v>
      </c>
      <c r="B213" t="s">
        <v>14</v>
      </c>
      <c r="C213">
        <v>3798.9347399028602</v>
      </c>
      <c r="D213">
        <v>17</v>
      </c>
      <c r="E213">
        <f>Table1[[#This Row],[Marketing_Spend]]/Table1[[#This Row],[New_Customers]]</f>
        <v>223.46674940605061</v>
      </c>
      <c r="F213">
        <f>Table1[[#This Row],[New_Customers]]/Table1[[#This Row],[Marketing_Spend]]*100</f>
        <v>0.44749386772657995</v>
      </c>
      <c r="G213">
        <f>Table1[[#This Row],[Marketing_Spend]]/Table1[[#This Row],[CAC]]</f>
        <v>17</v>
      </c>
    </row>
    <row r="214" spans="1:7" x14ac:dyDescent="0.3">
      <c r="A214" t="s">
        <v>220</v>
      </c>
      <c r="B214" t="s">
        <v>9</v>
      </c>
      <c r="C214">
        <v>4770.7049629761595</v>
      </c>
      <c r="D214">
        <v>28</v>
      </c>
      <c r="E214">
        <f>Table1[[#This Row],[Marketing_Spend]]/Table1[[#This Row],[New_Customers]]</f>
        <v>170.38232010629142</v>
      </c>
      <c r="F214">
        <f>Table1[[#This Row],[New_Customers]]/Table1[[#This Row],[Marketing_Spend]]*100</f>
        <v>0.58691535564027963</v>
      </c>
      <c r="G214">
        <f>Table1[[#This Row],[Marketing_Spend]]/Table1[[#This Row],[CAC]]</f>
        <v>28</v>
      </c>
    </row>
    <row r="215" spans="1:7" x14ac:dyDescent="0.3">
      <c r="A215" t="s">
        <v>221</v>
      </c>
      <c r="B215" t="s">
        <v>9</v>
      </c>
      <c r="C215">
        <v>3001.8887084716998</v>
      </c>
      <c r="D215">
        <v>47</v>
      </c>
      <c r="E215">
        <f>Table1[[#This Row],[Marketing_Spend]]/Table1[[#This Row],[New_Customers]]</f>
        <v>63.869972520674466</v>
      </c>
      <c r="F215">
        <f>Table1[[#This Row],[New_Customers]]/Table1[[#This Row],[Marketing_Spend]]*100</f>
        <v>1.5656809617012186</v>
      </c>
      <c r="G215">
        <f>Table1[[#This Row],[Marketing_Spend]]/Table1[[#This Row],[CAC]]</f>
        <v>47</v>
      </c>
    </row>
    <row r="216" spans="1:7" x14ac:dyDescent="0.3">
      <c r="A216" t="s">
        <v>222</v>
      </c>
      <c r="B216" t="s">
        <v>14</v>
      </c>
      <c r="C216">
        <v>2975.18087738033</v>
      </c>
      <c r="D216">
        <v>41</v>
      </c>
      <c r="E216">
        <f>Table1[[#This Row],[Marketing_Spend]]/Table1[[#This Row],[New_Customers]]</f>
        <v>72.565387253178784</v>
      </c>
      <c r="F216">
        <f>Table1[[#This Row],[New_Customers]]/Table1[[#This Row],[Marketing_Spend]]*100</f>
        <v>1.3780674752151816</v>
      </c>
      <c r="G216">
        <f>Table1[[#This Row],[Marketing_Spend]]/Table1[[#This Row],[CAC]]</f>
        <v>41</v>
      </c>
    </row>
    <row r="217" spans="1:7" x14ac:dyDescent="0.3">
      <c r="A217" t="s">
        <v>223</v>
      </c>
      <c r="B217" t="s">
        <v>14</v>
      </c>
      <c r="C217">
        <v>1321.7674075972</v>
      </c>
      <c r="D217">
        <v>43</v>
      </c>
      <c r="E217">
        <f>Table1[[#This Row],[Marketing_Spend]]/Table1[[#This Row],[New_Customers]]</f>
        <v>30.738776920865117</v>
      </c>
      <c r="F217">
        <f>Table1[[#This Row],[New_Customers]]/Table1[[#This Row],[Marketing_Spend]]*100</f>
        <v>3.2532198746047438</v>
      </c>
      <c r="G217">
        <f>Table1[[#This Row],[Marketing_Spend]]/Table1[[#This Row],[CAC]]</f>
        <v>43</v>
      </c>
    </row>
    <row r="218" spans="1:7" x14ac:dyDescent="0.3">
      <c r="A218" t="s">
        <v>224</v>
      </c>
      <c r="B218" t="s">
        <v>5</v>
      </c>
      <c r="C218">
        <v>1159.44313673445</v>
      </c>
      <c r="D218">
        <v>29</v>
      </c>
      <c r="E218">
        <f>Table1[[#This Row],[Marketing_Spend]]/Table1[[#This Row],[New_Customers]]</f>
        <v>39.980797818429309</v>
      </c>
      <c r="F218">
        <f>Table1[[#This Row],[New_Customers]]/Table1[[#This Row],[Marketing_Spend]]*100</f>
        <v>2.5012007127557769</v>
      </c>
      <c r="G218">
        <f>Table1[[#This Row],[Marketing_Spend]]/Table1[[#This Row],[CAC]]</f>
        <v>29.000000000000004</v>
      </c>
    </row>
    <row r="219" spans="1:7" x14ac:dyDescent="0.3">
      <c r="A219" t="s">
        <v>225</v>
      </c>
      <c r="B219" t="s">
        <v>5</v>
      </c>
      <c r="C219">
        <v>2728.1146566430898</v>
      </c>
      <c r="D219">
        <v>12</v>
      </c>
      <c r="E219">
        <f>Table1[[#This Row],[Marketing_Spend]]/Table1[[#This Row],[New_Customers]]</f>
        <v>227.34288805359083</v>
      </c>
      <c r="F219">
        <f>Table1[[#This Row],[New_Customers]]/Table1[[#This Row],[Marketing_Spend]]*100</f>
        <v>0.43986421064743109</v>
      </c>
      <c r="G219">
        <f>Table1[[#This Row],[Marketing_Spend]]/Table1[[#This Row],[CAC]]</f>
        <v>12</v>
      </c>
    </row>
    <row r="220" spans="1:7" x14ac:dyDescent="0.3">
      <c r="A220" t="s">
        <v>226</v>
      </c>
      <c r="B220" t="s">
        <v>7</v>
      </c>
      <c r="C220">
        <v>2289.2863334331901</v>
      </c>
      <c r="D220">
        <v>24</v>
      </c>
      <c r="E220">
        <f>Table1[[#This Row],[Marketing_Spend]]/Table1[[#This Row],[New_Customers]]</f>
        <v>95.386930559716248</v>
      </c>
      <c r="F220">
        <f>Table1[[#This Row],[New_Customers]]/Table1[[#This Row],[Marketing_Spend]]*100</f>
        <v>1.0483616509433205</v>
      </c>
      <c r="G220">
        <f>Table1[[#This Row],[Marketing_Spend]]/Table1[[#This Row],[CAC]]</f>
        <v>24</v>
      </c>
    </row>
    <row r="221" spans="1:7" x14ac:dyDescent="0.3">
      <c r="A221" t="s">
        <v>227</v>
      </c>
      <c r="B221" t="s">
        <v>9</v>
      </c>
      <c r="C221">
        <v>2001.4716096480099</v>
      </c>
      <c r="D221">
        <v>35</v>
      </c>
      <c r="E221">
        <f>Table1[[#This Row],[Marketing_Spend]]/Table1[[#This Row],[New_Customers]]</f>
        <v>57.184903132800287</v>
      </c>
      <c r="F221">
        <f>Table1[[#This Row],[New_Customers]]/Table1[[#This Row],[Marketing_Spend]]*100</f>
        <v>1.7487132883266476</v>
      </c>
      <c r="G221">
        <f>Table1[[#This Row],[Marketing_Spend]]/Table1[[#This Row],[CAC]]</f>
        <v>35</v>
      </c>
    </row>
    <row r="222" spans="1:7" x14ac:dyDescent="0.3">
      <c r="A222" t="s">
        <v>228</v>
      </c>
      <c r="B222" t="s">
        <v>14</v>
      </c>
      <c r="C222">
        <v>1365.3075465239399</v>
      </c>
      <c r="D222">
        <v>48</v>
      </c>
      <c r="E222">
        <f>Table1[[#This Row],[Marketing_Spend]]/Table1[[#This Row],[New_Customers]]</f>
        <v>28.443907219248747</v>
      </c>
      <c r="F222">
        <f>Table1[[#This Row],[New_Customers]]/Table1[[#This Row],[Marketing_Spend]]*100</f>
        <v>3.5156914002422055</v>
      </c>
      <c r="G222">
        <f>Table1[[#This Row],[Marketing_Spend]]/Table1[[#This Row],[CAC]]</f>
        <v>48</v>
      </c>
    </row>
    <row r="223" spans="1:7" x14ac:dyDescent="0.3">
      <c r="A223" t="s">
        <v>229</v>
      </c>
      <c r="B223" t="s">
        <v>5</v>
      </c>
      <c r="C223">
        <v>4847.6444087713398</v>
      </c>
      <c r="D223">
        <v>13</v>
      </c>
      <c r="E223">
        <f>Table1[[#This Row],[Marketing_Spend]]/Table1[[#This Row],[New_Customers]]</f>
        <v>372.89572375164153</v>
      </c>
      <c r="F223">
        <f>Table1[[#This Row],[New_Customers]]/Table1[[#This Row],[Marketing_Spend]]*100</f>
        <v>0.26817148503049787</v>
      </c>
      <c r="G223">
        <f>Table1[[#This Row],[Marketing_Spend]]/Table1[[#This Row],[CAC]]</f>
        <v>13</v>
      </c>
    </row>
    <row r="224" spans="1:7" x14ac:dyDescent="0.3">
      <c r="A224" t="s">
        <v>230</v>
      </c>
      <c r="B224" t="s">
        <v>5</v>
      </c>
      <c r="C224">
        <v>4343.8344556247202</v>
      </c>
      <c r="D224">
        <v>10</v>
      </c>
      <c r="E224">
        <f>Table1[[#This Row],[Marketing_Spend]]/Table1[[#This Row],[New_Customers]]</f>
        <v>434.38344556247205</v>
      </c>
      <c r="F224">
        <f>Table1[[#This Row],[New_Customers]]/Table1[[#This Row],[Marketing_Spend]]*100</f>
        <v>0.23021135133387177</v>
      </c>
      <c r="G224">
        <f>Table1[[#This Row],[Marketing_Spend]]/Table1[[#This Row],[CAC]]</f>
        <v>10</v>
      </c>
    </row>
    <row r="225" spans="1:7" x14ac:dyDescent="0.3">
      <c r="A225" t="s">
        <v>231</v>
      </c>
      <c r="B225" t="s">
        <v>5</v>
      </c>
      <c r="C225">
        <v>3300.7964368797202</v>
      </c>
      <c r="D225">
        <v>23</v>
      </c>
      <c r="E225">
        <f>Table1[[#This Row],[Marketing_Spend]]/Table1[[#This Row],[New_Customers]]</f>
        <v>143.51288855998783</v>
      </c>
      <c r="F225">
        <f>Table1[[#This Row],[New_Customers]]/Table1[[#This Row],[Marketing_Spend]]*100</f>
        <v>0.69680152774710813</v>
      </c>
      <c r="G225">
        <f>Table1[[#This Row],[Marketing_Spend]]/Table1[[#This Row],[CAC]]</f>
        <v>23</v>
      </c>
    </row>
    <row r="226" spans="1:7" x14ac:dyDescent="0.3">
      <c r="A226" t="s">
        <v>232</v>
      </c>
      <c r="B226" t="s">
        <v>7</v>
      </c>
      <c r="C226">
        <v>4803.1451112253999</v>
      </c>
      <c r="D226">
        <v>29</v>
      </c>
      <c r="E226">
        <f>Table1[[#This Row],[Marketing_Spend]]/Table1[[#This Row],[New_Customers]]</f>
        <v>165.62569349053103</v>
      </c>
      <c r="F226">
        <f>Table1[[#This Row],[New_Customers]]/Table1[[#This Row],[Marketing_Spend]]*100</f>
        <v>0.6037710568482364</v>
      </c>
      <c r="G226">
        <f>Table1[[#This Row],[Marketing_Spend]]/Table1[[#This Row],[CAC]]</f>
        <v>29</v>
      </c>
    </row>
    <row r="227" spans="1:7" x14ac:dyDescent="0.3">
      <c r="A227" t="s">
        <v>233</v>
      </c>
      <c r="B227" t="s">
        <v>5</v>
      </c>
      <c r="C227">
        <v>4998.2896675098</v>
      </c>
      <c r="D227">
        <v>23</v>
      </c>
      <c r="E227">
        <f>Table1[[#This Row],[Marketing_Spend]]/Table1[[#This Row],[New_Customers]]</f>
        <v>217.31694206564347</v>
      </c>
      <c r="F227">
        <f>Table1[[#This Row],[New_Customers]]/Table1[[#This Row],[Marketing_Spend]]*100</f>
        <v>0.46015740443188125</v>
      </c>
      <c r="G227">
        <f>Table1[[#This Row],[Marketing_Spend]]/Table1[[#This Row],[CAC]]</f>
        <v>23</v>
      </c>
    </row>
    <row r="228" spans="1:7" x14ac:dyDescent="0.3">
      <c r="A228" t="s">
        <v>234</v>
      </c>
      <c r="B228" t="s">
        <v>5</v>
      </c>
      <c r="C228">
        <v>3689.1263372129501</v>
      </c>
      <c r="D228">
        <v>18</v>
      </c>
      <c r="E228">
        <f>Table1[[#This Row],[Marketing_Spend]]/Table1[[#This Row],[New_Customers]]</f>
        <v>204.95146317849722</v>
      </c>
      <c r="F228">
        <f>Table1[[#This Row],[New_Customers]]/Table1[[#This Row],[Marketing_Spend]]*100</f>
        <v>0.48792040051408442</v>
      </c>
      <c r="G228">
        <f>Table1[[#This Row],[Marketing_Spend]]/Table1[[#This Row],[CAC]]</f>
        <v>18</v>
      </c>
    </row>
    <row r="229" spans="1:7" x14ac:dyDescent="0.3">
      <c r="A229" t="s">
        <v>235</v>
      </c>
      <c r="B229" t="s">
        <v>14</v>
      </c>
      <c r="C229">
        <v>2078.0441038682102</v>
      </c>
      <c r="D229">
        <v>26</v>
      </c>
      <c r="E229">
        <f>Table1[[#This Row],[Marketing_Spend]]/Table1[[#This Row],[New_Customers]]</f>
        <v>79.924773225700392</v>
      </c>
      <c r="F229">
        <f>Table1[[#This Row],[New_Customers]]/Table1[[#This Row],[Marketing_Spend]]*100</f>
        <v>1.2511765246753841</v>
      </c>
      <c r="G229">
        <f>Table1[[#This Row],[Marketing_Spend]]/Table1[[#This Row],[CAC]]</f>
        <v>26</v>
      </c>
    </row>
    <row r="230" spans="1:7" x14ac:dyDescent="0.3">
      <c r="A230" t="s">
        <v>236</v>
      </c>
      <c r="B230" t="s">
        <v>7</v>
      </c>
      <c r="C230">
        <v>1160.92669257846</v>
      </c>
      <c r="D230">
        <v>28</v>
      </c>
      <c r="E230">
        <f>Table1[[#This Row],[Marketing_Spend]]/Table1[[#This Row],[New_Customers]]</f>
        <v>41.461667592087856</v>
      </c>
      <c r="F230">
        <f>Table1[[#This Row],[New_Customers]]/Table1[[#This Row],[Marketing_Spend]]*100</f>
        <v>2.4118663287697339</v>
      </c>
      <c r="G230">
        <f>Table1[[#This Row],[Marketing_Spend]]/Table1[[#This Row],[CAC]]</f>
        <v>28</v>
      </c>
    </row>
    <row r="231" spans="1:7" x14ac:dyDescent="0.3">
      <c r="A231" t="s">
        <v>237</v>
      </c>
      <c r="B231" t="s">
        <v>14</v>
      </c>
      <c r="C231">
        <v>4025.0753216502198</v>
      </c>
      <c r="D231">
        <v>30</v>
      </c>
      <c r="E231">
        <f>Table1[[#This Row],[Marketing_Spend]]/Table1[[#This Row],[New_Customers]]</f>
        <v>134.16917738834067</v>
      </c>
      <c r="F231">
        <f>Table1[[#This Row],[New_Customers]]/Table1[[#This Row],[Marketing_Spend]]*100</f>
        <v>0.74532766725221067</v>
      </c>
      <c r="G231">
        <f>Table1[[#This Row],[Marketing_Spend]]/Table1[[#This Row],[CAC]]</f>
        <v>29.999999999999996</v>
      </c>
    </row>
    <row r="232" spans="1:7" x14ac:dyDescent="0.3">
      <c r="A232" t="s">
        <v>238</v>
      </c>
      <c r="B232" t="s">
        <v>7</v>
      </c>
      <c r="C232">
        <v>2882.0032930065299</v>
      </c>
      <c r="D232">
        <v>17</v>
      </c>
      <c r="E232">
        <f>Table1[[#This Row],[Marketing_Spend]]/Table1[[#This Row],[New_Customers]]</f>
        <v>169.52960547097234</v>
      </c>
      <c r="F232">
        <f>Table1[[#This Row],[New_Customers]]/Table1[[#This Row],[Marketing_Spend]]*100</f>
        <v>0.5898674731306589</v>
      </c>
      <c r="G232">
        <f>Table1[[#This Row],[Marketing_Spend]]/Table1[[#This Row],[CAC]]</f>
        <v>17</v>
      </c>
    </row>
    <row r="233" spans="1:7" x14ac:dyDescent="0.3">
      <c r="A233" t="s">
        <v>239</v>
      </c>
      <c r="B233" t="s">
        <v>7</v>
      </c>
      <c r="C233">
        <v>3606.0379577347398</v>
      </c>
      <c r="D233">
        <v>10</v>
      </c>
      <c r="E233">
        <f>Table1[[#This Row],[Marketing_Spend]]/Table1[[#This Row],[New_Customers]]</f>
        <v>360.60379577347396</v>
      </c>
      <c r="F233">
        <f>Table1[[#This Row],[New_Customers]]/Table1[[#This Row],[Marketing_Spend]]*100</f>
        <v>0.2773126660674935</v>
      </c>
      <c r="G233">
        <f>Table1[[#This Row],[Marketing_Spend]]/Table1[[#This Row],[CAC]]</f>
        <v>10</v>
      </c>
    </row>
    <row r="234" spans="1:7" x14ac:dyDescent="0.3">
      <c r="A234" t="s">
        <v>240</v>
      </c>
      <c r="B234" t="s">
        <v>5</v>
      </c>
      <c r="C234">
        <v>4664.2911517070697</v>
      </c>
      <c r="D234">
        <v>41</v>
      </c>
      <c r="E234">
        <f>Table1[[#This Row],[Marketing_Spend]]/Table1[[#This Row],[New_Customers]]</f>
        <v>113.76319882212366</v>
      </c>
      <c r="F234">
        <f>Table1[[#This Row],[New_Customers]]/Table1[[#This Row],[Marketing_Spend]]*100</f>
        <v>0.87901888339441547</v>
      </c>
      <c r="G234">
        <f>Table1[[#This Row],[Marketing_Spend]]/Table1[[#This Row],[CAC]]</f>
        <v>41</v>
      </c>
    </row>
    <row r="235" spans="1:7" x14ac:dyDescent="0.3">
      <c r="A235" t="s">
        <v>241</v>
      </c>
      <c r="B235" t="s">
        <v>5</v>
      </c>
      <c r="C235">
        <v>1725.9565888924999</v>
      </c>
      <c r="D235">
        <v>37</v>
      </c>
      <c r="E235">
        <f>Table1[[#This Row],[Marketing_Spend]]/Table1[[#This Row],[New_Customers]]</f>
        <v>46.647475375472972</v>
      </c>
      <c r="F235">
        <f>Table1[[#This Row],[New_Customers]]/Table1[[#This Row],[Marketing_Spend]]*100</f>
        <v>2.1437387381650144</v>
      </c>
      <c r="G235">
        <f>Table1[[#This Row],[Marketing_Spend]]/Table1[[#This Row],[CAC]]</f>
        <v>37</v>
      </c>
    </row>
    <row r="236" spans="1:7" x14ac:dyDescent="0.3">
      <c r="A236" t="s">
        <v>242</v>
      </c>
      <c r="B236" t="s">
        <v>7</v>
      </c>
      <c r="C236">
        <v>3341.3185011114101</v>
      </c>
      <c r="D236">
        <v>21</v>
      </c>
      <c r="E236">
        <f>Table1[[#This Row],[Marketing_Spend]]/Table1[[#This Row],[New_Customers]]</f>
        <v>159.11040481482905</v>
      </c>
      <c r="F236">
        <f>Table1[[#This Row],[New_Customers]]/Table1[[#This Row],[Marketing_Spend]]*100</f>
        <v>0.62849441000655426</v>
      </c>
      <c r="G236">
        <f>Table1[[#This Row],[Marketing_Spend]]/Table1[[#This Row],[CAC]]</f>
        <v>21</v>
      </c>
    </row>
    <row r="237" spans="1:7" x14ac:dyDescent="0.3">
      <c r="A237" t="s">
        <v>243</v>
      </c>
      <c r="B237" t="s">
        <v>7</v>
      </c>
      <c r="C237">
        <v>3539.13887781634</v>
      </c>
      <c r="D237">
        <v>18</v>
      </c>
      <c r="E237">
        <f>Table1[[#This Row],[Marketing_Spend]]/Table1[[#This Row],[New_Customers]]</f>
        <v>196.61882654535222</v>
      </c>
      <c r="F237">
        <f>Table1[[#This Row],[New_Customers]]/Table1[[#This Row],[Marketing_Spend]]*100</f>
        <v>0.50859829527532008</v>
      </c>
      <c r="G237">
        <f>Table1[[#This Row],[Marketing_Spend]]/Table1[[#This Row],[CAC]]</f>
        <v>18</v>
      </c>
    </row>
    <row r="238" spans="1:7" x14ac:dyDescent="0.3">
      <c r="A238" t="s">
        <v>244</v>
      </c>
      <c r="B238" t="s">
        <v>14</v>
      </c>
      <c r="C238">
        <v>2966.9032087640499</v>
      </c>
      <c r="D238">
        <v>34</v>
      </c>
      <c r="E238">
        <f>Table1[[#This Row],[Marketing_Spend]]/Table1[[#This Row],[New_Customers]]</f>
        <v>87.261859081295583</v>
      </c>
      <c r="F238">
        <f>Table1[[#This Row],[New_Customers]]/Table1[[#This Row],[Marketing_Spend]]*100</f>
        <v>1.1459760432887089</v>
      </c>
      <c r="G238">
        <f>Table1[[#This Row],[Marketing_Spend]]/Table1[[#This Row],[CAC]]</f>
        <v>34</v>
      </c>
    </row>
    <row r="239" spans="1:7" x14ac:dyDescent="0.3">
      <c r="A239" t="s">
        <v>245</v>
      </c>
      <c r="B239" t="s">
        <v>7</v>
      </c>
      <c r="C239">
        <v>1364.9696251753001</v>
      </c>
      <c r="D239">
        <v>44</v>
      </c>
      <c r="E239">
        <f>Table1[[#This Row],[Marketing_Spend]]/Table1[[#This Row],[New_Customers]]</f>
        <v>31.022036935802273</v>
      </c>
      <c r="F239">
        <f>Table1[[#This Row],[New_Customers]]/Table1[[#This Row],[Marketing_Spend]]*100</f>
        <v>3.2235149550928051</v>
      </c>
      <c r="G239">
        <f>Table1[[#This Row],[Marketing_Spend]]/Table1[[#This Row],[CAC]]</f>
        <v>44</v>
      </c>
    </row>
    <row r="240" spans="1:7" x14ac:dyDescent="0.3">
      <c r="A240" t="s">
        <v>246</v>
      </c>
      <c r="B240" t="s">
        <v>5</v>
      </c>
      <c r="C240">
        <v>2391.8442251786</v>
      </c>
      <c r="D240">
        <v>24</v>
      </c>
      <c r="E240">
        <f>Table1[[#This Row],[Marketing_Spend]]/Table1[[#This Row],[New_Customers]]</f>
        <v>99.66017604910833</v>
      </c>
      <c r="F240">
        <f>Table1[[#This Row],[New_Customers]]/Table1[[#This Row],[Marketing_Spend]]*100</f>
        <v>1.0034098269174663</v>
      </c>
      <c r="G240">
        <f>Table1[[#This Row],[Marketing_Spend]]/Table1[[#This Row],[CAC]]</f>
        <v>24</v>
      </c>
    </row>
    <row r="241" spans="1:7" x14ac:dyDescent="0.3">
      <c r="A241" t="s">
        <v>247</v>
      </c>
      <c r="B241" t="s">
        <v>5</v>
      </c>
      <c r="C241">
        <v>2333.2335746603599</v>
      </c>
      <c r="D241">
        <v>42</v>
      </c>
      <c r="E241">
        <f>Table1[[#This Row],[Marketing_Spend]]/Table1[[#This Row],[New_Customers]]</f>
        <v>55.553180349056184</v>
      </c>
      <c r="F241">
        <f>Table1[[#This Row],[New_Customers]]/Table1[[#This Row],[Marketing_Spend]]*100</f>
        <v>1.800076959980905</v>
      </c>
      <c r="G241">
        <f>Table1[[#This Row],[Marketing_Spend]]/Table1[[#This Row],[CAC]]</f>
        <v>42</v>
      </c>
    </row>
    <row r="242" spans="1:7" x14ac:dyDescent="0.3">
      <c r="A242" t="s">
        <v>248</v>
      </c>
      <c r="B242" t="s">
        <v>9</v>
      </c>
      <c r="C242">
        <v>3680.5340380847401</v>
      </c>
      <c r="D242">
        <v>45</v>
      </c>
      <c r="E242">
        <f>Table1[[#This Row],[Marketing_Spend]]/Table1[[#This Row],[New_Customers]]</f>
        <v>81.789645290772</v>
      </c>
      <c r="F242">
        <f>Table1[[#This Row],[New_Customers]]/Table1[[#This Row],[Marketing_Spend]]*100</f>
        <v>1.222648657351282</v>
      </c>
      <c r="G242">
        <f>Table1[[#This Row],[Marketing_Spend]]/Table1[[#This Row],[CAC]]</f>
        <v>45</v>
      </c>
    </row>
    <row r="243" spans="1:7" x14ac:dyDescent="0.3">
      <c r="A243" t="s">
        <v>249</v>
      </c>
      <c r="B243" t="s">
        <v>5</v>
      </c>
      <c r="C243">
        <v>4430.9323776014098</v>
      </c>
      <c r="D243">
        <v>32</v>
      </c>
      <c r="E243">
        <f>Table1[[#This Row],[Marketing_Spend]]/Table1[[#This Row],[New_Customers]]</f>
        <v>138.46663680004406</v>
      </c>
      <c r="F243">
        <f>Table1[[#This Row],[New_Customers]]/Table1[[#This Row],[Marketing_Spend]]*100</f>
        <v>0.72219563001596776</v>
      </c>
      <c r="G243">
        <f>Table1[[#This Row],[Marketing_Spend]]/Table1[[#This Row],[CAC]]</f>
        <v>32</v>
      </c>
    </row>
    <row r="244" spans="1:7" x14ac:dyDescent="0.3">
      <c r="A244" t="s">
        <v>250</v>
      </c>
      <c r="B244" t="s">
        <v>5</v>
      </c>
      <c r="C244">
        <v>2319.2146543158601</v>
      </c>
      <c r="D244">
        <v>14</v>
      </c>
      <c r="E244">
        <f>Table1[[#This Row],[Marketing_Spend]]/Table1[[#This Row],[New_Customers]]</f>
        <v>165.65818959399002</v>
      </c>
      <c r="F244">
        <f>Table1[[#This Row],[New_Customers]]/Table1[[#This Row],[Marketing_Spend]]*100</f>
        <v>0.60365261895647293</v>
      </c>
      <c r="G244">
        <f>Table1[[#This Row],[Marketing_Spend]]/Table1[[#This Row],[CAC]]</f>
        <v>14</v>
      </c>
    </row>
    <row r="245" spans="1:7" x14ac:dyDescent="0.3">
      <c r="A245" t="s">
        <v>251</v>
      </c>
      <c r="B245" t="s">
        <v>14</v>
      </c>
      <c r="C245">
        <v>3774.6946959337301</v>
      </c>
      <c r="D245">
        <v>35</v>
      </c>
      <c r="E245">
        <f>Table1[[#This Row],[Marketing_Spend]]/Table1[[#This Row],[New_Customers]]</f>
        <v>107.84841988382087</v>
      </c>
      <c r="F245">
        <f>Table1[[#This Row],[New_Customers]]/Table1[[#This Row],[Marketing_Spend]]*100</f>
        <v>0.92722730762049621</v>
      </c>
      <c r="G245">
        <f>Table1[[#This Row],[Marketing_Spend]]/Table1[[#This Row],[CAC]]</f>
        <v>35</v>
      </c>
    </row>
    <row r="246" spans="1:7" x14ac:dyDescent="0.3">
      <c r="A246" t="s">
        <v>252</v>
      </c>
      <c r="B246" t="s">
        <v>7</v>
      </c>
      <c r="C246">
        <v>2152.8711814458202</v>
      </c>
      <c r="D246">
        <v>12</v>
      </c>
      <c r="E246">
        <f>Table1[[#This Row],[Marketing_Spend]]/Table1[[#This Row],[New_Customers]]</f>
        <v>179.40593178715167</v>
      </c>
      <c r="F246">
        <f>Table1[[#This Row],[New_Customers]]/Table1[[#This Row],[Marketing_Spend]]*100</f>
        <v>0.55739517084998413</v>
      </c>
      <c r="G246">
        <f>Table1[[#This Row],[Marketing_Spend]]/Table1[[#This Row],[CAC]]</f>
        <v>12</v>
      </c>
    </row>
    <row r="247" spans="1:7" x14ac:dyDescent="0.3">
      <c r="A247" t="s">
        <v>253</v>
      </c>
      <c r="B247" t="s">
        <v>5</v>
      </c>
      <c r="C247">
        <v>4780.7741582528397</v>
      </c>
      <c r="D247">
        <v>37</v>
      </c>
      <c r="E247">
        <f>Table1[[#This Row],[Marketing_Spend]]/Table1[[#This Row],[New_Customers]]</f>
        <v>129.21011238521189</v>
      </c>
      <c r="F247">
        <f>Table1[[#This Row],[New_Customers]]/Table1[[#This Row],[Marketing_Spend]]*100</f>
        <v>0.77393323288715765</v>
      </c>
      <c r="G247">
        <f>Table1[[#This Row],[Marketing_Spend]]/Table1[[#This Row],[CAC]]</f>
        <v>37</v>
      </c>
    </row>
    <row r="248" spans="1:7" x14ac:dyDescent="0.3">
      <c r="A248" t="s">
        <v>254</v>
      </c>
      <c r="B248" t="s">
        <v>7</v>
      </c>
      <c r="C248">
        <v>4254.2641389518903</v>
      </c>
      <c r="D248">
        <v>11</v>
      </c>
      <c r="E248">
        <f>Table1[[#This Row],[Marketing_Spend]]/Table1[[#This Row],[New_Customers]]</f>
        <v>386.75128535926274</v>
      </c>
      <c r="F248">
        <f>Table1[[#This Row],[New_Customers]]/Table1[[#This Row],[Marketing_Spend]]*100</f>
        <v>0.25856410511243044</v>
      </c>
      <c r="G248">
        <f>Table1[[#This Row],[Marketing_Spend]]/Table1[[#This Row],[CAC]]</f>
        <v>11</v>
      </c>
    </row>
    <row r="249" spans="1:7" x14ac:dyDescent="0.3">
      <c r="A249" t="s">
        <v>255</v>
      </c>
      <c r="B249" t="s">
        <v>9</v>
      </c>
      <c r="C249">
        <v>3200.3864358871301</v>
      </c>
      <c r="D249">
        <v>39</v>
      </c>
      <c r="E249">
        <f>Table1[[#This Row],[Marketing_Spend]]/Table1[[#This Row],[New_Customers]]</f>
        <v>82.061190663772564</v>
      </c>
      <c r="F249">
        <f>Table1[[#This Row],[New_Customers]]/Table1[[#This Row],[Marketing_Spend]]*100</f>
        <v>1.2186028400407656</v>
      </c>
      <c r="G249">
        <f>Table1[[#This Row],[Marketing_Spend]]/Table1[[#This Row],[CAC]]</f>
        <v>39</v>
      </c>
    </row>
    <row r="250" spans="1:7" x14ac:dyDescent="0.3">
      <c r="A250" t="s">
        <v>256</v>
      </c>
      <c r="B250" t="s">
        <v>5</v>
      </c>
      <c r="C250">
        <v>2819.3036344069101</v>
      </c>
      <c r="D250">
        <v>14</v>
      </c>
      <c r="E250">
        <f>Table1[[#This Row],[Marketing_Spend]]/Table1[[#This Row],[New_Customers]]</f>
        <v>201.378831029065</v>
      </c>
      <c r="F250">
        <f>Table1[[#This Row],[New_Customers]]/Table1[[#This Row],[Marketing_Spend]]*100</f>
        <v>0.4965765243992652</v>
      </c>
      <c r="G250">
        <f>Table1[[#This Row],[Marketing_Spend]]/Table1[[#This Row],[CAC]]</f>
        <v>14</v>
      </c>
    </row>
    <row r="251" spans="1:7" x14ac:dyDescent="0.3">
      <c r="A251" t="s">
        <v>257</v>
      </c>
      <c r="B251" t="s">
        <v>9</v>
      </c>
      <c r="C251">
        <v>2258.0686286806699</v>
      </c>
      <c r="D251">
        <v>30</v>
      </c>
      <c r="E251">
        <f>Table1[[#This Row],[Marketing_Spend]]/Table1[[#This Row],[New_Customers]]</f>
        <v>75.268954289355662</v>
      </c>
      <c r="F251">
        <f>Table1[[#This Row],[New_Customers]]/Table1[[#This Row],[Marketing_Spend]]*100</f>
        <v>1.3285690088847393</v>
      </c>
      <c r="G251">
        <f>Table1[[#This Row],[Marketing_Spend]]/Table1[[#This Row],[CAC]]</f>
        <v>30</v>
      </c>
    </row>
    <row r="252" spans="1:7" x14ac:dyDescent="0.3">
      <c r="A252" t="s">
        <v>258</v>
      </c>
      <c r="B252" t="s">
        <v>9</v>
      </c>
      <c r="C252">
        <v>2293.09514510397</v>
      </c>
      <c r="D252">
        <v>46</v>
      </c>
      <c r="E252">
        <f>Table1[[#This Row],[Marketing_Spend]]/Table1[[#This Row],[New_Customers]]</f>
        <v>49.849894458781954</v>
      </c>
      <c r="F252">
        <f>Table1[[#This Row],[New_Customers]]/Table1[[#This Row],[Marketing_Spend]]*100</f>
        <v>2.0060223012645357</v>
      </c>
      <c r="G252">
        <f>Table1[[#This Row],[Marketing_Spend]]/Table1[[#This Row],[CAC]]</f>
        <v>46</v>
      </c>
    </row>
    <row r="253" spans="1:7" x14ac:dyDescent="0.3">
      <c r="A253" t="s">
        <v>259</v>
      </c>
      <c r="B253" t="s">
        <v>14</v>
      </c>
      <c r="C253">
        <v>4880.7389072343003</v>
      </c>
      <c r="D253">
        <v>37</v>
      </c>
      <c r="E253">
        <f>Table1[[#This Row],[Marketing_Spend]]/Table1[[#This Row],[New_Customers]]</f>
        <v>131.91186235768379</v>
      </c>
      <c r="F253">
        <f>Table1[[#This Row],[New_Customers]]/Table1[[#This Row],[Marketing_Spend]]*100</f>
        <v>0.75808193601911533</v>
      </c>
      <c r="G253">
        <f>Table1[[#This Row],[Marketing_Spend]]/Table1[[#This Row],[CAC]]</f>
        <v>37</v>
      </c>
    </row>
    <row r="254" spans="1:7" x14ac:dyDescent="0.3">
      <c r="A254" t="s">
        <v>260</v>
      </c>
      <c r="B254" t="s">
        <v>7</v>
      </c>
      <c r="C254">
        <v>2616.7002280029801</v>
      </c>
      <c r="D254">
        <v>46</v>
      </c>
      <c r="E254">
        <f>Table1[[#This Row],[Marketing_Spend]]/Table1[[#This Row],[New_Customers]]</f>
        <v>56.884787565282174</v>
      </c>
      <c r="F254">
        <f>Table1[[#This Row],[New_Customers]]/Table1[[#This Row],[Marketing_Spend]]*100</f>
        <v>1.75793923613124</v>
      </c>
      <c r="G254">
        <f>Table1[[#This Row],[Marketing_Spend]]/Table1[[#This Row],[CAC]]</f>
        <v>46</v>
      </c>
    </row>
    <row r="255" spans="1:7" x14ac:dyDescent="0.3">
      <c r="A255" t="s">
        <v>261</v>
      </c>
      <c r="B255" t="s">
        <v>9</v>
      </c>
      <c r="C255">
        <v>3058.3850093164201</v>
      </c>
      <c r="D255">
        <v>35</v>
      </c>
      <c r="E255">
        <f>Table1[[#This Row],[Marketing_Spend]]/Table1[[#This Row],[New_Customers]]</f>
        <v>87.382428837611997</v>
      </c>
      <c r="F255">
        <f>Table1[[#This Row],[New_Customers]]/Table1[[#This Row],[Marketing_Spend]]*100</f>
        <v>1.1443948323505173</v>
      </c>
      <c r="G255">
        <f>Table1[[#This Row],[Marketing_Spend]]/Table1[[#This Row],[CAC]]</f>
        <v>35</v>
      </c>
    </row>
    <row r="256" spans="1:7" x14ac:dyDescent="0.3">
      <c r="A256" t="s">
        <v>262</v>
      </c>
      <c r="B256" t="s">
        <v>14</v>
      </c>
      <c r="C256">
        <v>4952.4768591270104</v>
      </c>
      <c r="D256">
        <v>50</v>
      </c>
      <c r="E256">
        <f>Table1[[#This Row],[Marketing_Spend]]/Table1[[#This Row],[New_Customers]]</f>
        <v>99.049537182540206</v>
      </c>
      <c r="F256">
        <f>Table1[[#This Row],[New_Customers]]/Table1[[#This Row],[Marketing_Spend]]*100</f>
        <v>1.0095958329992816</v>
      </c>
      <c r="G256">
        <f>Table1[[#This Row],[Marketing_Spend]]/Table1[[#This Row],[CAC]]</f>
        <v>50</v>
      </c>
    </row>
    <row r="257" spans="1:7" x14ac:dyDescent="0.3">
      <c r="A257" t="s">
        <v>263</v>
      </c>
      <c r="B257" t="s">
        <v>14</v>
      </c>
      <c r="C257">
        <v>3630.6415459325099</v>
      </c>
      <c r="D257">
        <v>36</v>
      </c>
      <c r="E257">
        <f>Table1[[#This Row],[Marketing_Spend]]/Table1[[#This Row],[New_Customers]]</f>
        <v>100.85115405368083</v>
      </c>
      <c r="F257">
        <f>Table1[[#This Row],[New_Customers]]/Table1[[#This Row],[Marketing_Spend]]*100</f>
        <v>0.99156029435986637</v>
      </c>
      <c r="G257">
        <f>Table1[[#This Row],[Marketing_Spend]]/Table1[[#This Row],[CAC]]</f>
        <v>36</v>
      </c>
    </row>
    <row r="258" spans="1:7" x14ac:dyDescent="0.3">
      <c r="A258" t="s">
        <v>264</v>
      </c>
      <c r="B258" t="s">
        <v>7</v>
      </c>
      <c r="C258">
        <v>3170.37437742878</v>
      </c>
      <c r="D258">
        <v>28</v>
      </c>
      <c r="E258">
        <f>Table1[[#This Row],[Marketing_Spend]]/Table1[[#This Row],[New_Customers]]</f>
        <v>113.22765633674214</v>
      </c>
      <c r="F258">
        <f>Table1[[#This Row],[New_Customers]]/Table1[[#This Row],[Marketing_Spend]]*100</f>
        <v>0.88317645383913335</v>
      </c>
      <c r="G258">
        <f>Table1[[#This Row],[Marketing_Spend]]/Table1[[#This Row],[CAC]]</f>
        <v>28</v>
      </c>
    </row>
    <row r="259" spans="1:7" x14ac:dyDescent="0.3">
      <c r="A259" t="s">
        <v>265</v>
      </c>
      <c r="B259" t="s">
        <v>7</v>
      </c>
      <c r="C259">
        <v>2652.99028319728</v>
      </c>
      <c r="D259">
        <v>17</v>
      </c>
      <c r="E259">
        <f>Table1[[#This Row],[Marketing_Spend]]/Table1[[#This Row],[New_Customers]]</f>
        <v>156.05825195278118</v>
      </c>
      <c r="F259">
        <f>Table1[[#This Row],[New_Customers]]/Table1[[#This Row],[Marketing_Spend]]*100</f>
        <v>0.64078636501873143</v>
      </c>
      <c r="G259">
        <f>Table1[[#This Row],[Marketing_Spend]]/Table1[[#This Row],[CAC]]</f>
        <v>17</v>
      </c>
    </row>
    <row r="260" spans="1:7" x14ac:dyDescent="0.3">
      <c r="A260" t="s">
        <v>266</v>
      </c>
      <c r="B260" t="s">
        <v>9</v>
      </c>
      <c r="C260">
        <v>1750.3301655780999</v>
      </c>
      <c r="D260">
        <v>35</v>
      </c>
      <c r="E260">
        <f>Table1[[#This Row],[Marketing_Spend]]/Table1[[#This Row],[New_Customers]]</f>
        <v>50.009433302231429</v>
      </c>
      <c r="F260">
        <f>Table1[[#This Row],[New_Customers]]/Table1[[#This Row],[Marketing_Spend]]*100</f>
        <v>1.9996227390870671</v>
      </c>
      <c r="G260">
        <f>Table1[[#This Row],[Marketing_Spend]]/Table1[[#This Row],[CAC]]</f>
        <v>35</v>
      </c>
    </row>
    <row r="261" spans="1:7" x14ac:dyDescent="0.3">
      <c r="A261" t="s">
        <v>267</v>
      </c>
      <c r="B261" t="s">
        <v>14</v>
      </c>
      <c r="C261">
        <v>2447.1174366066998</v>
      </c>
      <c r="D261">
        <v>11</v>
      </c>
      <c r="E261">
        <f>Table1[[#This Row],[Marketing_Spend]]/Table1[[#This Row],[New_Customers]]</f>
        <v>222.46522150969997</v>
      </c>
      <c r="F261">
        <f>Table1[[#This Row],[New_Customers]]/Table1[[#This Row],[Marketing_Spend]]*100</f>
        <v>0.44950846393596755</v>
      </c>
      <c r="G261">
        <f>Table1[[#This Row],[Marketing_Spend]]/Table1[[#This Row],[CAC]]</f>
        <v>11</v>
      </c>
    </row>
    <row r="262" spans="1:7" x14ac:dyDescent="0.3">
      <c r="A262" t="s">
        <v>268</v>
      </c>
      <c r="B262" t="s">
        <v>14</v>
      </c>
      <c r="C262">
        <v>4025.7726162222898</v>
      </c>
      <c r="D262">
        <v>30</v>
      </c>
      <c r="E262">
        <f>Table1[[#This Row],[Marketing_Spend]]/Table1[[#This Row],[New_Customers]]</f>
        <v>134.192420540743</v>
      </c>
      <c r="F262">
        <f>Table1[[#This Row],[New_Customers]]/Table1[[#This Row],[Marketing_Spend]]*100</f>
        <v>0.74519857080630258</v>
      </c>
      <c r="G262">
        <f>Table1[[#This Row],[Marketing_Spend]]/Table1[[#This Row],[CAC]]</f>
        <v>30</v>
      </c>
    </row>
    <row r="263" spans="1:7" x14ac:dyDescent="0.3">
      <c r="A263" t="s">
        <v>269</v>
      </c>
      <c r="B263" t="s">
        <v>14</v>
      </c>
      <c r="C263">
        <v>3501.6349685800301</v>
      </c>
      <c r="D263">
        <v>20</v>
      </c>
      <c r="E263">
        <f>Table1[[#This Row],[Marketing_Spend]]/Table1[[#This Row],[New_Customers]]</f>
        <v>175.08174842900149</v>
      </c>
      <c r="F263">
        <f>Table1[[#This Row],[New_Customers]]/Table1[[#This Row],[Marketing_Spend]]*100</f>
        <v>0.57116176241838046</v>
      </c>
      <c r="G263">
        <f>Table1[[#This Row],[Marketing_Spend]]/Table1[[#This Row],[CAC]]</f>
        <v>20</v>
      </c>
    </row>
    <row r="264" spans="1:7" x14ac:dyDescent="0.3">
      <c r="A264" t="s">
        <v>270</v>
      </c>
      <c r="B264" t="s">
        <v>9</v>
      </c>
      <c r="C264">
        <v>4039.9621442440598</v>
      </c>
      <c r="D264">
        <v>49</v>
      </c>
      <c r="E264">
        <f>Table1[[#This Row],[Marketing_Spend]]/Table1[[#This Row],[New_Customers]]</f>
        <v>82.448207025388982</v>
      </c>
      <c r="F264">
        <f>Table1[[#This Row],[New_Customers]]/Table1[[#This Row],[Marketing_Spend]]*100</f>
        <v>1.2128826521261542</v>
      </c>
      <c r="G264">
        <f>Table1[[#This Row],[Marketing_Spend]]/Table1[[#This Row],[CAC]]</f>
        <v>48.999999999999993</v>
      </c>
    </row>
    <row r="265" spans="1:7" x14ac:dyDescent="0.3">
      <c r="A265" t="s">
        <v>271</v>
      </c>
      <c r="B265" t="s">
        <v>7</v>
      </c>
      <c r="C265">
        <v>1814.2329534010901</v>
      </c>
      <c r="D265">
        <v>39</v>
      </c>
      <c r="E265">
        <f>Table1[[#This Row],[Marketing_Spend]]/Table1[[#This Row],[New_Customers]]</f>
        <v>46.518793676951027</v>
      </c>
      <c r="F265">
        <f>Table1[[#This Row],[New_Customers]]/Table1[[#This Row],[Marketing_Spend]]*100</f>
        <v>2.1496688133069033</v>
      </c>
      <c r="G265">
        <f>Table1[[#This Row],[Marketing_Spend]]/Table1[[#This Row],[CAC]]</f>
        <v>39</v>
      </c>
    </row>
    <row r="266" spans="1:7" x14ac:dyDescent="0.3">
      <c r="A266" t="s">
        <v>272</v>
      </c>
      <c r="B266" t="s">
        <v>14</v>
      </c>
      <c r="C266">
        <v>3196.8785563413198</v>
      </c>
      <c r="D266">
        <v>33</v>
      </c>
      <c r="E266">
        <f>Table1[[#This Row],[Marketing_Spend]]/Table1[[#This Row],[New_Customers]]</f>
        <v>96.875107767918777</v>
      </c>
      <c r="F266">
        <f>Table1[[#This Row],[New_Customers]]/Table1[[#This Row],[Marketing_Spend]]*100</f>
        <v>1.0322569161891149</v>
      </c>
      <c r="G266">
        <f>Table1[[#This Row],[Marketing_Spend]]/Table1[[#This Row],[CAC]]</f>
        <v>33</v>
      </c>
    </row>
    <row r="267" spans="1:7" x14ac:dyDescent="0.3">
      <c r="A267" t="s">
        <v>273</v>
      </c>
      <c r="B267" t="s">
        <v>5</v>
      </c>
      <c r="C267">
        <v>4710.6910433777903</v>
      </c>
      <c r="D267">
        <v>15</v>
      </c>
      <c r="E267">
        <f>Table1[[#This Row],[Marketing_Spend]]/Table1[[#This Row],[New_Customers]]</f>
        <v>314.04606955851938</v>
      </c>
      <c r="F267">
        <f>Table1[[#This Row],[New_Customers]]/Table1[[#This Row],[Marketing_Spend]]*100</f>
        <v>0.31842461884836931</v>
      </c>
      <c r="G267">
        <f>Table1[[#This Row],[Marketing_Spend]]/Table1[[#This Row],[CAC]]</f>
        <v>14.999999999999998</v>
      </c>
    </row>
    <row r="268" spans="1:7" x14ac:dyDescent="0.3">
      <c r="A268" t="s">
        <v>274</v>
      </c>
      <c r="B268" t="s">
        <v>5</v>
      </c>
      <c r="C268">
        <v>2752.4643802895098</v>
      </c>
      <c r="D268">
        <v>37</v>
      </c>
      <c r="E268">
        <f>Table1[[#This Row],[Marketing_Spend]]/Table1[[#This Row],[New_Customers]]</f>
        <v>74.390929197013776</v>
      </c>
      <c r="F268">
        <f>Table1[[#This Row],[New_Customers]]/Table1[[#This Row],[Marketing_Spend]]*100</f>
        <v>1.3442499116413003</v>
      </c>
      <c r="G268">
        <f>Table1[[#This Row],[Marketing_Spend]]/Table1[[#This Row],[CAC]]</f>
        <v>37</v>
      </c>
    </row>
    <row r="269" spans="1:7" x14ac:dyDescent="0.3">
      <c r="A269" t="s">
        <v>275</v>
      </c>
      <c r="B269" t="s">
        <v>14</v>
      </c>
      <c r="C269">
        <v>3793.0001164886799</v>
      </c>
      <c r="D269">
        <v>16</v>
      </c>
      <c r="E269">
        <f>Table1[[#This Row],[Marketing_Spend]]/Table1[[#This Row],[New_Customers]]</f>
        <v>237.06250728054249</v>
      </c>
      <c r="F269">
        <f>Table1[[#This Row],[New_Customers]]/Table1[[#This Row],[Marketing_Spend]]*100</f>
        <v>0.42182967330915327</v>
      </c>
      <c r="G269">
        <f>Table1[[#This Row],[Marketing_Spend]]/Table1[[#This Row],[CAC]]</f>
        <v>16</v>
      </c>
    </row>
    <row r="270" spans="1:7" x14ac:dyDescent="0.3">
      <c r="A270" t="s">
        <v>276</v>
      </c>
      <c r="B270" t="s">
        <v>5</v>
      </c>
      <c r="C270">
        <v>1485.7043334504699</v>
      </c>
      <c r="D270">
        <v>25</v>
      </c>
      <c r="E270">
        <f>Table1[[#This Row],[Marketing_Spend]]/Table1[[#This Row],[New_Customers]]</f>
        <v>59.428173338018794</v>
      </c>
      <c r="F270">
        <f>Table1[[#This Row],[New_Customers]]/Table1[[#This Row],[Marketing_Spend]]*100</f>
        <v>1.6827035795163106</v>
      </c>
      <c r="G270">
        <f>Table1[[#This Row],[Marketing_Spend]]/Table1[[#This Row],[CAC]]</f>
        <v>25</v>
      </c>
    </row>
    <row r="271" spans="1:7" x14ac:dyDescent="0.3">
      <c r="A271" t="s">
        <v>277</v>
      </c>
      <c r="B271" t="s">
        <v>7</v>
      </c>
      <c r="C271">
        <v>4892.5872632867704</v>
      </c>
      <c r="D271">
        <v>37</v>
      </c>
      <c r="E271">
        <f>Table1[[#This Row],[Marketing_Spend]]/Table1[[#This Row],[New_Customers]]</f>
        <v>132.23208819693974</v>
      </c>
      <c r="F271">
        <f>Table1[[#This Row],[New_Customers]]/Table1[[#This Row],[Marketing_Spend]]*100</f>
        <v>0.75624609248448904</v>
      </c>
      <c r="G271">
        <f>Table1[[#This Row],[Marketing_Spend]]/Table1[[#This Row],[CAC]]</f>
        <v>37</v>
      </c>
    </row>
    <row r="272" spans="1:7" x14ac:dyDescent="0.3">
      <c r="A272" t="s">
        <v>278</v>
      </c>
      <c r="B272" t="s">
        <v>14</v>
      </c>
      <c r="C272">
        <v>3435.4866683278501</v>
      </c>
      <c r="D272">
        <v>47</v>
      </c>
      <c r="E272">
        <f>Table1[[#This Row],[Marketing_Spend]]/Table1[[#This Row],[New_Customers]]</f>
        <v>73.095461028252132</v>
      </c>
      <c r="F272">
        <f>Table1[[#This Row],[New_Customers]]/Table1[[#This Row],[Marketing_Spend]]*100</f>
        <v>1.3680740034097192</v>
      </c>
      <c r="G272">
        <f>Table1[[#This Row],[Marketing_Spend]]/Table1[[#This Row],[CAC]]</f>
        <v>47</v>
      </c>
    </row>
    <row r="273" spans="1:7" x14ac:dyDescent="0.3">
      <c r="A273" t="s">
        <v>279</v>
      </c>
      <c r="B273" t="s">
        <v>9</v>
      </c>
      <c r="C273">
        <v>1957.1898493106</v>
      </c>
      <c r="D273">
        <v>35</v>
      </c>
      <c r="E273">
        <f>Table1[[#This Row],[Marketing_Spend]]/Table1[[#This Row],[New_Customers]]</f>
        <v>55.919709980302855</v>
      </c>
      <c r="F273">
        <f>Table1[[#This Row],[New_Customers]]/Table1[[#This Row],[Marketing_Spend]]*100</f>
        <v>1.7882782302559144</v>
      </c>
      <c r="G273">
        <f>Table1[[#This Row],[Marketing_Spend]]/Table1[[#This Row],[CAC]]</f>
        <v>35</v>
      </c>
    </row>
    <row r="274" spans="1:7" x14ac:dyDescent="0.3">
      <c r="A274" t="s">
        <v>280</v>
      </c>
      <c r="B274" t="s">
        <v>5</v>
      </c>
      <c r="C274">
        <v>1633.5126552209199</v>
      </c>
      <c r="D274">
        <v>43</v>
      </c>
      <c r="E274">
        <f>Table1[[#This Row],[Marketing_Spend]]/Table1[[#This Row],[New_Customers]]</f>
        <v>37.988666400486508</v>
      </c>
      <c r="F274">
        <f>Table1[[#This Row],[New_Customers]]/Table1[[#This Row],[Marketing_Spend]]*100</f>
        <v>2.6323640568419462</v>
      </c>
      <c r="G274">
        <f>Table1[[#This Row],[Marketing_Spend]]/Table1[[#This Row],[CAC]]</f>
        <v>43</v>
      </c>
    </row>
    <row r="275" spans="1:7" x14ac:dyDescent="0.3">
      <c r="A275" t="s">
        <v>281</v>
      </c>
      <c r="B275" t="s">
        <v>14</v>
      </c>
      <c r="C275">
        <v>3203.3560280106799</v>
      </c>
      <c r="D275">
        <v>15</v>
      </c>
      <c r="E275">
        <f>Table1[[#This Row],[Marketing_Spend]]/Table1[[#This Row],[New_Customers]]</f>
        <v>213.55706853404533</v>
      </c>
      <c r="F275">
        <f>Table1[[#This Row],[New_Customers]]/Table1[[#This Row],[Marketing_Spend]]*100</f>
        <v>0.46825890936997</v>
      </c>
      <c r="G275">
        <f>Table1[[#This Row],[Marketing_Spend]]/Table1[[#This Row],[CAC]]</f>
        <v>15</v>
      </c>
    </row>
    <row r="276" spans="1:7" x14ac:dyDescent="0.3">
      <c r="A276" t="s">
        <v>282</v>
      </c>
      <c r="B276" t="s">
        <v>7</v>
      </c>
      <c r="C276">
        <v>3209.0056362149298</v>
      </c>
      <c r="D276">
        <v>35</v>
      </c>
      <c r="E276">
        <f>Table1[[#This Row],[Marketing_Spend]]/Table1[[#This Row],[New_Customers]]</f>
        <v>91.685875320426561</v>
      </c>
      <c r="F276">
        <f>Table1[[#This Row],[New_Customers]]/Table1[[#This Row],[Marketing_Spend]]*100</f>
        <v>1.0906805399470416</v>
      </c>
      <c r="G276">
        <f>Table1[[#This Row],[Marketing_Spend]]/Table1[[#This Row],[CAC]]</f>
        <v>35</v>
      </c>
    </row>
    <row r="277" spans="1:7" x14ac:dyDescent="0.3">
      <c r="A277" t="s">
        <v>283</v>
      </c>
      <c r="B277" t="s">
        <v>7</v>
      </c>
      <c r="C277">
        <v>1372.83680512609</v>
      </c>
      <c r="D277">
        <v>29</v>
      </c>
      <c r="E277">
        <f>Table1[[#This Row],[Marketing_Spend]]/Table1[[#This Row],[New_Customers]]</f>
        <v>47.339200176761722</v>
      </c>
      <c r="F277">
        <f>Table1[[#This Row],[New_Customers]]/Table1[[#This Row],[Marketing_Spend]]*100</f>
        <v>2.1124142280943916</v>
      </c>
      <c r="G277">
        <f>Table1[[#This Row],[Marketing_Spend]]/Table1[[#This Row],[CAC]]</f>
        <v>29</v>
      </c>
    </row>
    <row r="278" spans="1:7" x14ac:dyDescent="0.3">
      <c r="A278" t="s">
        <v>284</v>
      </c>
      <c r="B278" t="s">
        <v>7</v>
      </c>
      <c r="C278">
        <v>4969.0285575808703</v>
      </c>
      <c r="D278">
        <v>31</v>
      </c>
      <c r="E278">
        <f>Table1[[#This Row],[Marketing_Spend]]/Table1[[#This Row],[New_Customers]]</f>
        <v>160.29124379293131</v>
      </c>
      <c r="F278">
        <f>Table1[[#This Row],[New_Customers]]/Table1[[#This Row],[Marketing_Spend]]*100</f>
        <v>0.62386439604388366</v>
      </c>
      <c r="G278">
        <f>Table1[[#This Row],[Marketing_Spend]]/Table1[[#This Row],[CAC]]</f>
        <v>30.999999999999996</v>
      </c>
    </row>
    <row r="279" spans="1:7" x14ac:dyDescent="0.3">
      <c r="A279" t="s">
        <v>285</v>
      </c>
      <c r="B279" t="s">
        <v>5</v>
      </c>
      <c r="C279">
        <v>4651.7195139366704</v>
      </c>
      <c r="D279">
        <v>24</v>
      </c>
      <c r="E279">
        <f>Table1[[#This Row],[Marketing_Spend]]/Table1[[#This Row],[New_Customers]]</f>
        <v>193.82164641402792</v>
      </c>
      <c r="F279">
        <f>Table1[[#This Row],[New_Customers]]/Table1[[#This Row],[Marketing_Spend]]*100</f>
        <v>0.51593824451571912</v>
      </c>
      <c r="G279">
        <f>Table1[[#This Row],[Marketing_Spend]]/Table1[[#This Row],[CAC]]</f>
        <v>24</v>
      </c>
    </row>
    <row r="280" spans="1:7" x14ac:dyDescent="0.3">
      <c r="A280" t="s">
        <v>286</v>
      </c>
      <c r="B280" t="s">
        <v>9</v>
      </c>
      <c r="C280">
        <v>2845.7915767151298</v>
      </c>
      <c r="D280">
        <v>31</v>
      </c>
      <c r="E280">
        <f>Table1[[#This Row],[Marketing_Spend]]/Table1[[#This Row],[New_Customers]]</f>
        <v>91.799728281133227</v>
      </c>
      <c r="F280">
        <f>Table1[[#This Row],[New_Customers]]/Table1[[#This Row],[Marketing_Spend]]*100</f>
        <v>1.0893278430384212</v>
      </c>
      <c r="G280">
        <f>Table1[[#This Row],[Marketing_Spend]]/Table1[[#This Row],[CAC]]</f>
        <v>30.999999999999996</v>
      </c>
    </row>
    <row r="281" spans="1:7" x14ac:dyDescent="0.3">
      <c r="A281" t="s">
        <v>287</v>
      </c>
      <c r="B281" t="s">
        <v>5</v>
      </c>
      <c r="C281">
        <v>1469.8645963582301</v>
      </c>
      <c r="D281">
        <v>20</v>
      </c>
      <c r="E281">
        <f>Table1[[#This Row],[Marketing_Spend]]/Table1[[#This Row],[New_Customers]]</f>
        <v>73.493229817911498</v>
      </c>
      <c r="F281">
        <f>Table1[[#This Row],[New_Customers]]/Table1[[#This Row],[Marketing_Spend]]*100</f>
        <v>1.360669550756747</v>
      </c>
      <c r="G281">
        <f>Table1[[#This Row],[Marketing_Spend]]/Table1[[#This Row],[CAC]]</f>
        <v>20</v>
      </c>
    </row>
    <row r="282" spans="1:7" x14ac:dyDescent="0.3">
      <c r="A282" t="s">
        <v>288</v>
      </c>
      <c r="B282" t="s">
        <v>5</v>
      </c>
      <c r="C282">
        <v>4328.5726950755998</v>
      </c>
      <c r="D282">
        <v>14</v>
      </c>
      <c r="E282">
        <f>Table1[[#This Row],[Marketing_Spend]]/Table1[[#This Row],[New_Customers]]</f>
        <v>309.18376393397142</v>
      </c>
      <c r="F282">
        <f>Table1[[#This Row],[New_Customers]]/Table1[[#This Row],[Marketing_Spend]]*100</f>
        <v>0.32343224860072461</v>
      </c>
      <c r="G282">
        <f>Table1[[#This Row],[Marketing_Spend]]/Table1[[#This Row],[CAC]]</f>
        <v>14</v>
      </c>
    </row>
    <row r="283" spans="1:7" x14ac:dyDescent="0.3">
      <c r="A283" t="s">
        <v>289</v>
      </c>
      <c r="B283" t="s">
        <v>7</v>
      </c>
      <c r="C283">
        <v>2993.5020188287799</v>
      </c>
      <c r="D283">
        <v>42</v>
      </c>
      <c r="E283">
        <f>Table1[[#This Row],[Marketing_Spend]]/Table1[[#This Row],[New_Customers]]</f>
        <v>71.27385759116143</v>
      </c>
      <c r="F283">
        <f>Table1[[#This Row],[New_Customers]]/Table1[[#This Row],[Marketing_Spend]]*100</f>
        <v>1.4030389736110043</v>
      </c>
      <c r="G283">
        <f>Table1[[#This Row],[Marketing_Spend]]/Table1[[#This Row],[CAC]]</f>
        <v>42</v>
      </c>
    </row>
    <row r="284" spans="1:7" x14ac:dyDescent="0.3">
      <c r="A284" t="s">
        <v>290</v>
      </c>
      <c r="B284" t="s">
        <v>5</v>
      </c>
      <c r="C284">
        <v>3866.4133039671601</v>
      </c>
      <c r="D284">
        <v>50</v>
      </c>
      <c r="E284">
        <f>Table1[[#This Row],[Marketing_Spend]]/Table1[[#This Row],[New_Customers]]</f>
        <v>77.328266079343209</v>
      </c>
      <c r="F284">
        <f>Table1[[#This Row],[New_Customers]]/Table1[[#This Row],[Marketing_Spend]]*100</f>
        <v>1.2931881842196526</v>
      </c>
      <c r="G284">
        <f>Table1[[#This Row],[Marketing_Spend]]/Table1[[#This Row],[CAC]]</f>
        <v>49.999999999999993</v>
      </c>
    </row>
    <row r="285" spans="1:7" x14ac:dyDescent="0.3">
      <c r="A285" t="s">
        <v>291</v>
      </c>
      <c r="B285" t="s">
        <v>9</v>
      </c>
      <c r="C285">
        <v>3035.4880602780399</v>
      </c>
      <c r="D285">
        <v>17</v>
      </c>
      <c r="E285">
        <f>Table1[[#This Row],[Marketing_Spend]]/Table1[[#This Row],[New_Customers]]</f>
        <v>178.55812119282587</v>
      </c>
      <c r="F285">
        <f>Table1[[#This Row],[New_Customers]]/Table1[[#This Row],[Marketing_Spend]]*100</f>
        <v>0.56004173504944899</v>
      </c>
      <c r="G285">
        <f>Table1[[#This Row],[Marketing_Spend]]/Table1[[#This Row],[CAC]]</f>
        <v>17</v>
      </c>
    </row>
    <row r="286" spans="1:7" x14ac:dyDescent="0.3">
      <c r="A286" t="s">
        <v>292</v>
      </c>
      <c r="B286" t="s">
        <v>9</v>
      </c>
      <c r="C286">
        <v>2093.6995868530898</v>
      </c>
      <c r="D286">
        <v>43</v>
      </c>
      <c r="E286">
        <f>Table1[[#This Row],[Marketing_Spend]]/Table1[[#This Row],[New_Customers]]</f>
        <v>48.69068806635093</v>
      </c>
      <c r="F286">
        <f>Table1[[#This Row],[New_Customers]]/Table1[[#This Row],[Marketing_Spend]]*100</f>
        <v>2.0537807940551125</v>
      </c>
      <c r="G286">
        <f>Table1[[#This Row],[Marketing_Spend]]/Table1[[#This Row],[CAC]]</f>
        <v>43</v>
      </c>
    </row>
    <row r="287" spans="1:7" x14ac:dyDescent="0.3">
      <c r="A287" t="s">
        <v>293</v>
      </c>
      <c r="B287" t="s">
        <v>14</v>
      </c>
      <c r="C287">
        <v>4338.8957823067703</v>
      </c>
      <c r="D287">
        <v>42</v>
      </c>
      <c r="E287">
        <f>Table1[[#This Row],[Marketing_Spend]]/Table1[[#This Row],[New_Customers]]</f>
        <v>103.30704243587549</v>
      </c>
      <c r="F287">
        <f>Table1[[#This Row],[New_Customers]]/Table1[[#This Row],[Marketing_Spend]]*100</f>
        <v>0.96798821882904806</v>
      </c>
      <c r="G287">
        <f>Table1[[#This Row],[Marketing_Spend]]/Table1[[#This Row],[CAC]]</f>
        <v>42</v>
      </c>
    </row>
    <row r="288" spans="1:7" x14ac:dyDescent="0.3">
      <c r="A288" t="s">
        <v>294</v>
      </c>
      <c r="B288" t="s">
        <v>14</v>
      </c>
      <c r="C288">
        <v>4920.9785304135003</v>
      </c>
      <c r="D288">
        <v>22</v>
      </c>
      <c r="E288">
        <f>Table1[[#This Row],[Marketing_Spend]]/Table1[[#This Row],[New_Customers]]</f>
        <v>223.68084229152274</v>
      </c>
      <c r="F288">
        <f>Table1[[#This Row],[New_Customers]]/Table1[[#This Row],[Marketing_Spend]]*100</f>
        <v>0.44706555543845022</v>
      </c>
      <c r="G288">
        <f>Table1[[#This Row],[Marketing_Spend]]/Table1[[#This Row],[CAC]]</f>
        <v>22</v>
      </c>
    </row>
    <row r="289" spans="1:7" x14ac:dyDescent="0.3">
      <c r="A289" t="s">
        <v>295</v>
      </c>
      <c r="B289" t="s">
        <v>7</v>
      </c>
      <c r="C289">
        <v>1974.92362430055</v>
      </c>
      <c r="D289">
        <v>32</v>
      </c>
      <c r="E289">
        <f>Table1[[#This Row],[Marketing_Spend]]/Table1[[#This Row],[New_Customers]]</f>
        <v>61.716363259392189</v>
      </c>
      <c r="F289">
        <f>Table1[[#This Row],[New_Customers]]/Table1[[#This Row],[Marketing_Spend]]*100</f>
        <v>1.6203158241794438</v>
      </c>
      <c r="G289">
        <f>Table1[[#This Row],[Marketing_Spend]]/Table1[[#This Row],[CAC]]</f>
        <v>32</v>
      </c>
    </row>
    <row r="290" spans="1:7" x14ac:dyDescent="0.3">
      <c r="A290" t="s">
        <v>296</v>
      </c>
      <c r="B290" t="s">
        <v>9</v>
      </c>
      <c r="C290">
        <v>3205.0603075218701</v>
      </c>
      <c r="D290">
        <v>32</v>
      </c>
      <c r="E290">
        <f>Table1[[#This Row],[Marketing_Spend]]/Table1[[#This Row],[New_Customers]]</f>
        <v>100.15813461005844</v>
      </c>
      <c r="F290">
        <f>Table1[[#This Row],[New_Customers]]/Table1[[#This Row],[Marketing_Spend]]*100</f>
        <v>0.99842115060674708</v>
      </c>
      <c r="G290">
        <f>Table1[[#This Row],[Marketing_Spend]]/Table1[[#This Row],[CAC]]</f>
        <v>32</v>
      </c>
    </row>
    <row r="291" spans="1:7" x14ac:dyDescent="0.3">
      <c r="A291" t="s">
        <v>297</v>
      </c>
      <c r="B291" t="s">
        <v>9</v>
      </c>
      <c r="C291">
        <v>2534.3440529885902</v>
      </c>
      <c r="D291">
        <v>19</v>
      </c>
      <c r="E291">
        <f>Table1[[#This Row],[Marketing_Spend]]/Table1[[#This Row],[New_Customers]]</f>
        <v>133.38652910466263</v>
      </c>
      <c r="F291">
        <f>Table1[[#This Row],[New_Customers]]/Table1[[#This Row],[Marketing_Spend]]*100</f>
        <v>0.74970089312043131</v>
      </c>
      <c r="G291">
        <f>Table1[[#This Row],[Marketing_Spend]]/Table1[[#This Row],[CAC]]</f>
        <v>19.000000000000004</v>
      </c>
    </row>
    <row r="292" spans="1:7" x14ac:dyDescent="0.3">
      <c r="A292" t="s">
        <v>298</v>
      </c>
      <c r="B292" t="s">
        <v>7</v>
      </c>
      <c r="C292">
        <v>4687.4725997262403</v>
      </c>
      <c r="D292">
        <v>25</v>
      </c>
      <c r="E292">
        <f>Table1[[#This Row],[Marketing_Spend]]/Table1[[#This Row],[New_Customers]]</f>
        <v>187.49890398904961</v>
      </c>
      <c r="F292">
        <f>Table1[[#This Row],[New_Customers]]/Table1[[#This Row],[Marketing_Spend]]*100</f>
        <v>0.53333645089381554</v>
      </c>
      <c r="G292">
        <f>Table1[[#This Row],[Marketing_Spend]]/Table1[[#This Row],[CAC]]</f>
        <v>25</v>
      </c>
    </row>
    <row r="293" spans="1:7" x14ac:dyDescent="0.3">
      <c r="A293" t="s">
        <v>299</v>
      </c>
      <c r="B293" t="s">
        <v>14</v>
      </c>
      <c r="C293">
        <v>3032.9635663715699</v>
      </c>
      <c r="D293">
        <v>16</v>
      </c>
      <c r="E293">
        <f>Table1[[#This Row],[Marketing_Spend]]/Table1[[#This Row],[New_Customers]]</f>
        <v>189.56022289822312</v>
      </c>
      <c r="F293">
        <f>Table1[[#This Row],[New_Customers]]/Table1[[#This Row],[Marketing_Spend]]*100</f>
        <v>0.52753683484372693</v>
      </c>
      <c r="G293">
        <f>Table1[[#This Row],[Marketing_Spend]]/Table1[[#This Row],[CAC]]</f>
        <v>16</v>
      </c>
    </row>
    <row r="294" spans="1:7" x14ac:dyDescent="0.3">
      <c r="A294" t="s">
        <v>300</v>
      </c>
      <c r="B294" t="s">
        <v>5</v>
      </c>
      <c r="C294">
        <v>4517.3050205858999</v>
      </c>
      <c r="D294">
        <v>19</v>
      </c>
      <c r="E294">
        <f>Table1[[#This Row],[Marketing_Spend]]/Table1[[#This Row],[New_Customers]]</f>
        <v>237.75289582031053</v>
      </c>
      <c r="F294">
        <f>Table1[[#This Row],[New_Customers]]/Table1[[#This Row],[Marketing_Spend]]*100</f>
        <v>0.42060476132151192</v>
      </c>
      <c r="G294">
        <f>Table1[[#This Row],[Marketing_Spend]]/Table1[[#This Row],[CAC]]</f>
        <v>19</v>
      </c>
    </row>
    <row r="295" spans="1:7" x14ac:dyDescent="0.3">
      <c r="A295" t="s">
        <v>301</v>
      </c>
      <c r="B295" t="s">
        <v>9</v>
      </c>
      <c r="C295">
        <v>4456.1077377143502</v>
      </c>
      <c r="D295">
        <v>26</v>
      </c>
      <c r="E295">
        <f>Table1[[#This Row],[Marketing_Spend]]/Table1[[#This Row],[New_Customers]]</f>
        <v>171.38875914285961</v>
      </c>
      <c r="F295">
        <f>Table1[[#This Row],[New_Customers]]/Table1[[#This Row],[Marketing_Spend]]*100</f>
        <v>0.58346883716361964</v>
      </c>
      <c r="G295">
        <f>Table1[[#This Row],[Marketing_Spend]]/Table1[[#This Row],[CAC]]</f>
        <v>26</v>
      </c>
    </row>
    <row r="296" spans="1:7" x14ac:dyDescent="0.3">
      <c r="A296" t="s">
        <v>302</v>
      </c>
      <c r="B296" t="s">
        <v>5</v>
      </c>
      <c r="C296">
        <v>2104.9896112881602</v>
      </c>
      <c r="D296">
        <v>22</v>
      </c>
      <c r="E296">
        <f>Table1[[#This Row],[Marketing_Spend]]/Table1[[#This Row],[New_Customers]]</f>
        <v>95.681345967643651</v>
      </c>
      <c r="F296">
        <f>Table1[[#This Row],[New_Customers]]/Table1[[#This Row],[Marketing_Spend]]*100</f>
        <v>1.0451357993418779</v>
      </c>
      <c r="G296">
        <f>Table1[[#This Row],[Marketing_Spend]]/Table1[[#This Row],[CAC]]</f>
        <v>22</v>
      </c>
    </row>
    <row r="297" spans="1:7" x14ac:dyDescent="0.3">
      <c r="A297" t="s">
        <v>303</v>
      </c>
      <c r="B297" t="s">
        <v>5</v>
      </c>
      <c r="C297">
        <v>4160.0247280124504</v>
      </c>
      <c r="D297">
        <v>21</v>
      </c>
      <c r="E297">
        <f>Table1[[#This Row],[Marketing_Spend]]/Table1[[#This Row],[New_Customers]]</f>
        <v>198.09641561964048</v>
      </c>
      <c r="F297">
        <f>Table1[[#This Row],[New_Customers]]/Table1[[#This Row],[Marketing_Spend]]*100</f>
        <v>0.50480469163060104</v>
      </c>
      <c r="G297">
        <f>Table1[[#This Row],[Marketing_Spend]]/Table1[[#This Row],[CAC]]</f>
        <v>21</v>
      </c>
    </row>
    <row r="298" spans="1:7" x14ac:dyDescent="0.3">
      <c r="A298" t="s">
        <v>304</v>
      </c>
      <c r="B298" t="s">
        <v>9</v>
      </c>
      <c r="C298">
        <v>2659.7696942053799</v>
      </c>
      <c r="D298">
        <v>48</v>
      </c>
      <c r="E298">
        <f>Table1[[#This Row],[Marketing_Spend]]/Table1[[#This Row],[New_Customers]]</f>
        <v>55.41186862927875</v>
      </c>
      <c r="F298">
        <f>Table1[[#This Row],[New_Customers]]/Table1[[#This Row],[Marketing_Spend]]*100</f>
        <v>1.8046675283417819</v>
      </c>
      <c r="G298">
        <f>Table1[[#This Row],[Marketing_Spend]]/Table1[[#This Row],[CAC]]</f>
        <v>48</v>
      </c>
    </row>
    <row r="299" spans="1:7" x14ac:dyDescent="0.3">
      <c r="A299" t="s">
        <v>305</v>
      </c>
      <c r="B299" t="s">
        <v>7</v>
      </c>
      <c r="C299">
        <v>4736.9935747300797</v>
      </c>
      <c r="D299">
        <v>19</v>
      </c>
      <c r="E299">
        <f>Table1[[#This Row],[Marketing_Spend]]/Table1[[#This Row],[New_Customers]]</f>
        <v>249.31545130158315</v>
      </c>
      <c r="F299">
        <f>Table1[[#This Row],[New_Customers]]/Table1[[#This Row],[Marketing_Spend]]*100</f>
        <v>0.40109828523638319</v>
      </c>
      <c r="G299">
        <f>Table1[[#This Row],[Marketing_Spend]]/Table1[[#This Row],[CAC]]</f>
        <v>19</v>
      </c>
    </row>
    <row r="300" spans="1:7" x14ac:dyDescent="0.3">
      <c r="A300" t="s">
        <v>306</v>
      </c>
      <c r="B300" t="s">
        <v>7</v>
      </c>
      <c r="C300">
        <v>3030.95070323862</v>
      </c>
      <c r="D300">
        <v>14</v>
      </c>
      <c r="E300">
        <f>Table1[[#This Row],[Marketing_Spend]]/Table1[[#This Row],[New_Customers]]</f>
        <v>216.49647880275856</v>
      </c>
      <c r="F300">
        <f>Table1[[#This Row],[New_Customers]]/Table1[[#This Row],[Marketing_Spend]]*100</f>
        <v>0.46190127688453569</v>
      </c>
      <c r="G300">
        <f>Table1[[#This Row],[Marketing_Spend]]/Table1[[#This Row],[CAC]]</f>
        <v>14</v>
      </c>
    </row>
    <row r="301" spans="1:7" x14ac:dyDescent="0.3">
      <c r="A301" t="s">
        <v>307</v>
      </c>
      <c r="B301" t="s">
        <v>14</v>
      </c>
      <c r="C301">
        <v>4282.1978927423097</v>
      </c>
      <c r="D301">
        <v>21</v>
      </c>
      <c r="E301">
        <f>Table1[[#This Row],[Marketing_Spend]]/Table1[[#This Row],[New_Customers]]</f>
        <v>203.91418536868142</v>
      </c>
      <c r="F301">
        <f>Table1[[#This Row],[New_Customers]]/Table1[[#This Row],[Marketing_Spend]]*100</f>
        <v>0.49040237107191809</v>
      </c>
      <c r="G301">
        <f>Table1[[#This Row],[Marketing_Spend]]/Table1[[#This Row],[CAC]]</f>
        <v>21</v>
      </c>
    </row>
    <row r="302" spans="1:7" x14ac:dyDescent="0.3">
      <c r="A302" t="s">
        <v>308</v>
      </c>
      <c r="B302" t="s">
        <v>14</v>
      </c>
      <c r="C302">
        <v>2131.3559331312999</v>
      </c>
      <c r="D302">
        <v>50</v>
      </c>
      <c r="E302">
        <f>Table1[[#This Row],[Marketing_Spend]]/Table1[[#This Row],[New_Customers]]</f>
        <v>42.627118662625996</v>
      </c>
      <c r="F302">
        <f>Table1[[#This Row],[New_Customers]]/Table1[[#This Row],[Marketing_Spend]]*100</f>
        <v>2.345924452258993</v>
      </c>
      <c r="G302">
        <f>Table1[[#This Row],[Marketing_Spend]]/Table1[[#This Row],[CAC]]</f>
        <v>50</v>
      </c>
    </row>
    <row r="303" spans="1:7" x14ac:dyDescent="0.3">
      <c r="A303" t="s">
        <v>309</v>
      </c>
      <c r="B303" t="s">
        <v>5</v>
      </c>
      <c r="C303">
        <v>2194.22339908706</v>
      </c>
      <c r="D303">
        <v>41</v>
      </c>
      <c r="E303">
        <f>Table1[[#This Row],[Marketing_Spend]]/Table1[[#This Row],[New_Customers]]</f>
        <v>53.517643880172194</v>
      </c>
      <c r="F303">
        <f>Table1[[#This Row],[New_Customers]]/Table1[[#This Row],[Marketing_Spend]]*100</f>
        <v>1.8685426478023466</v>
      </c>
      <c r="G303">
        <f>Table1[[#This Row],[Marketing_Spend]]/Table1[[#This Row],[CAC]]</f>
        <v>41</v>
      </c>
    </row>
    <row r="304" spans="1:7" x14ac:dyDescent="0.3">
      <c r="A304" t="s">
        <v>310</v>
      </c>
      <c r="B304" t="s">
        <v>14</v>
      </c>
      <c r="C304">
        <v>3347.7508896566401</v>
      </c>
      <c r="D304">
        <v>39</v>
      </c>
      <c r="E304">
        <f>Table1[[#This Row],[Marketing_Spend]]/Table1[[#This Row],[New_Customers]]</f>
        <v>85.839766401452309</v>
      </c>
      <c r="F304">
        <f>Table1[[#This Row],[New_Customers]]/Table1[[#This Row],[Marketing_Spend]]*100</f>
        <v>1.1649612317480411</v>
      </c>
      <c r="G304">
        <f>Table1[[#This Row],[Marketing_Spend]]/Table1[[#This Row],[CAC]]</f>
        <v>39</v>
      </c>
    </row>
    <row r="305" spans="1:7" x14ac:dyDescent="0.3">
      <c r="A305" t="s">
        <v>311</v>
      </c>
      <c r="B305" t="s">
        <v>5</v>
      </c>
      <c r="C305">
        <v>4995.60933291735</v>
      </c>
      <c r="D305">
        <v>46</v>
      </c>
      <c r="E305">
        <f>Table1[[#This Row],[Marketing_Spend]]/Table1[[#This Row],[New_Customers]]</f>
        <v>108.60020288950761</v>
      </c>
      <c r="F305">
        <f>Table1[[#This Row],[New_Customers]]/Table1[[#This Row],[Marketing_Spend]]*100</f>
        <v>0.92080859279556182</v>
      </c>
      <c r="G305">
        <f>Table1[[#This Row],[Marketing_Spend]]/Table1[[#This Row],[CAC]]</f>
        <v>46</v>
      </c>
    </row>
    <row r="306" spans="1:7" x14ac:dyDescent="0.3">
      <c r="A306" t="s">
        <v>312</v>
      </c>
      <c r="B306" t="s">
        <v>7</v>
      </c>
      <c r="C306">
        <v>2958.5613866228</v>
      </c>
      <c r="D306">
        <v>47</v>
      </c>
      <c r="E306">
        <f>Table1[[#This Row],[Marketing_Spend]]/Table1[[#This Row],[New_Customers]]</f>
        <v>62.948114608995745</v>
      </c>
      <c r="F306">
        <f>Table1[[#This Row],[New_Customers]]/Table1[[#This Row],[Marketing_Spend]]*100</f>
        <v>1.5886099309114061</v>
      </c>
      <c r="G306">
        <f>Table1[[#This Row],[Marketing_Spend]]/Table1[[#This Row],[CAC]]</f>
        <v>47</v>
      </c>
    </row>
    <row r="307" spans="1:7" x14ac:dyDescent="0.3">
      <c r="A307" t="s">
        <v>313</v>
      </c>
      <c r="B307" t="s">
        <v>7</v>
      </c>
      <c r="C307">
        <v>1594.38167353115</v>
      </c>
      <c r="D307">
        <v>38</v>
      </c>
      <c r="E307">
        <f>Table1[[#This Row],[Marketing_Spend]]/Table1[[#This Row],[New_Customers]]</f>
        <v>41.957412461346053</v>
      </c>
      <c r="F307">
        <f>Table1[[#This Row],[New_Customers]]/Table1[[#This Row],[Marketing_Spend]]*100</f>
        <v>2.3833690910307355</v>
      </c>
      <c r="G307">
        <f>Table1[[#This Row],[Marketing_Spend]]/Table1[[#This Row],[CAC]]</f>
        <v>38</v>
      </c>
    </row>
    <row r="308" spans="1:7" x14ac:dyDescent="0.3">
      <c r="A308" t="s">
        <v>314</v>
      </c>
      <c r="B308" t="s">
        <v>9</v>
      </c>
      <c r="C308">
        <v>3154.3223108154898</v>
      </c>
      <c r="D308">
        <v>46</v>
      </c>
      <c r="E308">
        <f>Table1[[#This Row],[Marketing_Spend]]/Table1[[#This Row],[New_Customers]]</f>
        <v>68.572224148162817</v>
      </c>
      <c r="F308">
        <f>Table1[[#This Row],[New_Customers]]/Table1[[#This Row],[Marketing_Spend]]*100</f>
        <v>1.4583164137119387</v>
      </c>
      <c r="G308">
        <f>Table1[[#This Row],[Marketing_Spend]]/Table1[[#This Row],[CAC]]</f>
        <v>46</v>
      </c>
    </row>
    <row r="309" spans="1:7" x14ac:dyDescent="0.3">
      <c r="A309" t="s">
        <v>315</v>
      </c>
      <c r="B309" t="s">
        <v>14</v>
      </c>
      <c r="C309">
        <v>2380.49576677203</v>
      </c>
      <c r="D309">
        <v>50</v>
      </c>
      <c r="E309">
        <f>Table1[[#This Row],[Marketing_Spend]]/Table1[[#This Row],[New_Customers]]</f>
        <v>47.609915335440604</v>
      </c>
      <c r="F309">
        <f>Table1[[#This Row],[New_Customers]]/Table1[[#This Row],[Marketing_Spend]]*100</f>
        <v>2.1004028109573314</v>
      </c>
      <c r="G309">
        <f>Table1[[#This Row],[Marketing_Spend]]/Table1[[#This Row],[CAC]]</f>
        <v>49.999999999999993</v>
      </c>
    </row>
    <row r="310" spans="1:7" x14ac:dyDescent="0.3">
      <c r="A310" t="s">
        <v>316</v>
      </c>
      <c r="B310" t="s">
        <v>14</v>
      </c>
      <c r="C310">
        <v>3207.6696682832398</v>
      </c>
      <c r="D310">
        <v>49</v>
      </c>
      <c r="E310">
        <f>Table1[[#This Row],[Marketing_Spend]]/Table1[[#This Row],[New_Customers]]</f>
        <v>65.462646291494693</v>
      </c>
      <c r="F310">
        <f>Table1[[#This Row],[New_Customers]]/Table1[[#This Row],[Marketing_Spend]]*100</f>
        <v>1.5275887191409281</v>
      </c>
      <c r="G310">
        <f>Table1[[#This Row],[Marketing_Spend]]/Table1[[#This Row],[CAC]]</f>
        <v>49</v>
      </c>
    </row>
    <row r="311" spans="1:7" x14ac:dyDescent="0.3">
      <c r="A311" t="s">
        <v>317</v>
      </c>
      <c r="B311" t="s">
        <v>14</v>
      </c>
      <c r="C311">
        <v>3173.7202518346899</v>
      </c>
      <c r="D311">
        <v>30</v>
      </c>
      <c r="E311">
        <f>Table1[[#This Row],[Marketing_Spend]]/Table1[[#This Row],[New_Customers]]</f>
        <v>105.79067506115634</v>
      </c>
      <c r="F311">
        <f>Table1[[#This Row],[New_Customers]]/Table1[[#This Row],[Marketing_Spend]]*100</f>
        <v>0.94526289715224143</v>
      </c>
      <c r="G311">
        <f>Table1[[#This Row],[Marketing_Spend]]/Table1[[#This Row],[CAC]]</f>
        <v>29.999999999999996</v>
      </c>
    </row>
    <row r="312" spans="1:7" x14ac:dyDescent="0.3">
      <c r="A312" t="s">
        <v>318</v>
      </c>
      <c r="B312" t="s">
        <v>14</v>
      </c>
      <c r="C312">
        <v>2821.3784674660001</v>
      </c>
      <c r="D312">
        <v>50</v>
      </c>
      <c r="E312">
        <f>Table1[[#This Row],[Marketing_Spend]]/Table1[[#This Row],[New_Customers]]</f>
        <v>56.427569349320002</v>
      </c>
      <c r="F312">
        <f>Table1[[#This Row],[New_Customers]]/Table1[[#This Row],[Marketing_Spend]]*100</f>
        <v>1.7721833698159299</v>
      </c>
      <c r="G312">
        <f>Table1[[#This Row],[Marketing_Spend]]/Table1[[#This Row],[CAC]]</f>
        <v>50</v>
      </c>
    </row>
    <row r="313" spans="1:7" x14ac:dyDescent="0.3">
      <c r="A313" t="s">
        <v>319</v>
      </c>
      <c r="B313" t="s">
        <v>7</v>
      </c>
      <c r="C313">
        <v>2287.1094009161402</v>
      </c>
      <c r="D313">
        <v>30</v>
      </c>
      <c r="E313">
        <f>Table1[[#This Row],[Marketing_Spend]]/Table1[[#This Row],[New_Customers]]</f>
        <v>76.236980030538007</v>
      </c>
      <c r="F313">
        <f>Table1[[#This Row],[New_Customers]]/Table1[[#This Row],[Marketing_Spend]]*100</f>
        <v>1.3116993873569402</v>
      </c>
      <c r="G313">
        <f>Table1[[#This Row],[Marketing_Spend]]/Table1[[#This Row],[CAC]]</f>
        <v>30</v>
      </c>
    </row>
    <row r="314" spans="1:7" x14ac:dyDescent="0.3">
      <c r="A314" t="s">
        <v>320</v>
      </c>
      <c r="B314" t="s">
        <v>7</v>
      </c>
      <c r="C314">
        <v>1754.6094948284201</v>
      </c>
      <c r="D314">
        <v>19</v>
      </c>
      <c r="E314">
        <f>Table1[[#This Row],[Marketing_Spend]]/Table1[[#This Row],[New_Customers]]</f>
        <v>92.347868148864222</v>
      </c>
      <c r="F314">
        <f>Table1[[#This Row],[New_Customers]]/Table1[[#This Row],[Marketing_Spend]]*100</f>
        <v>1.0828620303264673</v>
      </c>
      <c r="G314">
        <f>Table1[[#This Row],[Marketing_Spend]]/Table1[[#This Row],[CAC]]</f>
        <v>19</v>
      </c>
    </row>
    <row r="315" spans="1:7" x14ac:dyDescent="0.3">
      <c r="A315" t="s">
        <v>321</v>
      </c>
      <c r="B315" t="s">
        <v>7</v>
      </c>
      <c r="C315">
        <v>3789.9937104822802</v>
      </c>
      <c r="D315">
        <v>38</v>
      </c>
      <c r="E315">
        <f>Table1[[#This Row],[Marketing_Spend]]/Table1[[#This Row],[New_Customers]]</f>
        <v>99.736676591638954</v>
      </c>
      <c r="F315">
        <f>Table1[[#This Row],[New_Customers]]/Table1[[#This Row],[Marketing_Spend]]*100</f>
        <v>1.0026401863121948</v>
      </c>
      <c r="G315">
        <f>Table1[[#This Row],[Marketing_Spend]]/Table1[[#This Row],[CAC]]</f>
        <v>38</v>
      </c>
    </row>
    <row r="316" spans="1:7" x14ac:dyDescent="0.3">
      <c r="A316" t="s">
        <v>322</v>
      </c>
      <c r="B316" t="s">
        <v>14</v>
      </c>
      <c r="C316">
        <v>3287.1905679396</v>
      </c>
      <c r="D316">
        <v>14</v>
      </c>
      <c r="E316">
        <f>Table1[[#This Row],[Marketing_Spend]]/Table1[[#This Row],[New_Customers]]</f>
        <v>234.7993262814</v>
      </c>
      <c r="F316">
        <f>Table1[[#This Row],[New_Customers]]/Table1[[#This Row],[Marketing_Spend]]*100</f>
        <v>0.42589560022907808</v>
      </c>
      <c r="G316">
        <f>Table1[[#This Row],[Marketing_Spend]]/Table1[[#This Row],[CAC]]</f>
        <v>14</v>
      </c>
    </row>
    <row r="317" spans="1:7" x14ac:dyDescent="0.3">
      <c r="A317" t="s">
        <v>323</v>
      </c>
      <c r="B317" t="s">
        <v>14</v>
      </c>
      <c r="C317">
        <v>1934.2497842315699</v>
      </c>
      <c r="D317">
        <v>40</v>
      </c>
      <c r="E317">
        <f>Table1[[#This Row],[Marketing_Spend]]/Table1[[#This Row],[New_Customers]]</f>
        <v>48.35624460578925</v>
      </c>
      <c r="F317">
        <f>Table1[[#This Row],[New_Customers]]/Table1[[#This Row],[Marketing_Spend]]*100</f>
        <v>2.067985237795491</v>
      </c>
      <c r="G317">
        <f>Table1[[#This Row],[Marketing_Spend]]/Table1[[#This Row],[CAC]]</f>
        <v>40</v>
      </c>
    </row>
    <row r="318" spans="1:7" x14ac:dyDescent="0.3">
      <c r="A318" t="s">
        <v>324</v>
      </c>
      <c r="B318" t="s">
        <v>9</v>
      </c>
      <c r="C318">
        <v>4102.1779003970296</v>
      </c>
      <c r="D318">
        <v>38</v>
      </c>
      <c r="E318">
        <f>Table1[[#This Row],[Marketing_Spend]]/Table1[[#This Row],[New_Customers]]</f>
        <v>107.95205001044815</v>
      </c>
      <c r="F318">
        <f>Table1[[#This Row],[New_Customers]]/Table1[[#This Row],[Marketing_Spend]]*100</f>
        <v>0.92633720239978301</v>
      </c>
      <c r="G318">
        <f>Table1[[#This Row],[Marketing_Spend]]/Table1[[#This Row],[CAC]]</f>
        <v>38</v>
      </c>
    </row>
    <row r="319" spans="1:7" x14ac:dyDescent="0.3">
      <c r="A319" t="s">
        <v>325</v>
      </c>
      <c r="B319" t="s">
        <v>5</v>
      </c>
      <c r="C319">
        <v>1174.5891963892</v>
      </c>
      <c r="D319">
        <v>50</v>
      </c>
      <c r="E319">
        <f>Table1[[#This Row],[Marketing_Spend]]/Table1[[#This Row],[New_Customers]]</f>
        <v>23.491783927783999</v>
      </c>
      <c r="F319">
        <f>Table1[[#This Row],[New_Customers]]/Table1[[#This Row],[Marketing_Spend]]*100</f>
        <v>4.2568074143457819</v>
      </c>
      <c r="G319">
        <f>Table1[[#This Row],[Marketing_Spend]]/Table1[[#This Row],[CAC]]</f>
        <v>50</v>
      </c>
    </row>
    <row r="320" spans="1:7" x14ac:dyDescent="0.3">
      <c r="A320" t="s">
        <v>326</v>
      </c>
      <c r="B320" t="s">
        <v>7</v>
      </c>
      <c r="C320">
        <v>3978.8206062607801</v>
      </c>
      <c r="D320">
        <v>29</v>
      </c>
      <c r="E320">
        <f>Table1[[#This Row],[Marketing_Spend]]/Table1[[#This Row],[New_Customers]]</f>
        <v>137.20071056071654</v>
      </c>
      <c r="F320">
        <f>Table1[[#This Row],[New_Customers]]/Table1[[#This Row],[Marketing_Spend]]*100</f>
        <v>0.7288591989889599</v>
      </c>
      <c r="G320">
        <f>Table1[[#This Row],[Marketing_Spend]]/Table1[[#This Row],[CAC]]</f>
        <v>29.000000000000004</v>
      </c>
    </row>
    <row r="321" spans="1:7" x14ac:dyDescent="0.3">
      <c r="A321" t="s">
        <v>327</v>
      </c>
      <c r="B321" t="s">
        <v>14</v>
      </c>
      <c r="C321">
        <v>3820.91152410001</v>
      </c>
      <c r="D321">
        <v>27</v>
      </c>
      <c r="E321">
        <f>Table1[[#This Row],[Marketing_Spend]]/Table1[[#This Row],[New_Customers]]</f>
        <v>141.51524163333372</v>
      </c>
      <c r="F321">
        <f>Table1[[#This Row],[New_Customers]]/Table1[[#This Row],[Marketing_Spend]]*100</f>
        <v>0.70663766563816655</v>
      </c>
      <c r="G321">
        <f>Table1[[#This Row],[Marketing_Spend]]/Table1[[#This Row],[CAC]]</f>
        <v>26.999999999999996</v>
      </c>
    </row>
    <row r="322" spans="1:7" x14ac:dyDescent="0.3">
      <c r="A322" t="s">
        <v>328</v>
      </c>
      <c r="B322" t="s">
        <v>14</v>
      </c>
      <c r="C322">
        <v>4245.6356102595</v>
      </c>
      <c r="D322">
        <v>47</v>
      </c>
      <c r="E322">
        <f>Table1[[#This Row],[Marketing_Spend]]/Table1[[#This Row],[New_Customers]]</f>
        <v>90.332672558712773</v>
      </c>
      <c r="F322">
        <f>Table1[[#This Row],[New_Customers]]/Table1[[#This Row],[Marketing_Spend]]*100</f>
        <v>1.107019167787866</v>
      </c>
      <c r="G322">
        <f>Table1[[#This Row],[Marketing_Spend]]/Table1[[#This Row],[CAC]]</f>
        <v>47</v>
      </c>
    </row>
    <row r="323" spans="1:7" x14ac:dyDescent="0.3">
      <c r="A323" t="s">
        <v>329</v>
      </c>
      <c r="B323" t="s">
        <v>14</v>
      </c>
      <c r="C323">
        <v>2544.3150099639201</v>
      </c>
      <c r="D323">
        <v>13</v>
      </c>
      <c r="E323">
        <f>Table1[[#This Row],[Marketing_Spend]]/Table1[[#This Row],[New_Customers]]</f>
        <v>195.71653922799385</v>
      </c>
      <c r="F323">
        <f>Table1[[#This Row],[New_Customers]]/Table1[[#This Row],[Marketing_Spend]]*100</f>
        <v>0.51094302195640262</v>
      </c>
      <c r="G323">
        <f>Table1[[#This Row],[Marketing_Spend]]/Table1[[#This Row],[CAC]]</f>
        <v>13</v>
      </c>
    </row>
    <row r="324" spans="1:7" x14ac:dyDescent="0.3">
      <c r="A324" t="s">
        <v>330</v>
      </c>
      <c r="B324" t="s">
        <v>14</v>
      </c>
      <c r="C324">
        <v>3654.7553179381298</v>
      </c>
      <c r="D324">
        <v>32</v>
      </c>
      <c r="E324">
        <f>Table1[[#This Row],[Marketing_Spend]]/Table1[[#This Row],[New_Customers]]</f>
        <v>114.21110368556656</v>
      </c>
      <c r="F324">
        <f>Table1[[#This Row],[New_Customers]]/Table1[[#This Row],[Marketing_Spend]]*100</f>
        <v>0.87557161057920418</v>
      </c>
      <c r="G324">
        <f>Table1[[#This Row],[Marketing_Spend]]/Table1[[#This Row],[CAC]]</f>
        <v>32</v>
      </c>
    </row>
    <row r="325" spans="1:7" x14ac:dyDescent="0.3">
      <c r="A325" t="s">
        <v>331</v>
      </c>
      <c r="B325" t="s">
        <v>14</v>
      </c>
      <c r="C325">
        <v>4282.9902068382198</v>
      </c>
      <c r="D325">
        <v>42</v>
      </c>
      <c r="E325">
        <f>Table1[[#This Row],[Marketing_Spend]]/Table1[[#This Row],[New_Customers]]</f>
        <v>101.9759573056719</v>
      </c>
      <c r="F325">
        <f>Table1[[#This Row],[New_Customers]]/Table1[[#This Row],[Marketing_Spend]]*100</f>
        <v>0.98062330221868865</v>
      </c>
      <c r="G325">
        <f>Table1[[#This Row],[Marketing_Spend]]/Table1[[#This Row],[CAC]]</f>
        <v>42</v>
      </c>
    </row>
    <row r="326" spans="1:7" x14ac:dyDescent="0.3">
      <c r="A326" t="s">
        <v>332</v>
      </c>
      <c r="B326" t="s">
        <v>7</v>
      </c>
      <c r="C326">
        <v>4923.2725546391403</v>
      </c>
      <c r="D326">
        <v>14</v>
      </c>
      <c r="E326">
        <f>Table1[[#This Row],[Marketing_Spend]]/Table1[[#This Row],[New_Customers]]</f>
        <v>351.66232533136719</v>
      </c>
      <c r="F326">
        <f>Table1[[#This Row],[New_Customers]]/Table1[[#This Row],[Marketing_Spend]]*100</f>
        <v>0.28436370005166522</v>
      </c>
      <c r="G326">
        <f>Table1[[#This Row],[Marketing_Spend]]/Table1[[#This Row],[CAC]]</f>
        <v>13.999999999999998</v>
      </c>
    </row>
    <row r="327" spans="1:7" x14ac:dyDescent="0.3">
      <c r="A327" t="s">
        <v>333</v>
      </c>
      <c r="B327" t="s">
        <v>5</v>
      </c>
      <c r="C327">
        <v>2981.3145984656899</v>
      </c>
      <c r="D327">
        <v>29</v>
      </c>
      <c r="E327">
        <f>Table1[[#This Row],[Marketing_Spend]]/Table1[[#This Row],[New_Customers]]</f>
        <v>102.80395167123069</v>
      </c>
      <c r="F327">
        <f>Table1[[#This Row],[New_Customers]]/Table1[[#This Row],[Marketing_Spend]]*100</f>
        <v>0.972725253984421</v>
      </c>
      <c r="G327">
        <f>Table1[[#This Row],[Marketing_Spend]]/Table1[[#This Row],[CAC]]</f>
        <v>28.999999999999996</v>
      </c>
    </row>
    <row r="328" spans="1:7" x14ac:dyDescent="0.3">
      <c r="A328" t="s">
        <v>334</v>
      </c>
      <c r="B328" t="s">
        <v>9</v>
      </c>
      <c r="C328">
        <v>1148.0784453823001</v>
      </c>
      <c r="D328">
        <v>39</v>
      </c>
      <c r="E328">
        <f>Table1[[#This Row],[Marketing_Spend]]/Table1[[#This Row],[New_Customers]]</f>
        <v>29.437908855956412</v>
      </c>
      <c r="F328">
        <f>Table1[[#This Row],[New_Customers]]/Table1[[#This Row],[Marketing_Spend]]*100</f>
        <v>3.3969804203591107</v>
      </c>
      <c r="G328">
        <f>Table1[[#This Row],[Marketing_Spend]]/Table1[[#This Row],[CAC]]</f>
        <v>39</v>
      </c>
    </row>
    <row r="329" spans="1:7" x14ac:dyDescent="0.3">
      <c r="A329" t="s">
        <v>335</v>
      </c>
      <c r="B329" t="s">
        <v>14</v>
      </c>
      <c r="C329">
        <v>3009.1646005318598</v>
      </c>
      <c r="D329">
        <v>38</v>
      </c>
      <c r="E329">
        <f>Table1[[#This Row],[Marketing_Spend]]/Table1[[#This Row],[New_Customers]]</f>
        <v>79.188542119259466</v>
      </c>
      <c r="F329">
        <f>Table1[[#This Row],[New_Customers]]/Table1[[#This Row],[Marketing_Spend]]*100</f>
        <v>1.2628089534644806</v>
      </c>
      <c r="G329">
        <f>Table1[[#This Row],[Marketing_Spend]]/Table1[[#This Row],[CAC]]</f>
        <v>38</v>
      </c>
    </row>
    <row r="330" spans="1:7" x14ac:dyDescent="0.3">
      <c r="A330" t="s">
        <v>336</v>
      </c>
      <c r="B330" t="s">
        <v>14</v>
      </c>
      <c r="C330">
        <v>3360.7217172382602</v>
      </c>
      <c r="D330">
        <v>12</v>
      </c>
      <c r="E330">
        <f>Table1[[#This Row],[Marketing_Spend]]/Table1[[#This Row],[New_Customers]]</f>
        <v>280.06014310318835</v>
      </c>
      <c r="F330">
        <f>Table1[[#This Row],[New_Customers]]/Table1[[#This Row],[Marketing_Spend]]*100</f>
        <v>0.35706616047523382</v>
      </c>
      <c r="G330">
        <f>Table1[[#This Row],[Marketing_Spend]]/Table1[[#This Row],[CAC]]</f>
        <v>12</v>
      </c>
    </row>
    <row r="331" spans="1:7" x14ac:dyDescent="0.3">
      <c r="A331" t="s">
        <v>337</v>
      </c>
      <c r="B331" t="s">
        <v>14</v>
      </c>
      <c r="C331">
        <v>4478.8012534488598</v>
      </c>
      <c r="D331">
        <v>13</v>
      </c>
      <c r="E331">
        <f>Table1[[#This Row],[Marketing_Spend]]/Table1[[#This Row],[New_Customers]]</f>
        <v>344.52317334221999</v>
      </c>
      <c r="F331">
        <f>Table1[[#This Row],[New_Customers]]/Table1[[#This Row],[Marketing_Spend]]*100</f>
        <v>0.29025623742490181</v>
      </c>
      <c r="G331">
        <f>Table1[[#This Row],[Marketing_Spend]]/Table1[[#This Row],[CAC]]</f>
        <v>13</v>
      </c>
    </row>
    <row r="332" spans="1:7" x14ac:dyDescent="0.3">
      <c r="A332" t="s">
        <v>338</v>
      </c>
      <c r="B332" t="s">
        <v>14</v>
      </c>
      <c r="C332">
        <v>4496.7614962172302</v>
      </c>
      <c r="D332">
        <v>33</v>
      </c>
      <c r="E332">
        <f>Table1[[#This Row],[Marketing_Spend]]/Table1[[#This Row],[New_Customers]]</f>
        <v>136.26549988537062</v>
      </c>
      <c r="F332">
        <f>Table1[[#This Row],[New_Customers]]/Table1[[#This Row],[Marketing_Spend]]*100</f>
        <v>0.73386146958784204</v>
      </c>
      <c r="G332">
        <f>Table1[[#This Row],[Marketing_Spend]]/Table1[[#This Row],[CAC]]</f>
        <v>33</v>
      </c>
    </row>
    <row r="333" spans="1:7" x14ac:dyDescent="0.3">
      <c r="A333" t="s">
        <v>339</v>
      </c>
      <c r="B333" t="s">
        <v>9</v>
      </c>
      <c r="C333">
        <v>2761.2248390826999</v>
      </c>
      <c r="D333">
        <v>28</v>
      </c>
      <c r="E333">
        <f>Table1[[#This Row],[Marketing_Spend]]/Table1[[#This Row],[New_Customers]]</f>
        <v>98.615172824382142</v>
      </c>
      <c r="F333">
        <f>Table1[[#This Row],[New_Customers]]/Table1[[#This Row],[Marketing_Spend]]*100</f>
        <v>1.0140427394279785</v>
      </c>
      <c r="G333">
        <f>Table1[[#This Row],[Marketing_Spend]]/Table1[[#This Row],[CAC]]</f>
        <v>28</v>
      </c>
    </row>
    <row r="334" spans="1:7" x14ac:dyDescent="0.3">
      <c r="A334" t="s">
        <v>340</v>
      </c>
      <c r="B334" t="s">
        <v>14</v>
      </c>
      <c r="C334">
        <v>3103.8043472302402</v>
      </c>
      <c r="D334">
        <v>14</v>
      </c>
      <c r="E334">
        <f>Table1[[#This Row],[Marketing_Spend]]/Table1[[#This Row],[New_Customers]]</f>
        <v>221.70031051644574</v>
      </c>
      <c r="F334">
        <f>Table1[[#This Row],[New_Customers]]/Table1[[#This Row],[Marketing_Spend]]*100</f>
        <v>0.45105935921809182</v>
      </c>
      <c r="G334">
        <f>Table1[[#This Row],[Marketing_Spend]]/Table1[[#This Row],[CAC]]</f>
        <v>14</v>
      </c>
    </row>
    <row r="335" spans="1:7" x14ac:dyDescent="0.3">
      <c r="A335" t="s">
        <v>341</v>
      </c>
      <c r="B335" t="s">
        <v>7</v>
      </c>
      <c r="C335">
        <v>2827.7122978969601</v>
      </c>
      <c r="D335">
        <v>15</v>
      </c>
      <c r="E335">
        <f>Table1[[#This Row],[Marketing_Spend]]/Table1[[#This Row],[New_Customers]]</f>
        <v>188.51415319313068</v>
      </c>
      <c r="F335">
        <f>Table1[[#This Row],[New_Customers]]/Table1[[#This Row],[Marketing_Spend]]*100</f>
        <v>0.53046414980604195</v>
      </c>
      <c r="G335">
        <f>Table1[[#This Row],[Marketing_Spend]]/Table1[[#This Row],[CAC]]</f>
        <v>15</v>
      </c>
    </row>
    <row r="336" spans="1:7" x14ac:dyDescent="0.3">
      <c r="A336" t="s">
        <v>342</v>
      </c>
      <c r="B336" t="s">
        <v>14</v>
      </c>
      <c r="C336">
        <v>3889.77531028257</v>
      </c>
      <c r="D336">
        <v>49</v>
      </c>
      <c r="E336">
        <f>Table1[[#This Row],[Marketing_Spend]]/Table1[[#This Row],[New_Customers]]</f>
        <v>79.383169597603469</v>
      </c>
      <c r="F336">
        <f>Table1[[#This Row],[New_Customers]]/Table1[[#This Row],[Marketing_Spend]]*100</f>
        <v>1.2597128649171365</v>
      </c>
      <c r="G336">
        <f>Table1[[#This Row],[Marketing_Spend]]/Table1[[#This Row],[CAC]]</f>
        <v>49</v>
      </c>
    </row>
    <row r="337" spans="1:7" x14ac:dyDescent="0.3">
      <c r="A337" t="s">
        <v>343</v>
      </c>
      <c r="B337" t="s">
        <v>14</v>
      </c>
      <c r="C337">
        <v>2639.9144789854499</v>
      </c>
      <c r="D337">
        <v>48</v>
      </c>
      <c r="E337">
        <f>Table1[[#This Row],[Marketing_Spend]]/Table1[[#This Row],[New_Customers]]</f>
        <v>54.998218312196876</v>
      </c>
      <c r="F337">
        <f>Table1[[#This Row],[New_Customers]]/Table1[[#This Row],[Marketing_Spend]]*100</f>
        <v>1.818240718860217</v>
      </c>
      <c r="G337">
        <f>Table1[[#This Row],[Marketing_Spend]]/Table1[[#This Row],[CAC]]</f>
        <v>48</v>
      </c>
    </row>
    <row r="338" spans="1:7" x14ac:dyDescent="0.3">
      <c r="A338" t="s">
        <v>344</v>
      </c>
      <c r="B338" t="s">
        <v>7</v>
      </c>
      <c r="C338">
        <v>3619.1253057109302</v>
      </c>
      <c r="D338">
        <v>42</v>
      </c>
      <c r="E338">
        <f>Table1[[#This Row],[Marketing_Spend]]/Table1[[#This Row],[New_Customers]]</f>
        <v>86.169650135974535</v>
      </c>
      <c r="F338">
        <f>Table1[[#This Row],[New_Customers]]/Table1[[#This Row],[Marketing_Spend]]*100</f>
        <v>1.1605014044063235</v>
      </c>
      <c r="G338">
        <f>Table1[[#This Row],[Marketing_Spend]]/Table1[[#This Row],[CAC]]</f>
        <v>42</v>
      </c>
    </row>
    <row r="339" spans="1:7" x14ac:dyDescent="0.3">
      <c r="A339" t="s">
        <v>345</v>
      </c>
      <c r="B339" t="s">
        <v>14</v>
      </c>
      <c r="C339">
        <v>1617.44487508619</v>
      </c>
      <c r="D339">
        <v>34</v>
      </c>
      <c r="E339">
        <f>Table1[[#This Row],[Marketing_Spend]]/Table1[[#This Row],[New_Customers]]</f>
        <v>47.571908090770293</v>
      </c>
      <c r="F339">
        <f>Table1[[#This Row],[New_Customers]]/Table1[[#This Row],[Marketing_Spend]]*100</f>
        <v>2.1020809131555853</v>
      </c>
      <c r="G339">
        <f>Table1[[#This Row],[Marketing_Spend]]/Table1[[#This Row],[CAC]]</f>
        <v>34</v>
      </c>
    </row>
    <row r="340" spans="1:7" x14ac:dyDescent="0.3">
      <c r="A340" t="s">
        <v>346</v>
      </c>
      <c r="B340" t="s">
        <v>9</v>
      </c>
      <c r="C340">
        <v>2877.96240393892</v>
      </c>
      <c r="D340">
        <v>39</v>
      </c>
      <c r="E340">
        <f>Table1[[#This Row],[Marketing_Spend]]/Table1[[#This Row],[New_Customers]]</f>
        <v>73.793907793305635</v>
      </c>
      <c r="F340">
        <f>Table1[[#This Row],[New_Customers]]/Table1[[#This Row],[Marketing_Spend]]*100</f>
        <v>1.3551254160451398</v>
      </c>
      <c r="G340">
        <f>Table1[[#This Row],[Marketing_Spend]]/Table1[[#This Row],[CAC]]</f>
        <v>39</v>
      </c>
    </row>
    <row r="341" spans="1:7" x14ac:dyDescent="0.3">
      <c r="A341" t="s">
        <v>347</v>
      </c>
      <c r="B341" t="s">
        <v>9</v>
      </c>
      <c r="C341">
        <v>4876.8145222968596</v>
      </c>
      <c r="D341">
        <v>47</v>
      </c>
      <c r="E341">
        <f>Table1[[#This Row],[Marketing_Spend]]/Table1[[#This Row],[New_Customers]]</f>
        <v>103.76201111269914</v>
      </c>
      <c r="F341">
        <f>Table1[[#This Row],[New_Customers]]/Table1[[#This Row],[Marketing_Spend]]*100</f>
        <v>0.9637438492916921</v>
      </c>
      <c r="G341">
        <f>Table1[[#This Row],[Marketing_Spend]]/Table1[[#This Row],[CAC]]</f>
        <v>47</v>
      </c>
    </row>
    <row r="342" spans="1:7" x14ac:dyDescent="0.3">
      <c r="A342" t="s">
        <v>348</v>
      </c>
      <c r="B342" t="s">
        <v>14</v>
      </c>
      <c r="C342">
        <v>2354.24493620572</v>
      </c>
      <c r="D342">
        <v>45</v>
      </c>
      <c r="E342">
        <f>Table1[[#This Row],[Marketing_Spend]]/Table1[[#This Row],[New_Customers]]</f>
        <v>52.316554137904888</v>
      </c>
      <c r="F342">
        <f>Table1[[#This Row],[New_Customers]]/Table1[[#This Row],[Marketing_Spend]]*100</f>
        <v>1.9114408746494074</v>
      </c>
      <c r="G342">
        <f>Table1[[#This Row],[Marketing_Spend]]/Table1[[#This Row],[CAC]]</f>
        <v>45</v>
      </c>
    </row>
    <row r="343" spans="1:7" x14ac:dyDescent="0.3">
      <c r="A343" t="s">
        <v>349</v>
      </c>
      <c r="B343" t="s">
        <v>7</v>
      </c>
      <c r="C343">
        <v>3770.8183943475201</v>
      </c>
      <c r="D343">
        <v>12</v>
      </c>
      <c r="E343">
        <f>Table1[[#This Row],[Marketing_Spend]]/Table1[[#This Row],[New_Customers]]</f>
        <v>314.23486619562669</v>
      </c>
      <c r="F343">
        <f>Table1[[#This Row],[New_Customers]]/Table1[[#This Row],[Marketing_Spend]]*100</f>
        <v>0.31823330495014224</v>
      </c>
      <c r="G343">
        <f>Table1[[#This Row],[Marketing_Spend]]/Table1[[#This Row],[CAC]]</f>
        <v>12</v>
      </c>
    </row>
    <row r="344" spans="1:7" x14ac:dyDescent="0.3">
      <c r="A344" t="s">
        <v>350</v>
      </c>
      <c r="B344" t="s">
        <v>7</v>
      </c>
      <c r="C344">
        <v>3599.3466103170899</v>
      </c>
      <c r="D344">
        <v>38</v>
      </c>
      <c r="E344">
        <f>Table1[[#This Row],[Marketing_Spend]]/Table1[[#This Row],[New_Customers]]</f>
        <v>94.719647639923423</v>
      </c>
      <c r="F344">
        <f>Table1[[#This Row],[New_Customers]]/Table1[[#This Row],[Marketing_Spend]]*100</f>
        <v>1.0557471706414052</v>
      </c>
      <c r="G344">
        <f>Table1[[#This Row],[Marketing_Spend]]/Table1[[#This Row],[CAC]]</f>
        <v>38</v>
      </c>
    </row>
    <row r="345" spans="1:7" x14ac:dyDescent="0.3">
      <c r="A345" t="s">
        <v>351</v>
      </c>
      <c r="B345" t="s">
        <v>7</v>
      </c>
      <c r="C345">
        <v>4407.0611694027602</v>
      </c>
      <c r="D345">
        <v>46</v>
      </c>
      <c r="E345">
        <f>Table1[[#This Row],[Marketing_Spend]]/Table1[[#This Row],[New_Customers]]</f>
        <v>95.805677595712183</v>
      </c>
      <c r="F345">
        <f>Table1[[#This Row],[New_Customers]]/Table1[[#This Row],[Marketing_Spend]]*100</f>
        <v>1.0437794764313169</v>
      </c>
      <c r="G345">
        <f>Table1[[#This Row],[Marketing_Spend]]/Table1[[#This Row],[CAC]]</f>
        <v>46</v>
      </c>
    </row>
    <row r="346" spans="1:7" x14ac:dyDescent="0.3">
      <c r="A346" t="s">
        <v>352</v>
      </c>
      <c r="B346" t="s">
        <v>9</v>
      </c>
      <c r="C346">
        <v>4409.3653462635702</v>
      </c>
      <c r="D346">
        <v>22</v>
      </c>
      <c r="E346">
        <f>Table1[[#This Row],[Marketing_Spend]]/Table1[[#This Row],[New_Customers]]</f>
        <v>200.425697557435</v>
      </c>
      <c r="F346">
        <f>Table1[[#This Row],[New_Customers]]/Table1[[#This Row],[Marketing_Spend]]*100</f>
        <v>0.49893801652526865</v>
      </c>
      <c r="G346">
        <f>Table1[[#This Row],[Marketing_Spend]]/Table1[[#This Row],[CAC]]</f>
        <v>22</v>
      </c>
    </row>
    <row r="347" spans="1:7" x14ac:dyDescent="0.3">
      <c r="A347" t="s">
        <v>353</v>
      </c>
      <c r="B347" t="s">
        <v>14</v>
      </c>
      <c r="C347">
        <v>4437.3687366730601</v>
      </c>
      <c r="D347">
        <v>30</v>
      </c>
      <c r="E347">
        <f>Table1[[#This Row],[Marketing_Spend]]/Table1[[#This Row],[New_Customers]]</f>
        <v>147.91229122243533</v>
      </c>
      <c r="F347">
        <f>Table1[[#This Row],[New_Customers]]/Table1[[#This Row],[Marketing_Spend]]*100</f>
        <v>0.67607633668264078</v>
      </c>
      <c r="G347">
        <f>Table1[[#This Row],[Marketing_Spend]]/Table1[[#This Row],[CAC]]</f>
        <v>30</v>
      </c>
    </row>
    <row r="348" spans="1:7" x14ac:dyDescent="0.3">
      <c r="A348" t="s">
        <v>354</v>
      </c>
      <c r="B348" t="s">
        <v>14</v>
      </c>
      <c r="C348">
        <v>2520.0375900906201</v>
      </c>
      <c r="D348">
        <v>48</v>
      </c>
      <c r="E348">
        <f>Table1[[#This Row],[Marketing_Spend]]/Table1[[#This Row],[New_Customers]]</f>
        <v>52.500783126887917</v>
      </c>
      <c r="F348">
        <f>Table1[[#This Row],[New_Customers]]/Table1[[#This Row],[Marketing_Spend]]*100</f>
        <v>1.9047334924188146</v>
      </c>
      <c r="G348">
        <f>Table1[[#This Row],[Marketing_Spend]]/Table1[[#This Row],[CAC]]</f>
        <v>48</v>
      </c>
    </row>
    <row r="349" spans="1:7" x14ac:dyDescent="0.3">
      <c r="A349" t="s">
        <v>355</v>
      </c>
      <c r="B349" t="s">
        <v>9</v>
      </c>
      <c r="C349">
        <v>2266.6446157335899</v>
      </c>
      <c r="D349">
        <v>40</v>
      </c>
      <c r="E349">
        <f>Table1[[#This Row],[Marketing_Spend]]/Table1[[#This Row],[New_Customers]]</f>
        <v>56.666115393339751</v>
      </c>
      <c r="F349">
        <f>Table1[[#This Row],[New_Customers]]/Table1[[#This Row],[Marketing_Spend]]*100</f>
        <v>1.7647230502014173</v>
      </c>
      <c r="G349">
        <f>Table1[[#This Row],[Marketing_Spend]]/Table1[[#This Row],[CAC]]</f>
        <v>40</v>
      </c>
    </row>
    <row r="350" spans="1:7" x14ac:dyDescent="0.3">
      <c r="A350" t="s">
        <v>356</v>
      </c>
      <c r="B350" t="s">
        <v>5</v>
      </c>
      <c r="C350">
        <v>3874.8697008919298</v>
      </c>
      <c r="D350">
        <v>42</v>
      </c>
      <c r="E350">
        <f>Table1[[#This Row],[Marketing_Spend]]/Table1[[#This Row],[New_Customers]]</f>
        <v>92.258802402188806</v>
      </c>
      <c r="F350">
        <f>Table1[[#This Row],[New_Customers]]/Table1[[#This Row],[Marketing_Spend]]*100</f>
        <v>1.0839074147533867</v>
      </c>
      <c r="G350">
        <f>Table1[[#This Row],[Marketing_Spend]]/Table1[[#This Row],[CAC]]</f>
        <v>42</v>
      </c>
    </row>
    <row r="351" spans="1:7" x14ac:dyDescent="0.3">
      <c r="A351" t="s">
        <v>357</v>
      </c>
      <c r="B351" t="s">
        <v>9</v>
      </c>
      <c r="C351">
        <v>4037.60723733745</v>
      </c>
      <c r="D351">
        <v>19</v>
      </c>
      <c r="E351">
        <f>Table1[[#This Row],[Marketing_Spend]]/Table1[[#This Row],[New_Customers]]</f>
        <v>212.50564407039209</v>
      </c>
      <c r="F351">
        <f>Table1[[#This Row],[New_Customers]]/Table1[[#This Row],[Marketing_Spend]]*100</f>
        <v>0.47057573664667079</v>
      </c>
      <c r="G351">
        <f>Table1[[#This Row],[Marketing_Spend]]/Table1[[#This Row],[CAC]]</f>
        <v>19</v>
      </c>
    </row>
    <row r="352" spans="1:7" x14ac:dyDescent="0.3">
      <c r="A352" t="s">
        <v>358</v>
      </c>
      <c r="B352" t="s">
        <v>14</v>
      </c>
      <c r="C352">
        <v>4489.53206959414</v>
      </c>
      <c r="D352">
        <v>13</v>
      </c>
      <c r="E352">
        <f>Table1[[#This Row],[Marketing_Spend]]/Table1[[#This Row],[New_Customers]]</f>
        <v>345.34862073801077</v>
      </c>
      <c r="F352">
        <f>Table1[[#This Row],[New_Customers]]/Table1[[#This Row],[Marketing_Spend]]*100</f>
        <v>0.28956247106561417</v>
      </c>
      <c r="G352">
        <f>Table1[[#This Row],[Marketing_Spend]]/Table1[[#This Row],[CAC]]</f>
        <v>13</v>
      </c>
    </row>
    <row r="353" spans="1:7" x14ac:dyDescent="0.3">
      <c r="A353" t="s">
        <v>359</v>
      </c>
      <c r="B353" t="s">
        <v>5</v>
      </c>
      <c r="C353">
        <v>1143.5963993507401</v>
      </c>
      <c r="D353">
        <v>38</v>
      </c>
      <c r="E353">
        <f>Table1[[#This Row],[Marketing_Spend]]/Table1[[#This Row],[New_Customers]]</f>
        <v>30.09464208817737</v>
      </c>
      <c r="F353">
        <f>Table1[[#This Row],[New_Customers]]/Table1[[#This Row],[Marketing_Spend]]*100</f>
        <v>3.322850615966781</v>
      </c>
      <c r="G353">
        <f>Table1[[#This Row],[Marketing_Spend]]/Table1[[#This Row],[CAC]]</f>
        <v>38</v>
      </c>
    </row>
    <row r="354" spans="1:7" x14ac:dyDescent="0.3">
      <c r="A354" t="s">
        <v>360</v>
      </c>
      <c r="B354" t="s">
        <v>14</v>
      </c>
      <c r="C354">
        <v>1273.6829887261999</v>
      </c>
      <c r="D354">
        <v>16</v>
      </c>
      <c r="E354">
        <f>Table1[[#This Row],[Marketing_Spend]]/Table1[[#This Row],[New_Customers]]</f>
        <v>79.605186795387496</v>
      </c>
      <c r="F354">
        <f>Table1[[#This Row],[New_Customers]]/Table1[[#This Row],[Marketing_Spend]]*100</f>
        <v>1.2561995521351408</v>
      </c>
      <c r="G354">
        <f>Table1[[#This Row],[Marketing_Spend]]/Table1[[#This Row],[CAC]]</f>
        <v>16</v>
      </c>
    </row>
    <row r="355" spans="1:7" x14ac:dyDescent="0.3">
      <c r="A355" t="s">
        <v>361</v>
      </c>
      <c r="B355" t="s">
        <v>7</v>
      </c>
      <c r="C355">
        <v>3524.6440674185601</v>
      </c>
      <c r="D355">
        <v>31</v>
      </c>
      <c r="E355">
        <f>Table1[[#This Row],[Marketing_Spend]]/Table1[[#This Row],[New_Customers]]</f>
        <v>113.69819572317935</v>
      </c>
      <c r="F355">
        <f>Table1[[#This Row],[New_Customers]]/Table1[[#This Row],[Marketing_Spend]]*100</f>
        <v>0.8795214327188593</v>
      </c>
      <c r="G355">
        <f>Table1[[#This Row],[Marketing_Spend]]/Table1[[#This Row],[CAC]]</f>
        <v>31</v>
      </c>
    </row>
    <row r="356" spans="1:7" x14ac:dyDescent="0.3">
      <c r="A356" t="s">
        <v>362</v>
      </c>
      <c r="B356" t="s">
        <v>14</v>
      </c>
      <c r="C356">
        <v>4683.7163951211796</v>
      </c>
      <c r="D356">
        <v>15</v>
      </c>
      <c r="E356">
        <f>Table1[[#This Row],[Marketing_Spend]]/Table1[[#This Row],[New_Customers]]</f>
        <v>312.24775967474528</v>
      </c>
      <c r="F356">
        <f>Table1[[#This Row],[New_Customers]]/Table1[[#This Row],[Marketing_Spend]]*100</f>
        <v>0.32025850274847634</v>
      </c>
      <c r="G356">
        <f>Table1[[#This Row],[Marketing_Spend]]/Table1[[#This Row],[CAC]]</f>
        <v>15.000000000000002</v>
      </c>
    </row>
    <row r="357" spans="1:7" x14ac:dyDescent="0.3">
      <c r="A357" t="s">
        <v>363</v>
      </c>
      <c r="B357" t="s">
        <v>7</v>
      </c>
      <c r="C357">
        <v>4989.7036918248596</v>
      </c>
      <c r="D357">
        <v>42</v>
      </c>
      <c r="E357">
        <f>Table1[[#This Row],[Marketing_Spend]]/Table1[[#This Row],[New_Customers]]</f>
        <v>118.80246885297285</v>
      </c>
      <c r="F357">
        <f>Table1[[#This Row],[New_Customers]]/Table1[[#This Row],[Marketing_Spend]]*100</f>
        <v>0.84173334919291665</v>
      </c>
      <c r="G357">
        <f>Table1[[#This Row],[Marketing_Spend]]/Table1[[#This Row],[CAC]]</f>
        <v>42</v>
      </c>
    </row>
    <row r="358" spans="1:7" x14ac:dyDescent="0.3">
      <c r="A358" t="s">
        <v>364</v>
      </c>
      <c r="B358" t="s">
        <v>14</v>
      </c>
      <c r="C358">
        <v>3987.0654669516998</v>
      </c>
      <c r="D358">
        <v>21</v>
      </c>
      <c r="E358">
        <f>Table1[[#This Row],[Marketing_Spend]]/Table1[[#This Row],[New_Customers]]</f>
        <v>189.86026033103332</v>
      </c>
      <c r="F358">
        <f>Table1[[#This Row],[New_Customers]]/Table1[[#This Row],[Marketing_Spend]]*100</f>
        <v>0.52670316487317415</v>
      </c>
      <c r="G358">
        <f>Table1[[#This Row],[Marketing_Spend]]/Table1[[#This Row],[CAC]]</f>
        <v>21</v>
      </c>
    </row>
    <row r="359" spans="1:7" x14ac:dyDescent="0.3">
      <c r="A359" t="s">
        <v>365</v>
      </c>
      <c r="B359" t="s">
        <v>9</v>
      </c>
      <c r="C359">
        <v>2735.8858876925001</v>
      </c>
      <c r="D359">
        <v>12</v>
      </c>
      <c r="E359">
        <f>Table1[[#This Row],[Marketing_Spend]]/Table1[[#This Row],[New_Customers]]</f>
        <v>227.99049064104167</v>
      </c>
      <c r="F359">
        <f>Table1[[#This Row],[New_Customers]]/Table1[[#This Row],[Marketing_Spend]]*100</f>
        <v>0.43861478484839278</v>
      </c>
      <c r="G359">
        <f>Table1[[#This Row],[Marketing_Spend]]/Table1[[#This Row],[CAC]]</f>
        <v>12</v>
      </c>
    </row>
    <row r="360" spans="1:7" x14ac:dyDescent="0.3">
      <c r="A360" t="s">
        <v>366</v>
      </c>
      <c r="B360" t="s">
        <v>7</v>
      </c>
      <c r="C360">
        <v>1393.7725055327901</v>
      </c>
      <c r="D360">
        <v>25</v>
      </c>
      <c r="E360">
        <f>Table1[[#This Row],[Marketing_Spend]]/Table1[[#This Row],[New_Customers]]</f>
        <v>55.750900221311603</v>
      </c>
      <c r="F360">
        <f>Table1[[#This Row],[New_Customers]]/Table1[[#This Row],[Marketing_Spend]]*100</f>
        <v>1.7936930094946437</v>
      </c>
      <c r="G360">
        <f>Table1[[#This Row],[Marketing_Spend]]/Table1[[#This Row],[CAC]]</f>
        <v>25</v>
      </c>
    </row>
    <row r="361" spans="1:7" x14ac:dyDescent="0.3">
      <c r="A361" t="s">
        <v>367</v>
      </c>
      <c r="B361" t="s">
        <v>9</v>
      </c>
      <c r="C361">
        <v>3534.9913151231599</v>
      </c>
      <c r="D361">
        <v>38</v>
      </c>
      <c r="E361">
        <f>Table1[[#This Row],[Marketing_Spend]]/Table1[[#This Row],[New_Customers]]</f>
        <v>93.026087240083157</v>
      </c>
      <c r="F361">
        <f>Table1[[#This Row],[New_Customers]]/Table1[[#This Row],[Marketing_Spend]]*100</f>
        <v>1.0749672803277048</v>
      </c>
      <c r="G361">
        <f>Table1[[#This Row],[Marketing_Spend]]/Table1[[#This Row],[CAC]]</f>
        <v>38</v>
      </c>
    </row>
    <row r="362" spans="1:7" x14ac:dyDescent="0.3">
      <c r="A362" t="s">
        <v>368</v>
      </c>
      <c r="B362" t="s">
        <v>5</v>
      </c>
      <c r="C362">
        <v>4490.3169304283601</v>
      </c>
      <c r="D362">
        <v>38</v>
      </c>
      <c r="E362">
        <f>Table1[[#This Row],[Marketing_Spend]]/Table1[[#This Row],[New_Customers]]</f>
        <v>118.16623501127263</v>
      </c>
      <c r="F362">
        <f>Table1[[#This Row],[New_Customers]]/Table1[[#This Row],[Marketing_Spend]]*100</f>
        <v>0.84626543268015908</v>
      </c>
      <c r="G362">
        <f>Table1[[#This Row],[Marketing_Spend]]/Table1[[#This Row],[CAC]]</f>
        <v>38</v>
      </c>
    </row>
    <row r="363" spans="1:7" x14ac:dyDescent="0.3">
      <c r="A363" t="s">
        <v>369</v>
      </c>
      <c r="B363" t="s">
        <v>9</v>
      </c>
      <c r="C363">
        <v>2774.71420664682</v>
      </c>
      <c r="D363">
        <v>43</v>
      </c>
      <c r="E363">
        <f>Table1[[#This Row],[Marketing_Spend]]/Table1[[#This Row],[New_Customers]]</f>
        <v>64.528237363879541</v>
      </c>
      <c r="F363">
        <f>Table1[[#This Row],[New_Customers]]/Table1[[#This Row],[Marketing_Spend]]*100</f>
        <v>1.5497091519189119</v>
      </c>
      <c r="G363">
        <f>Table1[[#This Row],[Marketing_Spend]]/Table1[[#This Row],[CAC]]</f>
        <v>42.999999999999993</v>
      </c>
    </row>
    <row r="364" spans="1:7" x14ac:dyDescent="0.3">
      <c r="A364" t="s">
        <v>370</v>
      </c>
      <c r="B364" t="s">
        <v>5</v>
      </c>
      <c r="C364">
        <v>3776.0046511729302</v>
      </c>
      <c r="D364">
        <v>43</v>
      </c>
      <c r="E364">
        <f>Table1[[#This Row],[Marketing_Spend]]/Table1[[#This Row],[New_Customers]]</f>
        <v>87.814061655184418</v>
      </c>
      <c r="F364">
        <f>Table1[[#This Row],[New_Customers]]/Table1[[#This Row],[Marketing_Spend]]*100</f>
        <v>1.1387697837353836</v>
      </c>
      <c r="G364">
        <f>Table1[[#This Row],[Marketing_Spend]]/Table1[[#This Row],[CAC]]</f>
        <v>43</v>
      </c>
    </row>
    <row r="365" spans="1:7" x14ac:dyDescent="0.3">
      <c r="A365" t="s">
        <v>371</v>
      </c>
      <c r="B365" t="s">
        <v>5</v>
      </c>
      <c r="C365">
        <v>4613.6962482019399</v>
      </c>
      <c r="D365">
        <v>49</v>
      </c>
      <c r="E365">
        <f>Table1[[#This Row],[Marketing_Spend]]/Table1[[#This Row],[New_Customers]]</f>
        <v>94.157066289835512</v>
      </c>
      <c r="F365">
        <f>Table1[[#This Row],[New_Customers]]/Table1[[#This Row],[Marketing_Spend]]*100</f>
        <v>1.0620551801410072</v>
      </c>
      <c r="G365">
        <f>Table1[[#This Row],[Marketing_Spend]]/Table1[[#This Row],[CAC]]</f>
        <v>49</v>
      </c>
    </row>
    <row r="366" spans="1:7" x14ac:dyDescent="0.3">
      <c r="A366" t="s">
        <v>372</v>
      </c>
      <c r="B366" t="s">
        <v>9</v>
      </c>
      <c r="C366">
        <v>1183.96387470885</v>
      </c>
      <c r="D366">
        <v>20</v>
      </c>
      <c r="E366">
        <f>Table1[[#This Row],[Marketing_Spend]]/Table1[[#This Row],[New_Customers]]</f>
        <v>59.198193735442501</v>
      </c>
      <c r="F366">
        <f>Table1[[#This Row],[New_Customers]]/Table1[[#This Row],[Marketing_Spend]]*100</f>
        <v>1.6892407299942513</v>
      </c>
      <c r="G366">
        <f>Table1[[#This Row],[Marketing_Spend]]/Table1[[#This Row],[CAC]]</f>
        <v>20</v>
      </c>
    </row>
    <row r="367" spans="1:7" x14ac:dyDescent="0.3">
      <c r="A367" t="s">
        <v>373</v>
      </c>
      <c r="B367" t="s">
        <v>5</v>
      </c>
      <c r="C367">
        <v>4184.5738606488403</v>
      </c>
      <c r="D367">
        <v>33</v>
      </c>
      <c r="E367">
        <f>Table1[[#This Row],[Marketing_Spend]]/Table1[[#This Row],[New_Customers]]</f>
        <v>126.80526850451031</v>
      </c>
      <c r="F367">
        <f>Table1[[#This Row],[New_Customers]]/Table1[[#This Row],[Marketing_Spend]]*100</f>
        <v>0.78861076656639961</v>
      </c>
      <c r="G367">
        <f>Table1[[#This Row],[Marketing_Spend]]/Table1[[#This Row],[CAC]]</f>
        <v>33</v>
      </c>
    </row>
    <row r="368" spans="1:7" x14ac:dyDescent="0.3">
      <c r="A368" t="s">
        <v>374</v>
      </c>
      <c r="B368" t="s">
        <v>9</v>
      </c>
      <c r="C368">
        <v>2173.4711038608302</v>
      </c>
      <c r="D368">
        <v>33</v>
      </c>
      <c r="E368">
        <f>Table1[[#This Row],[Marketing_Spend]]/Table1[[#This Row],[New_Customers]]</f>
        <v>65.862760723055459</v>
      </c>
      <c r="F368">
        <f>Table1[[#This Row],[New_Customers]]/Table1[[#This Row],[Marketing_Spend]]*100</f>
        <v>1.5183086603443074</v>
      </c>
      <c r="G368">
        <f>Table1[[#This Row],[Marketing_Spend]]/Table1[[#This Row],[CAC]]</f>
        <v>33</v>
      </c>
    </row>
    <row r="369" spans="1:7" x14ac:dyDescent="0.3">
      <c r="A369" t="s">
        <v>375</v>
      </c>
      <c r="B369" t="s">
        <v>5</v>
      </c>
      <c r="C369">
        <v>2499.3643591012501</v>
      </c>
      <c r="D369">
        <v>28</v>
      </c>
      <c r="E369">
        <f>Table1[[#This Row],[Marketing_Spend]]/Table1[[#This Row],[New_Customers]]</f>
        <v>89.26301282504464</v>
      </c>
      <c r="F369">
        <f>Table1[[#This Row],[New_Customers]]/Table1[[#This Row],[Marketing_Spend]]*100</f>
        <v>1.1202848395449057</v>
      </c>
      <c r="G369">
        <f>Table1[[#This Row],[Marketing_Spend]]/Table1[[#This Row],[CAC]]</f>
        <v>28.000000000000004</v>
      </c>
    </row>
    <row r="370" spans="1:7" x14ac:dyDescent="0.3">
      <c r="A370" t="s">
        <v>376</v>
      </c>
      <c r="B370" t="s">
        <v>7</v>
      </c>
      <c r="C370">
        <v>1582.27918279759</v>
      </c>
      <c r="D370">
        <v>34</v>
      </c>
      <c r="E370">
        <f>Table1[[#This Row],[Marketing_Spend]]/Table1[[#This Row],[New_Customers]]</f>
        <v>46.537623023458529</v>
      </c>
      <c r="F370">
        <f>Table1[[#This Row],[New_Customers]]/Table1[[#This Row],[Marketing_Spend]]*100</f>
        <v>2.1487990469472908</v>
      </c>
      <c r="G370">
        <f>Table1[[#This Row],[Marketing_Spend]]/Table1[[#This Row],[CAC]]</f>
        <v>34</v>
      </c>
    </row>
    <row r="371" spans="1:7" x14ac:dyDescent="0.3">
      <c r="A371" t="s">
        <v>377</v>
      </c>
      <c r="B371" t="s">
        <v>14</v>
      </c>
      <c r="C371">
        <v>3124.6652725950398</v>
      </c>
      <c r="D371">
        <v>36</v>
      </c>
      <c r="E371">
        <f>Table1[[#This Row],[Marketing_Spend]]/Table1[[#This Row],[New_Customers]]</f>
        <v>86.796257572084443</v>
      </c>
      <c r="F371">
        <f>Table1[[#This Row],[New_Customers]]/Table1[[#This Row],[Marketing_Spend]]*100</f>
        <v>1.1521234071290438</v>
      </c>
      <c r="G371">
        <f>Table1[[#This Row],[Marketing_Spend]]/Table1[[#This Row],[CAC]]</f>
        <v>36</v>
      </c>
    </row>
    <row r="372" spans="1:7" x14ac:dyDescent="0.3">
      <c r="A372" t="s">
        <v>378</v>
      </c>
      <c r="B372" t="s">
        <v>5</v>
      </c>
      <c r="C372">
        <v>3263.7122476637401</v>
      </c>
      <c r="D372">
        <v>31</v>
      </c>
      <c r="E372">
        <f>Table1[[#This Row],[Marketing_Spend]]/Table1[[#This Row],[New_Customers]]</f>
        <v>105.28104024721742</v>
      </c>
      <c r="F372">
        <f>Table1[[#This Row],[New_Customers]]/Table1[[#This Row],[Marketing_Spend]]*100</f>
        <v>0.94983863918121758</v>
      </c>
      <c r="G372">
        <f>Table1[[#This Row],[Marketing_Spend]]/Table1[[#This Row],[CAC]]</f>
        <v>31</v>
      </c>
    </row>
    <row r="373" spans="1:7" x14ac:dyDescent="0.3">
      <c r="A373" t="s">
        <v>379</v>
      </c>
      <c r="B373" t="s">
        <v>5</v>
      </c>
      <c r="C373">
        <v>4170.0778955238102</v>
      </c>
      <c r="D373">
        <v>48</v>
      </c>
      <c r="E373">
        <f>Table1[[#This Row],[Marketing_Spend]]/Table1[[#This Row],[New_Customers]]</f>
        <v>86.876622823412717</v>
      </c>
      <c r="F373">
        <f>Table1[[#This Row],[New_Customers]]/Table1[[#This Row],[Marketing_Spend]]*100</f>
        <v>1.1510576349550574</v>
      </c>
      <c r="G373">
        <f>Table1[[#This Row],[Marketing_Spend]]/Table1[[#This Row],[CAC]]</f>
        <v>48</v>
      </c>
    </row>
    <row r="374" spans="1:7" x14ac:dyDescent="0.3">
      <c r="A374" t="s">
        <v>380</v>
      </c>
      <c r="B374" t="s">
        <v>5</v>
      </c>
      <c r="C374">
        <v>1679.9345962723801</v>
      </c>
      <c r="D374">
        <v>13</v>
      </c>
      <c r="E374">
        <f>Table1[[#This Row],[Marketing_Spend]]/Table1[[#This Row],[New_Customers]]</f>
        <v>129.22573817479847</v>
      </c>
      <c r="F374">
        <f>Table1[[#This Row],[New_Customers]]/Table1[[#This Row],[Marketing_Spend]]*100</f>
        <v>0.77383964999862498</v>
      </c>
      <c r="G374">
        <f>Table1[[#This Row],[Marketing_Spend]]/Table1[[#This Row],[CAC]]</f>
        <v>13</v>
      </c>
    </row>
    <row r="375" spans="1:7" x14ac:dyDescent="0.3">
      <c r="A375" t="s">
        <v>381</v>
      </c>
      <c r="B375" t="s">
        <v>5</v>
      </c>
      <c r="C375">
        <v>1315.87340263997</v>
      </c>
      <c r="D375">
        <v>50</v>
      </c>
      <c r="E375">
        <f>Table1[[#This Row],[Marketing_Spend]]/Table1[[#This Row],[New_Customers]]</f>
        <v>26.317468052799398</v>
      </c>
      <c r="F375">
        <f>Table1[[#This Row],[New_Customers]]/Table1[[#This Row],[Marketing_Spend]]*100</f>
        <v>3.799757628635668</v>
      </c>
      <c r="G375">
        <f>Table1[[#This Row],[Marketing_Spend]]/Table1[[#This Row],[CAC]]</f>
        <v>50</v>
      </c>
    </row>
    <row r="376" spans="1:7" x14ac:dyDescent="0.3">
      <c r="A376" t="s">
        <v>382</v>
      </c>
      <c r="B376" t="s">
        <v>9</v>
      </c>
      <c r="C376">
        <v>4483.3583945794198</v>
      </c>
      <c r="D376">
        <v>31</v>
      </c>
      <c r="E376">
        <f>Table1[[#This Row],[Marketing_Spend]]/Table1[[#This Row],[New_Customers]]</f>
        <v>144.62446434127162</v>
      </c>
      <c r="F376">
        <f>Table1[[#This Row],[New_Customers]]/Table1[[#This Row],[Marketing_Spend]]*100</f>
        <v>0.69144594903410761</v>
      </c>
      <c r="G376">
        <f>Table1[[#This Row],[Marketing_Spend]]/Table1[[#This Row],[CAC]]</f>
        <v>30.999999999999996</v>
      </c>
    </row>
    <row r="377" spans="1:7" x14ac:dyDescent="0.3">
      <c r="A377" t="s">
        <v>383</v>
      </c>
      <c r="B377" t="s">
        <v>7</v>
      </c>
      <c r="C377">
        <v>3478.8414741496599</v>
      </c>
      <c r="D377">
        <v>14</v>
      </c>
      <c r="E377">
        <f>Table1[[#This Row],[Marketing_Spend]]/Table1[[#This Row],[New_Customers]]</f>
        <v>248.4886767249757</v>
      </c>
      <c r="F377">
        <f>Table1[[#This Row],[New_Customers]]/Table1[[#This Row],[Marketing_Spend]]*100</f>
        <v>0.40243282437645561</v>
      </c>
      <c r="G377">
        <f>Table1[[#This Row],[Marketing_Spend]]/Table1[[#This Row],[CAC]]</f>
        <v>14</v>
      </c>
    </row>
    <row r="378" spans="1:7" x14ac:dyDescent="0.3">
      <c r="A378" t="s">
        <v>384</v>
      </c>
      <c r="B378" t="s">
        <v>5</v>
      </c>
      <c r="C378">
        <v>1963.31916742525</v>
      </c>
      <c r="D378">
        <v>31</v>
      </c>
      <c r="E378">
        <f>Table1[[#This Row],[Marketing_Spend]]/Table1[[#This Row],[New_Customers]]</f>
        <v>63.332876368556455</v>
      </c>
      <c r="F378">
        <f>Table1[[#This Row],[New_Customers]]/Table1[[#This Row],[Marketing_Spend]]*100</f>
        <v>1.5789587609769145</v>
      </c>
      <c r="G378">
        <f>Table1[[#This Row],[Marketing_Spend]]/Table1[[#This Row],[CAC]]</f>
        <v>31</v>
      </c>
    </row>
    <row r="379" spans="1:7" x14ac:dyDescent="0.3">
      <c r="A379" t="s">
        <v>385</v>
      </c>
      <c r="B379" t="s">
        <v>9</v>
      </c>
      <c r="C379">
        <v>4651.3160640942097</v>
      </c>
      <c r="D379">
        <v>16</v>
      </c>
      <c r="E379">
        <f>Table1[[#This Row],[Marketing_Spend]]/Table1[[#This Row],[New_Customers]]</f>
        <v>290.7072540058881</v>
      </c>
      <c r="F379">
        <f>Table1[[#This Row],[New_Customers]]/Table1[[#This Row],[Marketing_Spend]]*100</f>
        <v>0.34398866427314734</v>
      </c>
      <c r="G379">
        <f>Table1[[#This Row],[Marketing_Spend]]/Table1[[#This Row],[CAC]]</f>
        <v>16</v>
      </c>
    </row>
    <row r="380" spans="1:7" x14ac:dyDescent="0.3">
      <c r="A380" t="s">
        <v>386</v>
      </c>
      <c r="B380" t="s">
        <v>9</v>
      </c>
      <c r="C380">
        <v>1572.4708805140299</v>
      </c>
      <c r="D380">
        <v>45</v>
      </c>
      <c r="E380">
        <f>Table1[[#This Row],[Marketing_Spend]]/Table1[[#This Row],[New_Customers]]</f>
        <v>34.94379734475622</v>
      </c>
      <c r="F380">
        <f>Table1[[#This Row],[New_Customers]]/Table1[[#This Row],[Marketing_Spend]]*100</f>
        <v>2.8617382081689047</v>
      </c>
      <c r="G380">
        <f>Table1[[#This Row],[Marketing_Spend]]/Table1[[#This Row],[CAC]]</f>
        <v>45</v>
      </c>
    </row>
    <row r="381" spans="1:7" x14ac:dyDescent="0.3">
      <c r="A381" t="s">
        <v>387</v>
      </c>
      <c r="B381" t="s">
        <v>14</v>
      </c>
      <c r="C381">
        <v>2844.5996534199899</v>
      </c>
      <c r="D381">
        <v>34</v>
      </c>
      <c r="E381">
        <f>Table1[[#This Row],[Marketing_Spend]]/Table1[[#This Row],[New_Customers]]</f>
        <v>83.66469568882323</v>
      </c>
      <c r="F381">
        <f>Table1[[#This Row],[New_Customers]]/Table1[[#This Row],[Marketing_Spend]]*100</f>
        <v>1.1952472805486938</v>
      </c>
      <c r="G381">
        <f>Table1[[#This Row],[Marketing_Spend]]/Table1[[#This Row],[CAC]]</f>
        <v>34</v>
      </c>
    </row>
    <row r="382" spans="1:7" x14ac:dyDescent="0.3">
      <c r="A382" t="s">
        <v>388</v>
      </c>
      <c r="B382" t="s">
        <v>5</v>
      </c>
      <c r="C382">
        <v>2015.90935765416</v>
      </c>
      <c r="D382">
        <v>28</v>
      </c>
      <c r="E382">
        <f>Table1[[#This Row],[Marketing_Spend]]/Table1[[#This Row],[New_Customers]]</f>
        <v>71.99676277336286</v>
      </c>
      <c r="F382">
        <f>Table1[[#This Row],[New_Customers]]/Table1[[#This Row],[Marketing_Spend]]*100</f>
        <v>1.3889513381981904</v>
      </c>
      <c r="G382">
        <f>Table1[[#This Row],[Marketing_Spend]]/Table1[[#This Row],[CAC]]</f>
        <v>28</v>
      </c>
    </row>
    <row r="383" spans="1:7" x14ac:dyDescent="0.3">
      <c r="A383" t="s">
        <v>389</v>
      </c>
      <c r="B383" t="s">
        <v>9</v>
      </c>
      <c r="C383">
        <v>2021.3068326366099</v>
      </c>
      <c r="D383">
        <v>26</v>
      </c>
      <c r="E383">
        <f>Table1[[#This Row],[Marketing_Spend]]/Table1[[#This Row],[New_Customers]]</f>
        <v>77.742570486023453</v>
      </c>
      <c r="F383">
        <f>Table1[[#This Row],[New_Customers]]/Table1[[#This Row],[Marketing_Spend]]*100</f>
        <v>1.2862965473720473</v>
      </c>
      <c r="G383">
        <f>Table1[[#This Row],[Marketing_Spend]]/Table1[[#This Row],[CAC]]</f>
        <v>26</v>
      </c>
    </row>
    <row r="384" spans="1:7" x14ac:dyDescent="0.3">
      <c r="A384" t="s">
        <v>390</v>
      </c>
      <c r="B384" t="s">
        <v>9</v>
      </c>
      <c r="C384">
        <v>1037.58972581948</v>
      </c>
      <c r="D384">
        <v>48</v>
      </c>
      <c r="E384">
        <f>Table1[[#This Row],[Marketing_Spend]]/Table1[[#This Row],[New_Customers]]</f>
        <v>21.616452621239166</v>
      </c>
      <c r="F384">
        <f>Table1[[#This Row],[New_Customers]]/Table1[[#This Row],[Marketing_Spend]]*100</f>
        <v>4.6261059458824141</v>
      </c>
      <c r="G384">
        <f>Table1[[#This Row],[Marketing_Spend]]/Table1[[#This Row],[CAC]]</f>
        <v>48</v>
      </c>
    </row>
    <row r="385" spans="1:7" x14ac:dyDescent="0.3">
      <c r="A385" t="s">
        <v>391</v>
      </c>
      <c r="B385" t="s">
        <v>9</v>
      </c>
      <c r="C385">
        <v>4218.5323079005802</v>
      </c>
      <c r="D385">
        <v>19</v>
      </c>
      <c r="E385">
        <f>Table1[[#This Row],[Marketing_Spend]]/Table1[[#This Row],[New_Customers]]</f>
        <v>222.02801620529371</v>
      </c>
      <c r="F385">
        <f>Table1[[#This Row],[New_Customers]]/Table1[[#This Row],[Marketing_Spend]]*100</f>
        <v>0.4503936111717407</v>
      </c>
      <c r="G385">
        <f>Table1[[#This Row],[Marketing_Spend]]/Table1[[#This Row],[CAC]]</f>
        <v>19</v>
      </c>
    </row>
    <row r="386" spans="1:7" x14ac:dyDescent="0.3">
      <c r="A386" t="s">
        <v>392</v>
      </c>
      <c r="B386" t="s">
        <v>9</v>
      </c>
      <c r="C386">
        <v>4604.83769439553</v>
      </c>
      <c r="D386">
        <v>31</v>
      </c>
      <c r="E386">
        <f>Table1[[#This Row],[Marketing_Spend]]/Table1[[#This Row],[New_Customers]]</f>
        <v>148.54315143211386</v>
      </c>
      <c r="F386">
        <f>Table1[[#This Row],[New_Customers]]/Table1[[#This Row],[Marketing_Spend]]*100</f>
        <v>0.67320505210703896</v>
      </c>
      <c r="G386">
        <f>Table1[[#This Row],[Marketing_Spend]]/Table1[[#This Row],[CAC]]</f>
        <v>31.000000000000004</v>
      </c>
    </row>
    <row r="387" spans="1:7" x14ac:dyDescent="0.3">
      <c r="A387" t="s">
        <v>393</v>
      </c>
      <c r="B387" t="s">
        <v>9</v>
      </c>
      <c r="C387">
        <v>3710.4435427963099</v>
      </c>
      <c r="D387">
        <v>15</v>
      </c>
      <c r="E387">
        <f>Table1[[#This Row],[Marketing_Spend]]/Table1[[#This Row],[New_Customers]]</f>
        <v>247.36290285308732</v>
      </c>
      <c r="F387">
        <f>Table1[[#This Row],[New_Customers]]/Table1[[#This Row],[Marketing_Spend]]*100</f>
        <v>0.40426433732220368</v>
      </c>
      <c r="G387">
        <f>Table1[[#This Row],[Marketing_Spend]]/Table1[[#This Row],[CAC]]</f>
        <v>15</v>
      </c>
    </row>
    <row r="388" spans="1:7" x14ac:dyDescent="0.3">
      <c r="A388" t="s">
        <v>394</v>
      </c>
      <c r="B388" t="s">
        <v>7</v>
      </c>
      <c r="C388">
        <v>1631.9024882871399</v>
      </c>
      <c r="D388">
        <v>47</v>
      </c>
      <c r="E388">
        <f>Table1[[#This Row],[Marketing_Spend]]/Table1[[#This Row],[New_Customers]]</f>
        <v>34.721329538024257</v>
      </c>
      <c r="F388">
        <f>Table1[[#This Row],[New_Customers]]/Table1[[#This Row],[Marketing_Spend]]*100</f>
        <v>2.8800740447017539</v>
      </c>
      <c r="G388">
        <f>Table1[[#This Row],[Marketing_Spend]]/Table1[[#This Row],[CAC]]</f>
        <v>46.999999999999993</v>
      </c>
    </row>
    <row r="389" spans="1:7" x14ac:dyDescent="0.3">
      <c r="A389" t="s">
        <v>395</v>
      </c>
      <c r="B389" t="s">
        <v>9</v>
      </c>
      <c r="C389">
        <v>2766.91913441525</v>
      </c>
      <c r="D389">
        <v>19</v>
      </c>
      <c r="E389">
        <f>Table1[[#This Row],[Marketing_Spend]]/Table1[[#This Row],[New_Customers]]</f>
        <v>145.62732286396053</v>
      </c>
      <c r="F389">
        <f>Table1[[#This Row],[New_Customers]]/Table1[[#This Row],[Marketing_Spend]]*100</f>
        <v>0.68668432567023274</v>
      </c>
      <c r="G389">
        <f>Table1[[#This Row],[Marketing_Spend]]/Table1[[#This Row],[CAC]]</f>
        <v>19</v>
      </c>
    </row>
    <row r="390" spans="1:7" x14ac:dyDescent="0.3">
      <c r="A390" t="s">
        <v>396</v>
      </c>
      <c r="B390" t="s">
        <v>14</v>
      </c>
      <c r="C390">
        <v>2382.2624977723199</v>
      </c>
      <c r="D390">
        <v>32</v>
      </c>
      <c r="E390">
        <f>Table1[[#This Row],[Marketing_Spend]]/Table1[[#This Row],[New_Customers]]</f>
        <v>74.445703055384996</v>
      </c>
      <c r="F390">
        <f>Table1[[#This Row],[New_Customers]]/Table1[[#This Row],[Marketing_Spend]]*100</f>
        <v>1.3432608719619923</v>
      </c>
      <c r="G390">
        <f>Table1[[#This Row],[Marketing_Spend]]/Table1[[#This Row],[CAC]]</f>
        <v>32</v>
      </c>
    </row>
    <row r="391" spans="1:7" x14ac:dyDescent="0.3">
      <c r="A391" t="s">
        <v>397</v>
      </c>
      <c r="B391" t="s">
        <v>5</v>
      </c>
      <c r="C391">
        <v>3350.2868205056802</v>
      </c>
      <c r="D391">
        <v>29</v>
      </c>
      <c r="E391">
        <f>Table1[[#This Row],[Marketing_Spend]]/Table1[[#This Row],[New_Customers]]</f>
        <v>115.52713174157518</v>
      </c>
      <c r="F391">
        <f>Table1[[#This Row],[New_Customers]]/Table1[[#This Row],[Marketing_Spend]]*100</f>
        <v>0.86559753100848968</v>
      </c>
      <c r="G391">
        <f>Table1[[#This Row],[Marketing_Spend]]/Table1[[#This Row],[CAC]]</f>
        <v>29</v>
      </c>
    </row>
    <row r="392" spans="1:7" x14ac:dyDescent="0.3">
      <c r="A392" t="s">
        <v>398</v>
      </c>
      <c r="B392" t="s">
        <v>14</v>
      </c>
      <c r="C392">
        <v>3555.7548094400399</v>
      </c>
      <c r="D392">
        <v>35</v>
      </c>
      <c r="E392">
        <f>Table1[[#This Row],[Marketing_Spend]]/Table1[[#This Row],[New_Customers]]</f>
        <v>101.59299455542971</v>
      </c>
      <c r="F392">
        <f>Table1[[#This Row],[New_Customers]]/Table1[[#This Row],[Marketing_Spend]]*100</f>
        <v>0.98431983856366623</v>
      </c>
      <c r="G392">
        <f>Table1[[#This Row],[Marketing_Spend]]/Table1[[#This Row],[CAC]]</f>
        <v>35</v>
      </c>
    </row>
    <row r="393" spans="1:7" x14ac:dyDescent="0.3">
      <c r="A393" t="s">
        <v>399</v>
      </c>
      <c r="B393" t="s">
        <v>5</v>
      </c>
      <c r="C393">
        <v>2697.2357538435899</v>
      </c>
      <c r="D393">
        <v>18</v>
      </c>
      <c r="E393">
        <f>Table1[[#This Row],[Marketing_Spend]]/Table1[[#This Row],[New_Customers]]</f>
        <v>149.84643076908833</v>
      </c>
      <c r="F393">
        <f>Table1[[#This Row],[New_Customers]]/Table1[[#This Row],[Marketing_Spend]]*100</f>
        <v>0.66734989606858819</v>
      </c>
      <c r="G393">
        <f>Table1[[#This Row],[Marketing_Spend]]/Table1[[#This Row],[CAC]]</f>
        <v>18</v>
      </c>
    </row>
    <row r="394" spans="1:7" x14ac:dyDescent="0.3">
      <c r="A394" t="s">
        <v>400</v>
      </c>
      <c r="B394" t="s">
        <v>9</v>
      </c>
      <c r="C394">
        <v>2000.3928976308</v>
      </c>
      <c r="D394">
        <v>48</v>
      </c>
      <c r="E394">
        <f>Table1[[#This Row],[Marketing_Spend]]/Table1[[#This Row],[New_Customers]]</f>
        <v>41.674852033975</v>
      </c>
      <c r="F394">
        <f>Table1[[#This Row],[New_Customers]]/Table1[[#This Row],[Marketing_Spend]]*100</f>
        <v>2.3995286154459774</v>
      </c>
      <c r="G394">
        <f>Table1[[#This Row],[Marketing_Spend]]/Table1[[#This Row],[CAC]]</f>
        <v>48</v>
      </c>
    </row>
    <row r="395" spans="1:7" x14ac:dyDescent="0.3">
      <c r="A395" t="s">
        <v>401</v>
      </c>
      <c r="B395" t="s">
        <v>5</v>
      </c>
      <c r="C395">
        <v>4381.2157005703903</v>
      </c>
      <c r="D395">
        <v>15</v>
      </c>
      <c r="E395">
        <f>Table1[[#This Row],[Marketing_Spend]]/Table1[[#This Row],[New_Customers]]</f>
        <v>292.08104670469271</v>
      </c>
      <c r="F395">
        <f>Table1[[#This Row],[New_Customers]]/Table1[[#This Row],[Marketing_Spend]]*100</f>
        <v>0.34237072596190937</v>
      </c>
      <c r="G395">
        <f>Table1[[#This Row],[Marketing_Spend]]/Table1[[#This Row],[CAC]]</f>
        <v>14.999999999999998</v>
      </c>
    </row>
    <row r="396" spans="1:7" x14ac:dyDescent="0.3">
      <c r="A396" t="s">
        <v>402</v>
      </c>
      <c r="B396" t="s">
        <v>7</v>
      </c>
      <c r="C396">
        <v>1796.8679964355599</v>
      </c>
      <c r="D396">
        <v>29</v>
      </c>
      <c r="E396">
        <f>Table1[[#This Row],[Marketing_Spend]]/Table1[[#This Row],[New_Customers]]</f>
        <v>61.960965394329655</v>
      </c>
      <c r="F396">
        <f>Table1[[#This Row],[New_Customers]]/Table1[[#This Row],[Marketing_Spend]]*100</f>
        <v>1.6139193339481355</v>
      </c>
      <c r="G396">
        <f>Table1[[#This Row],[Marketing_Spend]]/Table1[[#This Row],[CAC]]</f>
        <v>29</v>
      </c>
    </row>
    <row r="397" spans="1:7" x14ac:dyDescent="0.3">
      <c r="A397" t="s">
        <v>403</v>
      </c>
      <c r="B397" t="s">
        <v>9</v>
      </c>
      <c r="C397">
        <v>2538.7729958693799</v>
      </c>
      <c r="D397">
        <v>45</v>
      </c>
      <c r="E397">
        <f>Table1[[#This Row],[Marketing_Spend]]/Table1[[#This Row],[New_Customers]]</f>
        <v>56.417177685986218</v>
      </c>
      <c r="F397">
        <f>Table1[[#This Row],[New_Customers]]/Table1[[#This Row],[Marketing_Spend]]*100</f>
        <v>1.7725097940310397</v>
      </c>
      <c r="G397">
        <f>Table1[[#This Row],[Marketing_Spend]]/Table1[[#This Row],[CAC]]</f>
        <v>45</v>
      </c>
    </row>
    <row r="398" spans="1:7" x14ac:dyDescent="0.3">
      <c r="A398" t="s">
        <v>404</v>
      </c>
      <c r="B398" t="s">
        <v>9</v>
      </c>
      <c r="C398">
        <v>2932.8322442368599</v>
      </c>
      <c r="D398">
        <v>34</v>
      </c>
      <c r="E398">
        <f>Table1[[#This Row],[Marketing_Spend]]/Table1[[#This Row],[New_Customers]]</f>
        <v>86.25977188931941</v>
      </c>
      <c r="F398">
        <f>Table1[[#This Row],[New_Customers]]/Table1[[#This Row],[Marketing_Spend]]*100</f>
        <v>1.1592889455853279</v>
      </c>
      <c r="G398">
        <f>Table1[[#This Row],[Marketing_Spend]]/Table1[[#This Row],[CAC]]</f>
        <v>34</v>
      </c>
    </row>
    <row r="399" spans="1:7" x14ac:dyDescent="0.3">
      <c r="A399" t="s">
        <v>405</v>
      </c>
      <c r="B399" t="s">
        <v>5</v>
      </c>
      <c r="C399">
        <v>1948.8228077102899</v>
      </c>
      <c r="D399">
        <v>31</v>
      </c>
      <c r="E399">
        <f>Table1[[#This Row],[Marketing_Spend]]/Table1[[#This Row],[New_Customers]]</f>
        <v>62.865251861622255</v>
      </c>
      <c r="F399">
        <f>Table1[[#This Row],[New_Customers]]/Table1[[#This Row],[Marketing_Spend]]*100</f>
        <v>1.5907038791496138</v>
      </c>
      <c r="G399">
        <f>Table1[[#This Row],[Marketing_Spend]]/Table1[[#This Row],[CAC]]</f>
        <v>31</v>
      </c>
    </row>
    <row r="400" spans="1:7" x14ac:dyDescent="0.3">
      <c r="A400" t="s">
        <v>406</v>
      </c>
      <c r="B400" t="s">
        <v>5</v>
      </c>
      <c r="C400">
        <v>3287.6907694029501</v>
      </c>
      <c r="D400">
        <v>18</v>
      </c>
      <c r="E400">
        <f>Table1[[#This Row],[Marketing_Spend]]/Table1[[#This Row],[New_Customers]]</f>
        <v>182.64948718905279</v>
      </c>
      <c r="F400">
        <f>Table1[[#This Row],[New_Customers]]/Table1[[#This Row],[Marketing_Spend]]*100</f>
        <v>0.54749674657719793</v>
      </c>
      <c r="G400">
        <f>Table1[[#This Row],[Marketing_Spend]]/Table1[[#This Row],[CAC]]</f>
        <v>18</v>
      </c>
    </row>
    <row r="401" spans="1:7" x14ac:dyDescent="0.3">
      <c r="A401" t="s">
        <v>407</v>
      </c>
      <c r="B401" t="s">
        <v>9</v>
      </c>
      <c r="C401">
        <v>3299.2477207145798</v>
      </c>
      <c r="D401">
        <v>43</v>
      </c>
      <c r="E401">
        <f>Table1[[#This Row],[Marketing_Spend]]/Table1[[#This Row],[New_Customers]]</f>
        <v>76.726691179408832</v>
      </c>
      <c r="F401">
        <f>Table1[[#This Row],[New_Customers]]/Table1[[#This Row],[Marketing_Spend]]*100</f>
        <v>1.3033274140047502</v>
      </c>
      <c r="G401">
        <f>Table1[[#This Row],[Marketing_Spend]]/Table1[[#This Row],[CAC]]</f>
        <v>43</v>
      </c>
    </row>
    <row r="402" spans="1:7" x14ac:dyDescent="0.3">
      <c r="A402" t="s">
        <v>408</v>
      </c>
      <c r="B402" t="s">
        <v>9</v>
      </c>
      <c r="C402">
        <v>4970.7681745075897</v>
      </c>
      <c r="D402">
        <v>15</v>
      </c>
      <c r="E402">
        <f>Table1[[#This Row],[Marketing_Spend]]/Table1[[#This Row],[New_Customers]]</f>
        <v>331.38454496717264</v>
      </c>
      <c r="F402">
        <f>Table1[[#This Row],[New_Customers]]/Table1[[#This Row],[Marketing_Spend]]*100</f>
        <v>0.3017642238261477</v>
      </c>
      <c r="G402">
        <f>Table1[[#This Row],[Marketing_Spend]]/Table1[[#This Row],[CAC]]</f>
        <v>15</v>
      </c>
    </row>
    <row r="403" spans="1:7" x14ac:dyDescent="0.3">
      <c r="A403" t="s">
        <v>409</v>
      </c>
      <c r="B403" t="s">
        <v>7</v>
      </c>
      <c r="C403">
        <v>2180.9230155330702</v>
      </c>
      <c r="D403">
        <v>37</v>
      </c>
      <c r="E403">
        <f>Table1[[#This Row],[Marketing_Spend]]/Table1[[#This Row],[New_Customers]]</f>
        <v>58.943865284677571</v>
      </c>
      <c r="F403">
        <f>Table1[[#This Row],[New_Customers]]/Table1[[#This Row],[Marketing_Spend]]*100</f>
        <v>1.6965293931274463</v>
      </c>
      <c r="G403">
        <f>Table1[[#This Row],[Marketing_Spend]]/Table1[[#This Row],[CAC]]</f>
        <v>37</v>
      </c>
    </row>
    <row r="404" spans="1:7" x14ac:dyDescent="0.3">
      <c r="A404" t="s">
        <v>410</v>
      </c>
      <c r="B404" t="s">
        <v>9</v>
      </c>
      <c r="C404">
        <v>4911.7779383074503</v>
      </c>
      <c r="D404">
        <v>42</v>
      </c>
      <c r="E404">
        <f>Table1[[#This Row],[Marketing_Spend]]/Table1[[#This Row],[New_Customers]]</f>
        <v>116.94709376922501</v>
      </c>
      <c r="F404">
        <f>Table1[[#This Row],[New_Customers]]/Table1[[#This Row],[Marketing_Spend]]*100</f>
        <v>0.85508751673070915</v>
      </c>
      <c r="G404">
        <f>Table1[[#This Row],[Marketing_Spend]]/Table1[[#This Row],[CAC]]</f>
        <v>42</v>
      </c>
    </row>
    <row r="405" spans="1:7" x14ac:dyDescent="0.3">
      <c r="A405" t="s">
        <v>411</v>
      </c>
      <c r="B405" t="s">
        <v>14</v>
      </c>
      <c r="C405">
        <v>3632.9192637147198</v>
      </c>
      <c r="D405">
        <v>33</v>
      </c>
      <c r="E405">
        <f>Table1[[#This Row],[Marketing_Spend]]/Table1[[#This Row],[New_Customers]]</f>
        <v>110.08846253680969</v>
      </c>
      <c r="F405">
        <f>Table1[[#This Row],[New_Customers]]/Table1[[#This Row],[Marketing_Spend]]*100</f>
        <v>0.90836040122336636</v>
      </c>
      <c r="G405">
        <f>Table1[[#This Row],[Marketing_Spend]]/Table1[[#This Row],[CAC]]</f>
        <v>33</v>
      </c>
    </row>
    <row r="406" spans="1:7" x14ac:dyDescent="0.3">
      <c r="A406" t="s">
        <v>412</v>
      </c>
      <c r="B406" t="s">
        <v>14</v>
      </c>
      <c r="C406">
        <v>2097.92152071291</v>
      </c>
      <c r="D406">
        <v>11</v>
      </c>
      <c r="E406">
        <f>Table1[[#This Row],[Marketing_Spend]]/Table1[[#This Row],[New_Customers]]</f>
        <v>190.72013824662818</v>
      </c>
      <c r="F406">
        <f>Table1[[#This Row],[New_Customers]]/Table1[[#This Row],[Marketing_Spend]]*100</f>
        <v>0.52432847899200774</v>
      </c>
      <c r="G406">
        <f>Table1[[#This Row],[Marketing_Spend]]/Table1[[#This Row],[CAC]]</f>
        <v>11</v>
      </c>
    </row>
    <row r="407" spans="1:7" x14ac:dyDescent="0.3">
      <c r="A407" t="s">
        <v>413</v>
      </c>
      <c r="B407" t="s">
        <v>7</v>
      </c>
      <c r="C407">
        <v>3263.7160678227901</v>
      </c>
      <c r="D407">
        <v>33</v>
      </c>
      <c r="E407">
        <f>Table1[[#This Row],[Marketing_Spend]]/Table1[[#This Row],[New_Customers]]</f>
        <v>98.900486903720918</v>
      </c>
      <c r="F407">
        <f>Table1[[#This Row],[New_Customers]]/Table1[[#This Row],[Marketing_Spend]]*100</f>
        <v>1.0111173678785774</v>
      </c>
      <c r="G407">
        <f>Table1[[#This Row],[Marketing_Spend]]/Table1[[#This Row],[CAC]]</f>
        <v>33</v>
      </c>
    </row>
    <row r="408" spans="1:7" x14ac:dyDescent="0.3">
      <c r="A408" t="s">
        <v>414</v>
      </c>
      <c r="B408" t="s">
        <v>7</v>
      </c>
      <c r="C408">
        <v>3743.1979709360398</v>
      </c>
      <c r="D408">
        <v>29</v>
      </c>
      <c r="E408">
        <f>Table1[[#This Row],[Marketing_Spend]]/Table1[[#This Row],[New_Customers]]</f>
        <v>129.07579210124274</v>
      </c>
      <c r="F408">
        <f>Table1[[#This Row],[New_Customers]]/Table1[[#This Row],[Marketing_Spend]]*100</f>
        <v>0.77473861188133042</v>
      </c>
      <c r="G408">
        <f>Table1[[#This Row],[Marketing_Spend]]/Table1[[#This Row],[CAC]]</f>
        <v>29.000000000000004</v>
      </c>
    </row>
    <row r="409" spans="1:7" x14ac:dyDescent="0.3">
      <c r="A409" t="s">
        <v>415</v>
      </c>
      <c r="B409" t="s">
        <v>5</v>
      </c>
      <c r="C409">
        <v>3978.6753646613001</v>
      </c>
      <c r="D409">
        <v>21</v>
      </c>
      <c r="E409">
        <f>Table1[[#This Row],[Marketing_Spend]]/Table1[[#This Row],[New_Customers]]</f>
        <v>189.46073165053809</v>
      </c>
      <c r="F409">
        <f>Table1[[#This Row],[New_Customers]]/Table1[[#This Row],[Marketing_Spend]]*100</f>
        <v>0.52781385952024529</v>
      </c>
      <c r="G409">
        <f>Table1[[#This Row],[Marketing_Spend]]/Table1[[#This Row],[CAC]]</f>
        <v>21</v>
      </c>
    </row>
    <row r="410" spans="1:7" x14ac:dyDescent="0.3">
      <c r="A410" t="s">
        <v>416</v>
      </c>
      <c r="B410" t="s">
        <v>5</v>
      </c>
      <c r="C410">
        <v>1196.17700310399</v>
      </c>
      <c r="D410">
        <v>23</v>
      </c>
      <c r="E410">
        <f>Table1[[#This Row],[Marketing_Spend]]/Table1[[#This Row],[New_Customers]]</f>
        <v>52.007695787130004</v>
      </c>
      <c r="F410">
        <f>Table1[[#This Row],[New_Customers]]/Table1[[#This Row],[Marketing_Spend]]*100</f>
        <v>1.9227923576792327</v>
      </c>
      <c r="G410">
        <f>Table1[[#This Row],[Marketing_Spend]]/Table1[[#This Row],[CAC]]</f>
        <v>23</v>
      </c>
    </row>
    <row r="411" spans="1:7" x14ac:dyDescent="0.3">
      <c r="A411" t="s">
        <v>417</v>
      </c>
      <c r="B411" t="s">
        <v>9</v>
      </c>
      <c r="C411">
        <v>3425.6259723058902</v>
      </c>
      <c r="D411">
        <v>31</v>
      </c>
      <c r="E411">
        <f>Table1[[#This Row],[Marketing_Spend]]/Table1[[#This Row],[New_Customers]]</f>
        <v>110.50406362277064</v>
      </c>
      <c r="F411">
        <f>Table1[[#This Row],[New_Customers]]/Table1[[#This Row],[Marketing_Spend]]*100</f>
        <v>0.9049440963670935</v>
      </c>
      <c r="G411">
        <f>Table1[[#This Row],[Marketing_Spend]]/Table1[[#This Row],[CAC]]</f>
        <v>31.000000000000004</v>
      </c>
    </row>
    <row r="412" spans="1:7" x14ac:dyDescent="0.3">
      <c r="A412" t="s">
        <v>418</v>
      </c>
      <c r="B412" t="s">
        <v>14</v>
      </c>
      <c r="C412">
        <v>2986.9091460954801</v>
      </c>
      <c r="D412">
        <v>41</v>
      </c>
      <c r="E412">
        <f>Table1[[#This Row],[Marketing_Spend]]/Table1[[#This Row],[New_Customers]]</f>
        <v>72.851442587694635</v>
      </c>
      <c r="F412">
        <f>Table1[[#This Row],[New_Customers]]/Table1[[#This Row],[Marketing_Spend]]*100</f>
        <v>1.3726564148626899</v>
      </c>
      <c r="G412">
        <f>Table1[[#This Row],[Marketing_Spend]]/Table1[[#This Row],[CAC]]</f>
        <v>41</v>
      </c>
    </row>
    <row r="413" spans="1:7" x14ac:dyDescent="0.3">
      <c r="A413" t="s">
        <v>419</v>
      </c>
      <c r="B413" t="s">
        <v>14</v>
      </c>
      <c r="C413">
        <v>4616.6211635748996</v>
      </c>
      <c r="D413">
        <v>22</v>
      </c>
      <c r="E413">
        <f>Table1[[#This Row],[Marketing_Spend]]/Table1[[#This Row],[New_Customers]]</f>
        <v>209.8464165261318</v>
      </c>
      <c r="F413">
        <f>Table1[[#This Row],[New_Customers]]/Table1[[#This Row],[Marketing_Spend]]*100</f>
        <v>0.47653899292365176</v>
      </c>
      <c r="G413">
        <f>Table1[[#This Row],[Marketing_Spend]]/Table1[[#This Row],[CAC]]</f>
        <v>22</v>
      </c>
    </row>
    <row r="414" spans="1:7" x14ac:dyDescent="0.3">
      <c r="A414" t="s">
        <v>420</v>
      </c>
      <c r="B414" t="s">
        <v>5</v>
      </c>
      <c r="C414">
        <v>2144.7766058367702</v>
      </c>
      <c r="D414">
        <v>24</v>
      </c>
      <c r="E414">
        <f>Table1[[#This Row],[Marketing_Spend]]/Table1[[#This Row],[New_Customers]]</f>
        <v>89.365691909865419</v>
      </c>
      <c r="F414">
        <f>Table1[[#This Row],[New_Customers]]/Table1[[#This Row],[Marketing_Spend]]*100</f>
        <v>1.1189976585294095</v>
      </c>
      <c r="G414">
        <f>Table1[[#This Row],[Marketing_Spend]]/Table1[[#This Row],[CAC]]</f>
        <v>24</v>
      </c>
    </row>
    <row r="415" spans="1:7" x14ac:dyDescent="0.3">
      <c r="A415" t="s">
        <v>421</v>
      </c>
      <c r="B415" t="s">
        <v>7</v>
      </c>
      <c r="C415">
        <v>4195.4404780303903</v>
      </c>
      <c r="D415">
        <v>18</v>
      </c>
      <c r="E415">
        <f>Table1[[#This Row],[Marketing_Spend]]/Table1[[#This Row],[New_Customers]]</f>
        <v>233.08002655724391</v>
      </c>
      <c r="F415">
        <f>Table1[[#This Row],[New_Customers]]/Table1[[#This Row],[Marketing_Spend]]*100</f>
        <v>0.42903719154777181</v>
      </c>
      <c r="G415">
        <f>Table1[[#This Row],[Marketing_Spend]]/Table1[[#This Row],[CAC]]</f>
        <v>18</v>
      </c>
    </row>
    <row r="416" spans="1:7" x14ac:dyDescent="0.3">
      <c r="A416" t="s">
        <v>422</v>
      </c>
      <c r="B416" t="s">
        <v>7</v>
      </c>
      <c r="C416">
        <v>3428.2599926570601</v>
      </c>
      <c r="D416">
        <v>19</v>
      </c>
      <c r="E416">
        <f>Table1[[#This Row],[Marketing_Spend]]/Table1[[#This Row],[New_Customers]]</f>
        <v>180.43473645563475</v>
      </c>
      <c r="F416">
        <f>Table1[[#This Row],[New_Customers]]/Table1[[#This Row],[Marketing_Spend]]*100</f>
        <v>0.55421700923196671</v>
      </c>
      <c r="G416">
        <f>Table1[[#This Row],[Marketing_Spend]]/Table1[[#This Row],[CAC]]</f>
        <v>19</v>
      </c>
    </row>
    <row r="417" spans="1:7" x14ac:dyDescent="0.3">
      <c r="A417" t="s">
        <v>423</v>
      </c>
      <c r="B417" t="s">
        <v>7</v>
      </c>
      <c r="C417">
        <v>2409.2838233412599</v>
      </c>
      <c r="D417">
        <v>14</v>
      </c>
      <c r="E417">
        <f>Table1[[#This Row],[Marketing_Spend]]/Table1[[#This Row],[New_Customers]]</f>
        <v>172.09170166723285</v>
      </c>
      <c r="F417">
        <f>Table1[[#This Row],[New_Customers]]/Table1[[#This Row],[Marketing_Spend]]*100</f>
        <v>0.5810855435282184</v>
      </c>
      <c r="G417">
        <f>Table1[[#This Row],[Marketing_Spend]]/Table1[[#This Row],[CAC]]</f>
        <v>14</v>
      </c>
    </row>
    <row r="418" spans="1:7" x14ac:dyDescent="0.3">
      <c r="A418" t="s">
        <v>424</v>
      </c>
      <c r="B418" t="s">
        <v>7</v>
      </c>
      <c r="C418">
        <v>3546.4715120235601</v>
      </c>
      <c r="D418">
        <v>28</v>
      </c>
      <c r="E418">
        <f>Table1[[#This Row],[Marketing_Spend]]/Table1[[#This Row],[New_Customers]]</f>
        <v>126.65969685798429</v>
      </c>
      <c r="F418">
        <f>Table1[[#This Row],[New_Customers]]/Table1[[#This Row],[Marketing_Spend]]*100</f>
        <v>0.78951712723680234</v>
      </c>
      <c r="G418">
        <f>Table1[[#This Row],[Marketing_Spend]]/Table1[[#This Row],[CAC]]</f>
        <v>28</v>
      </c>
    </row>
    <row r="419" spans="1:7" x14ac:dyDescent="0.3">
      <c r="A419" t="s">
        <v>425</v>
      </c>
      <c r="B419" t="s">
        <v>9</v>
      </c>
      <c r="C419">
        <v>3483.5646525212101</v>
      </c>
      <c r="D419">
        <v>16</v>
      </c>
      <c r="E419">
        <f>Table1[[#This Row],[Marketing_Spend]]/Table1[[#This Row],[New_Customers]]</f>
        <v>217.72279078257563</v>
      </c>
      <c r="F419">
        <f>Table1[[#This Row],[New_Customers]]/Table1[[#This Row],[Marketing_Spend]]*100</f>
        <v>0.45929964263531303</v>
      </c>
      <c r="G419">
        <f>Table1[[#This Row],[Marketing_Spend]]/Table1[[#This Row],[CAC]]</f>
        <v>16</v>
      </c>
    </row>
    <row r="420" spans="1:7" x14ac:dyDescent="0.3">
      <c r="A420" t="s">
        <v>426</v>
      </c>
      <c r="B420" t="s">
        <v>14</v>
      </c>
      <c r="C420">
        <v>3711.0578344934302</v>
      </c>
      <c r="D420">
        <v>42</v>
      </c>
      <c r="E420">
        <f>Table1[[#This Row],[Marketing_Spend]]/Table1[[#This Row],[New_Customers]]</f>
        <v>88.358519868891193</v>
      </c>
      <c r="F420">
        <f>Table1[[#This Row],[New_Customers]]/Table1[[#This Row],[Marketing_Spend]]*100</f>
        <v>1.1317527743604439</v>
      </c>
      <c r="G420">
        <f>Table1[[#This Row],[Marketing_Spend]]/Table1[[#This Row],[CAC]]</f>
        <v>42</v>
      </c>
    </row>
    <row r="421" spans="1:7" x14ac:dyDescent="0.3">
      <c r="A421" t="s">
        <v>427</v>
      </c>
      <c r="B421" t="s">
        <v>7</v>
      </c>
      <c r="C421">
        <v>3883.71350668283</v>
      </c>
      <c r="D421">
        <v>44</v>
      </c>
      <c r="E421">
        <f>Table1[[#This Row],[Marketing_Spend]]/Table1[[#This Row],[New_Customers]]</f>
        <v>88.266216060973406</v>
      </c>
      <c r="F421">
        <f>Table1[[#This Row],[New_Customers]]/Table1[[#This Row],[Marketing_Spend]]*100</f>
        <v>1.1329362972909252</v>
      </c>
      <c r="G421">
        <f>Table1[[#This Row],[Marketing_Spend]]/Table1[[#This Row],[CAC]]</f>
        <v>44</v>
      </c>
    </row>
    <row r="422" spans="1:7" x14ac:dyDescent="0.3">
      <c r="A422" t="s">
        <v>428</v>
      </c>
      <c r="B422" t="s">
        <v>9</v>
      </c>
      <c r="C422">
        <v>3636.72616126701</v>
      </c>
      <c r="D422">
        <v>43</v>
      </c>
      <c r="E422">
        <f>Table1[[#This Row],[Marketing_Spend]]/Table1[[#This Row],[New_Customers]]</f>
        <v>84.575027006209538</v>
      </c>
      <c r="F422">
        <f>Table1[[#This Row],[New_Customers]]/Table1[[#This Row],[Marketing_Spend]]*100</f>
        <v>1.1823821231846365</v>
      </c>
      <c r="G422">
        <f>Table1[[#This Row],[Marketing_Spend]]/Table1[[#This Row],[CAC]]</f>
        <v>43</v>
      </c>
    </row>
    <row r="423" spans="1:7" x14ac:dyDescent="0.3">
      <c r="A423" t="s">
        <v>429</v>
      </c>
      <c r="B423" t="s">
        <v>5</v>
      </c>
      <c r="C423">
        <v>4353.3484678500599</v>
      </c>
      <c r="D423">
        <v>12</v>
      </c>
      <c r="E423">
        <f>Table1[[#This Row],[Marketing_Spend]]/Table1[[#This Row],[New_Customers]]</f>
        <v>362.77903898750498</v>
      </c>
      <c r="F423">
        <f>Table1[[#This Row],[New_Customers]]/Table1[[#This Row],[Marketing_Spend]]*100</f>
        <v>0.27564988395992818</v>
      </c>
      <c r="G423">
        <f>Table1[[#This Row],[Marketing_Spend]]/Table1[[#This Row],[CAC]]</f>
        <v>12</v>
      </c>
    </row>
    <row r="424" spans="1:7" x14ac:dyDescent="0.3">
      <c r="A424" t="s">
        <v>430</v>
      </c>
      <c r="B424" t="s">
        <v>7</v>
      </c>
      <c r="C424">
        <v>3512.9924147475899</v>
      </c>
      <c r="D424">
        <v>31</v>
      </c>
      <c r="E424">
        <f>Table1[[#This Row],[Marketing_Spend]]/Table1[[#This Row],[New_Customers]]</f>
        <v>113.32233595959967</v>
      </c>
      <c r="F424">
        <f>Table1[[#This Row],[New_Customers]]/Table1[[#This Row],[Marketing_Spend]]*100</f>
        <v>0.88243856917713737</v>
      </c>
      <c r="G424">
        <f>Table1[[#This Row],[Marketing_Spend]]/Table1[[#This Row],[CAC]]</f>
        <v>31</v>
      </c>
    </row>
    <row r="425" spans="1:7" x14ac:dyDescent="0.3">
      <c r="A425" t="s">
        <v>431</v>
      </c>
      <c r="B425" t="s">
        <v>5</v>
      </c>
      <c r="C425">
        <v>4613.6148162918698</v>
      </c>
      <c r="D425">
        <v>49</v>
      </c>
      <c r="E425">
        <f>Table1[[#This Row],[Marketing_Spend]]/Table1[[#This Row],[New_Customers]]</f>
        <v>94.155404414119786</v>
      </c>
      <c r="F425">
        <f>Table1[[#This Row],[New_Customers]]/Table1[[#This Row],[Marketing_Spend]]*100</f>
        <v>1.0620739257852281</v>
      </c>
      <c r="G425">
        <f>Table1[[#This Row],[Marketing_Spend]]/Table1[[#This Row],[CAC]]</f>
        <v>49</v>
      </c>
    </row>
    <row r="426" spans="1:7" x14ac:dyDescent="0.3">
      <c r="A426" t="s">
        <v>432</v>
      </c>
      <c r="B426" t="s">
        <v>9</v>
      </c>
      <c r="C426">
        <v>3585.36243556209</v>
      </c>
      <c r="D426">
        <v>18</v>
      </c>
      <c r="E426">
        <f>Table1[[#This Row],[Marketing_Spend]]/Table1[[#This Row],[New_Customers]]</f>
        <v>199.18680197567167</v>
      </c>
      <c r="F426">
        <f>Table1[[#This Row],[New_Customers]]/Table1[[#This Row],[Marketing_Spend]]*100</f>
        <v>0.50204129494590632</v>
      </c>
      <c r="G426">
        <f>Table1[[#This Row],[Marketing_Spend]]/Table1[[#This Row],[CAC]]</f>
        <v>18</v>
      </c>
    </row>
    <row r="427" spans="1:7" x14ac:dyDescent="0.3">
      <c r="A427" t="s">
        <v>433</v>
      </c>
      <c r="B427" t="s">
        <v>7</v>
      </c>
      <c r="C427">
        <v>2235.7315358105402</v>
      </c>
      <c r="D427">
        <v>48</v>
      </c>
      <c r="E427">
        <f>Table1[[#This Row],[Marketing_Spend]]/Table1[[#This Row],[New_Customers]]</f>
        <v>46.577740329386252</v>
      </c>
      <c r="F427">
        <f>Table1[[#This Row],[New_Customers]]/Table1[[#This Row],[Marketing_Spend]]*100</f>
        <v>2.1469482910253856</v>
      </c>
      <c r="G427">
        <f>Table1[[#This Row],[Marketing_Spend]]/Table1[[#This Row],[CAC]]</f>
        <v>48</v>
      </c>
    </row>
    <row r="428" spans="1:7" x14ac:dyDescent="0.3">
      <c r="A428" t="s">
        <v>434</v>
      </c>
      <c r="B428" t="s">
        <v>5</v>
      </c>
      <c r="C428">
        <v>2763.2927606512399</v>
      </c>
      <c r="D428">
        <v>34</v>
      </c>
      <c r="E428">
        <f>Table1[[#This Row],[Marketing_Spend]]/Table1[[#This Row],[New_Customers]]</f>
        <v>81.273316489742342</v>
      </c>
      <c r="F428">
        <f>Table1[[#This Row],[New_Customers]]/Table1[[#This Row],[Marketing_Spend]]*100</f>
        <v>1.2304161355667229</v>
      </c>
      <c r="G428">
        <f>Table1[[#This Row],[Marketing_Spend]]/Table1[[#This Row],[CAC]]</f>
        <v>34</v>
      </c>
    </row>
    <row r="429" spans="1:7" x14ac:dyDescent="0.3">
      <c r="A429" t="s">
        <v>435</v>
      </c>
      <c r="B429" t="s">
        <v>7</v>
      </c>
      <c r="C429">
        <v>3318.2952214736101</v>
      </c>
      <c r="D429">
        <v>19</v>
      </c>
      <c r="E429">
        <f>Table1[[#This Row],[Marketing_Spend]]/Table1[[#This Row],[New_Customers]]</f>
        <v>174.64711691966369</v>
      </c>
      <c r="F429">
        <f>Table1[[#This Row],[New_Customers]]/Table1[[#This Row],[Marketing_Spend]]*100</f>
        <v>0.57258317093204125</v>
      </c>
      <c r="G429">
        <f>Table1[[#This Row],[Marketing_Spend]]/Table1[[#This Row],[CAC]]</f>
        <v>19</v>
      </c>
    </row>
    <row r="430" spans="1:7" x14ac:dyDescent="0.3">
      <c r="A430" t="s">
        <v>436</v>
      </c>
      <c r="B430" t="s">
        <v>14</v>
      </c>
      <c r="C430">
        <v>3929.4390717569499</v>
      </c>
      <c r="D430">
        <v>20</v>
      </c>
      <c r="E430">
        <f>Table1[[#This Row],[Marketing_Spend]]/Table1[[#This Row],[New_Customers]]</f>
        <v>196.47195358784751</v>
      </c>
      <c r="F430">
        <f>Table1[[#This Row],[New_Customers]]/Table1[[#This Row],[Marketing_Spend]]*100</f>
        <v>0.50897849883335899</v>
      </c>
      <c r="G430">
        <f>Table1[[#This Row],[Marketing_Spend]]/Table1[[#This Row],[CAC]]</f>
        <v>20</v>
      </c>
    </row>
    <row r="431" spans="1:7" x14ac:dyDescent="0.3">
      <c r="A431" t="s">
        <v>437</v>
      </c>
      <c r="B431" t="s">
        <v>14</v>
      </c>
      <c r="C431">
        <v>1360.53350298487</v>
      </c>
      <c r="D431">
        <v>21</v>
      </c>
      <c r="E431">
        <f>Table1[[#This Row],[Marketing_Spend]]/Table1[[#This Row],[New_Customers]]</f>
        <v>64.787309665946196</v>
      </c>
      <c r="F431">
        <f>Table1[[#This Row],[New_Customers]]/Table1[[#This Row],[Marketing_Spend]]*100</f>
        <v>1.5435121556307263</v>
      </c>
      <c r="G431">
        <f>Table1[[#This Row],[Marketing_Spend]]/Table1[[#This Row],[CAC]]</f>
        <v>20.999999999999996</v>
      </c>
    </row>
    <row r="432" spans="1:7" x14ac:dyDescent="0.3">
      <c r="A432" t="s">
        <v>438</v>
      </c>
      <c r="B432" t="s">
        <v>7</v>
      </c>
      <c r="C432">
        <v>2180.4418065166201</v>
      </c>
      <c r="D432">
        <v>49</v>
      </c>
      <c r="E432">
        <f>Table1[[#This Row],[Marketing_Spend]]/Table1[[#This Row],[New_Customers]]</f>
        <v>44.498812377890204</v>
      </c>
      <c r="F432">
        <f>Table1[[#This Row],[New_Customers]]/Table1[[#This Row],[Marketing_Spend]]*100</f>
        <v>2.2472509861788192</v>
      </c>
      <c r="G432">
        <f>Table1[[#This Row],[Marketing_Spend]]/Table1[[#This Row],[CAC]]</f>
        <v>49</v>
      </c>
    </row>
    <row r="433" spans="1:7" x14ac:dyDescent="0.3">
      <c r="A433" t="s">
        <v>439</v>
      </c>
      <c r="B433" t="s">
        <v>9</v>
      </c>
      <c r="C433">
        <v>3989.9234597534801</v>
      </c>
      <c r="D433">
        <v>20</v>
      </c>
      <c r="E433">
        <f>Table1[[#This Row],[Marketing_Spend]]/Table1[[#This Row],[New_Customers]]</f>
        <v>199.49617298767402</v>
      </c>
      <c r="F433">
        <f>Table1[[#This Row],[New_Customers]]/Table1[[#This Row],[Marketing_Spend]]*100</f>
        <v>0.50126274856499908</v>
      </c>
      <c r="G433">
        <f>Table1[[#This Row],[Marketing_Spend]]/Table1[[#This Row],[CAC]]</f>
        <v>20</v>
      </c>
    </row>
    <row r="434" spans="1:7" x14ac:dyDescent="0.3">
      <c r="A434" t="s">
        <v>440</v>
      </c>
      <c r="B434" t="s">
        <v>7</v>
      </c>
      <c r="C434">
        <v>1702.5602817772201</v>
      </c>
      <c r="D434">
        <v>38</v>
      </c>
      <c r="E434">
        <f>Table1[[#This Row],[Marketing_Spend]]/Table1[[#This Row],[New_Customers]]</f>
        <v>44.80421794150579</v>
      </c>
      <c r="F434">
        <f>Table1[[#This Row],[New_Customers]]/Table1[[#This Row],[Marketing_Spend]]*100</f>
        <v>2.2319327196058891</v>
      </c>
      <c r="G434">
        <f>Table1[[#This Row],[Marketing_Spend]]/Table1[[#This Row],[CAC]]</f>
        <v>38</v>
      </c>
    </row>
    <row r="435" spans="1:7" x14ac:dyDescent="0.3">
      <c r="A435" t="s">
        <v>441</v>
      </c>
      <c r="B435" t="s">
        <v>14</v>
      </c>
      <c r="C435">
        <v>1528.63919098713</v>
      </c>
      <c r="D435">
        <v>12</v>
      </c>
      <c r="E435">
        <f>Table1[[#This Row],[Marketing_Spend]]/Table1[[#This Row],[New_Customers]]</f>
        <v>127.3865992489275</v>
      </c>
      <c r="F435">
        <f>Table1[[#This Row],[New_Customers]]/Table1[[#This Row],[Marketing_Spend]]*100</f>
        <v>0.78501192895956784</v>
      </c>
      <c r="G435">
        <f>Table1[[#This Row],[Marketing_Spend]]/Table1[[#This Row],[CAC]]</f>
        <v>12</v>
      </c>
    </row>
    <row r="436" spans="1:7" x14ac:dyDescent="0.3">
      <c r="A436" t="s">
        <v>442</v>
      </c>
      <c r="B436" t="s">
        <v>5</v>
      </c>
      <c r="C436">
        <v>3157.6310359376798</v>
      </c>
      <c r="D436">
        <v>36</v>
      </c>
      <c r="E436">
        <f>Table1[[#This Row],[Marketing_Spend]]/Table1[[#This Row],[New_Customers]]</f>
        <v>87.711973220491103</v>
      </c>
      <c r="F436">
        <f>Table1[[#This Row],[New_Customers]]/Table1[[#This Row],[Marketing_Spend]]*100</f>
        <v>1.1400952039765329</v>
      </c>
      <c r="G436">
        <f>Table1[[#This Row],[Marketing_Spend]]/Table1[[#This Row],[CAC]]</f>
        <v>36</v>
      </c>
    </row>
    <row r="437" spans="1:7" x14ac:dyDescent="0.3">
      <c r="A437" t="s">
        <v>443</v>
      </c>
      <c r="B437" t="s">
        <v>7</v>
      </c>
      <c r="C437">
        <v>4885.95832484536</v>
      </c>
      <c r="D437">
        <v>33</v>
      </c>
      <c r="E437">
        <f>Table1[[#This Row],[Marketing_Spend]]/Table1[[#This Row],[New_Customers]]</f>
        <v>148.05934317713212</v>
      </c>
      <c r="F437">
        <f>Table1[[#This Row],[New_Customers]]/Table1[[#This Row],[Marketing_Spend]]*100</f>
        <v>0.67540486033606206</v>
      </c>
      <c r="G437">
        <f>Table1[[#This Row],[Marketing_Spend]]/Table1[[#This Row],[CAC]]</f>
        <v>33</v>
      </c>
    </row>
    <row r="438" spans="1:7" x14ac:dyDescent="0.3">
      <c r="A438" t="s">
        <v>444</v>
      </c>
      <c r="B438" t="s">
        <v>7</v>
      </c>
      <c r="C438">
        <v>3123.4094948111401</v>
      </c>
      <c r="D438">
        <v>25</v>
      </c>
      <c r="E438">
        <f>Table1[[#This Row],[Marketing_Spend]]/Table1[[#This Row],[New_Customers]]</f>
        <v>124.93637979244561</v>
      </c>
      <c r="F438">
        <f>Table1[[#This Row],[New_Customers]]/Table1[[#This Row],[Marketing_Spend]]*100</f>
        <v>0.80040737666745321</v>
      </c>
      <c r="G438">
        <f>Table1[[#This Row],[Marketing_Spend]]/Table1[[#This Row],[CAC]]</f>
        <v>25</v>
      </c>
    </row>
    <row r="439" spans="1:7" x14ac:dyDescent="0.3">
      <c r="A439" t="s">
        <v>445</v>
      </c>
      <c r="B439" t="s">
        <v>14</v>
      </c>
      <c r="C439">
        <v>4653.9478979267797</v>
      </c>
      <c r="D439">
        <v>38</v>
      </c>
      <c r="E439">
        <f>Table1[[#This Row],[Marketing_Spend]]/Table1[[#This Row],[New_Customers]]</f>
        <v>122.4723131033363</v>
      </c>
      <c r="F439">
        <f>Table1[[#This Row],[New_Customers]]/Table1[[#This Row],[Marketing_Spend]]*100</f>
        <v>0.81651107475715567</v>
      </c>
      <c r="G439">
        <f>Table1[[#This Row],[Marketing_Spend]]/Table1[[#This Row],[CAC]]</f>
        <v>38</v>
      </c>
    </row>
    <row r="440" spans="1:7" x14ac:dyDescent="0.3">
      <c r="A440" t="s">
        <v>446</v>
      </c>
      <c r="B440" t="s">
        <v>9</v>
      </c>
      <c r="C440">
        <v>4321.8904782695899</v>
      </c>
      <c r="D440">
        <v>49</v>
      </c>
      <c r="E440">
        <f>Table1[[#This Row],[Marketing_Spend]]/Table1[[#This Row],[New_Customers]]</f>
        <v>88.201846495297758</v>
      </c>
      <c r="F440">
        <f>Table1[[#This Row],[New_Customers]]/Table1[[#This Row],[Marketing_Spend]]*100</f>
        <v>1.1337631123780525</v>
      </c>
      <c r="G440">
        <f>Table1[[#This Row],[Marketing_Spend]]/Table1[[#This Row],[CAC]]</f>
        <v>49</v>
      </c>
    </row>
    <row r="441" spans="1:7" x14ac:dyDescent="0.3">
      <c r="A441" t="s">
        <v>447</v>
      </c>
      <c r="B441" t="s">
        <v>14</v>
      </c>
      <c r="C441">
        <v>2027.88033825304</v>
      </c>
      <c r="D441">
        <v>28</v>
      </c>
      <c r="E441">
        <f>Table1[[#This Row],[Marketing_Spend]]/Table1[[#This Row],[New_Customers]]</f>
        <v>72.424297794751425</v>
      </c>
      <c r="F441">
        <f>Table1[[#This Row],[New_Customers]]/Table1[[#This Row],[Marketing_Spend]]*100</f>
        <v>1.3807520824488682</v>
      </c>
      <c r="G441">
        <f>Table1[[#This Row],[Marketing_Spend]]/Table1[[#This Row],[CAC]]</f>
        <v>28</v>
      </c>
    </row>
    <row r="442" spans="1:7" x14ac:dyDescent="0.3">
      <c r="A442" t="s">
        <v>448</v>
      </c>
      <c r="B442" t="s">
        <v>5</v>
      </c>
      <c r="C442">
        <v>4298.7592501696199</v>
      </c>
      <c r="D442">
        <v>38</v>
      </c>
      <c r="E442">
        <f>Table1[[#This Row],[Marketing_Spend]]/Table1[[#This Row],[New_Customers]]</f>
        <v>113.12524342551632</v>
      </c>
      <c r="F442">
        <f>Table1[[#This Row],[New_Customers]]/Table1[[#This Row],[Marketing_Spend]]*100</f>
        <v>0.88397599838838625</v>
      </c>
      <c r="G442">
        <f>Table1[[#This Row],[Marketing_Spend]]/Table1[[#This Row],[CAC]]</f>
        <v>38</v>
      </c>
    </row>
    <row r="443" spans="1:7" x14ac:dyDescent="0.3">
      <c r="A443" t="s">
        <v>449</v>
      </c>
      <c r="B443" t="s">
        <v>14</v>
      </c>
      <c r="C443">
        <v>2927.39131949496</v>
      </c>
      <c r="D443">
        <v>24</v>
      </c>
      <c r="E443">
        <f>Table1[[#This Row],[Marketing_Spend]]/Table1[[#This Row],[New_Customers]]</f>
        <v>121.97463831229</v>
      </c>
      <c r="F443">
        <f>Table1[[#This Row],[New_Customers]]/Table1[[#This Row],[Marketing_Spend]]*100</f>
        <v>0.81984256222159368</v>
      </c>
      <c r="G443">
        <f>Table1[[#This Row],[Marketing_Spend]]/Table1[[#This Row],[CAC]]</f>
        <v>24</v>
      </c>
    </row>
    <row r="444" spans="1:7" x14ac:dyDescent="0.3">
      <c r="A444" t="s">
        <v>450</v>
      </c>
      <c r="B444" t="s">
        <v>5</v>
      </c>
      <c r="C444">
        <v>4225.9539751750599</v>
      </c>
      <c r="D444">
        <v>44</v>
      </c>
      <c r="E444">
        <f>Table1[[#This Row],[Marketing_Spend]]/Table1[[#This Row],[New_Customers]]</f>
        <v>96.044408526705908</v>
      </c>
      <c r="F444">
        <f>Table1[[#This Row],[New_Customers]]/Table1[[#This Row],[Marketing_Spend]]*100</f>
        <v>1.0411850261141877</v>
      </c>
      <c r="G444">
        <f>Table1[[#This Row],[Marketing_Spend]]/Table1[[#This Row],[CAC]]</f>
        <v>44</v>
      </c>
    </row>
    <row r="445" spans="1:7" x14ac:dyDescent="0.3">
      <c r="A445" t="s">
        <v>451</v>
      </c>
      <c r="B445" t="s">
        <v>14</v>
      </c>
      <c r="C445">
        <v>3986.2374028681802</v>
      </c>
      <c r="D445">
        <v>25</v>
      </c>
      <c r="E445">
        <f>Table1[[#This Row],[Marketing_Spend]]/Table1[[#This Row],[New_Customers]]</f>
        <v>159.4494961147272</v>
      </c>
      <c r="F445">
        <f>Table1[[#This Row],[New_Customers]]/Table1[[#This Row],[Marketing_Spend]]*100</f>
        <v>0.62715783013856585</v>
      </c>
      <c r="G445">
        <f>Table1[[#This Row],[Marketing_Spend]]/Table1[[#This Row],[CAC]]</f>
        <v>25.000000000000004</v>
      </c>
    </row>
    <row r="446" spans="1:7" x14ac:dyDescent="0.3">
      <c r="A446" t="s">
        <v>452</v>
      </c>
      <c r="B446" t="s">
        <v>14</v>
      </c>
      <c r="C446">
        <v>2354.8610152075398</v>
      </c>
      <c r="D446">
        <v>29</v>
      </c>
      <c r="E446">
        <f>Table1[[#This Row],[Marketing_Spend]]/Table1[[#This Row],[New_Customers]]</f>
        <v>81.202103972673783</v>
      </c>
      <c r="F446">
        <f>Table1[[#This Row],[New_Customers]]/Table1[[#This Row],[Marketing_Spend]]*100</f>
        <v>1.2314951843323185</v>
      </c>
      <c r="G446">
        <f>Table1[[#This Row],[Marketing_Spend]]/Table1[[#This Row],[CAC]]</f>
        <v>29</v>
      </c>
    </row>
    <row r="447" spans="1:7" x14ac:dyDescent="0.3">
      <c r="A447" t="s">
        <v>453</v>
      </c>
      <c r="B447" t="s">
        <v>5</v>
      </c>
      <c r="C447">
        <v>1460.6788297990299</v>
      </c>
      <c r="D447">
        <v>40</v>
      </c>
      <c r="E447">
        <f>Table1[[#This Row],[Marketing_Spend]]/Table1[[#This Row],[New_Customers]]</f>
        <v>36.516970744975751</v>
      </c>
      <c r="F447">
        <f>Table1[[#This Row],[New_Customers]]/Table1[[#This Row],[Marketing_Spend]]*100</f>
        <v>2.7384527785278761</v>
      </c>
      <c r="G447">
        <f>Table1[[#This Row],[Marketing_Spend]]/Table1[[#This Row],[CAC]]</f>
        <v>40</v>
      </c>
    </row>
    <row r="448" spans="1:7" x14ac:dyDescent="0.3">
      <c r="A448" t="s">
        <v>454</v>
      </c>
      <c r="B448" t="s">
        <v>5</v>
      </c>
      <c r="C448">
        <v>4851.5731714755102</v>
      </c>
      <c r="D448">
        <v>22</v>
      </c>
      <c r="E448">
        <f>Table1[[#This Row],[Marketing_Spend]]/Table1[[#This Row],[New_Customers]]</f>
        <v>220.52605324888683</v>
      </c>
      <c r="F448">
        <f>Table1[[#This Row],[New_Customers]]/Table1[[#This Row],[Marketing_Spend]]*100</f>
        <v>0.45346116037881246</v>
      </c>
      <c r="G448">
        <f>Table1[[#This Row],[Marketing_Spend]]/Table1[[#This Row],[CAC]]</f>
        <v>22</v>
      </c>
    </row>
    <row r="449" spans="1:7" x14ac:dyDescent="0.3">
      <c r="A449" t="s">
        <v>455</v>
      </c>
      <c r="B449" t="s">
        <v>5</v>
      </c>
      <c r="C449">
        <v>1563.0280600235301</v>
      </c>
      <c r="D449">
        <v>33</v>
      </c>
      <c r="E449">
        <f>Table1[[#This Row],[Marketing_Spend]]/Table1[[#This Row],[New_Customers]]</f>
        <v>47.364486667379701</v>
      </c>
      <c r="F449">
        <f>Table1[[#This Row],[New_Customers]]/Table1[[#This Row],[Marketing_Spend]]*100</f>
        <v>2.1112864729698591</v>
      </c>
      <c r="G449">
        <f>Table1[[#This Row],[Marketing_Spend]]/Table1[[#This Row],[CAC]]</f>
        <v>33</v>
      </c>
    </row>
    <row r="450" spans="1:7" x14ac:dyDescent="0.3">
      <c r="A450" t="s">
        <v>456</v>
      </c>
      <c r="B450" t="s">
        <v>14</v>
      </c>
      <c r="C450">
        <v>4866.0008378510001</v>
      </c>
      <c r="D450">
        <v>46</v>
      </c>
      <c r="E450">
        <f>Table1[[#This Row],[Marketing_Spend]]/Table1[[#This Row],[New_Customers]]</f>
        <v>105.78262690980435</v>
      </c>
      <c r="F450">
        <f>Table1[[#This Row],[New_Customers]]/Table1[[#This Row],[Marketing_Spend]]*100</f>
        <v>0.94533481462192348</v>
      </c>
      <c r="G450">
        <f>Table1[[#This Row],[Marketing_Spend]]/Table1[[#This Row],[CAC]]</f>
        <v>46</v>
      </c>
    </row>
    <row r="451" spans="1:7" x14ac:dyDescent="0.3">
      <c r="A451" t="s">
        <v>457</v>
      </c>
      <c r="B451" t="s">
        <v>5</v>
      </c>
      <c r="C451">
        <v>4440.5623875952797</v>
      </c>
      <c r="D451">
        <v>38</v>
      </c>
      <c r="E451">
        <f>Table1[[#This Row],[Marketing_Spend]]/Table1[[#This Row],[New_Customers]]</f>
        <v>116.85690493671788</v>
      </c>
      <c r="F451">
        <f>Table1[[#This Row],[New_Customers]]/Table1[[#This Row],[Marketing_Spend]]*100</f>
        <v>0.85574746356797227</v>
      </c>
      <c r="G451">
        <f>Table1[[#This Row],[Marketing_Spend]]/Table1[[#This Row],[CAC]]</f>
        <v>38</v>
      </c>
    </row>
    <row r="452" spans="1:7" x14ac:dyDescent="0.3">
      <c r="A452" t="s">
        <v>458</v>
      </c>
      <c r="B452" t="s">
        <v>14</v>
      </c>
      <c r="C452">
        <v>3896.8668483020701</v>
      </c>
      <c r="D452">
        <v>39</v>
      </c>
      <c r="E452">
        <f>Table1[[#This Row],[Marketing_Spend]]/Table1[[#This Row],[New_Customers]]</f>
        <v>99.919662776976153</v>
      </c>
      <c r="F452">
        <f>Table1[[#This Row],[New_Customers]]/Table1[[#This Row],[Marketing_Spend]]*100</f>
        <v>1.0008040181560975</v>
      </c>
      <c r="G452">
        <f>Table1[[#This Row],[Marketing_Spend]]/Table1[[#This Row],[CAC]]</f>
        <v>39</v>
      </c>
    </row>
    <row r="453" spans="1:7" x14ac:dyDescent="0.3">
      <c r="A453" t="s">
        <v>459</v>
      </c>
      <c r="B453" t="s">
        <v>5</v>
      </c>
      <c r="C453">
        <v>4919.7689711276098</v>
      </c>
      <c r="D453">
        <v>28</v>
      </c>
      <c r="E453">
        <f>Table1[[#This Row],[Marketing_Spend]]/Table1[[#This Row],[New_Customers]]</f>
        <v>175.70603468312893</v>
      </c>
      <c r="F453">
        <f>Table1[[#This Row],[New_Customers]]/Table1[[#This Row],[Marketing_Spend]]*100</f>
        <v>0.56913241585777974</v>
      </c>
      <c r="G453">
        <f>Table1[[#This Row],[Marketing_Spend]]/Table1[[#This Row],[CAC]]</f>
        <v>27.999999999999996</v>
      </c>
    </row>
    <row r="454" spans="1:7" x14ac:dyDescent="0.3">
      <c r="A454" t="s">
        <v>460</v>
      </c>
      <c r="B454" t="s">
        <v>9</v>
      </c>
      <c r="C454">
        <v>4869.0789892001203</v>
      </c>
      <c r="D454">
        <v>34</v>
      </c>
      <c r="E454">
        <f>Table1[[#This Row],[Marketing_Spend]]/Table1[[#This Row],[New_Customers]]</f>
        <v>143.20820556470943</v>
      </c>
      <c r="F454">
        <f>Table1[[#This Row],[New_Customers]]/Table1[[#This Row],[Marketing_Spend]]*100</f>
        <v>0.69828400967439297</v>
      </c>
      <c r="G454">
        <f>Table1[[#This Row],[Marketing_Spend]]/Table1[[#This Row],[CAC]]</f>
        <v>34</v>
      </c>
    </row>
    <row r="455" spans="1:7" x14ac:dyDescent="0.3">
      <c r="A455" t="s">
        <v>461</v>
      </c>
      <c r="B455" t="s">
        <v>9</v>
      </c>
      <c r="C455">
        <v>4218.35057608224</v>
      </c>
      <c r="D455">
        <v>42</v>
      </c>
      <c r="E455">
        <f>Table1[[#This Row],[Marketing_Spend]]/Table1[[#This Row],[New_Customers]]</f>
        <v>100.43691847814857</v>
      </c>
      <c r="F455">
        <f>Table1[[#This Row],[New_Customers]]/Table1[[#This Row],[Marketing_Spend]]*100</f>
        <v>0.99564982195024609</v>
      </c>
      <c r="G455">
        <f>Table1[[#This Row],[Marketing_Spend]]/Table1[[#This Row],[CAC]]</f>
        <v>42</v>
      </c>
    </row>
    <row r="456" spans="1:7" x14ac:dyDescent="0.3">
      <c r="A456" t="s">
        <v>462</v>
      </c>
      <c r="B456" t="s">
        <v>7</v>
      </c>
      <c r="C456">
        <v>2463.1001976222601</v>
      </c>
      <c r="D456">
        <v>43</v>
      </c>
      <c r="E456">
        <f>Table1[[#This Row],[Marketing_Spend]]/Table1[[#This Row],[New_Customers]]</f>
        <v>57.281399944703722</v>
      </c>
      <c r="F456">
        <f>Table1[[#This Row],[New_Customers]]/Table1[[#This Row],[Marketing_Spend]]*100</f>
        <v>1.7457673886555571</v>
      </c>
      <c r="G456">
        <f>Table1[[#This Row],[Marketing_Spend]]/Table1[[#This Row],[CAC]]</f>
        <v>43</v>
      </c>
    </row>
    <row r="457" spans="1:7" x14ac:dyDescent="0.3">
      <c r="A457" t="s">
        <v>463</v>
      </c>
      <c r="B457" t="s">
        <v>5</v>
      </c>
      <c r="C457">
        <v>4162.7278743557499</v>
      </c>
      <c r="D457">
        <v>36</v>
      </c>
      <c r="E457">
        <f>Table1[[#This Row],[Marketing_Spend]]/Table1[[#This Row],[New_Customers]]</f>
        <v>115.63132984321527</v>
      </c>
      <c r="F457">
        <f>Table1[[#This Row],[New_Customers]]/Table1[[#This Row],[Marketing_Spend]]*100</f>
        <v>0.86481752078429075</v>
      </c>
      <c r="G457">
        <f>Table1[[#This Row],[Marketing_Spend]]/Table1[[#This Row],[CAC]]</f>
        <v>36</v>
      </c>
    </row>
    <row r="458" spans="1:7" x14ac:dyDescent="0.3">
      <c r="A458" t="s">
        <v>464</v>
      </c>
      <c r="B458" t="s">
        <v>14</v>
      </c>
      <c r="C458">
        <v>1055.6746204036001</v>
      </c>
      <c r="D458">
        <v>20</v>
      </c>
      <c r="E458">
        <f>Table1[[#This Row],[Marketing_Spend]]/Table1[[#This Row],[New_Customers]]</f>
        <v>52.783731020180007</v>
      </c>
      <c r="F458">
        <f>Table1[[#This Row],[New_Customers]]/Table1[[#This Row],[Marketing_Spend]]*100</f>
        <v>1.8945231431587983</v>
      </c>
      <c r="G458">
        <f>Table1[[#This Row],[Marketing_Spend]]/Table1[[#This Row],[CAC]]</f>
        <v>20</v>
      </c>
    </row>
    <row r="459" spans="1:7" x14ac:dyDescent="0.3">
      <c r="A459" t="s">
        <v>465</v>
      </c>
      <c r="B459" t="s">
        <v>5</v>
      </c>
      <c r="C459">
        <v>3146.2892330762302</v>
      </c>
      <c r="D459">
        <v>22</v>
      </c>
      <c r="E459">
        <f>Table1[[#This Row],[Marketing_Spend]]/Table1[[#This Row],[New_Customers]]</f>
        <v>143.01314695801045</v>
      </c>
      <c r="F459">
        <f>Table1[[#This Row],[New_Customers]]/Table1[[#This Row],[Marketing_Spend]]*100</f>
        <v>0.69923641376383816</v>
      </c>
      <c r="G459">
        <f>Table1[[#This Row],[Marketing_Spend]]/Table1[[#This Row],[CAC]]</f>
        <v>22</v>
      </c>
    </row>
    <row r="460" spans="1:7" x14ac:dyDescent="0.3">
      <c r="A460" t="s">
        <v>466</v>
      </c>
      <c r="B460" t="s">
        <v>5</v>
      </c>
      <c r="C460">
        <v>2819.1441109354901</v>
      </c>
      <c r="D460">
        <v>48</v>
      </c>
      <c r="E460">
        <f>Table1[[#This Row],[Marketing_Spend]]/Table1[[#This Row],[New_Customers]]</f>
        <v>58.73216897782271</v>
      </c>
      <c r="F460">
        <f>Table1[[#This Row],[New_Customers]]/Table1[[#This Row],[Marketing_Spend]]*100</f>
        <v>1.7026444236677183</v>
      </c>
      <c r="G460">
        <f>Table1[[#This Row],[Marketing_Spend]]/Table1[[#This Row],[CAC]]</f>
        <v>48</v>
      </c>
    </row>
    <row r="461" spans="1:7" x14ac:dyDescent="0.3">
      <c r="A461" t="s">
        <v>467</v>
      </c>
      <c r="B461" t="s">
        <v>9</v>
      </c>
      <c r="C461">
        <v>3691.31352749501</v>
      </c>
      <c r="D461">
        <v>18</v>
      </c>
      <c r="E461">
        <f>Table1[[#This Row],[Marketing_Spend]]/Table1[[#This Row],[New_Customers]]</f>
        <v>205.07297374972279</v>
      </c>
      <c r="F461">
        <f>Table1[[#This Row],[New_Customers]]/Table1[[#This Row],[Marketing_Spend]]*100</f>
        <v>0.48763129617480949</v>
      </c>
      <c r="G461">
        <f>Table1[[#This Row],[Marketing_Spend]]/Table1[[#This Row],[CAC]]</f>
        <v>18</v>
      </c>
    </row>
    <row r="462" spans="1:7" x14ac:dyDescent="0.3">
      <c r="A462" t="s">
        <v>468</v>
      </c>
      <c r="B462" t="s">
        <v>7</v>
      </c>
      <c r="C462">
        <v>3689.36318940405</v>
      </c>
      <c r="D462">
        <v>26</v>
      </c>
      <c r="E462">
        <f>Table1[[#This Row],[Marketing_Spend]]/Table1[[#This Row],[New_Customers]]</f>
        <v>141.89858420784807</v>
      </c>
      <c r="F462">
        <f>Table1[[#This Row],[New_Customers]]/Table1[[#This Row],[Marketing_Spend]]*100</f>
        <v>0.7047286663094785</v>
      </c>
      <c r="G462">
        <f>Table1[[#This Row],[Marketing_Spend]]/Table1[[#This Row],[CAC]]</f>
        <v>26</v>
      </c>
    </row>
    <row r="463" spans="1:7" x14ac:dyDescent="0.3">
      <c r="A463" t="s">
        <v>469</v>
      </c>
      <c r="B463" t="s">
        <v>9</v>
      </c>
      <c r="C463">
        <v>3338.2403666086602</v>
      </c>
      <c r="D463">
        <v>13</v>
      </c>
      <c r="E463">
        <f>Table1[[#This Row],[Marketing_Spend]]/Table1[[#This Row],[New_Customers]]</f>
        <v>256.78772050835846</v>
      </c>
      <c r="F463">
        <f>Table1[[#This Row],[New_Customers]]/Table1[[#This Row],[Marketing_Spend]]*100</f>
        <v>0.38942672103647175</v>
      </c>
      <c r="G463">
        <f>Table1[[#This Row],[Marketing_Spend]]/Table1[[#This Row],[CAC]]</f>
        <v>13</v>
      </c>
    </row>
    <row r="464" spans="1:7" x14ac:dyDescent="0.3">
      <c r="A464" t="s">
        <v>470</v>
      </c>
      <c r="B464" t="s">
        <v>9</v>
      </c>
      <c r="C464">
        <v>4289.6692049070898</v>
      </c>
      <c r="D464">
        <v>40</v>
      </c>
      <c r="E464">
        <f>Table1[[#This Row],[Marketing_Spend]]/Table1[[#This Row],[New_Customers]]</f>
        <v>107.24173012267724</v>
      </c>
      <c r="F464">
        <f>Table1[[#This Row],[New_Customers]]/Table1[[#This Row],[Marketing_Spend]]*100</f>
        <v>0.93247283390156788</v>
      </c>
      <c r="G464">
        <f>Table1[[#This Row],[Marketing_Spend]]/Table1[[#This Row],[CAC]]</f>
        <v>40</v>
      </c>
    </row>
    <row r="465" spans="1:7" x14ac:dyDescent="0.3">
      <c r="A465" t="s">
        <v>471</v>
      </c>
      <c r="B465" t="s">
        <v>9</v>
      </c>
      <c r="C465">
        <v>4761.1675671182102</v>
      </c>
      <c r="D465">
        <v>33</v>
      </c>
      <c r="E465">
        <f>Table1[[#This Row],[Marketing_Spend]]/Table1[[#This Row],[New_Customers]]</f>
        <v>144.27780506418819</v>
      </c>
      <c r="F465">
        <f>Table1[[#This Row],[New_Customers]]/Table1[[#This Row],[Marketing_Spend]]*100</f>
        <v>0.69310730056858505</v>
      </c>
      <c r="G465">
        <f>Table1[[#This Row],[Marketing_Spend]]/Table1[[#This Row],[CAC]]</f>
        <v>33</v>
      </c>
    </row>
    <row r="466" spans="1:7" x14ac:dyDescent="0.3">
      <c r="A466" t="s">
        <v>472</v>
      </c>
      <c r="B466" t="s">
        <v>5</v>
      </c>
      <c r="C466">
        <v>1433.3844087969201</v>
      </c>
      <c r="D466">
        <v>45</v>
      </c>
      <c r="E466">
        <f>Table1[[#This Row],[Marketing_Spend]]/Table1[[#This Row],[New_Customers]]</f>
        <v>31.852986862153781</v>
      </c>
      <c r="F466">
        <f>Table1[[#This Row],[New_Customers]]/Table1[[#This Row],[Marketing_Spend]]*100</f>
        <v>3.1394230133819976</v>
      </c>
      <c r="G466">
        <f>Table1[[#This Row],[Marketing_Spend]]/Table1[[#This Row],[CAC]]</f>
        <v>45</v>
      </c>
    </row>
    <row r="467" spans="1:7" x14ac:dyDescent="0.3">
      <c r="A467" t="s">
        <v>473</v>
      </c>
      <c r="B467" t="s">
        <v>7</v>
      </c>
      <c r="C467">
        <v>1935.2876088463299</v>
      </c>
      <c r="D467">
        <v>16</v>
      </c>
      <c r="E467">
        <f>Table1[[#This Row],[Marketing_Spend]]/Table1[[#This Row],[New_Customers]]</f>
        <v>120.95547555289562</v>
      </c>
      <c r="F467">
        <f>Table1[[#This Row],[New_Customers]]/Table1[[#This Row],[Marketing_Spend]]*100</f>
        <v>0.82675050090037905</v>
      </c>
      <c r="G467">
        <f>Table1[[#This Row],[Marketing_Spend]]/Table1[[#This Row],[CAC]]</f>
        <v>16</v>
      </c>
    </row>
    <row r="468" spans="1:7" x14ac:dyDescent="0.3">
      <c r="A468" t="s">
        <v>474</v>
      </c>
      <c r="B468" t="s">
        <v>7</v>
      </c>
      <c r="C468">
        <v>1100.0985985859199</v>
      </c>
      <c r="D468">
        <v>43</v>
      </c>
      <c r="E468">
        <f>Table1[[#This Row],[Marketing_Spend]]/Table1[[#This Row],[New_Customers]]</f>
        <v>25.583688339207441</v>
      </c>
      <c r="F468">
        <f>Table1[[#This Row],[New_Customers]]/Table1[[#This Row],[Marketing_Spend]]*100</f>
        <v>3.9087405488265072</v>
      </c>
      <c r="G468">
        <f>Table1[[#This Row],[Marketing_Spend]]/Table1[[#This Row],[CAC]]</f>
        <v>43</v>
      </c>
    </row>
    <row r="469" spans="1:7" x14ac:dyDescent="0.3">
      <c r="A469" t="s">
        <v>475</v>
      </c>
      <c r="B469" t="s">
        <v>5</v>
      </c>
      <c r="C469">
        <v>4536.9393808594004</v>
      </c>
      <c r="D469">
        <v>17</v>
      </c>
      <c r="E469">
        <f>Table1[[#This Row],[Marketing_Spend]]/Table1[[#This Row],[New_Customers]]</f>
        <v>266.8787871093765</v>
      </c>
      <c r="F469">
        <f>Table1[[#This Row],[New_Customers]]/Table1[[#This Row],[Marketing_Spend]]*100</f>
        <v>0.37470194271759943</v>
      </c>
      <c r="G469">
        <f>Table1[[#This Row],[Marketing_Spend]]/Table1[[#This Row],[CAC]]</f>
        <v>17</v>
      </c>
    </row>
    <row r="470" spans="1:7" x14ac:dyDescent="0.3">
      <c r="A470" t="s">
        <v>476</v>
      </c>
      <c r="B470" t="s">
        <v>5</v>
      </c>
      <c r="C470">
        <v>3245.6295289995101</v>
      </c>
      <c r="D470">
        <v>28</v>
      </c>
      <c r="E470">
        <f>Table1[[#This Row],[Marketing_Spend]]/Table1[[#This Row],[New_Customers]]</f>
        <v>115.91534032141108</v>
      </c>
      <c r="F470">
        <f>Table1[[#This Row],[New_Customers]]/Table1[[#This Row],[Marketing_Spend]]*100</f>
        <v>0.86269858435233082</v>
      </c>
      <c r="G470">
        <f>Table1[[#This Row],[Marketing_Spend]]/Table1[[#This Row],[CAC]]</f>
        <v>28</v>
      </c>
    </row>
    <row r="471" spans="1:7" x14ac:dyDescent="0.3">
      <c r="A471" t="s">
        <v>477</v>
      </c>
      <c r="B471" t="s">
        <v>7</v>
      </c>
      <c r="C471">
        <v>4661.0236349726301</v>
      </c>
      <c r="D471">
        <v>15</v>
      </c>
      <c r="E471">
        <f>Table1[[#This Row],[Marketing_Spend]]/Table1[[#This Row],[New_Customers]]</f>
        <v>310.73490899817534</v>
      </c>
      <c r="F471">
        <f>Table1[[#This Row],[New_Customers]]/Table1[[#This Row],[Marketing_Spend]]*100</f>
        <v>0.32181772019888244</v>
      </c>
      <c r="G471">
        <f>Table1[[#This Row],[Marketing_Spend]]/Table1[[#This Row],[CAC]]</f>
        <v>15</v>
      </c>
    </row>
    <row r="472" spans="1:7" x14ac:dyDescent="0.3">
      <c r="A472" t="s">
        <v>478</v>
      </c>
      <c r="B472" t="s">
        <v>9</v>
      </c>
      <c r="C472">
        <v>1885.4688002959599</v>
      </c>
      <c r="D472">
        <v>20</v>
      </c>
      <c r="E472">
        <f>Table1[[#This Row],[Marketing_Spend]]/Table1[[#This Row],[New_Customers]]</f>
        <v>94.273440014797998</v>
      </c>
      <c r="F472">
        <f>Table1[[#This Row],[New_Customers]]/Table1[[#This Row],[Marketing_Spend]]*100</f>
        <v>1.0607441500416566</v>
      </c>
      <c r="G472">
        <f>Table1[[#This Row],[Marketing_Spend]]/Table1[[#This Row],[CAC]]</f>
        <v>20</v>
      </c>
    </row>
    <row r="473" spans="1:7" x14ac:dyDescent="0.3">
      <c r="A473" t="s">
        <v>479</v>
      </c>
      <c r="B473" t="s">
        <v>5</v>
      </c>
      <c r="C473">
        <v>1252.8681646407799</v>
      </c>
      <c r="D473">
        <v>27</v>
      </c>
      <c r="E473">
        <f>Table1[[#This Row],[Marketing_Spend]]/Table1[[#This Row],[New_Customers]]</f>
        <v>46.402524616325181</v>
      </c>
      <c r="F473">
        <f>Table1[[#This Row],[New_Customers]]/Table1[[#This Row],[Marketing_Spend]]*100</f>
        <v>2.1550551575984365</v>
      </c>
      <c r="G473">
        <f>Table1[[#This Row],[Marketing_Spend]]/Table1[[#This Row],[CAC]]</f>
        <v>27</v>
      </c>
    </row>
    <row r="474" spans="1:7" x14ac:dyDescent="0.3">
      <c r="A474" t="s">
        <v>480</v>
      </c>
      <c r="B474" t="s">
        <v>9</v>
      </c>
      <c r="C474">
        <v>4295.4214055617904</v>
      </c>
      <c r="D474">
        <v>38</v>
      </c>
      <c r="E474">
        <f>Table1[[#This Row],[Marketing_Spend]]/Table1[[#This Row],[New_Customers]]</f>
        <v>113.0374054095208</v>
      </c>
      <c r="F474">
        <f>Table1[[#This Row],[New_Customers]]/Table1[[#This Row],[Marketing_Spend]]*100</f>
        <v>0.88466290992536623</v>
      </c>
      <c r="G474">
        <f>Table1[[#This Row],[Marketing_Spend]]/Table1[[#This Row],[CAC]]</f>
        <v>38</v>
      </c>
    </row>
    <row r="475" spans="1:7" x14ac:dyDescent="0.3">
      <c r="A475" t="s">
        <v>481</v>
      </c>
      <c r="B475" t="s">
        <v>7</v>
      </c>
      <c r="C475">
        <v>4637.5505537115596</v>
      </c>
      <c r="D475">
        <v>42</v>
      </c>
      <c r="E475">
        <f>Table1[[#This Row],[Marketing_Spend]]/Table1[[#This Row],[New_Customers]]</f>
        <v>110.4178703264657</v>
      </c>
      <c r="F475">
        <f>Table1[[#This Row],[New_Customers]]/Table1[[#This Row],[Marketing_Spend]]*100</f>
        <v>0.90565050479905262</v>
      </c>
      <c r="G475">
        <f>Table1[[#This Row],[Marketing_Spend]]/Table1[[#This Row],[CAC]]</f>
        <v>42</v>
      </c>
    </row>
    <row r="476" spans="1:7" x14ac:dyDescent="0.3">
      <c r="A476" t="s">
        <v>482</v>
      </c>
      <c r="B476" t="s">
        <v>9</v>
      </c>
      <c r="C476">
        <v>2208.7606981170002</v>
      </c>
      <c r="D476">
        <v>19</v>
      </c>
      <c r="E476">
        <f>Table1[[#This Row],[Marketing_Spend]]/Table1[[#This Row],[New_Customers]]</f>
        <v>116.25056305878948</v>
      </c>
      <c r="F476">
        <f>Table1[[#This Row],[New_Customers]]/Table1[[#This Row],[Marketing_Spend]]*100</f>
        <v>0.86021088731784157</v>
      </c>
      <c r="G476">
        <f>Table1[[#This Row],[Marketing_Spend]]/Table1[[#This Row],[CAC]]</f>
        <v>19</v>
      </c>
    </row>
    <row r="477" spans="1:7" x14ac:dyDescent="0.3">
      <c r="A477" t="s">
        <v>483</v>
      </c>
      <c r="B477" t="s">
        <v>14</v>
      </c>
      <c r="C477">
        <v>2633.1834231816501</v>
      </c>
      <c r="D477">
        <v>37</v>
      </c>
      <c r="E477">
        <f>Table1[[#This Row],[Marketing_Spend]]/Table1[[#This Row],[New_Customers]]</f>
        <v>71.167119545450007</v>
      </c>
      <c r="F477">
        <f>Table1[[#This Row],[New_Customers]]/Table1[[#This Row],[Marketing_Spend]]*100</f>
        <v>1.4051432830035537</v>
      </c>
      <c r="G477">
        <f>Table1[[#This Row],[Marketing_Spend]]/Table1[[#This Row],[CAC]]</f>
        <v>37</v>
      </c>
    </row>
    <row r="478" spans="1:7" x14ac:dyDescent="0.3">
      <c r="A478" t="s">
        <v>484</v>
      </c>
      <c r="B478" t="s">
        <v>5</v>
      </c>
      <c r="C478">
        <v>1559.1080500288799</v>
      </c>
      <c r="D478">
        <v>15</v>
      </c>
      <c r="E478">
        <f>Table1[[#This Row],[Marketing_Spend]]/Table1[[#This Row],[New_Customers]]</f>
        <v>103.94053666859199</v>
      </c>
      <c r="F478">
        <f>Table1[[#This Row],[New_Customers]]/Table1[[#This Row],[Marketing_Spend]]*100</f>
        <v>0.96208854798242815</v>
      </c>
      <c r="G478">
        <f>Table1[[#This Row],[Marketing_Spend]]/Table1[[#This Row],[CAC]]</f>
        <v>15</v>
      </c>
    </row>
    <row r="479" spans="1:7" x14ac:dyDescent="0.3">
      <c r="A479" t="s">
        <v>485</v>
      </c>
      <c r="B479" t="s">
        <v>5</v>
      </c>
      <c r="C479">
        <v>4785.0461315277798</v>
      </c>
      <c r="D479">
        <v>24</v>
      </c>
      <c r="E479">
        <f>Table1[[#This Row],[Marketing_Spend]]/Table1[[#This Row],[New_Customers]]</f>
        <v>199.37692214699084</v>
      </c>
      <c r="F479">
        <f>Table1[[#This Row],[New_Customers]]/Table1[[#This Row],[Marketing_Spend]]*100</f>
        <v>0.50156256262334564</v>
      </c>
      <c r="G479">
        <f>Table1[[#This Row],[Marketing_Spend]]/Table1[[#This Row],[CAC]]</f>
        <v>24</v>
      </c>
    </row>
    <row r="480" spans="1:7" x14ac:dyDescent="0.3">
      <c r="A480" t="s">
        <v>486</v>
      </c>
      <c r="B480" t="s">
        <v>14</v>
      </c>
      <c r="C480">
        <v>2217.4583374240201</v>
      </c>
      <c r="D480">
        <v>38</v>
      </c>
      <c r="E480">
        <f>Table1[[#This Row],[Marketing_Spend]]/Table1[[#This Row],[New_Customers]]</f>
        <v>58.354166774316319</v>
      </c>
      <c r="F480">
        <f>Table1[[#This Row],[New_Customers]]/Table1[[#This Row],[Marketing_Spend]]*100</f>
        <v>1.7136736848072593</v>
      </c>
      <c r="G480">
        <f>Table1[[#This Row],[Marketing_Spend]]/Table1[[#This Row],[CAC]]</f>
        <v>38</v>
      </c>
    </row>
    <row r="481" spans="1:7" x14ac:dyDescent="0.3">
      <c r="A481" t="s">
        <v>487</v>
      </c>
      <c r="B481" t="s">
        <v>14</v>
      </c>
      <c r="C481">
        <v>2970.4984759128201</v>
      </c>
      <c r="D481">
        <v>32</v>
      </c>
      <c r="E481">
        <f>Table1[[#This Row],[Marketing_Spend]]/Table1[[#This Row],[New_Customers]]</f>
        <v>92.828077372275629</v>
      </c>
      <c r="F481">
        <f>Table1[[#This Row],[New_Customers]]/Table1[[#This Row],[Marketing_Spend]]*100</f>
        <v>1.0772602733003103</v>
      </c>
      <c r="G481">
        <f>Table1[[#This Row],[Marketing_Spend]]/Table1[[#This Row],[CAC]]</f>
        <v>32</v>
      </c>
    </row>
    <row r="482" spans="1:7" x14ac:dyDescent="0.3">
      <c r="A482" t="s">
        <v>488</v>
      </c>
      <c r="B482" t="s">
        <v>9</v>
      </c>
      <c r="C482">
        <v>1388.76799448728</v>
      </c>
      <c r="D482">
        <v>11</v>
      </c>
      <c r="E482">
        <f>Table1[[#This Row],[Marketing_Spend]]/Table1[[#This Row],[New_Customers]]</f>
        <v>126.25163586248</v>
      </c>
      <c r="F482">
        <f>Table1[[#This Row],[New_Customers]]/Table1[[#This Row],[Marketing_Spend]]*100</f>
        <v>0.79206894482480461</v>
      </c>
      <c r="G482">
        <f>Table1[[#This Row],[Marketing_Spend]]/Table1[[#This Row],[CAC]]</f>
        <v>11</v>
      </c>
    </row>
    <row r="483" spans="1:7" x14ac:dyDescent="0.3">
      <c r="A483" t="s">
        <v>489</v>
      </c>
      <c r="B483" t="s">
        <v>7</v>
      </c>
      <c r="C483">
        <v>4549.0372341140001</v>
      </c>
      <c r="D483">
        <v>36</v>
      </c>
      <c r="E483">
        <f>Table1[[#This Row],[Marketing_Spend]]/Table1[[#This Row],[New_Customers]]</f>
        <v>126.36214539205555</v>
      </c>
      <c r="F483">
        <f>Table1[[#This Row],[New_Customers]]/Table1[[#This Row],[Marketing_Spend]]*100</f>
        <v>0.79137624396718298</v>
      </c>
      <c r="G483">
        <f>Table1[[#This Row],[Marketing_Spend]]/Table1[[#This Row],[CAC]]</f>
        <v>36</v>
      </c>
    </row>
    <row r="484" spans="1:7" x14ac:dyDescent="0.3">
      <c r="A484" t="s">
        <v>490</v>
      </c>
      <c r="B484" t="s">
        <v>9</v>
      </c>
      <c r="C484">
        <v>1542.65619482534</v>
      </c>
      <c r="D484">
        <v>13</v>
      </c>
      <c r="E484">
        <f>Table1[[#This Row],[Marketing_Spend]]/Table1[[#This Row],[New_Customers]]</f>
        <v>118.66586114041077</v>
      </c>
      <c r="F484">
        <f>Table1[[#This Row],[New_Customers]]/Table1[[#This Row],[Marketing_Spend]]*100</f>
        <v>0.84270234959720658</v>
      </c>
      <c r="G484">
        <f>Table1[[#This Row],[Marketing_Spend]]/Table1[[#This Row],[CAC]]</f>
        <v>13</v>
      </c>
    </row>
    <row r="485" spans="1:7" x14ac:dyDescent="0.3">
      <c r="A485" t="s">
        <v>491</v>
      </c>
      <c r="B485" t="s">
        <v>14</v>
      </c>
      <c r="C485">
        <v>2814.5750275555702</v>
      </c>
      <c r="D485">
        <v>35</v>
      </c>
      <c r="E485">
        <f>Table1[[#This Row],[Marketing_Spend]]/Table1[[#This Row],[New_Customers]]</f>
        <v>80.416429358730582</v>
      </c>
      <c r="F485">
        <f>Table1[[#This Row],[New_Customers]]/Table1[[#This Row],[Marketing_Spend]]*100</f>
        <v>1.2435269856848388</v>
      </c>
      <c r="G485">
        <f>Table1[[#This Row],[Marketing_Spend]]/Table1[[#This Row],[CAC]]</f>
        <v>35</v>
      </c>
    </row>
    <row r="486" spans="1:7" x14ac:dyDescent="0.3">
      <c r="A486" t="s">
        <v>492</v>
      </c>
      <c r="B486" t="s">
        <v>14</v>
      </c>
      <c r="C486">
        <v>3681.9448754006798</v>
      </c>
      <c r="D486">
        <v>42</v>
      </c>
      <c r="E486">
        <f>Table1[[#This Row],[Marketing_Spend]]/Table1[[#This Row],[New_Customers]]</f>
        <v>87.665354176206662</v>
      </c>
      <c r="F486">
        <f>Table1[[#This Row],[New_Customers]]/Table1[[#This Row],[Marketing_Spend]]*100</f>
        <v>1.1407014885150728</v>
      </c>
      <c r="G486">
        <f>Table1[[#This Row],[Marketing_Spend]]/Table1[[#This Row],[CAC]]</f>
        <v>42</v>
      </c>
    </row>
    <row r="487" spans="1:7" x14ac:dyDescent="0.3">
      <c r="A487" t="s">
        <v>493</v>
      </c>
      <c r="B487" t="s">
        <v>14</v>
      </c>
      <c r="C487">
        <v>3972.5604860926801</v>
      </c>
      <c r="D487">
        <v>33</v>
      </c>
      <c r="E487">
        <f>Table1[[#This Row],[Marketing_Spend]]/Table1[[#This Row],[New_Customers]]</f>
        <v>120.38062079068727</v>
      </c>
      <c r="F487">
        <f>Table1[[#This Row],[New_Customers]]/Table1[[#This Row],[Marketing_Spend]]*100</f>
        <v>0.83069849069706792</v>
      </c>
      <c r="G487">
        <f>Table1[[#This Row],[Marketing_Spend]]/Table1[[#This Row],[CAC]]</f>
        <v>33</v>
      </c>
    </row>
    <row r="488" spans="1:7" x14ac:dyDescent="0.3">
      <c r="A488" t="s">
        <v>494</v>
      </c>
      <c r="B488" t="s">
        <v>9</v>
      </c>
      <c r="C488">
        <v>4783.8963431177199</v>
      </c>
      <c r="D488">
        <v>25</v>
      </c>
      <c r="E488">
        <f>Table1[[#This Row],[Marketing_Spend]]/Table1[[#This Row],[New_Customers]]</f>
        <v>191.35585372470879</v>
      </c>
      <c r="F488">
        <f>Table1[[#This Row],[New_Customers]]/Table1[[#This Row],[Marketing_Spend]]*100</f>
        <v>0.52258657393289609</v>
      </c>
      <c r="G488">
        <f>Table1[[#This Row],[Marketing_Spend]]/Table1[[#This Row],[CAC]]</f>
        <v>25</v>
      </c>
    </row>
    <row r="489" spans="1:7" x14ac:dyDescent="0.3">
      <c r="A489" t="s">
        <v>495</v>
      </c>
      <c r="B489" t="s">
        <v>5</v>
      </c>
      <c r="C489">
        <v>2676.5070136588902</v>
      </c>
      <c r="D489">
        <v>34</v>
      </c>
      <c r="E489">
        <f>Table1[[#This Row],[Marketing_Spend]]/Table1[[#This Row],[New_Customers]]</f>
        <v>78.720794519379126</v>
      </c>
      <c r="F489">
        <f>Table1[[#This Row],[New_Customers]]/Table1[[#This Row],[Marketing_Spend]]*100</f>
        <v>1.2703123820146716</v>
      </c>
      <c r="G489">
        <f>Table1[[#This Row],[Marketing_Spend]]/Table1[[#This Row],[CAC]]</f>
        <v>34</v>
      </c>
    </row>
    <row r="490" spans="1:7" x14ac:dyDescent="0.3">
      <c r="A490" t="s">
        <v>496</v>
      </c>
      <c r="B490" t="s">
        <v>5</v>
      </c>
      <c r="C490">
        <v>3969.0760590612599</v>
      </c>
      <c r="D490">
        <v>15</v>
      </c>
      <c r="E490">
        <f>Table1[[#This Row],[Marketing_Spend]]/Table1[[#This Row],[New_Customers]]</f>
        <v>264.60507060408401</v>
      </c>
      <c r="F490">
        <f>Table1[[#This Row],[New_Customers]]/Table1[[#This Row],[Marketing_Spend]]*100</f>
        <v>0.37792170713774892</v>
      </c>
      <c r="G490">
        <f>Table1[[#This Row],[Marketing_Spend]]/Table1[[#This Row],[CAC]]</f>
        <v>15</v>
      </c>
    </row>
    <row r="491" spans="1:7" x14ac:dyDescent="0.3">
      <c r="A491" t="s">
        <v>497</v>
      </c>
      <c r="B491" t="s">
        <v>5</v>
      </c>
      <c r="C491">
        <v>1618.09160963934</v>
      </c>
      <c r="D491">
        <v>33</v>
      </c>
      <c r="E491">
        <f>Table1[[#This Row],[Marketing_Spend]]/Table1[[#This Row],[New_Customers]]</f>
        <v>49.033079079979998</v>
      </c>
      <c r="F491">
        <f>Table1[[#This Row],[New_Customers]]/Table1[[#This Row],[Marketing_Spend]]*100</f>
        <v>2.0394395350307417</v>
      </c>
      <c r="G491">
        <f>Table1[[#This Row],[Marketing_Spend]]/Table1[[#This Row],[CAC]]</f>
        <v>33</v>
      </c>
    </row>
    <row r="492" spans="1:7" x14ac:dyDescent="0.3">
      <c r="A492" t="s">
        <v>498</v>
      </c>
      <c r="B492" t="s">
        <v>7</v>
      </c>
      <c r="C492">
        <v>2659.53810974722</v>
      </c>
      <c r="D492">
        <v>24</v>
      </c>
      <c r="E492">
        <f>Table1[[#This Row],[Marketing_Spend]]/Table1[[#This Row],[New_Customers]]</f>
        <v>110.81408790613416</v>
      </c>
      <c r="F492">
        <f>Table1[[#This Row],[New_Customers]]/Table1[[#This Row],[Marketing_Spend]]*100</f>
        <v>0.9024123366399559</v>
      </c>
      <c r="G492">
        <f>Table1[[#This Row],[Marketing_Spend]]/Table1[[#This Row],[CAC]]</f>
        <v>24</v>
      </c>
    </row>
    <row r="493" spans="1:7" x14ac:dyDescent="0.3">
      <c r="A493" t="s">
        <v>499</v>
      </c>
      <c r="B493" t="s">
        <v>7</v>
      </c>
      <c r="C493">
        <v>1396.08653884211</v>
      </c>
      <c r="D493">
        <v>11</v>
      </c>
      <c r="E493">
        <f>Table1[[#This Row],[Marketing_Spend]]/Table1[[#This Row],[New_Customers]]</f>
        <v>126.91695807655546</v>
      </c>
      <c r="F493">
        <f>Table1[[#This Row],[New_Customers]]/Table1[[#This Row],[Marketing_Spend]]*100</f>
        <v>0.78791677263239068</v>
      </c>
      <c r="G493">
        <f>Table1[[#This Row],[Marketing_Spend]]/Table1[[#This Row],[CAC]]</f>
        <v>11</v>
      </c>
    </row>
    <row r="494" spans="1:7" x14ac:dyDescent="0.3">
      <c r="A494" t="s">
        <v>500</v>
      </c>
      <c r="B494" t="s">
        <v>9</v>
      </c>
      <c r="C494">
        <v>2957.38815115845</v>
      </c>
      <c r="D494">
        <v>30</v>
      </c>
      <c r="E494">
        <f>Table1[[#This Row],[Marketing_Spend]]/Table1[[#This Row],[New_Customers]]</f>
        <v>98.579605038615</v>
      </c>
      <c r="F494">
        <f>Table1[[#This Row],[New_Customers]]/Table1[[#This Row],[Marketing_Spend]]*100</f>
        <v>1.014408608766779</v>
      </c>
      <c r="G494">
        <f>Table1[[#This Row],[Marketing_Spend]]/Table1[[#This Row],[CAC]]</f>
        <v>30</v>
      </c>
    </row>
    <row r="495" spans="1:7" x14ac:dyDescent="0.3">
      <c r="A495" t="s">
        <v>501</v>
      </c>
      <c r="B495" t="s">
        <v>7</v>
      </c>
      <c r="C495">
        <v>2632.4635427908001</v>
      </c>
      <c r="D495">
        <v>16</v>
      </c>
      <c r="E495">
        <f>Table1[[#This Row],[Marketing_Spend]]/Table1[[#This Row],[New_Customers]]</f>
        <v>164.52897142442501</v>
      </c>
      <c r="F495">
        <f>Table1[[#This Row],[New_Customers]]/Table1[[#This Row],[Marketing_Spend]]*100</f>
        <v>0.6077956917510674</v>
      </c>
      <c r="G495">
        <f>Table1[[#This Row],[Marketing_Spend]]/Table1[[#This Row],[CAC]]</f>
        <v>16</v>
      </c>
    </row>
    <row r="496" spans="1:7" x14ac:dyDescent="0.3">
      <c r="A496" t="s">
        <v>502</v>
      </c>
      <c r="B496" t="s">
        <v>9</v>
      </c>
      <c r="C496">
        <v>4806.0861015242299</v>
      </c>
      <c r="D496">
        <v>31</v>
      </c>
      <c r="E496">
        <f>Table1[[#This Row],[Marketing_Spend]]/Table1[[#This Row],[New_Customers]]</f>
        <v>155.03503553303966</v>
      </c>
      <c r="F496">
        <f>Table1[[#This Row],[New_Customers]]/Table1[[#This Row],[Marketing_Spend]]*100</f>
        <v>0.64501549379584522</v>
      </c>
      <c r="G496">
        <f>Table1[[#This Row],[Marketing_Spend]]/Table1[[#This Row],[CAC]]</f>
        <v>31.000000000000004</v>
      </c>
    </row>
    <row r="497" spans="1:7" x14ac:dyDescent="0.3">
      <c r="A497" t="s">
        <v>503</v>
      </c>
      <c r="B497" t="s">
        <v>5</v>
      </c>
      <c r="C497">
        <v>1130.8651474201799</v>
      </c>
      <c r="D497">
        <v>19</v>
      </c>
      <c r="E497">
        <f>Table1[[#This Row],[Marketing_Spend]]/Table1[[#This Row],[New_Customers]]</f>
        <v>59.519218285272629</v>
      </c>
      <c r="F497">
        <f>Table1[[#This Row],[New_Customers]]/Table1[[#This Row],[Marketing_Spend]]*100</f>
        <v>1.6801295931123461</v>
      </c>
      <c r="G497">
        <f>Table1[[#This Row],[Marketing_Spend]]/Table1[[#This Row],[CAC]]</f>
        <v>19</v>
      </c>
    </row>
    <row r="498" spans="1:7" x14ac:dyDescent="0.3">
      <c r="A498" t="s">
        <v>504</v>
      </c>
      <c r="B498" t="s">
        <v>9</v>
      </c>
      <c r="C498">
        <v>2482.1198349377401</v>
      </c>
      <c r="D498">
        <v>18</v>
      </c>
      <c r="E498">
        <f>Table1[[#This Row],[Marketing_Spend]]/Table1[[#This Row],[New_Customers]]</f>
        <v>137.89554638543001</v>
      </c>
      <c r="F498">
        <f>Table1[[#This Row],[New_Customers]]/Table1[[#This Row],[Marketing_Spend]]*100</f>
        <v>0.72518658231710642</v>
      </c>
      <c r="G498">
        <f>Table1[[#This Row],[Marketing_Spend]]/Table1[[#This Row],[CAC]]</f>
        <v>18</v>
      </c>
    </row>
    <row r="499" spans="1:7" x14ac:dyDescent="0.3">
      <c r="A499" t="s">
        <v>505</v>
      </c>
      <c r="B499" t="s">
        <v>7</v>
      </c>
      <c r="C499">
        <v>2773.5323442427998</v>
      </c>
      <c r="D499">
        <v>12</v>
      </c>
      <c r="E499">
        <f>Table1[[#This Row],[Marketing_Spend]]/Table1[[#This Row],[New_Customers]]</f>
        <v>231.12769535356665</v>
      </c>
      <c r="F499">
        <f>Table1[[#This Row],[New_Customers]]/Table1[[#This Row],[Marketing_Spend]]*100</f>
        <v>0.43266126046480674</v>
      </c>
      <c r="G499">
        <f>Table1[[#This Row],[Marketing_Spend]]/Table1[[#This Row],[CAC]]</f>
        <v>12</v>
      </c>
    </row>
    <row r="500" spans="1:7" x14ac:dyDescent="0.3">
      <c r="A500" t="s">
        <v>506</v>
      </c>
      <c r="B500" t="s">
        <v>9</v>
      </c>
      <c r="C500">
        <v>4802.2206794057001</v>
      </c>
      <c r="D500">
        <v>28</v>
      </c>
      <c r="E500">
        <f>Table1[[#This Row],[Marketing_Spend]]/Table1[[#This Row],[New_Customers]]</f>
        <v>171.50788140734645</v>
      </c>
      <c r="F500">
        <f>Table1[[#This Row],[New_Customers]]/Table1[[#This Row],[Marketing_Spend]]*100</f>
        <v>0.58306358389729696</v>
      </c>
      <c r="G500">
        <f>Table1[[#This Row],[Marketing_Spend]]/Table1[[#This Row],[CAC]]</f>
        <v>27.999999999999996</v>
      </c>
    </row>
    <row r="501" spans="1:7" x14ac:dyDescent="0.3">
      <c r="A501" t="s">
        <v>507</v>
      </c>
      <c r="B501" t="s">
        <v>7</v>
      </c>
      <c r="C501">
        <v>4421.8007732238102</v>
      </c>
      <c r="D501">
        <v>40</v>
      </c>
      <c r="E501">
        <f>Table1[[#This Row],[Marketing_Spend]]/Table1[[#This Row],[New_Customers]]</f>
        <v>110.54501933059525</v>
      </c>
      <c r="F501">
        <f>Table1[[#This Row],[New_Customers]]/Table1[[#This Row],[Marketing_Spend]]*100</f>
        <v>0.90460882458159986</v>
      </c>
      <c r="G501">
        <f>Table1[[#This Row],[Marketing_Spend]]/Table1[[#This Row],[CAC]]</f>
        <v>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D46F5-CB71-4355-9DC3-07EACE2D0797}">
  <dimension ref="A3:B8"/>
  <sheetViews>
    <sheetView workbookViewId="0">
      <selection activeCell="B25" sqref="B25"/>
    </sheetView>
  </sheetViews>
  <sheetFormatPr defaultRowHeight="14.4" x14ac:dyDescent="0.3"/>
  <cols>
    <col min="1" max="1" width="14.21875" bestFit="1" customWidth="1"/>
    <col min="2" max="2" width="12" bestFit="1" customWidth="1"/>
  </cols>
  <sheetData>
    <row r="3" spans="1:2" x14ac:dyDescent="0.3">
      <c r="A3" s="6" t="s">
        <v>514</v>
      </c>
      <c r="B3" t="s">
        <v>516</v>
      </c>
    </row>
    <row r="4" spans="1:2" x14ac:dyDescent="0.3">
      <c r="A4" s="7" t="s">
        <v>5</v>
      </c>
      <c r="B4" s="10">
        <v>16481.306045276124</v>
      </c>
    </row>
    <row r="5" spans="1:2" x14ac:dyDescent="0.3">
      <c r="A5" s="7" t="s">
        <v>7</v>
      </c>
      <c r="B5" s="10">
        <v>15877.671959873795</v>
      </c>
    </row>
    <row r="6" spans="1:2" x14ac:dyDescent="0.3">
      <c r="A6" s="7" t="s">
        <v>14</v>
      </c>
      <c r="B6" s="10">
        <v>15346.198311488759</v>
      </c>
    </row>
    <row r="7" spans="1:2" x14ac:dyDescent="0.3">
      <c r="A7" s="7" t="s">
        <v>9</v>
      </c>
      <c r="B7" s="10">
        <v>14889.465777818294</v>
      </c>
    </row>
    <row r="8" spans="1:2" x14ac:dyDescent="0.3">
      <c r="A8" s="7" t="s">
        <v>515</v>
      </c>
      <c r="B8" s="10">
        <v>62594.642094456976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405EE-24D0-4E61-BE80-67DCE0F044FB}">
  <dimension ref="A1:K501"/>
  <sheetViews>
    <sheetView workbookViewId="0">
      <selection activeCell="L4" sqref="L4"/>
    </sheetView>
  </sheetViews>
  <sheetFormatPr defaultRowHeight="14.4" x14ac:dyDescent="0.3"/>
  <cols>
    <col min="1" max="1" width="13.77734375" customWidth="1"/>
    <col min="2" max="2" width="19.44140625" customWidth="1"/>
    <col min="3" max="3" width="17.88671875" customWidth="1"/>
    <col min="4" max="4" width="16.5546875" customWidth="1"/>
    <col min="6" max="6" width="19.5546875" bestFit="1" customWidth="1"/>
    <col min="7" max="7" width="19.88671875" bestFit="1" customWidth="1"/>
    <col min="8" max="8" width="14.21875" bestFit="1" customWidth="1"/>
    <col min="9" max="9" width="9.5546875" bestFit="1" customWidth="1"/>
    <col min="10" max="10" width="11.33203125" bestFit="1" customWidth="1"/>
  </cols>
  <sheetData>
    <row r="1" spans="1:11" x14ac:dyDescent="0.3">
      <c r="A1" s="8" t="s">
        <v>0</v>
      </c>
      <c r="B1" s="8" t="s">
        <v>1</v>
      </c>
      <c r="C1" s="8" t="s">
        <v>2</v>
      </c>
      <c r="D1" s="8" t="s">
        <v>3</v>
      </c>
      <c r="E1" s="8" t="s">
        <v>508</v>
      </c>
      <c r="F1" s="8" t="s">
        <v>510</v>
      </c>
      <c r="G1" s="8" t="s">
        <v>509</v>
      </c>
      <c r="H1" s="8" t="s">
        <v>5</v>
      </c>
      <c r="I1" s="8" t="s">
        <v>7</v>
      </c>
      <c r="J1" s="8" t="s">
        <v>9</v>
      </c>
      <c r="K1" s="8" t="s">
        <v>14</v>
      </c>
    </row>
    <row r="2" spans="1:11" x14ac:dyDescent="0.3">
      <c r="A2" t="s">
        <v>4</v>
      </c>
      <c r="B2" t="s">
        <v>5</v>
      </c>
      <c r="C2">
        <v>3489.02784389625</v>
      </c>
      <c r="D2">
        <v>16</v>
      </c>
      <c r="E2">
        <v>218.06424024351563</v>
      </c>
      <c r="F2">
        <v>0.45858046183238699</v>
      </c>
      <c r="G2">
        <v>16</v>
      </c>
      <c r="H2">
        <f>INT($B2=H$1)*$E2</f>
        <v>218.06424024351563</v>
      </c>
      <c r="I2">
        <f t="shared" ref="I2:K17" si="0">INT($B2=I$1)*$E2</f>
        <v>0</v>
      </c>
      <c r="J2">
        <f t="shared" si="0"/>
        <v>0</v>
      </c>
      <c r="K2">
        <f t="shared" si="0"/>
        <v>0</v>
      </c>
    </row>
    <row r="3" spans="1:11" x14ac:dyDescent="0.3">
      <c r="A3" t="s">
        <v>6</v>
      </c>
      <c r="B3" t="s">
        <v>7</v>
      </c>
      <c r="C3">
        <v>1107.86580762055</v>
      </c>
      <c r="D3">
        <v>33</v>
      </c>
      <c r="E3">
        <v>33.571691140016668</v>
      </c>
      <c r="F3">
        <v>2.978700107269912</v>
      </c>
      <c r="G3">
        <v>33</v>
      </c>
      <c r="H3">
        <f t="shared" ref="H3:K66" si="1">INT($B3=H$1)*$E3</f>
        <v>0</v>
      </c>
      <c r="I3">
        <f t="shared" si="0"/>
        <v>33.571691140016668</v>
      </c>
      <c r="J3">
        <f t="shared" si="0"/>
        <v>0</v>
      </c>
      <c r="K3">
        <f t="shared" si="0"/>
        <v>0</v>
      </c>
    </row>
    <row r="4" spans="1:11" x14ac:dyDescent="0.3">
      <c r="A4" t="s">
        <v>8</v>
      </c>
      <c r="B4" t="s">
        <v>9</v>
      </c>
      <c r="C4">
        <v>2576.0810253588102</v>
      </c>
      <c r="D4">
        <v>44</v>
      </c>
      <c r="E4">
        <v>58.547296030882052</v>
      </c>
      <c r="F4">
        <v>1.7080208101711958</v>
      </c>
      <c r="G4">
        <v>44</v>
      </c>
      <c r="H4">
        <f t="shared" si="1"/>
        <v>0</v>
      </c>
      <c r="I4">
        <f t="shared" si="0"/>
        <v>0</v>
      </c>
      <c r="J4">
        <f t="shared" si="0"/>
        <v>58.547296030882052</v>
      </c>
      <c r="K4">
        <f t="shared" si="0"/>
        <v>0</v>
      </c>
    </row>
    <row r="5" spans="1:11" x14ac:dyDescent="0.3">
      <c r="A5" t="s">
        <v>10</v>
      </c>
      <c r="B5" t="s">
        <v>7</v>
      </c>
      <c r="C5">
        <v>3257.5679320990898</v>
      </c>
      <c r="D5">
        <v>32</v>
      </c>
      <c r="E5">
        <v>101.79899787809656</v>
      </c>
      <c r="F5">
        <v>0.98232794118218292</v>
      </c>
      <c r="G5">
        <v>32</v>
      </c>
      <c r="H5">
        <f t="shared" si="1"/>
        <v>0</v>
      </c>
      <c r="I5">
        <f t="shared" si="0"/>
        <v>101.79899787809656</v>
      </c>
      <c r="J5">
        <f t="shared" si="0"/>
        <v>0</v>
      </c>
      <c r="K5">
        <f t="shared" si="0"/>
        <v>0</v>
      </c>
    </row>
    <row r="6" spans="1:11" x14ac:dyDescent="0.3">
      <c r="A6" t="s">
        <v>11</v>
      </c>
      <c r="B6" t="s">
        <v>5</v>
      </c>
      <c r="C6">
        <v>1108.4081853612399</v>
      </c>
      <c r="D6">
        <v>13</v>
      </c>
      <c r="E6">
        <v>85.262168104710767</v>
      </c>
      <c r="F6">
        <v>1.1728531214124143</v>
      </c>
      <c r="G6">
        <v>13</v>
      </c>
      <c r="H6">
        <f t="shared" si="1"/>
        <v>85.262168104710767</v>
      </c>
      <c r="I6">
        <f t="shared" si="0"/>
        <v>0</v>
      </c>
      <c r="J6">
        <f t="shared" si="0"/>
        <v>0</v>
      </c>
      <c r="K6">
        <f t="shared" si="0"/>
        <v>0</v>
      </c>
    </row>
    <row r="7" spans="1:11" x14ac:dyDescent="0.3">
      <c r="A7" t="s">
        <v>12</v>
      </c>
      <c r="B7" t="s">
        <v>5</v>
      </c>
      <c r="C7">
        <v>3570.9985920373401</v>
      </c>
      <c r="D7">
        <v>35</v>
      </c>
      <c r="E7">
        <v>102.02853120106685</v>
      </c>
      <c r="F7">
        <v>0.9801180005515393</v>
      </c>
      <c r="G7">
        <v>35</v>
      </c>
      <c r="H7">
        <f t="shared" si="1"/>
        <v>102.02853120106685</v>
      </c>
      <c r="I7">
        <f t="shared" si="0"/>
        <v>0</v>
      </c>
      <c r="J7">
        <f t="shared" si="0"/>
        <v>0</v>
      </c>
      <c r="K7">
        <f t="shared" si="0"/>
        <v>0</v>
      </c>
    </row>
    <row r="8" spans="1:11" x14ac:dyDescent="0.3">
      <c r="A8" t="s">
        <v>13</v>
      </c>
      <c r="B8" t="s">
        <v>14</v>
      </c>
      <c r="C8">
        <v>1542.79794892225</v>
      </c>
      <c r="D8">
        <v>27</v>
      </c>
      <c r="E8">
        <v>57.140664774898148</v>
      </c>
      <c r="F8">
        <v>1.7500671438448145</v>
      </c>
      <c r="G8">
        <v>27</v>
      </c>
      <c r="H8">
        <f t="shared" si="1"/>
        <v>0</v>
      </c>
      <c r="I8">
        <f t="shared" si="0"/>
        <v>0</v>
      </c>
      <c r="J8">
        <f t="shared" si="0"/>
        <v>0</v>
      </c>
      <c r="K8">
        <f t="shared" si="0"/>
        <v>57.140664774898148</v>
      </c>
    </row>
    <row r="9" spans="1:11" x14ac:dyDescent="0.3">
      <c r="A9" t="s">
        <v>15</v>
      </c>
      <c r="B9" t="s">
        <v>7</v>
      </c>
      <c r="C9">
        <v>2846.7937762060401</v>
      </c>
      <c r="D9">
        <v>22</v>
      </c>
      <c r="E9">
        <v>129.39971710027456</v>
      </c>
      <c r="F9">
        <v>0.7727992165740819</v>
      </c>
      <c r="G9">
        <v>22</v>
      </c>
      <c r="H9">
        <f t="shared" si="1"/>
        <v>0</v>
      </c>
      <c r="I9">
        <f t="shared" si="0"/>
        <v>129.39971710027456</v>
      </c>
      <c r="J9">
        <f t="shared" si="0"/>
        <v>0</v>
      </c>
      <c r="K9">
        <f t="shared" si="0"/>
        <v>0</v>
      </c>
    </row>
    <row r="10" spans="1:11" x14ac:dyDescent="0.3">
      <c r="A10" t="s">
        <v>16</v>
      </c>
      <c r="B10" t="s">
        <v>9</v>
      </c>
      <c r="C10">
        <v>1201.13853395451</v>
      </c>
      <c r="D10">
        <v>17</v>
      </c>
      <c r="E10">
        <v>70.65520787967705</v>
      </c>
      <c r="F10">
        <v>1.4153238381280531</v>
      </c>
      <c r="G10">
        <v>17</v>
      </c>
      <c r="H10">
        <f t="shared" si="1"/>
        <v>0</v>
      </c>
      <c r="I10">
        <f t="shared" si="0"/>
        <v>0</v>
      </c>
      <c r="J10">
        <f t="shared" si="0"/>
        <v>70.65520787967705</v>
      </c>
      <c r="K10">
        <f t="shared" si="0"/>
        <v>0</v>
      </c>
    </row>
    <row r="11" spans="1:11" x14ac:dyDescent="0.3">
      <c r="A11" t="s">
        <v>17</v>
      </c>
      <c r="B11" t="s">
        <v>7</v>
      </c>
      <c r="C11">
        <v>2516.4154567525502</v>
      </c>
      <c r="D11">
        <v>39</v>
      </c>
      <c r="E11">
        <v>64.523473250065393</v>
      </c>
      <c r="F11">
        <v>1.5498235752505567</v>
      </c>
      <c r="G11">
        <v>39</v>
      </c>
      <c r="H11">
        <f t="shared" si="1"/>
        <v>0</v>
      </c>
      <c r="I11">
        <f t="shared" si="0"/>
        <v>64.523473250065393</v>
      </c>
      <c r="J11">
        <f t="shared" si="0"/>
        <v>0</v>
      </c>
      <c r="K11">
        <f t="shared" si="0"/>
        <v>0</v>
      </c>
    </row>
    <row r="12" spans="1:11" x14ac:dyDescent="0.3">
      <c r="A12" t="s">
        <v>18</v>
      </c>
      <c r="B12" t="s">
        <v>7</v>
      </c>
      <c r="C12">
        <v>1846.6411368459201</v>
      </c>
      <c r="D12">
        <v>15</v>
      </c>
      <c r="E12">
        <v>123.10940912306134</v>
      </c>
      <c r="F12">
        <v>0.81228559792727983</v>
      </c>
      <c r="G12">
        <v>15</v>
      </c>
      <c r="H12">
        <f t="shared" si="1"/>
        <v>0</v>
      </c>
      <c r="I12">
        <f t="shared" si="0"/>
        <v>123.10940912306134</v>
      </c>
      <c r="J12">
        <f t="shared" si="0"/>
        <v>0</v>
      </c>
      <c r="K12">
        <f t="shared" si="0"/>
        <v>0</v>
      </c>
    </row>
    <row r="13" spans="1:11" x14ac:dyDescent="0.3">
      <c r="A13" t="s">
        <v>19</v>
      </c>
      <c r="B13" t="s">
        <v>5</v>
      </c>
      <c r="C13">
        <v>2307.3832195252298</v>
      </c>
      <c r="D13">
        <v>23</v>
      </c>
      <c r="E13">
        <v>100.3210095445752</v>
      </c>
      <c r="F13">
        <v>0.9968001762937545</v>
      </c>
      <c r="G13">
        <v>23</v>
      </c>
      <c r="H13">
        <f t="shared" si="1"/>
        <v>100.3210095445752</v>
      </c>
      <c r="I13">
        <f t="shared" si="0"/>
        <v>0</v>
      </c>
      <c r="J13">
        <f t="shared" si="0"/>
        <v>0</v>
      </c>
      <c r="K13">
        <f t="shared" si="0"/>
        <v>0</v>
      </c>
    </row>
    <row r="14" spans="1:11" x14ac:dyDescent="0.3">
      <c r="A14" t="s">
        <v>20</v>
      </c>
      <c r="B14" t="s">
        <v>7</v>
      </c>
      <c r="C14">
        <v>4044.9188315760998</v>
      </c>
      <c r="D14">
        <v>50</v>
      </c>
      <c r="E14">
        <v>80.898376631521998</v>
      </c>
      <c r="F14">
        <v>1.2361187475427666</v>
      </c>
      <c r="G14">
        <v>50</v>
      </c>
      <c r="H14">
        <f t="shared" si="1"/>
        <v>0</v>
      </c>
      <c r="I14">
        <f t="shared" si="0"/>
        <v>80.898376631521998</v>
      </c>
      <c r="J14">
        <f t="shared" si="0"/>
        <v>0</v>
      </c>
      <c r="K14">
        <f t="shared" si="0"/>
        <v>0</v>
      </c>
    </row>
    <row r="15" spans="1:11" x14ac:dyDescent="0.3">
      <c r="A15" t="s">
        <v>21</v>
      </c>
      <c r="B15" t="s">
        <v>7</v>
      </c>
      <c r="C15">
        <v>2516.50486225654</v>
      </c>
      <c r="D15">
        <v>48</v>
      </c>
      <c r="E15">
        <v>52.427184630344584</v>
      </c>
      <c r="F15">
        <v>1.9074074014289244</v>
      </c>
      <c r="G15">
        <v>48</v>
      </c>
      <c r="H15">
        <f t="shared" si="1"/>
        <v>0</v>
      </c>
      <c r="I15">
        <f t="shared" si="0"/>
        <v>52.427184630344584</v>
      </c>
      <c r="J15">
        <f t="shared" si="0"/>
        <v>0</v>
      </c>
      <c r="K15">
        <f t="shared" si="0"/>
        <v>0</v>
      </c>
    </row>
    <row r="16" spans="1:11" x14ac:dyDescent="0.3">
      <c r="A16" t="s">
        <v>22</v>
      </c>
      <c r="B16" t="s">
        <v>5</v>
      </c>
      <c r="C16">
        <v>4008.0392942191302</v>
      </c>
      <c r="D16">
        <v>11</v>
      </c>
      <c r="E16">
        <v>364.36720856537545</v>
      </c>
      <c r="F16">
        <v>0.27444840712678403</v>
      </c>
      <c r="G16">
        <v>11</v>
      </c>
      <c r="H16">
        <f t="shared" si="1"/>
        <v>364.36720856537545</v>
      </c>
      <c r="I16">
        <f t="shared" si="0"/>
        <v>0</v>
      </c>
      <c r="J16">
        <f t="shared" si="0"/>
        <v>0</v>
      </c>
      <c r="K16">
        <f t="shared" si="0"/>
        <v>0</v>
      </c>
    </row>
    <row r="17" spans="1:11" x14ac:dyDescent="0.3">
      <c r="A17" t="s">
        <v>23</v>
      </c>
      <c r="B17" t="s">
        <v>5</v>
      </c>
      <c r="C17">
        <v>4327.6971406210896</v>
      </c>
      <c r="D17">
        <v>13</v>
      </c>
      <c r="E17">
        <v>332.89978004777612</v>
      </c>
      <c r="F17">
        <v>0.30039070613278418</v>
      </c>
      <c r="G17">
        <v>13</v>
      </c>
      <c r="H17">
        <f t="shared" si="1"/>
        <v>332.89978004777612</v>
      </c>
      <c r="I17">
        <f t="shared" si="0"/>
        <v>0</v>
      </c>
      <c r="J17">
        <f t="shared" si="0"/>
        <v>0</v>
      </c>
      <c r="K17">
        <f t="shared" si="0"/>
        <v>0</v>
      </c>
    </row>
    <row r="18" spans="1:11" x14ac:dyDescent="0.3">
      <c r="A18" t="s">
        <v>24</v>
      </c>
      <c r="B18" t="s">
        <v>7</v>
      </c>
      <c r="C18">
        <v>2009.08612712952</v>
      </c>
      <c r="D18">
        <v>31</v>
      </c>
      <c r="E18">
        <v>64.809229907403875</v>
      </c>
      <c r="F18">
        <v>1.5429900979054203</v>
      </c>
      <c r="G18">
        <v>31</v>
      </c>
      <c r="H18">
        <f t="shared" si="1"/>
        <v>0</v>
      </c>
      <c r="I18">
        <f t="shared" si="1"/>
        <v>64.809229907403875</v>
      </c>
      <c r="J18">
        <f t="shared" si="1"/>
        <v>0</v>
      </c>
      <c r="K18">
        <f t="shared" si="1"/>
        <v>0</v>
      </c>
    </row>
    <row r="19" spans="1:11" x14ac:dyDescent="0.3">
      <c r="A19" t="s">
        <v>25</v>
      </c>
      <c r="B19" t="s">
        <v>5</v>
      </c>
      <c r="C19">
        <v>1327.6249310465701</v>
      </c>
      <c r="D19">
        <v>25</v>
      </c>
      <c r="E19">
        <v>53.104997241862804</v>
      </c>
      <c r="F19">
        <v>1.8830619563834521</v>
      </c>
      <c r="G19">
        <v>25</v>
      </c>
      <c r="H19">
        <f t="shared" si="1"/>
        <v>53.104997241862804</v>
      </c>
      <c r="I19">
        <f t="shared" si="1"/>
        <v>0</v>
      </c>
      <c r="J19">
        <f t="shared" si="1"/>
        <v>0</v>
      </c>
      <c r="K19">
        <f t="shared" si="1"/>
        <v>0</v>
      </c>
    </row>
    <row r="20" spans="1:11" x14ac:dyDescent="0.3">
      <c r="A20" t="s">
        <v>26</v>
      </c>
      <c r="B20" t="s">
        <v>14</v>
      </c>
      <c r="C20">
        <v>1077.5331482000399</v>
      </c>
      <c r="D20">
        <v>18</v>
      </c>
      <c r="E20">
        <v>59.862952677779994</v>
      </c>
      <c r="F20">
        <v>1.6704822519908564</v>
      </c>
      <c r="G20">
        <v>18</v>
      </c>
      <c r="H20">
        <f t="shared" si="1"/>
        <v>0</v>
      </c>
      <c r="I20">
        <f t="shared" si="1"/>
        <v>0</v>
      </c>
      <c r="J20">
        <f t="shared" si="1"/>
        <v>0</v>
      </c>
      <c r="K20">
        <f t="shared" si="1"/>
        <v>59.862952677779994</v>
      </c>
    </row>
    <row r="21" spans="1:11" x14ac:dyDescent="0.3">
      <c r="A21" t="s">
        <v>27</v>
      </c>
      <c r="B21" t="s">
        <v>7</v>
      </c>
      <c r="C21">
        <v>3157.6761916901301</v>
      </c>
      <c r="D21">
        <v>46</v>
      </c>
      <c r="E21">
        <v>68.645134601959356</v>
      </c>
      <c r="F21">
        <v>1.4567674836658515</v>
      </c>
      <c r="G21">
        <v>45.999999999999993</v>
      </c>
      <c r="H21">
        <f t="shared" si="1"/>
        <v>0</v>
      </c>
      <c r="I21">
        <f t="shared" si="1"/>
        <v>68.645134601959356</v>
      </c>
      <c r="J21">
        <f t="shared" si="1"/>
        <v>0</v>
      </c>
      <c r="K21">
        <f t="shared" si="1"/>
        <v>0</v>
      </c>
    </row>
    <row r="22" spans="1:11" x14ac:dyDescent="0.3">
      <c r="A22" t="s">
        <v>28</v>
      </c>
      <c r="B22" t="s">
        <v>14</v>
      </c>
      <c r="C22">
        <v>4999.6313140368302</v>
      </c>
      <c r="D22">
        <v>23</v>
      </c>
      <c r="E22">
        <v>217.37527452334044</v>
      </c>
      <c r="F22">
        <v>0.46003392160989592</v>
      </c>
      <c r="G22">
        <v>23</v>
      </c>
      <c r="H22">
        <f t="shared" si="1"/>
        <v>0</v>
      </c>
      <c r="I22">
        <f t="shared" si="1"/>
        <v>0</v>
      </c>
      <c r="J22">
        <f t="shared" si="1"/>
        <v>0</v>
      </c>
      <c r="K22">
        <f t="shared" si="1"/>
        <v>217.37527452334044</v>
      </c>
    </row>
    <row r="23" spans="1:11" x14ac:dyDescent="0.3">
      <c r="A23" t="s">
        <v>29</v>
      </c>
      <c r="B23" t="s">
        <v>5</v>
      </c>
      <c r="C23">
        <v>2399.8413748807302</v>
      </c>
      <c r="D23">
        <v>14</v>
      </c>
      <c r="E23">
        <v>171.41724106290931</v>
      </c>
      <c r="F23">
        <v>0.5833718905982187</v>
      </c>
      <c r="G23">
        <v>13.999999999999998</v>
      </c>
      <c r="H23">
        <f t="shared" si="1"/>
        <v>171.41724106290931</v>
      </c>
      <c r="I23">
        <f t="shared" si="1"/>
        <v>0</v>
      </c>
      <c r="J23">
        <f t="shared" si="1"/>
        <v>0</v>
      </c>
      <c r="K23">
        <f t="shared" si="1"/>
        <v>0</v>
      </c>
    </row>
    <row r="24" spans="1:11" x14ac:dyDescent="0.3">
      <c r="A24" t="s">
        <v>30</v>
      </c>
      <c r="B24" t="s">
        <v>9</v>
      </c>
      <c r="C24">
        <v>3600.5763729995001</v>
      </c>
      <c r="D24">
        <v>45</v>
      </c>
      <c r="E24">
        <v>80.012808288877778</v>
      </c>
      <c r="F24">
        <v>1.2497999025226132</v>
      </c>
      <c r="G24">
        <v>45</v>
      </c>
      <c r="H24">
        <f t="shared" si="1"/>
        <v>0</v>
      </c>
      <c r="I24">
        <f t="shared" si="1"/>
        <v>0</v>
      </c>
      <c r="J24">
        <f t="shared" si="1"/>
        <v>80.012808288877778</v>
      </c>
      <c r="K24">
        <f t="shared" si="1"/>
        <v>0</v>
      </c>
    </row>
    <row r="25" spans="1:11" x14ac:dyDescent="0.3">
      <c r="A25" t="s">
        <v>31</v>
      </c>
      <c r="B25" t="s">
        <v>7</v>
      </c>
      <c r="C25">
        <v>4124.9321984435701</v>
      </c>
      <c r="D25">
        <v>23</v>
      </c>
      <c r="E25">
        <v>179.3448781931987</v>
      </c>
      <c r="F25">
        <v>0.55758492245468705</v>
      </c>
      <c r="G25">
        <v>23</v>
      </c>
      <c r="H25">
        <f t="shared" si="1"/>
        <v>0</v>
      </c>
      <c r="I25">
        <f t="shared" si="1"/>
        <v>179.3448781931987</v>
      </c>
      <c r="J25">
        <f t="shared" si="1"/>
        <v>0</v>
      </c>
      <c r="K25">
        <f t="shared" si="1"/>
        <v>0</v>
      </c>
    </row>
    <row r="26" spans="1:11" x14ac:dyDescent="0.3">
      <c r="A26" t="s">
        <v>32</v>
      </c>
      <c r="B26" t="s">
        <v>14</v>
      </c>
      <c r="C26">
        <v>3607.0186209755502</v>
      </c>
      <c r="D26">
        <v>47</v>
      </c>
      <c r="E26">
        <v>76.745077042032989</v>
      </c>
      <c r="F26">
        <v>1.3030151751001615</v>
      </c>
      <c r="G26">
        <v>47</v>
      </c>
      <c r="H26">
        <f t="shared" si="1"/>
        <v>0</v>
      </c>
      <c r="I26">
        <f t="shared" si="1"/>
        <v>0</v>
      </c>
      <c r="J26">
        <f t="shared" si="1"/>
        <v>0</v>
      </c>
      <c r="K26">
        <f t="shared" si="1"/>
        <v>76.745077042032989</v>
      </c>
    </row>
    <row r="27" spans="1:11" x14ac:dyDescent="0.3">
      <c r="A27" t="s">
        <v>33</v>
      </c>
      <c r="B27" t="s">
        <v>9</v>
      </c>
      <c r="C27">
        <v>4016.9328162380998</v>
      </c>
      <c r="D27">
        <v>23</v>
      </c>
      <c r="E27">
        <v>174.64925287991738</v>
      </c>
      <c r="F27">
        <v>0.57257616824021829</v>
      </c>
      <c r="G27">
        <v>23</v>
      </c>
      <c r="H27">
        <f t="shared" si="1"/>
        <v>0</v>
      </c>
      <c r="I27">
        <f t="shared" si="1"/>
        <v>0</v>
      </c>
      <c r="J27">
        <f t="shared" si="1"/>
        <v>174.64925287991738</v>
      </c>
      <c r="K27">
        <f t="shared" si="1"/>
        <v>0</v>
      </c>
    </row>
    <row r="28" spans="1:11" x14ac:dyDescent="0.3">
      <c r="A28" t="s">
        <v>34</v>
      </c>
      <c r="B28" t="s">
        <v>7</v>
      </c>
      <c r="C28">
        <v>4798.44693086395</v>
      </c>
      <c r="D28">
        <v>24</v>
      </c>
      <c r="E28">
        <v>199.93528878599793</v>
      </c>
      <c r="F28">
        <v>0.5001618303962122</v>
      </c>
      <c r="G28">
        <v>24</v>
      </c>
      <c r="H28">
        <f t="shared" si="1"/>
        <v>0</v>
      </c>
      <c r="I28">
        <f t="shared" si="1"/>
        <v>199.93528878599793</v>
      </c>
      <c r="J28">
        <f t="shared" si="1"/>
        <v>0</v>
      </c>
      <c r="K28">
        <f t="shared" si="1"/>
        <v>0</v>
      </c>
    </row>
    <row r="29" spans="1:11" x14ac:dyDescent="0.3">
      <c r="A29" t="s">
        <v>35</v>
      </c>
      <c r="B29" t="s">
        <v>7</v>
      </c>
      <c r="C29">
        <v>1797.4427294501299</v>
      </c>
      <c r="D29">
        <v>31</v>
      </c>
      <c r="E29">
        <v>57.98202353064935</v>
      </c>
      <c r="F29">
        <v>1.7246724745151383</v>
      </c>
      <c r="G29">
        <v>31</v>
      </c>
      <c r="H29">
        <f t="shared" si="1"/>
        <v>0</v>
      </c>
      <c r="I29">
        <f t="shared" si="1"/>
        <v>57.98202353064935</v>
      </c>
      <c r="J29">
        <f t="shared" si="1"/>
        <v>0</v>
      </c>
      <c r="K29">
        <f t="shared" si="1"/>
        <v>0</v>
      </c>
    </row>
    <row r="30" spans="1:11" x14ac:dyDescent="0.3">
      <c r="A30" t="s">
        <v>36</v>
      </c>
      <c r="B30" t="s">
        <v>14</v>
      </c>
      <c r="C30">
        <v>1081.52006928132</v>
      </c>
      <c r="D30">
        <v>19</v>
      </c>
      <c r="E30">
        <v>56.922108909543162</v>
      </c>
      <c r="F30">
        <v>1.7567866320433305</v>
      </c>
      <c r="G30">
        <v>19</v>
      </c>
      <c r="H30">
        <f t="shared" si="1"/>
        <v>0</v>
      </c>
      <c r="I30">
        <f t="shared" si="1"/>
        <v>0</v>
      </c>
      <c r="J30">
        <f t="shared" si="1"/>
        <v>0</v>
      </c>
      <c r="K30">
        <f t="shared" si="1"/>
        <v>56.922108909543162</v>
      </c>
    </row>
    <row r="31" spans="1:11" x14ac:dyDescent="0.3">
      <c r="A31" t="s">
        <v>37</v>
      </c>
      <c r="B31" t="s">
        <v>5</v>
      </c>
      <c r="C31">
        <v>1609.52938313916</v>
      </c>
      <c r="D31">
        <v>48</v>
      </c>
      <c r="E31">
        <v>33.5318621487325</v>
      </c>
      <c r="F31">
        <v>2.9822381935260336</v>
      </c>
      <c r="G31">
        <v>48</v>
      </c>
      <c r="H31">
        <f t="shared" si="1"/>
        <v>33.5318621487325</v>
      </c>
      <c r="I31">
        <f t="shared" si="1"/>
        <v>0</v>
      </c>
      <c r="J31">
        <f t="shared" si="1"/>
        <v>0</v>
      </c>
      <c r="K31">
        <f t="shared" si="1"/>
        <v>0</v>
      </c>
    </row>
    <row r="32" spans="1:11" x14ac:dyDescent="0.3">
      <c r="A32" t="s">
        <v>38</v>
      </c>
      <c r="B32" t="s">
        <v>14</v>
      </c>
      <c r="C32">
        <v>1504.88389949682</v>
      </c>
      <c r="D32">
        <v>10</v>
      </c>
      <c r="E32">
        <v>150.48838994968202</v>
      </c>
      <c r="F32">
        <v>0.66450308913156997</v>
      </c>
      <c r="G32">
        <v>10</v>
      </c>
      <c r="H32">
        <f t="shared" si="1"/>
        <v>0</v>
      </c>
      <c r="I32">
        <f t="shared" si="1"/>
        <v>0</v>
      </c>
      <c r="J32">
        <f t="shared" si="1"/>
        <v>0</v>
      </c>
      <c r="K32">
        <f t="shared" si="1"/>
        <v>150.48838994968202</v>
      </c>
    </row>
    <row r="33" spans="1:11" x14ac:dyDescent="0.3">
      <c r="A33" t="s">
        <v>39</v>
      </c>
      <c r="B33" t="s">
        <v>5</v>
      </c>
      <c r="C33">
        <v>3677.83537847964</v>
      </c>
      <c r="D33">
        <v>27</v>
      </c>
      <c r="E33">
        <v>136.21612512887555</v>
      </c>
      <c r="F33">
        <v>0.73412747503563847</v>
      </c>
      <c r="G33">
        <v>27</v>
      </c>
      <c r="H33">
        <f t="shared" si="1"/>
        <v>136.21612512887555</v>
      </c>
      <c r="I33">
        <f t="shared" si="1"/>
        <v>0</v>
      </c>
      <c r="J33">
        <f t="shared" si="1"/>
        <v>0</v>
      </c>
      <c r="K33">
        <f t="shared" si="1"/>
        <v>0</v>
      </c>
    </row>
    <row r="34" spans="1:11" x14ac:dyDescent="0.3">
      <c r="A34" t="s">
        <v>40</v>
      </c>
      <c r="B34" t="s">
        <v>5</v>
      </c>
      <c r="C34">
        <v>3255.87832772007</v>
      </c>
      <c r="D34">
        <v>19</v>
      </c>
      <c r="E34">
        <v>171.36201724842473</v>
      </c>
      <c r="F34">
        <v>0.58355989037541078</v>
      </c>
      <c r="G34">
        <v>19</v>
      </c>
      <c r="H34">
        <f t="shared" si="1"/>
        <v>171.36201724842473</v>
      </c>
      <c r="I34">
        <f t="shared" si="1"/>
        <v>0</v>
      </c>
      <c r="J34">
        <f t="shared" si="1"/>
        <v>0</v>
      </c>
      <c r="K34">
        <f t="shared" si="1"/>
        <v>0</v>
      </c>
    </row>
    <row r="35" spans="1:11" x14ac:dyDescent="0.3">
      <c r="A35" t="s">
        <v>41</v>
      </c>
      <c r="B35" t="s">
        <v>14</v>
      </c>
      <c r="C35">
        <v>1871.8581636260101</v>
      </c>
      <c r="D35">
        <v>18</v>
      </c>
      <c r="E35">
        <v>103.992120201445</v>
      </c>
      <c r="F35">
        <v>0.96161132022588058</v>
      </c>
      <c r="G35">
        <v>18</v>
      </c>
      <c r="H35">
        <f t="shared" si="1"/>
        <v>0</v>
      </c>
      <c r="I35">
        <f t="shared" si="1"/>
        <v>0</v>
      </c>
      <c r="J35">
        <f t="shared" si="1"/>
        <v>0</v>
      </c>
      <c r="K35">
        <f t="shared" si="1"/>
        <v>103.992120201445</v>
      </c>
    </row>
    <row r="36" spans="1:11" x14ac:dyDescent="0.3">
      <c r="A36" t="s">
        <v>42</v>
      </c>
      <c r="B36" t="s">
        <v>9</v>
      </c>
      <c r="C36">
        <v>3797.8598849845998</v>
      </c>
      <c r="D36">
        <v>44</v>
      </c>
      <c r="E36">
        <v>86.31499738601363</v>
      </c>
      <c r="F36">
        <v>1.1585472169197315</v>
      </c>
      <c r="G36">
        <v>44</v>
      </c>
      <c r="H36">
        <f t="shared" si="1"/>
        <v>0</v>
      </c>
      <c r="I36">
        <f t="shared" si="1"/>
        <v>0</v>
      </c>
      <c r="J36">
        <f t="shared" si="1"/>
        <v>86.31499738601363</v>
      </c>
      <c r="K36">
        <f t="shared" si="1"/>
        <v>0</v>
      </c>
    </row>
    <row r="37" spans="1:11" x14ac:dyDescent="0.3">
      <c r="A37" t="s">
        <v>43</v>
      </c>
      <c r="B37" t="s">
        <v>5</v>
      </c>
      <c r="C37">
        <v>4067.5923934249599</v>
      </c>
      <c r="D37">
        <v>26</v>
      </c>
      <c r="E37">
        <v>156.44586128557538</v>
      </c>
      <c r="F37">
        <v>0.63919875654275427</v>
      </c>
      <c r="G37">
        <v>26</v>
      </c>
      <c r="H37">
        <f t="shared" si="1"/>
        <v>156.44586128557538</v>
      </c>
      <c r="I37">
        <f t="shared" si="1"/>
        <v>0</v>
      </c>
      <c r="J37">
        <f t="shared" si="1"/>
        <v>0</v>
      </c>
      <c r="K37">
        <f t="shared" si="1"/>
        <v>0</v>
      </c>
    </row>
    <row r="38" spans="1:11" x14ac:dyDescent="0.3">
      <c r="A38" t="s">
        <v>44</v>
      </c>
      <c r="B38" t="s">
        <v>14</v>
      </c>
      <c r="C38">
        <v>1671.1565734712001</v>
      </c>
      <c r="D38">
        <v>21</v>
      </c>
      <c r="E38">
        <v>79.578884451009529</v>
      </c>
      <c r="F38">
        <v>1.2566147501296296</v>
      </c>
      <c r="G38">
        <v>21</v>
      </c>
      <c r="H38">
        <f t="shared" si="1"/>
        <v>0</v>
      </c>
      <c r="I38">
        <f t="shared" si="1"/>
        <v>0</v>
      </c>
      <c r="J38">
        <f t="shared" si="1"/>
        <v>0</v>
      </c>
      <c r="K38">
        <f t="shared" si="1"/>
        <v>79.578884451009529</v>
      </c>
    </row>
    <row r="39" spans="1:11" x14ac:dyDescent="0.3">
      <c r="A39" t="s">
        <v>45</v>
      </c>
      <c r="B39" t="s">
        <v>5</v>
      </c>
      <c r="C39">
        <v>3428.9899755637198</v>
      </c>
      <c r="D39">
        <v>17</v>
      </c>
      <c r="E39">
        <v>201.7052926802188</v>
      </c>
      <c r="F39">
        <v>0.49577281126945349</v>
      </c>
      <c r="G39">
        <v>17</v>
      </c>
      <c r="H39">
        <f t="shared" si="1"/>
        <v>201.7052926802188</v>
      </c>
      <c r="I39">
        <f t="shared" si="1"/>
        <v>0</v>
      </c>
      <c r="J39">
        <f t="shared" si="1"/>
        <v>0</v>
      </c>
      <c r="K39">
        <f t="shared" si="1"/>
        <v>0</v>
      </c>
    </row>
    <row r="40" spans="1:11" x14ac:dyDescent="0.3">
      <c r="A40" t="s">
        <v>46</v>
      </c>
      <c r="B40" t="s">
        <v>14</v>
      </c>
      <c r="C40">
        <v>3991.7026078211402</v>
      </c>
      <c r="D40">
        <v>11</v>
      </c>
      <c r="E40">
        <v>362.88205525646731</v>
      </c>
      <c r="F40">
        <v>0.27557163147492891</v>
      </c>
      <c r="G40">
        <v>11</v>
      </c>
      <c r="H40">
        <f t="shared" si="1"/>
        <v>0</v>
      </c>
      <c r="I40">
        <f t="shared" si="1"/>
        <v>0</v>
      </c>
      <c r="J40">
        <f t="shared" si="1"/>
        <v>0</v>
      </c>
      <c r="K40">
        <f t="shared" si="1"/>
        <v>362.88205525646731</v>
      </c>
    </row>
    <row r="41" spans="1:11" x14ac:dyDescent="0.3">
      <c r="A41" t="s">
        <v>47</v>
      </c>
      <c r="B41" t="s">
        <v>5</v>
      </c>
      <c r="C41">
        <v>1458.1314855155899</v>
      </c>
      <c r="D41">
        <v>18</v>
      </c>
      <c r="E41">
        <v>81.007304750866112</v>
      </c>
      <c r="F41">
        <v>1.2344565753365697</v>
      </c>
      <c r="G41">
        <v>18</v>
      </c>
      <c r="H41">
        <f t="shared" si="1"/>
        <v>81.007304750866112</v>
      </c>
      <c r="I41">
        <f t="shared" si="1"/>
        <v>0</v>
      </c>
      <c r="J41">
        <f t="shared" si="1"/>
        <v>0</v>
      </c>
      <c r="K41">
        <f t="shared" si="1"/>
        <v>0</v>
      </c>
    </row>
    <row r="42" spans="1:11" x14ac:dyDescent="0.3">
      <c r="A42" t="s">
        <v>48</v>
      </c>
      <c r="B42" t="s">
        <v>5</v>
      </c>
      <c r="C42">
        <v>4277.2046972443404</v>
      </c>
      <c r="D42">
        <v>10</v>
      </c>
      <c r="E42">
        <v>427.72046972443405</v>
      </c>
      <c r="F42">
        <v>0.2337975548947345</v>
      </c>
      <c r="G42">
        <v>10</v>
      </c>
      <c r="H42">
        <f t="shared" si="1"/>
        <v>427.72046972443405</v>
      </c>
      <c r="I42">
        <f t="shared" si="1"/>
        <v>0</v>
      </c>
      <c r="J42">
        <f t="shared" si="1"/>
        <v>0</v>
      </c>
      <c r="K42">
        <f t="shared" si="1"/>
        <v>0</v>
      </c>
    </row>
    <row r="43" spans="1:11" x14ac:dyDescent="0.3">
      <c r="A43" t="s">
        <v>49</v>
      </c>
      <c r="B43" t="s">
        <v>7</v>
      </c>
      <c r="C43">
        <v>4858.8830921363497</v>
      </c>
      <c r="D43">
        <v>32</v>
      </c>
      <c r="E43">
        <v>151.84009662926093</v>
      </c>
      <c r="F43">
        <v>0.65858756823742115</v>
      </c>
      <c r="G43">
        <v>32</v>
      </c>
      <c r="H43">
        <f t="shared" si="1"/>
        <v>0</v>
      </c>
      <c r="I43">
        <f t="shared" si="1"/>
        <v>151.84009662926093</v>
      </c>
      <c r="J43">
        <f t="shared" si="1"/>
        <v>0</v>
      </c>
      <c r="K43">
        <f t="shared" si="1"/>
        <v>0</v>
      </c>
    </row>
    <row r="44" spans="1:11" x14ac:dyDescent="0.3">
      <c r="A44" t="s">
        <v>50</v>
      </c>
      <c r="B44" t="s">
        <v>7</v>
      </c>
      <c r="C44">
        <v>1432.3949986304201</v>
      </c>
      <c r="D44">
        <v>25</v>
      </c>
      <c r="E44">
        <v>57.295799945216807</v>
      </c>
      <c r="F44">
        <v>1.7453286295961428</v>
      </c>
      <c r="G44">
        <v>25</v>
      </c>
      <c r="H44">
        <f t="shared" si="1"/>
        <v>0</v>
      </c>
      <c r="I44">
        <f t="shared" si="1"/>
        <v>57.295799945216807</v>
      </c>
      <c r="J44">
        <f t="shared" si="1"/>
        <v>0</v>
      </c>
      <c r="K44">
        <f t="shared" si="1"/>
        <v>0</v>
      </c>
    </row>
    <row r="45" spans="1:11" x14ac:dyDescent="0.3">
      <c r="A45" t="s">
        <v>51</v>
      </c>
      <c r="B45" t="s">
        <v>9</v>
      </c>
      <c r="C45">
        <v>1102.7137019898601</v>
      </c>
      <c r="D45">
        <v>47</v>
      </c>
      <c r="E45">
        <v>23.461993659358725</v>
      </c>
      <c r="F45">
        <v>4.2622123870582129</v>
      </c>
      <c r="G45">
        <v>47</v>
      </c>
      <c r="H45">
        <f t="shared" si="1"/>
        <v>0</v>
      </c>
      <c r="I45">
        <f t="shared" si="1"/>
        <v>0</v>
      </c>
      <c r="J45">
        <f t="shared" si="1"/>
        <v>23.461993659358725</v>
      </c>
      <c r="K45">
        <f t="shared" si="1"/>
        <v>0</v>
      </c>
    </row>
    <row r="46" spans="1:11" x14ac:dyDescent="0.3">
      <c r="A46" t="s">
        <v>52</v>
      </c>
      <c r="B46" t="s">
        <v>7</v>
      </c>
      <c r="C46">
        <v>2247.8289775787798</v>
      </c>
      <c r="D46">
        <v>30</v>
      </c>
      <c r="E46">
        <v>74.92763258595933</v>
      </c>
      <c r="F46">
        <v>1.3346211077105214</v>
      </c>
      <c r="G46">
        <v>30</v>
      </c>
      <c r="H46">
        <f t="shared" si="1"/>
        <v>0</v>
      </c>
      <c r="I46">
        <f t="shared" si="1"/>
        <v>74.92763258595933</v>
      </c>
      <c r="J46">
        <f t="shared" si="1"/>
        <v>0</v>
      </c>
      <c r="K46">
        <f t="shared" si="1"/>
        <v>0</v>
      </c>
    </row>
    <row r="47" spans="1:11" x14ac:dyDescent="0.3">
      <c r="A47" t="s">
        <v>53</v>
      </c>
      <c r="B47" t="s">
        <v>7</v>
      </c>
      <c r="C47">
        <v>3709.38914740163</v>
      </c>
      <c r="D47">
        <v>11</v>
      </c>
      <c r="E47">
        <v>337.21719521833</v>
      </c>
      <c r="F47">
        <v>0.29654478305964022</v>
      </c>
      <c r="G47">
        <v>11</v>
      </c>
      <c r="H47">
        <f t="shared" si="1"/>
        <v>0</v>
      </c>
      <c r="I47">
        <f t="shared" si="1"/>
        <v>337.21719521833</v>
      </c>
      <c r="J47">
        <f t="shared" si="1"/>
        <v>0</v>
      </c>
      <c r="K47">
        <f t="shared" si="1"/>
        <v>0</v>
      </c>
    </row>
    <row r="48" spans="1:11" x14ac:dyDescent="0.3">
      <c r="A48" t="s">
        <v>54</v>
      </c>
      <c r="B48" t="s">
        <v>7</v>
      </c>
      <c r="C48">
        <v>4832.69135282358</v>
      </c>
      <c r="D48">
        <v>21</v>
      </c>
      <c r="E48">
        <v>230.1281596582657</v>
      </c>
      <c r="F48">
        <v>0.4345404758309343</v>
      </c>
      <c r="G48">
        <v>21</v>
      </c>
      <c r="H48">
        <f t="shared" si="1"/>
        <v>0</v>
      </c>
      <c r="I48">
        <f t="shared" si="1"/>
        <v>230.1281596582657</v>
      </c>
      <c r="J48">
        <f t="shared" si="1"/>
        <v>0</v>
      </c>
      <c r="K48">
        <f t="shared" si="1"/>
        <v>0</v>
      </c>
    </row>
    <row r="49" spans="1:11" x14ac:dyDescent="0.3">
      <c r="A49" t="s">
        <v>55</v>
      </c>
      <c r="B49" t="s">
        <v>9</v>
      </c>
      <c r="C49">
        <v>2586.6177660664998</v>
      </c>
      <c r="D49">
        <v>26</v>
      </c>
      <c r="E49">
        <v>99.485298694865378</v>
      </c>
      <c r="F49">
        <v>1.0051736418534891</v>
      </c>
      <c r="G49">
        <v>26</v>
      </c>
      <c r="H49">
        <f t="shared" si="1"/>
        <v>0</v>
      </c>
      <c r="I49">
        <f t="shared" si="1"/>
        <v>0</v>
      </c>
      <c r="J49">
        <f t="shared" si="1"/>
        <v>99.485298694865378</v>
      </c>
      <c r="K49">
        <f t="shared" si="1"/>
        <v>0</v>
      </c>
    </row>
    <row r="50" spans="1:11" x14ac:dyDescent="0.3">
      <c r="A50" t="s">
        <v>56</v>
      </c>
      <c r="B50" t="s">
        <v>5</v>
      </c>
      <c r="C50">
        <v>3860.0588201978699</v>
      </c>
      <c r="D50">
        <v>13</v>
      </c>
      <c r="E50">
        <v>296.92760155368228</v>
      </c>
      <c r="F50">
        <v>0.33678243274369607</v>
      </c>
      <c r="G50">
        <v>13</v>
      </c>
      <c r="H50">
        <f t="shared" si="1"/>
        <v>296.92760155368228</v>
      </c>
      <c r="I50">
        <f t="shared" si="1"/>
        <v>0</v>
      </c>
      <c r="J50">
        <f t="shared" si="1"/>
        <v>0</v>
      </c>
      <c r="K50">
        <f t="shared" si="1"/>
        <v>0</v>
      </c>
    </row>
    <row r="51" spans="1:11" x14ac:dyDescent="0.3">
      <c r="A51" t="s">
        <v>57</v>
      </c>
      <c r="B51" t="s">
        <v>9</v>
      </c>
      <c r="C51">
        <v>1303.98591137223</v>
      </c>
      <c r="D51">
        <v>18</v>
      </c>
      <c r="E51">
        <v>72.443661742901668</v>
      </c>
      <c r="F51">
        <v>1.380383012041746</v>
      </c>
      <c r="G51">
        <v>18</v>
      </c>
      <c r="H51">
        <f t="shared" si="1"/>
        <v>0</v>
      </c>
      <c r="I51">
        <f t="shared" si="1"/>
        <v>0</v>
      </c>
      <c r="J51">
        <f t="shared" si="1"/>
        <v>72.443661742901668</v>
      </c>
      <c r="K51">
        <f t="shared" si="1"/>
        <v>0</v>
      </c>
    </row>
    <row r="52" spans="1:11" x14ac:dyDescent="0.3">
      <c r="A52" t="s">
        <v>58</v>
      </c>
      <c r="B52" t="s">
        <v>9</v>
      </c>
      <c r="C52">
        <v>3762.4576637319201</v>
      </c>
      <c r="D52">
        <v>36</v>
      </c>
      <c r="E52">
        <v>104.51271288144223</v>
      </c>
      <c r="F52">
        <v>0.95682139754078155</v>
      </c>
      <c r="G52">
        <v>36</v>
      </c>
      <c r="H52">
        <f t="shared" si="1"/>
        <v>0</v>
      </c>
      <c r="I52">
        <f t="shared" si="1"/>
        <v>0</v>
      </c>
      <c r="J52">
        <f t="shared" si="1"/>
        <v>104.51271288144223</v>
      </c>
      <c r="K52">
        <f t="shared" si="1"/>
        <v>0</v>
      </c>
    </row>
    <row r="53" spans="1:11" x14ac:dyDescent="0.3">
      <c r="A53" t="s">
        <v>59</v>
      </c>
      <c r="B53" t="s">
        <v>7</v>
      </c>
      <c r="C53">
        <v>3508.9695824041701</v>
      </c>
      <c r="D53">
        <v>43</v>
      </c>
      <c r="E53">
        <v>81.603943776841163</v>
      </c>
      <c r="F53">
        <v>1.2254309702661643</v>
      </c>
      <c r="G53">
        <v>43</v>
      </c>
      <c r="H53">
        <f t="shared" si="1"/>
        <v>0</v>
      </c>
      <c r="I53">
        <f t="shared" si="1"/>
        <v>81.603943776841163</v>
      </c>
      <c r="J53">
        <f t="shared" si="1"/>
        <v>0</v>
      </c>
      <c r="K53">
        <f t="shared" si="1"/>
        <v>0</v>
      </c>
    </row>
    <row r="54" spans="1:11" x14ac:dyDescent="0.3">
      <c r="A54" t="s">
        <v>60</v>
      </c>
      <c r="B54" t="s">
        <v>9</v>
      </c>
      <c r="C54">
        <v>1407.6052217839001</v>
      </c>
      <c r="D54">
        <v>17</v>
      </c>
      <c r="E54">
        <v>82.800307163758831</v>
      </c>
      <c r="F54">
        <v>1.2077249882929102</v>
      </c>
      <c r="G54">
        <v>17</v>
      </c>
      <c r="H54">
        <f t="shared" si="1"/>
        <v>0</v>
      </c>
      <c r="I54">
        <f t="shared" si="1"/>
        <v>0</v>
      </c>
      <c r="J54">
        <f t="shared" si="1"/>
        <v>82.800307163758831</v>
      </c>
      <c r="K54">
        <f t="shared" si="1"/>
        <v>0</v>
      </c>
    </row>
    <row r="55" spans="1:11" x14ac:dyDescent="0.3">
      <c r="A55" t="s">
        <v>61</v>
      </c>
      <c r="B55" t="s">
        <v>14</v>
      </c>
      <c r="C55">
        <v>4089.92353980489</v>
      </c>
      <c r="D55">
        <v>14</v>
      </c>
      <c r="E55">
        <v>292.13739570034926</v>
      </c>
      <c r="F55">
        <v>0.34230468769760597</v>
      </c>
      <c r="G55">
        <v>14.000000000000002</v>
      </c>
      <c r="H55">
        <f t="shared" si="1"/>
        <v>0</v>
      </c>
      <c r="I55">
        <f t="shared" si="1"/>
        <v>0</v>
      </c>
      <c r="J55">
        <f t="shared" si="1"/>
        <v>0</v>
      </c>
      <c r="K55">
        <f t="shared" si="1"/>
        <v>292.13739570034926</v>
      </c>
    </row>
    <row r="56" spans="1:11" x14ac:dyDescent="0.3">
      <c r="A56" t="s">
        <v>62</v>
      </c>
      <c r="B56" t="s">
        <v>5</v>
      </c>
      <c r="C56">
        <v>4401.1729563551798</v>
      </c>
      <c r="D56">
        <v>40</v>
      </c>
      <c r="E56">
        <v>110.02932390887949</v>
      </c>
      <c r="F56">
        <v>0.90884862732424632</v>
      </c>
      <c r="G56">
        <v>40</v>
      </c>
      <c r="H56">
        <f t="shared" si="1"/>
        <v>110.02932390887949</v>
      </c>
      <c r="I56">
        <f t="shared" si="1"/>
        <v>0</v>
      </c>
      <c r="J56">
        <f t="shared" si="1"/>
        <v>0</v>
      </c>
      <c r="K56">
        <f t="shared" si="1"/>
        <v>0</v>
      </c>
    </row>
    <row r="57" spans="1:11" x14ac:dyDescent="0.3">
      <c r="A57" t="s">
        <v>63</v>
      </c>
      <c r="B57" t="s">
        <v>5</v>
      </c>
      <c r="C57">
        <v>3401.6464592673701</v>
      </c>
      <c r="D57">
        <v>38</v>
      </c>
      <c r="E57">
        <v>89.517012085983424</v>
      </c>
      <c r="F57">
        <v>1.1171060971510911</v>
      </c>
      <c r="G57">
        <v>38</v>
      </c>
      <c r="H57">
        <f t="shared" si="1"/>
        <v>89.517012085983424</v>
      </c>
      <c r="I57">
        <f t="shared" si="1"/>
        <v>0</v>
      </c>
      <c r="J57">
        <f t="shared" si="1"/>
        <v>0</v>
      </c>
      <c r="K57">
        <f t="shared" si="1"/>
        <v>0</v>
      </c>
    </row>
    <row r="58" spans="1:11" x14ac:dyDescent="0.3">
      <c r="A58" t="s">
        <v>64</v>
      </c>
      <c r="B58" t="s">
        <v>7</v>
      </c>
      <c r="C58">
        <v>1484.2202602692601</v>
      </c>
      <c r="D58">
        <v>33</v>
      </c>
      <c r="E58">
        <v>44.97637152331091</v>
      </c>
      <c r="F58">
        <v>2.2233896735793985</v>
      </c>
      <c r="G58">
        <v>33</v>
      </c>
      <c r="H58">
        <f t="shared" si="1"/>
        <v>0</v>
      </c>
      <c r="I58">
        <f t="shared" si="1"/>
        <v>44.97637152331091</v>
      </c>
      <c r="J58">
        <f t="shared" si="1"/>
        <v>0</v>
      </c>
      <c r="K58">
        <f t="shared" si="1"/>
        <v>0</v>
      </c>
    </row>
    <row r="59" spans="1:11" x14ac:dyDescent="0.3">
      <c r="A59" t="s">
        <v>65</v>
      </c>
      <c r="B59" t="s">
        <v>5</v>
      </c>
      <c r="C59">
        <v>4935.3774060586802</v>
      </c>
      <c r="D59">
        <v>42</v>
      </c>
      <c r="E59">
        <v>117.50898585854</v>
      </c>
      <c r="F59">
        <v>0.85099874932443276</v>
      </c>
      <c r="G59">
        <v>42</v>
      </c>
      <c r="H59">
        <f t="shared" si="1"/>
        <v>117.50898585854</v>
      </c>
      <c r="I59">
        <f t="shared" si="1"/>
        <v>0</v>
      </c>
      <c r="J59">
        <f t="shared" si="1"/>
        <v>0</v>
      </c>
      <c r="K59">
        <f t="shared" si="1"/>
        <v>0</v>
      </c>
    </row>
    <row r="60" spans="1:11" x14ac:dyDescent="0.3">
      <c r="A60" t="s">
        <v>66</v>
      </c>
      <c r="B60" t="s">
        <v>7</v>
      </c>
      <c r="C60">
        <v>4130.5413854440703</v>
      </c>
      <c r="D60">
        <v>47</v>
      </c>
      <c r="E60">
        <v>87.883859264767452</v>
      </c>
      <c r="F60">
        <v>1.1378653695524485</v>
      </c>
      <c r="G60">
        <v>47</v>
      </c>
      <c r="H60">
        <f t="shared" si="1"/>
        <v>0</v>
      </c>
      <c r="I60">
        <f t="shared" si="1"/>
        <v>87.883859264767452</v>
      </c>
      <c r="J60">
        <f t="shared" si="1"/>
        <v>0</v>
      </c>
      <c r="K60">
        <f t="shared" si="1"/>
        <v>0</v>
      </c>
    </row>
    <row r="61" spans="1:11" x14ac:dyDescent="0.3">
      <c r="A61" t="s">
        <v>67</v>
      </c>
      <c r="B61" t="s">
        <v>9</v>
      </c>
      <c r="C61">
        <v>2388.8150612337899</v>
      </c>
      <c r="D61">
        <v>16</v>
      </c>
      <c r="E61">
        <v>149.30094132711187</v>
      </c>
      <c r="F61">
        <v>0.6697881413949317</v>
      </c>
      <c r="G61">
        <v>16</v>
      </c>
      <c r="H61">
        <f t="shared" si="1"/>
        <v>0</v>
      </c>
      <c r="I61">
        <f t="shared" si="1"/>
        <v>0</v>
      </c>
      <c r="J61">
        <f t="shared" si="1"/>
        <v>149.30094132711187</v>
      </c>
      <c r="K61">
        <f t="shared" si="1"/>
        <v>0</v>
      </c>
    </row>
    <row r="62" spans="1:11" x14ac:dyDescent="0.3">
      <c r="A62" t="s">
        <v>68</v>
      </c>
      <c r="B62" t="s">
        <v>14</v>
      </c>
      <c r="C62">
        <v>2713.5120529389701</v>
      </c>
      <c r="D62">
        <v>38</v>
      </c>
      <c r="E62">
        <v>71.408211919446586</v>
      </c>
      <c r="F62">
        <v>1.4003991601527137</v>
      </c>
      <c r="G62">
        <v>38</v>
      </c>
      <c r="H62">
        <f t="shared" si="1"/>
        <v>0</v>
      </c>
      <c r="I62">
        <f t="shared" si="1"/>
        <v>0</v>
      </c>
      <c r="J62">
        <f t="shared" si="1"/>
        <v>0</v>
      </c>
      <c r="K62">
        <f t="shared" si="1"/>
        <v>71.408211919446586</v>
      </c>
    </row>
    <row r="63" spans="1:11" x14ac:dyDescent="0.3">
      <c r="A63" t="s">
        <v>69</v>
      </c>
      <c r="B63" t="s">
        <v>5</v>
      </c>
      <c r="C63">
        <v>2482.28350487222</v>
      </c>
      <c r="D63">
        <v>42</v>
      </c>
      <c r="E63">
        <v>59.101988211243331</v>
      </c>
      <c r="F63">
        <v>1.6919904562699026</v>
      </c>
      <c r="G63">
        <v>42</v>
      </c>
      <c r="H63">
        <f t="shared" si="1"/>
        <v>59.101988211243331</v>
      </c>
      <c r="I63">
        <f t="shared" si="1"/>
        <v>0</v>
      </c>
      <c r="J63">
        <f t="shared" si="1"/>
        <v>0</v>
      </c>
      <c r="K63">
        <f t="shared" si="1"/>
        <v>0</v>
      </c>
    </row>
    <row r="64" spans="1:11" x14ac:dyDescent="0.3">
      <c r="A64" t="s">
        <v>70</v>
      </c>
      <c r="B64" t="s">
        <v>5</v>
      </c>
      <c r="C64">
        <v>3023.8431587083101</v>
      </c>
      <c r="D64">
        <v>24</v>
      </c>
      <c r="E64">
        <v>125.99346494617959</v>
      </c>
      <c r="F64">
        <v>0.7936919588862551</v>
      </c>
      <c r="G64">
        <v>24</v>
      </c>
      <c r="H64">
        <f t="shared" si="1"/>
        <v>125.99346494617959</v>
      </c>
      <c r="I64">
        <f t="shared" si="1"/>
        <v>0</v>
      </c>
      <c r="J64">
        <f t="shared" si="1"/>
        <v>0</v>
      </c>
      <c r="K64">
        <f t="shared" si="1"/>
        <v>0</v>
      </c>
    </row>
    <row r="65" spans="1:11" x14ac:dyDescent="0.3">
      <c r="A65" t="s">
        <v>71</v>
      </c>
      <c r="B65" t="s">
        <v>5</v>
      </c>
      <c r="C65">
        <v>2364.92469944513</v>
      </c>
      <c r="D65">
        <v>49</v>
      </c>
      <c r="E65">
        <v>48.263769376431227</v>
      </c>
      <c r="F65">
        <v>2.0719475766605431</v>
      </c>
      <c r="G65">
        <v>49</v>
      </c>
      <c r="H65">
        <f t="shared" si="1"/>
        <v>48.263769376431227</v>
      </c>
      <c r="I65">
        <f t="shared" si="1"/>
        <v>0</v>
      </c>
      <c r="J65">
        <f t="shared" si="1"/>
        <v>0</v>
      </c>
      <c r="K65">
        <f t="shared" si="1"/>
        <v>0</v>
      </c>
    </row>
    <row r="66" spans="1:11" x14ac:dyDescent="0.3">
      <c r="A66" t="s">
        <v>72</v>
      </c>
      <c r="B66" t="s">
        <v>14</v>
      </c>
      <c r="C66">
        <v>4398.3025079982999</v>
      </c>
      <c r="D66">
        <v>12</v>
      </c>
      <c r="E66">
        <v>366.52520899985831</v>
      </c>
      <c r="F66">
        <v>0.27283252978116074</v>
      </c>
      <c r="G66">
        <v>12</v>
      </c>
      <c r="H66">
        <f t="shared" si="1"/>
        <v>0</v>
      </c>
      <c r="I66">
        <f t="shared" si="1"/>
        <v>0</v>
      </c>
      <c r="J66">
        <f t="shared" si="1"/>
        <v>0</v>
      </c>
      <c r="K66">
        <f t="shared" si="1"/>
        <v>366.52520899985831</v>
      </c>
    </row>
    <row r="67" spans="1:11" x14ac:dyDescent="0.3">
      <c r="A67" t="s">
        <v>73</v>
      </c>
      <c r="B67" t="s">
        <v>14</v>
      </c>
      <c r="C67">
        <v>4289.3236723602304</v>
      </c>
      <c r="D67">
        <v>43</v>
      </c>
      <c r="E67">
        <v>99.751713310703039</v>
      </c>
      <c r="F67">
        <v>1.0024890468650258</v>
      </c>
      <c r="G67">
        <v>43</v>
      </c>
      <c r="H67">
        <f t="shared" ref="H67:K130" si="2">INT($B67=H$1)*$E67</f>
        <v>0</v>
      </c>
      <c r="I67">
        <f t="shared" si="2"/>
        <v>0</v>
      </c>
      <c r="J67">
        <f t="shared" si="2"/>
        <v>0</v>
      </c>
      <c r="K67">
        <f t="shared" si="2"/>
        <v>99.751713310703039</v>
      </c>
    </row>
    <row r="68" spans="1:11" x14ac:dyDescent="0.3">
      <c r="A68" t="s">
        <v>74</v>
      </c>
      <c r="B68" t="s">
        <v>7</v>
      </c>
      <c r="C68">
        <v>1422.1554825759899</v>
      </c>
      <c r="D68">
        <v>29</v>
      </c>
      <c r="E68">
        <v>49.039844226758277</v>
      </c>
      <c r="F68">
        <v>2.0391581901770324</v>
      </c>
      <c r="G68">
        <v>29</v>
      </c>
      <c r="H68">
        <f t="shared" si="2"/>
        <v>0</v>
      </c>
      <c r="I68">
        <f t="shared" si="2"/>
        <v>49.039844226758277</v>
      </c>
      <c r="J68">
        <f t="shared" si="2"/>
        <v>0</v>
      </c>
      <c r="K68">
        <f t="shared" si="2"/>
        <v>0</v>
      </c>
    </row>
    <row r="69" spans="1:11" x14ac:dyDescent="0.3">
      <c r="A69" t="s">
        <v>75</v>
      </c>
      <c r="B69" t="s">
        <v>7</v>
      </c>
      <c r="C69">
        <v>4843.1502688583096</v>
      </c>
      <c r="D69">
        <v>39</v>
      </c>
      <c r="E69">
        <v>124.18334022713614</v>
      </c>
      <c r="F69">
        <v>0.80526099408419938</v>
      </c>
      <c r="G69">
        <v>39</v>
      </c>
      <c r="H69">
        <f t="shared" si="2"/>
        <v>0</v>
      </c>
      <c r="I69">
        <f t="shared" si="2"/>
        <v>124.18334022713614</v>
      </c>
      <c r="J69">
        <f t="shared" si="2"/>
        <v>0</v>
      </c>
      <c r="K69">
        <f t="shared" si="2"/>
        <v>0</v>
      </c>
    </row>
    <row r="70" spans="1:11" x14ac:dyDescent="0.3">
      <c r="A70" t="s">
        <v>76</v>
      </c>
      <c r="B70" t="s">
        <v>9</v>
      </c>
      <c r="C70">
        <v>3542.3404244057801</v>
      </c>
      <c r="D70">
        <v>11</v>
      </c>
      <c r="E70">
        <v>322.03094767325274</v>
      </c>
      <c r="F70">
        <v>0.31052916100928463</v>
      </c>
      <c r="G70">
        <v>11</v>
      </c>
      <c r="H70">
        <f t="shared" si="2"/>
        <v>0</v>
      </c>
      <c r="I70">
        <f t="shared" si="2"/>
        <v>0</v>
      </c>
      <c r="J70">
        <f t="shared" si="2"/>
        <v>322.03094767325274</v>
      </c>
      <c r="K70">
        <f t="shared" si="2"/>
        <v>0</v>
      </c>
    </row>
    <row r="71" spans="1:11" x14ac:dyDescent="0.3">
      <c r="A71" t="s">
        <v>77</v>
      </c>
      <c r="B71" t="s">
        <v>9</v>
      </c>
      <c r="C71">
        <v>4314.8292440098303</v>
      </c>
      <c r="D71">
        <v>13</v>
      </c>
      <c r="E71">
        <v>331.90994184691004</v>
      </c>
      <c r="F71">
        <v>0.30128654611413824</v>
      </c>
      <c r="G71">
        <v>13</v>
      </c>
      <c r="H71">
        <f t="shared" si="2"/>
        <v>0</v>
      </c>
      <c r="I71">
        <f t="shared" si="2"/>
        <v>0</v>
      </c>
      <c r="J71">
        <f t="shared" si="2"/>
        <v>331.90994184691004</v>
      </c>
      <c r="K71">
        <f t="shared" si="2"/>
        <v>0</v>
      </c>
    </row>
    <row r="72" spans="1:11" x14ac:dyDescent="0.3">
      <c r="A72" t="s">
        <v>78</v>
      </c>
      <c r="B72" t="s">
        <v>7</v>
      </c>
      <c r="C72">
        <v>3829.2345748243001</v>
      </c>
      <c r="D72">
        <v>40</v>
      </c>
      <c r="E72">
        <v>95.730864370607506</v>
      </c>
      <c r="F72">
        <v>1.0445951852358211</v>
      </c>
      <c r="G72">
        <v>40</v>
      </c>
      <c r="H72">
        <f t="shared" si="2"/>
        <v>0</v>
      </c>
      <c r="I72">
        <f t="shared" si="2"/>
        <v>95.730864370607506</v>
      </c>
      <c r="J72">
        <f t="shared" si="2"/>
        <v>0</v>
      </c>
      <c r="K72">
        <f t="shared" si="2"/>
        <v>0</v>
      </c>
    </row>
    <row r="73" spans="1:11" x14ac:dyDescent="0.3">
      <c r="A73" t="s">
        <v>79</v>
      </c>
      <c r="B73" t="s">
        <v>14</v>
      </c>
      <c r="C73">
        <v>2741.9485800307002</v>
      </c>
      <c r="D73">
        <v>35</v>
      </c>
      <c r="E73">
        <v>78.341388000877146</v>
      </c>
      <c r="F73">
        <v>1.276464491526246</v>
      </c>
      <c r="G73">
        <v>35</v>
      </c>
      <c r="H73">
        <f t="shared" si="2"/>
        <v>0</v>
      </c>
      <c r="I73">
        <f t="shared" si="2"/>
        <v>0</v>
      </c>
      <c r="J73">
        <f t="shared" si="2"/>
        <v>0</v>
      </c>
      <c r="K73">
        <f t="shared" si="2"/>
        <v>78.341388000877146</v>
      </c>
    </row>
    <row r="74" spans="1:11" x14ac:dyDescent="0.3">
      <c r="A74" t="s">
        <v>80</v>
      </c>
      <c r="B74" t="s">
        <v>14</v>
      </c>
      <c r="C74">
        <v>3935.1812160535601</v>
      </c>
      <c r="D74">
        <v>37</v>
      </c>
      <c r="E74">
        <v>106.35624908252865</v>
      </c>
      <c r="F74">
        <v>0.94023624246473358</v>
      </c>
      <c r="G74">
        <v>37</v>
      </c>
      <c r="H74">
        <f t="shared" si="2"/>
        <v>0</v>
      </c>
      <c r="I74">
        <f t="shared" si="2"/>
        <v>0</v>
      </c>
      <c r="J74">
        <f t="shared" si="2"/>
        <v>0</v>
      </c>
      <c r="K74">
        <f t="shared" si="2"/>
        <v>106.35624908252865</v>
      </c>
    </row>
    <row r="75" spans="1:11" x14ac:dyDescent="0.3">
      <c r="A75" t="s">
        <v>81</v>
      </c>
      <c r="B75" t="s">
        <v>9</v>
      </c>
      <c r="C75">
        <v>4861.8949249523102</v>
      </c>
      <c r="D75">
        <v>16</v>
      </c>
      <c r="E75">
        <v>303.86843280951939</v>
      </c>
      <c r="F75">
        <v>0.32908979414352402</v>
      </c>
      <c r="G75">
        <v>16</v>
      </c>
      <c r="H75">
        <f t="shared" si="2"/>
        <v>0</v>
      </c>
      <c r="I75">
        <f t="shared" si="2"/>
        <v>0</v>
      </c>
      <c r="J75">
        <f t="shared" si="2"/>
        <v>303.86843280951939</v>
      </c>
      <c r="K75">
        <f t="shared" si="2"/>
        <v>0</v>
      </c>
    </row>
    <row r="76" spans="1:11" x14ac:dyDescent="0.3">
      <c r="A76" t="s">
        <v>82</v>
      </c>
      <c r="B76" t="s">
        <v>5</v>
      </c>
      <c r="C76">
        <v>2080.3295855495999</v>
      </c>
      <c r="D76">
        <v>41</v>
      </c>
      <c r="E76">
        <v>50.739745989014629</v>
      </c>
      <c r="F76">
        <v>1.9708415572606615</v>
      </c>
      <c r="G76">
        <v>41</v>
      </c>
      <c r="H76">
        <f t="shared" si="2"/>
        <v>50.739745989014629</v>
      </c>
      <c r="I76">
        <f t="shared" si="2"/>
        <v>0</v>
      </c>
      <c r="J76">
        <f t="shared" si="2"/>
        <v>0</v>
      </c>
      <c r="K76">
        <f t="shared" si="2"/>
        <v>0</v>
      </c>
    </row>
    <row r="77" spans="1:11" x14ac:dyDescent="0.3">
      <c r="A77" t="s">
        <v>83</v>
      </c>
      <c r="B77" t="s">
        <v>9</v>
      </c>
      <c r="C77">
        <v>4232.7968752270199</v>
      </c>
      <c r="D77">
        <v>38</v>
      </c>
      <c r="E77">
        <v>111.38939145334263</v>
      </c>
      <c r="F77">
        <v>0.89775156049655513</v>
      </c>
      <c r="G77">
        <v>38</v>
      </c>
      <c r="H77">
        <f t="shared" si="2"/>
        <v>0</v>
      </c>
      <c r="I77">
        <f t="shared" si="2"/>
        <v>0</v>
      </c>
      <c r="J77">
        <f t="shared" si="2"/>
        <v>111.38939145334263</v>
      </c>
      <c r="K77">
        <f t="shared" si="2"/>
        <v>0</v>
      </c>
    </row>
    <row r="78" spans="1:11" x14ac:dyDescent="0.3">
      <c r="A78" t="s">
        <v>84</v>
      </c>
      <c r="B78" t="s">
        <v>14</v>
      </c>
      <c r="C78">
        <v>3152.6916257930202</v>
      </c>
      <c r="D78">
        <v>14</v>
      </c>
      <c r="E78">
        <v>225.19225898521572</v>
      </c>
      <c r="F78">
        <v>0.44406499784064596</v>
      </c>
      <c r="G78">
        <v>14</v>
      </c>
      <c r="H78">
        <f t="shared" si="2"/>
        <v>0</v>
      </c>
      <c r="I78">
        <f t="shared" si="2"/>
        <v>0</v>
      </c>
      <c r="J78">
        <f t="shared" si="2"/>
        <v>0</v>
      </c>
      <c r="K78">
        <f t="shared" si="2"/>
        <v>225.19225898521572</v>
      </c>
    </row>
    <row r="79" spans="1:11" x14ac:dyDescent="0.3">
      <c r="A79" t="s">
        <v>85</v>
      </c>
      <c r="B79" t="s">
        <v>9</v>
      </c>
      <c r="C79">
        <v>2933.99001553278</v>
      </c>
      <c r="D79">
        <v>15</v>
      </c>
      <c r="E79">
        <v>195.599334368852</v>
      </c>
      <c r="F79">
        <v>0.51124918355511739</v>
      </c>
      <c r="G79">
        <v>15</v>
      </c>
      <c r="H79">
        <f t="shared" si="2"/>
        <v>0</v>
      </c>
      <c r="I79">
        <f t="shared" si="2"/>
        <v>0</v>
      </c>
      <c r="J79">
        <f t="shared" si="2"/>
        <v>195.599334368852</v>
      </c>
      <c r="K79">
        <f t="shared" si="2"/>
        <v>0</v>
      </c>
    </row>
    <row r="80" spans="1:11" x14ac:dyDescent="0.3">
      <c r="A80" t="s">
        <v>86</v>
      </c>
      <c r="B80" t="s">
        <v>9</v>
      </c>
      <c r="C80">
        <v>2742.2979720155699</v>
      </c>
      <c r="D80">
        <v>30</v>
      </c>
      <c r="E80">
        <v>91.409932400518997</v>
      </c>
      <c r="F80">
        <v>1.0939730221202113</v>
      </c>
      <c r="G80">
        <v>30</v>
      </c>
      <c r="H80">
        <f t="shared" si="2"/>
        <v>0</v>
      </c>
      <c r="I80">
        <f t="shared" si="2"/>
        <v>0</v>
      </c>
      <c r="J80">
        <f t="shared" si="2"/>
        <v>91.409932400518997</v>
      </c>
      <c r="K80">
        <f t="shared" si="2"/>
        <v>0</v>
      </c>
    </row>
    <row r="81" spans="1:11" x14ac:dyDescent="0.3">
      <c r="A81" t="s">
        <v>87</v>
      </c>
      <c r="B81" t="s">
        <v>7</v>
      </c>
      <c r="C81">
        <v>3924.10485722048</v>
      </c>
      <c r="D81">
        <v>48</v>
      </c>
      <c r="E81">
        <v>81.752184525426671</v>
      </c>
      <c r="F81">
        <v>1.2232089035969169</v>
      </c>
      <c r="G81">
        <v>48</v>
      </c>
      <c r="H81">
        <f t="shared" si="2"/>
        <v>0</v>
      </c>
      <c r="I81">
        <f t="shared" si="2"/>
        <v>81.752184525426671</v>
      </c>
      <c r="J81">
        <f t="shared" si="2"/>
        <v>0</v>
      </c>
      <c r="K81">
        <f t="shared" si="2"/>
        <v>0</v>
      </c>
    </row>
    <row r="82" spans="1:11" x14ac:dyDescent="0.3">
      <c r="A82" t="s">
        <v>88</v>
      </c>
      <c r="B82" t="s">
        <v>5</v>
      </c>
      <c r="C82">
        <v>2073.5821521969001</v>
      </c>
      <c r="D82">
        <v>19</v>
      </c>
      <c r="E82">
        <v>109.13590274720526</v>
      </c>
      <c r="F82">
        <v>0.91628875083970274</v>
      </c>
      <c r="G82">
        <v>19</v>
      </c>
      <c r="H82">
        <f t="shared" si="2"/>
        <v>109.13590274720526</v>
      </c>
      <c r="I82">
        <f t="shared" si="2"/>
        <v>0</v>
      </c>
      <c r="J82">
        <f t="shared" si="2"/>
        <v>0</v>
      </c>
      <c r="K82">
        <f t="shared" si="2"/>
        <v>0</v>
      </c>
    </row>
    <row r="83" spans="1:11" x14ac:dyDescent="0.3">
      <c r="A83" t="s">
        <v>89</v>
      </c>
      <c r="B83" t="s">
        <v>9</v>
      </c>
      <c r="C83">
        <v>4406.8526400773198</v>
      </c>
      <c r="D83">
        <v>14</v>
      </c>
      <c r="E83">
        <v>314.77518857695139</v>
      </c>
      <c r="F83">
        <v>0.31768704659374236</v>
      </c>
      <c r="G83">
        <v>14.000000000000002</v>
      </c>
      <c r="H83">
        <f t="shared" si="2"/>
        <v>0</v>
      </c>
      <c r="I83">
        <f t="shared" si="2"/>
        <v>0</v>
      </c>
      <c r="J83">
        <f t="shared" si="2"/>
        <v>314.77518857695139</v>
      </c>
      <c r="K83">
        <f t="shared" si="2"/>
        <v>0</v>
      </c>
    </row>
    <row r="84" spans="1:11" x14ac:dyDescent="0.3">
      <c r="A84" t="s">
        <v>90</v>
      </c>
      <c r="B84" t="s">
        <v>5</v>
      </c>
      <c r="C84">
        <v>4322.9240755624096</v>
      </c>
      <c r="D84">
        <v>18</v>
      </c>
      <c r="E84">
        <v>240.16244864235608</v>
      </c>
      <c r="F84">
        <v>0.41638482854127418</v>
      </c>
      <c r="G84">
        <v>18</v>
      </c>
      <c r="H84">
        <f t="shared" si="2"/>
        <v>240.16244864235608</v>
      </c>
      <c r="I84">
        <f t="shared" si="2"/>
        <v>0</v>
      </c>
      <c r="J84">
        <f t="shared" si="2"/>
        <v>0</v>
      </c>
      <c r="K84">
        <f t="shared" si="2"/>
        <v>0</v>
      </c>
    </row>
    <row r="85" spans="1:11" x14ac:dyDescent="0.3">
      <c r="A85" t="s">
        <v>91</v>
      </c>
      <c r="B85" t="s">
        <v>14</v>
      </c>
      <c r="C85">
        <v>1346.6515922226899</v>
      </c>
      <c r="D85">
        <v>27</v>
      </c>
      <c r="E85">
        <v>49.875984897136668</v>
      </c>
      <c r="F85">
        <v>2.0049729385041357</v>
      </c>
      <c r="G85">
        <v>26.999999999999996</v>
      </c>
      <c r="H85">
        <f t="shared" si="2"/>
        <v>0</v>
      </c>
      <c r="I85">
        <f t="shared" si="2"/>
        <v>0</v>
      </c>
      <c r="J85">
        <f t="shared" si="2"/>
        <v>0</v>
      </c>
      <c r="K85">
        <f t="shared" si="2"/>
        <v>49.875984897136668</v>
      </c>
    </row>
    <row r="86" spans="1:11" x14ac:dyDescent="0.3">
      <c r="A86" t="s">
        <v>92</v>
      </c>
      <c r="B86" t="s">
        <v>9</v>
      </c>
      <c r="C86">
        <v>4526.5247360110798</v>
      </c>
      <c r="D86">
        <v>49</v>
      </c>
      <c r="E86">
        <v>92.378055836960812</v>
      </c>
      <c r="F86">
        <v>1.0825081681356366</v>
      </c>
      <c r="G86">
        <v>49</v>
      </c>
      <c r="H86">
        <f t="shared" si="2"/>
        <v>0</v>
      </c>
      <c r="I86">
        <f t="shared" si="2"/>
        <v>0</v>
      </c>
      <c r="J86">
        <f t="shared" si="2"/>
        <v>92.378055836960812</v>
      </c>
      <c r="K86">
        <f t="shared" si="2"/>
        <v>0</v>
      </c>
    </row>
    <row r="87" spans="1:11" x14ac:dyDescent="0.3">
      <c r="A87" t="s">
        <v>93</v>
      </c>
      <c r="B87" t="s">
        <v>7</v>
      </c>
      <c r="C87">
        <v>1975.4537567638199</v>
      </c>
      <c r="D87">
        <v>50</v>
      </c>
      <c r="E87">
        <v>39.509075135276397</v>
      </c>
      <c r="F87">
        <v>2.5310640569946719</v>
      </c>
      <c r="G87">
        <v>50</v>
      </c>
      <c r="H87">
        <f t="shared" si="2"/>
        <v>0</v>
      </c>
      <c r="I87">
        <f t="shared" si="2"/>
        <v>39.509075135276397</v>
      </c>
      <c r="J87">
        <f t="shared" si="2"/>
        <v>0</v>
      </c>
      <c r="K87">
        <f t="shared" si="2"/>
        <v>0</v>
      </c>
    </row>
    <row r="88" spans="1:11" x14ac:dyDescent="0.3">
      <c r="A88" t="s">
        <v>94</v>
      </c>
      <c r="B88" t="s">
        <v>14</v>
      </c>
      <c r="C88">
        <v>2858.8338664129201</v>
      </c>
      <c r="D88">
        <v>47</v>
      </c>
      <c r="E88">
        <v>60.826252476870643</v>
      </c>
      <c r="F88">
        <v>1.6440269772994038</v>
      </c>
      <c r="G88">
        <v>47</v>
      </c>
      <c r="H88">
        <f t="shared" si="2"/>
        <v>0</v>
      </c>
      <c r="I88">
        <f t="shared" si="2"/>
        <v>0</v>
      </c>
      <c r="J88">
        <f t="shared" si="2"/>
        <v>0</v>
      </c>
      <c r="K88">
        <f t="shared" si="2"/>
        <v>60.826252476870643</v>
      </c>
    </row>
    <row r="89" spans="1:11" x14ac:dyDescent="0.3">
      <c r="A89" t="s">
        <v>95</v>
      </c>
      <c r="B89" t="s">
        <v>5</v>
      </c>
      <c r="C89">
        <v>3441.3268169220801</v>
      </c>
      <c r="D89">
        <v>45</v>
      </c>
      <c r="E89">
        <v>76.473929264935109</v>
      </c>
      <c r="F89">
        <v>1.3076351766045853</v>
      </c>
      <c r="G89">
        <v>45</v>
      </c>
      <c r="H89">
        <f t="shared" si="2"/>
        <v>76.473929264935109</v>
      </c>
      <c r="I89">
        <f t="shared" si="2"/>
        <v>0</v>
      </c>
      <c r="J89">
        <f t="shared" si="2"/>
        <v>0</v>
      </c>
      <c r="K89">
        <f t="shared" si="2"/>
        <v>0</v>
      </c>
    </row>
    <row r="90" spans="1:11" x14ac:dyDescent="0.3">
      <c r="A90" t="s">
        <v>96</v>
      </c>
      <c r="B90" t="s">
        <v>7</v>
      </c>
      <c r="C90">
        <v>2515.9572165130498</v>
      </c>
      <c r="D90">
        <v>30</v>
      </c>
      <c r="E90">
        <v>83.86524055043499</v>
      </c>
      <c r="F90">
        <v>1.1923891154865509</v>
      </c>
      <c r="G90">
        <v>30</v>
      </c>
      <c r="H90">
        <f t="shared" si="2"/>
        <v>0</v>
      </c>
      <c r="I90">
        <f t="shared" si="2"/>
        <v>83.86524055043499</v>
      </c>
      <c r="J90">
        <f t="shared" si="2"/>
        <v>0</v>
      </c>
      <c r="K90">
        <f t="shared" si="2"/>
        <v>0</v>
      </c>
    </row>
    <row r="91" spans="1:11" x14ac:dyDescent="0.3">
      <c r="A91" t="s">
        <v>97</v>
      </c>
      <c r="B91" t="s">
        <v>7</v>
      </c>
      <c r="C91">
        <v>1114.7999910803501</v>
      </c>
      <c r="D91">
        <v>34</v>
      </c>
      <c r="E91">
        <v>32.788235031775002</v>
      </c>
      <c r="F91">
        <v>3.0498744413381882</v>
      </c>
      <c r="G91">
        <v>34</v>
      </c>
      <c r="H91">
        <f t="shared" si="2"/>
        <v>0</v>
      </c>
      <c r="I91">
        <f t="shared" si="2"/>
        <v>32.788235031775002</v>
      </c>
      <c r="J91">
        <f t="shared" si="2"/>
        <v>0</v>
      </c>
      <c r="K91">
        <f t="shared" si="2"/>
        <v>0</v>
      </c>
    </row>
    <row r="92" spans="1:11" x14ac:dyDescent="0.3">
      <c r="A92" t="s">
        <v>98</v>
      </c>
      <c r="B92" t="s">
        <v>7</v>
      </c>
      <c r="C92">
        <v>4403.8113452498301</v>
      </c>
      <c r="D92">
        <v>48</v>
      </c>
      <c r="E92">
        <v>91.746069692704793</v>
      </c>
      <c r="F92">
        <v>1.0899649471082631</v>
      </c>
      <c r="G92">
        <v>48</v>
      </c>
      <c r="H92">
        <f t="shared" si="2"/>
        <v>0</v>
      </c>
      <c r="I92">
        <f t="shared" si="2"/>
        <v>91.746069692704793</v>
      </c>
      <c r="J92">
        <f t="shared" si="2"/>
        <v>0</v>
      </c>
      <c r="K92">
        <f t="shared" si="2"/>
        <v>0</v>
      </c>
    </row>
    <row r="93" spans="1:11" x14ac:dyDescent="0.3">
      <c r="A93" t="s">
        <v>99</v>
      </c>
      <c r="B93" t="s">
        <v>5</v>
      </c>
      <c r="C93">
        <v>1727.35942863076</v>
      </c>
      <c r="D93">
        <v>43</v>
      </c>
      <c r="E93">
        <v>40.17114950304093</v>
      </c>
      <c r="F93">
        <v>2.4893487300489139</v>
      </c>
      <c r="G93">
        <v>43</v>
      </c>
      <c r="H93">
        <f t="shared" si="2"/>
        <v>40.17114950304093</v>
      </c>
      <c r="I93">
        <f t="shared" si="2"/>
        <v>0</v>
      </c>
      <c r="J93">
        <f t="shared" si="2"/>
        <v>0</v>
      </c>
      <c r="K93">
        <f t="shared" si="2"/>
        <v>0</v>
      </c>
    </row>
    <row r="94" spans="1:11" x14ac:dyDescent="0.3">
      <c r="A94" t="s">
        <v>100</v>
      </c>
      <c r="B94" t="s">
        <v>14</v>
      </c>
      <c r="C94">
        <v>1848.47940071895</v>
      </c>
      <c r="D94">
        <v>28</v>
      </c>
      <c r="E94">
        <v>66.017121454248212</v>
      </c>
      <c r="F94">
        <v>1.5147585625844486</v>
      </c>
      <c r="G94">
        <v>28</v>
      </c>
      <c r="H94">
        <f t="shared" si="2"/>
        <v>0</v>
      </c>
      <c r="I94">
        <f t="shared" si="2"/>
        <v>0</v>
      </c>
      <c r="J94">
        <f t="shared" si="2"/>
        <v>0</v>
      </c>
      <c r="K94">
        <f t="shared" si="2"/>
        <v>66.017121454248212</v>
      </c>
    </row>
    <row r="95" spans="1:11" x14ac:dyDescent="0.3">
      <c r="A95" t="s">
        <v>101</v>
      </c>
      <c r="B95" t="s">
        <v>9</v>
      </c>
      <c r="C95">
        <v>4191.3294273123802</v>
      </c>
      <c r="D95">
        <v>39</v>
      </c>
      <c r="E95">
        <v>107.46998531570206</v>
      </c>
      <c r="F95">
        <v>0.93049235752886394</v>
      </c>
      <c r="G95">
        <v>39</v>
      </c>
      <c r="H95">
        <f t="shared" si="2"/>
        <v>0</v>
      </c>
      <c r="I95">
        <f t="shared" si="2"/>
        <v>0</v>
      </c>
      <c r="J95">
        <f t="shared" si="2"/>
        <v>107.46998531570206</v>
      </c>
      <c r="K95">
        <f t="shared" si="2"/>
        <v>0</v>
      </c>
    </row>
    <row r="96" spans="1:11" x14ac:dyDescent="0.3">
      <c r="A96" t="s">
        <v>102</v>
      </c>
      <c r="B96" t="s">
        <v>7</v>
      </c>
      <c r="C96">
        <v>2361.3553726571299</v>
      </c>
      <c r="D96">
        <v>42</v>
      </c>
      <c r="E96">
        <v>56.222746968026904</v>
      </c>
      <c r="F96">
        <v>1.778639525686438</v>
      </c>
      <c r="G96">
        <v>42</v>
      </c>
      <c r="H96">
        <f t="shared" si="2"/>
        <v>0</v>
      </c>
      <c r="I96">
        <f t="shared" si="2"/>
        <v>56.222746968026904</v>
      </c>
      <c r="J96">
        <f t="shared" si="2"/>
        <v>0</v>
      </c>
      <c r="K96">
        <f t="shared" si="2"/>
        <v>0</v>
      </c>
    </row>
    <row r="97" spans="1:11" x14ac:dyDescent="0.3">
      <c r="A97" t="s">
        <v>103</v>
      </c>
      <c r="B97" t="s">
        <v>9</v>
      </c>
      <c r="C97">
        <v>4521.2799190328997</v>
      </c>
      <c r="D97">
        <v>48</v>
      </c>
      <c r="E97">
        <v>94.193331646518743</v>
      </c>
      <c r="F97">
        <v>1.0616462784783116</v>
      </c>
      <c r="G97">
        <v>48</v>
      </c>
      <c r="H97">
        <f t="shared" si="2"/>
        <v>0</v>
      </c>
      <c r="I97">
        <f t="shared" si="2"/>
        <v>0</v>
      </c>
      <c r="J97">
        <f t="shared" si="2"/>
        <v>94.193331646518743</v>
      </c>
      <c r="K97">
        <f t="shared" si="2"/>
        <v>0</v>
      </c>
    </row>
    <row r="98" spans="1:11" x14ac:dyDescent="0.3">
      <c r="A98" t="s">
        <v>104</v>
      </c>
      <c r="B98" t="s">
        <v>14</v>
      </c>
      <c r="C98">
        <v>3804.7350013288001</v>
      </c>
      <c r="D98">
        <v>37</v>
      </c>
      <c r="E98">
        <v>102.83067571158919</v>
      </c>
      <c r="F98">
        <v>0.97247245832042928</v>
      </c>
      <c r="G98">
        <v>37</v>
      </c>
      <c r="H98">
        <f t="shared" si="2"/>
        <v>0</v>
      </c>
      <c r="I98">
        <f t="shared" si="2"/>
        <v>0</v>
      </c>
      <c r="J98">
        <f t="shared" si="2"/>
        <v>0</v>
      </c>
      <c r="K98">
        <f t="shared" si="2"/>
        <v>102.83067571158919</v>
      </c>
    </row>
    <row r="99" spans="1:11" x14ac:dyDescent="0.3">
      <c r="A99" t="s">
        <v>105</v>
      </c>
      <c r="B99" t="s">
        <v>5</v>
      </c>
      <c r="C99">
        <v>2105.0743030247299</v>
      </c>
      <c r="D99">
        <v>16</v>
      </c>
      <c r="E99">
        <v>131.56714393904562</v>
      </c>
      <c r="F99">
        <v>0.76006818272447629</v>
      </c>
      <c r="G99">
        <v>16</v>
      </c>
      <c r="H99">
        <f t="shared" si="2"/>
        <v>131.56714393904562</v>
      </c>
      <c r="I99">
        <f t="shared" si="2"/>
        <v>0</v>
      </c>
      <c r="J99">
        <f t="shared" si="2"/>
        <v>0</v>
      </c>
      <c r="K99">
        <f t="shared" si="2"/>
        <v>0</v>
      </c>
    </row>
    <row r="100" spans="1:11" x14ac:dyDescent="0.3">
      <c r="A100" t="s">
        <v>106</v>
      </c>
      <c r="B100" t="s">
        <v>14</v>
      </c>
      <c r="C100">
        <v>1040.6044577547</v>
      </c>
      <c r="D100">
        <v>17</v>
      </c>
      <c r="E100">
        <v>61.212026926747058</v>
      </c>
      <c r="F100">
        <v>1.6336658826813697</v>
      </c>
      <c r="G100">
        <v>17</v>
      </c>
      <c r="H100">
        <f t="shared" si="2"/>
        <v>0</v>
      </c>
      <c r="I100">
        <f t="shared" si="2"/>
        <v>0</v>
      </c>
      <c r="J100">
        <f t="shared" si="2"/>
        <v>0</v>
      </c>
      <c r="K100">
        <f t="shared" si="2"/>
        <v>61.212026926747058</v>
      </c>
    </row>
    <row r="101" spans="1:11" x14ac:dyDescent="0.3">
      <c r="A101" t="s">
        <v>107</v>
      </c>
      <c r="B101" t="s">
        <v>14</v>
      </c>
      <c r="C101">
        <v>4792.2503111081196</v>
      </c>
      <c r="D101">
        <v>45</v>
      </c>
      <c r="E101">
        <v>106.49445135795821</v>
      </c>
      <c r="F101">
        <v>0.93901605881673111</v>
      </c>
      <c r="G101">
        <v>45</v>
      </c>
      <c r="H101">
        <f t="shared" si="2"/>
        <v>0</v>
      </c>
      <c r="I101">
        <f t="shared" si="2"/>
        <v>0</v>
      </c>
      <c r="J101">
        <f t="shared" si="2"/>
        <v>0</v>
      </c>
      <c r="K101">
        <f t="shared" si="2"/>
        <v>106.49445135795821</v>
      </c>
    </row>
    <row r="102" spans="1:11" x14ac:dyDescent="0.3">
      <c r="A102" t="s">
        <v>108</v>
      </c>
      <c r="B102" t="s">
        <v>7</v>
      </c>
      <c r="C102">
        <v>1342.4518478320799</v>
      </c>
      <c r="D102">
        <v>23</v>
      </c>
      <c r="E102">
        <v>58.367471644873042</v>
      </c>
      <c r="F102">
        <v>1.7132830527324019</v>
      </c>
      <c r="G102">
        <v>23</v>
      </c>
      <c r="H102">
        <f t="shared" si="2"/>
        <v>0</v>
      </c>
      <c r="I102">
        <f t="shared" si="2"/>
        <v>58.367471644873042</v>
      </c>
      <c r="J102">
        <f t="shared" si="2"/>
        <v>0</v>
      </c>
      <c r="K102">
        <f t="shared" si="2"/>
        <v>0</v>
      </c>
    </row>
    <row r="103" spans="1:11" x14ac:dyDescent="0.3">
      <c r="A103" t="s">
        <v>109</v>
      </c>
      <c r="B103" t="s">
        <v>5</v>
      </c>
      <c r="C103">
        <v>3880.29865641677</v>
      </c>
      <c r="D103">
        <v>37</v>
      </c>
      <c r="E103">
        <v>104.8729366599127</v>
      </c>
      <c r="F103">
        <v>0.9535348506954191</v>
      </c>
      <c r="G103">
        <v>37</v>
      </c>
      <c r="H103">
        <f t="shared" si="2"/>
        <v>104.8729366599127</v>
      </c>
      <c r="I103">
        <f t="shared" si="2"/>
        <v>0</v>
      </c>
      <c r="J103">
        <f t="shared" si="2"/>
        <v>0</v>
      </c>
      <c r="K103">
        <f t="shared" si="2"/>
        <v>0</v>
      </c>
    </row>
    <row r="104" spans="1:11" x14ac:dyDescent="0.3">
      <c r="A104" t="s">
        <v>110</v>
      </c>
      <c r="B104" t="s">
        <v>5</v>
      </c>
      <c r="C104">
        <v>2954.3113873951402</v>
      </c>
      <c r="D104">
        <v>38</v>
      </c>
      <c r="E104">
        <v>77.745036510398421</v>
      </c>
      <c r="F104">
        <v>1.2862557468427578</v>
      </c>
      <c r="G104">
        <v>38</v>
      </c>
      <c r="H104">
        <f t="shared" si="2"/>
        <v>77.745036510398421</v>
      </c>
      <c r="I104">
        <f t="shared" si="2"/>
        <v>0</v>
      </c>
      <c r="J104">
        <f t="shared" si="2"/>
        <v>0</v>
      </c>
      <c r="K104">
        <f t="shared" si="2"/>
        <v>0</v>
      </c>
    </row>
    <row r="105" spans="1:11" x14ac:dyDescent="0.3">
      <c r="A105" t="s">
        <v>111</v>
      </c>
      <c r="B105" t="s">
        <v>5</v>
      </c>
      <c r="C105">
        <v>4032.6586139298602</v>
      </c>
      <c r="D105">
        <v>24</v>
      </c>
      <c r="E105">
        <v>168.02744224707752</v>
      </c>
      <c r="F105">
        <v>0.59514088093392559</v>
      </c>
      <c r="G105">
        <v>24</v>
      </c>
      <c r="H105">
        <f t="shared" si="2"/>
        <v>168.02744224707752</v>
      </c>
      <c r="I105">
        <f t="shared" si="2"/>
        <v>0</v>
      </c>
      <c r="J105">
        <f t="shared" si="2"/>
        <v>0</v>
      </c>
      <c r="K105">
        <f t="shared" si="2"/>
        <v>0</v>
      </c>
    </row>
    <row r="106" spans="1:11" x14ac:dyDescent="0.3">
      <c r="A106" t="s">
        <v>112</v>
      </c>
      <c r="B106" t="s">
        <v>9</v>
      </c>
      <c r="C106">
        <v>3762.4373577860902</v>
      </c>
      <c r="D106">
        <v>36</v>
      </c>
      <c r="E106">
        <v>104.5121488273914</v>
      </c>
      <c r="F106">
        <v>0.95682656152402434</v>
      </c>
      <c r="G106">
        <v>36</v>
      </c>
      <c r="H106">
        <f t="shared" si="2"/>
        <v>0</v>
      </c>
      <c r="I106">
        <f t="shared" si="2"/>
        <v>0</v>
      </c>
      <c r="J106">
        <f t="shared" si="2"/>
        <v>104.5121488273914</v>
      </c>
      <c r="K106">
        <f t="shared" si="2"/>
        <v>0</v>
      </c>
    </row>
    <row r="107" spans="1:11" x14ac:dyDescent="0.3">
      <c r="A107" t="s">
        <v>113</v>
      </c>
      <c r="B107" t="s">
        <v>5</v>
      </c>
      <c r="C107">
        <v>3583.6115989638001</v>
      </c>
      <c r="D107">
        <v>31</v>
      </c>
      <c r="E107">
        <v>115.60037416012258</v>
      </c>
      <c r="F107">
        <v>0.86504910322769468</v>
      </c>
      <c r="G107">
        <v>31</v>
      </c>
      <c r="H107">
        <f t="shared" si="2"/>
        <v>115.60037416012258</v>
      </c>
      <c r="I107">
        <f t="shared" si="2"/>
        <v>0</v>
      </c>
      <c r="J107">
        <f t="shared" si="2"/>
        <v>0</v>
      </c>
      <c r="K107">
        <f t="shared" si="2"/>
        <v>0</v>
      </c>
    </row>
    <row r="108" spans="1:11" x14ac:dyDescent="0.3">
      <c r="A108" t="s">
        <v>114</v>
      </c>
      <c r="B108" t="s">
        <v>7</v>
      </c>
      <c r="C108">
        <v>2963.2853403143399</v>
      </c>
      <c r="D108">
        <v>39</v>
      </c>
      <c r="E108">
        <v>75.981675392675385</v>
      </c>
      <c r="F108">
        <v>1.3161068044788071</v>
      </c>
      <c r="G108">
        <v>39</v>
      </c>
      <c r="H108">
        <f t="shared" si="2"/>
        <v>0</v>
      </c>
      <c r="I108">
        <f t="shared" si="2"/>
        <v>75.981675392675385</v>
      </c>
      <c r="J108">
        <f t="shared" si="2"/>
        <v>0</v>
      </c>
      <c r="K108">
        <f t="shared" si="2"/>
        <v>0</v>
      </c>
    </row>
    <row r="109" spans="1:11" x14ac:dyDescent="0.3">
      <c r="A109" t="s">
        <v>115</v>
      </c>
      <c r="B109" t="s">
        <v>9</v>
      </c>
      <c r="C109">
        <v>4171.7314725292699</v>
      </c>
      <c r="D109">
        <v>35</v>
      </c>
      <c r="E109">
        <v>119.19232778655056</v>
      </c>
      <c r="F109">
        <v>0.83898017479010767</v>
      </c>
      <c r="G109">
        <v>35</v>
      </c>
      <c r="H109">
        <f t="shared" si="2"/>
        <v>0</v>
      </c>
      <c r="I109">
        <f t="shared" si="2"/>
        <v>0</v>
      </c>
      <c r="J109">
        <f t="shared" si="2"/>
        <v>119.19232778655056</v>
      </c>
      <c r="K109">
        <f t="shared" si="2"/>
        <v>0</v>
      </c>
    </row>
    <row r="110" spans="1:11" x14ac:dyDescent="0.3">
      <c r="A110" t="s">
        <v>116</v>
      </c>
      <c r="B110" t="s">
        <v>9</v>
      </c>
      <c r="C110">
        <v>1372.2134022186799</v>
      </c>
      <c r="D110">
        <v>36</v>
      </c>
      <c r="E110">
        <v>38.117038950518889</v>
      </c>
      <c r="F110">
        <v>2.6234986440004859</v>
      </c>
      <c r="G110">
        <v>36</v>
      </c>
      <c r="H110">
        <f t="shared" si="2"/>
        <v>0</v>
      </c>
      <c r="I110">
        <f t="shared" si="2"/>
        <v>0</v>
      </c>
      <c r="J110">
        <f t="shared" si="2"/>
        <v>38.117038950518889</v>
      </c>
      <c r="K110">
        <f t="shared" si="2"/>
        <v>0</v>
      </c>
    </row>
    <row r="111" spans="1:11" x14ac:dyDescent="0.3">
      <c r="A111" t="s">
        <v>117</v>
      </c>
      <c r="B111" t="s">
        <v>14</v>
      </c>
      <c r="C111">
        <v>1886.3856018901199</v>
      </c>
      <c r="D111">
        <v>16</v>
      </c>
      <c r="E111">
        <v>117.89910011813249</v>
      </c>
      <c r="F111">
        <v>0.84818289452423323</v>
      </c>
      <c r="G111">
        <v>16</v>
      </c>
      <c r="H111">
        <f t="shared" si="2"/>
        <v>0</v>
      </c>
      <c r="I111">
        <f t="shared" si="2"/>
        <v>0</v>
      </c>
      <c r="J111">
        <f t="shared" si="2"/>
        <v>0</v>
      </c>
      <c r="K111">
        <f t="shared" si="2"/>
        <v>117.89910011813249</v>
      </c>
    </row>
    <row r="112" spans="1:11" x14ac:dyDescent="0.3">
      <c r="A112" t="s">
        <v>118</v>
      </c>
      <c r="B112" t="s">
        <v>14</v>
      </c>
      <c r="C112">
        <v>3767.1486211808001</v>
      </c>
      <c r="D112">
        <v>30</v>
      </c>
      <c r="E112">
        <v>125.57162070602666</v>
      </c>
      <c r="F112">
        <v>0.79635828093760219</v>
      </c>
      <c r="G112">
        <v>30</v>
      </c>
      <c r="H112">
        <f t="shared" si="2"/>
        <v>0</v>
      </c>
      <c r="I112">
        <f t="shared" si="2"/>
        <v>0</v>
      </c>
      <c r="J112">
        <f t="shared" si="2"/>
        <v>0</v>
      </c>
      <c r="K112">
        <f t="shared" si="2"/>
        <v>125.57162070602666</v>
      </c>
    </row>
    <row r="113" spans="1:11" x14ac:dyDescent="0.3">
      <c r="A113" t="s">
        <v>119</v>
      </c>
      <c r="B113" t="s">
        <v>9</v>
      </c>
      <c r="C113">
        <v>2224.8241205203499</v>
      </c>
      <c r="D113">
        <v>37</v>
      </c>
      <c r="E113">
        <v>60.130381635685133</v>
      </c>
      <c r="F113">
        <v>1.6630528075786193</v>
      </c>
      <c r="G113">
        <v>37</v>
      </c>
      <c r="H113">
        <f t="shared" si="2"/>
        <v>0</v>
      </c>
      <c r="I113">
        <f t="shared" si="2"/>
        <v>0</v>
      </c>
      <c r="J113">
        <f t="shared" si="2"/>
        <v>60.130381635685133</v>
      </c>
      <c r="K113">
        <f t="shared" si="2"/>
        <v>0</v>
      </c>
    </row>
    <row r="114" spans="1:11" x14ac:dyDescent="0.3">
      <c r="A114" t="s">
        <v>120</v>
      </c>
      <c r="B114" t="s">
        <v>5</v>
      </c>
      <c r="C114">
        <v>3326.2223413294601</v>
      </c>
      <c r="D114">
        <v>30</v>
      </c>
      <c r="E114">
        <v>110.87407804431534</v>
      </c>
      <c r="F114">
        <v>0.90192407246020967</v>
      </c>
      <c r="G114">
        <v>30</v>
      </c>
      <c r="H114">
        <f t="shared" si="2"/>
        <v>110.87407804431534</v>
      </c>
      <c r="I114">
        <f t="shared" si="2"/>
        <v>0</v>
      </c>
      <c r="J114">
        <f t="shared" si="2"/>
        <v>0</v>
      </c>
      <c r="K114">
        <f t="shared" si="2"/>
        <v>0</v>
      </c>
    </row>
    <row r="115" spans="1:11" x14ac:dyDescent="0.3">
      <c r="A115" t="s">
        <v>121</v>
      </c>
      <c r="B115" t="s">
        <v>7</v>
      </c>
      <c r="C115">
        <v>2893.0419550380898</v>
      </c>
      <c r="D115">
        <v>26</v>
      </c>
      <c r="E115">
        <v>111.27084442454192</v>
      </c>
      <c r="F115">
        <v>0.89870801751499951</v>
      </c>
      <c r="G115">
        <v>26</v>
      </c>
      <c r="H115">
        <f t="shared" si="2"/>
        <v>0</v>
      </c>
      <c r="I115">
        <f t="shared" si="2"/>
        <v>111.27084442454192</v>
      </c>
      <c r="J115">
        <f t="shared" si="2"/>
        <v>0</v>
      </c>
      <c r="K115">
        <f t="shared" si="2"/>
        <v>0</v>
      </c>
    </row>
    <row r="116" spans="1:11" x14ac:dyDescent="0.3">
      <c r="A116" t="s">
        <v>122</v>
      </c>
      <c r="B116" t="s">
        <v>14</v>
      </c>
      <c r="C116">
        <v>3123.6877245830701</v>
      </c>
      <c r="D116">
        <v>33</v>
      </c>
      <c r="E116">
        <v>94.657203775244554</v>
      </c>
      <c r="F116">
        <v>1.0564436304017755</v>
      </c>
      <c r="G116">
        <v>33</v>
      </c>
      <c r="H116">
        <f t="shared" si="2"/>
        <v>0</v>
      </c>
      <c r="I116">
        <f t="shared" si="2"/>
        <v>0</v>
      </c>
      <c r="J116">
        <f t="shared" si="2"/>
        <v>0</v>
      </c>
      <c r="K116">
        <f t="shared" si="2"/>
        <v>94.657203775244554</v>
      </c>
    </row>
    <row r="117" spans="1:11" x14ac:dyDescent="0.3">
      <c r="A117" t="s">
        <v>123</v>
      </c>
      <c r="B117" t="s">
        <v>14</v>
      </c>
      <c r="C117">
        <v>2702.0152508208498</v>
      </c>
      <c r="D117">
        <v>19</v>
      </c>
      <c r="E117">
        <v>142.21132899057105</v>
      </c>
      <c r="F117">
        <v>0.70317885860296148</v>
      </c>
      <c r="G117">
        <v>19</v>
      </c>
      <c r="H117">
        <f t="shared" si="2"/>
        <v>0</v>
      </c>
      <c r="I117">
        <f t="shared" si="2"/>
        <v>0</v>
      </c>
      <c r="J117">
        <f t="shared" si="2"/>
        <v>0</v>
      </c>
      <c r="K117">
        <f t="shared" si="2"/>
        <v>142.21132899057105</v>
      </c>
    </row>
    <row r="118" spans="1:11" x14ac:dyDescent="0.3">
      <c r="A118" t="s">
        <v>124</v>
      </c>
      <c r="B118" t="s">
        <v>9</v>
      </c>
      <c r="C118">
        <v>3983.7417468544299</v>
      </c>
      <c r="D118">
        <v>40</v>
      </c>
      <c r="E118">
        <v>99.593543671360749</v>
      </c>
      <c r="F118">
        <v>1.0040811513844761</v>
      </c>
      <c r="G118">
        <v>40</v>
      </c>
      <c r="H118">
        <f t="shared" si="2"/>
        <v>0</v>
      </c>
      <c r="I118">
        <f t="shared" si="2"/>
        <v>0</v>
      </c>
      <c r="J118">
        <f t="shared" si="2"/>
        <v>99.593543671360749</v>
      </c>
      <c r="K118">
        <f t="shared" si="2"/>
        <v>0</v>
      </c>
    </row>
    <row r="119" spans="1:11" x14ac:dyDescent="0.3">
      <c r="A119" t="s">
        <v>125</v>
      </c>
      <c r="B119" t="s">
        <v>5</v>
      </c>
      <c r="C119">
        <v>2323.1651887837202</v>
      </c>
      <c r="D119">
        <v>14</v>
      </c>
      <c r="E119">
        <v>165.94037062740858</v>
      </c>
      <c r="F119">
        <v>0.60262610973994579</v>
      </c>
      <c r="G119">
        <v>14</v>
      </c>
      <c r="H119">
        <f t="shared" si="2"/>
        <v>165.94037062740858</v>
      </c>
      <c r="I119">
        <f t="shared" si="2"/>
        <v>0</v>
      </c>
      <c r="J119">
        <f t="shared" si="2"/>
        <v>0</v>
      </c>
      <c r="K119">
        <f t="shared" si="2"/>
        <v>0</v>
      </c>
    </row>
    <row r="120" spans="1:11" x14ac:dyDescent="0.3">
      <c r="A120" t="s">
        <v>126</v>
      </c>
      <c r="B120" t="s">
        <v>5</v>
      </c>
      <c r="C120">
        <v>3811.4197687430701</v>
      </c>
      <c r="D120">
        <v>15</v>
      </c>
      <c r="E120">
        <v>254.094651249538</v>
      </c>
      <c r="F120">
        <v>0.39355413232131869</v>
      </c>
      <c r="G120">
        <v>15</v>
      </c>
      <c r="H120">
        <f t="shared" si="2"/>
        <v>254.094651249538</v>
      </c>
      <c r="I120">
        <f t="shared" si="2"/>
        <v>0</v>
      </c>
      <c r="J120">
        <f t="shared" si="2"/>
        <v>0</v>
      </c>
      <c r="K120">
        <f t="shared" si="2"/>
        <v>0</v>
      </c>
    </row>
    <row r="121" spans="1:11" x14ac:dyDescent="0.3">
      <c r="A121" t="s">
        <v>127</v>
      </c>
      <c r="B121" t="s">
        <v>7</v>
      </c>
      <c r="C121">
        <v>2083.66570790478</v>
      </c>
      <c r="D121">
        <v>15</v>
      </c>
      <c r="E121">
        <v>138.911047193652</v>
      </c>
      <c r="F121">
        <v>0.7198851496713059</v>
      </c>
      <c r="G121">
        <v>15</v>
      </c>
      <c r="H121">
        <f t="shared" si="2"/>
        <v>0</v>
      </c>
      <c r="I121">
        <f t="shared" si="2"/>
        <v>138.911047193652</v>
      </c>
      <c r="J121">
        <f t="shared" si="2"/>
        <v>0</v>
      </c>
      <c r="K121">
        <f t="shared" si="2"/>
        <v>0</v>
      </c>
    </row>
    <row r="122" spans="1:11" x14ac:dyDescent="0.3">
      <c r="A122" t="s">
        <v>128</v>
      </c>
      <c r="B122" t="s">
        <v>14</v>
      </c>
      <c r="C122">
        <v>2005.6147048037601</v>
      </c>
      <c r="D122">
        <v>15</v>
      </c>
      <c r="E122">
        <v>133.70764698691735</v>
      </c>
      <c r="F122">
        <v>0.74790038007163884</v>
      </c>
      <c r="G122">
        <v>14.999999999999998</v>
      </c>
      <c r="H122">
        <f t="shared" si="2"/>
        <v>0</v>
      </c>
      <c r="I122">
        <f t="shared" si="2"/>
        <v>0</v>
      </c>
      <c r="J122">
        <f t="shared" si="2"/>
        <v>0</v>
      </c>
      <c r="K122">
        <f t="shared" si="2"/>
        <v>133.70764698691735</v>
      </c>
    </row>
    <row r="123" spans="1:11" x14ac:dyDescent="0.3">
      <c r="A123" t="s">
        <v>129</v>
      </c>
      <c r="B123" t="s">
        <v>5</v>
      </c>
      <c r="C123">
        <v>1482.6235390092199</v>
      </c>
      <c r="D123">
        <v>37</v>
      </c>
      <c r="E123">
        <v>40.070906459708645</v>
      </c>
      <c r="F123">
        <v>2.4955761881890579</v>
      </c>
      <c r="G123">
        <v>37</v>
      </c>
      <c r="H123">
        <f t="shared" si="2"/>
        <v>40.070906459708645</v>
      </c>
      <c r="I123">
        <f t="shared" si="2"/>
        <v>0</v>
      </c>
      <c r="J123">
        <f t="shared" si="2"/>
        <v>0</v>
      </c>
      <c r="K123">
        <f t="shared" si="2"/>
        <v>0</v>
      </c>
    </row>
    <row r="124" spans="1:11" x14ac:dyDescent="0.3">
      <c r="A124" t="s">
        <v>130</v>
      </c>
      <c r="B124" t="s">
        <v>14</v>
      </c>
      <c r="C124">
        <v>1770.33717380606</v>
      </c>
      <c r="D124">
        <v>16</v>
      </c>
      <c r="E124">
        <v>110.64607336287875</v>
      </c>
      <c r="F124">
        <v>0.90378263738322173</v>
      </c>
      <c r="G124">
        <v>16</v>
      </c>
      <c r="H124">
        <f t="shared" si="2"/>
        <v>0</v>
      </c>
      <c r="I124">
        <f t="shared" si="2"/>
        <v>0</v>
      </c>
      <c r="J124">
        <f t="shared" si="2"/>
        <v>0</v>
      </c>
      <c r="K124">
        <f t="shared" si="2"/>
        <v>110.64607336287875</v>
      </c>
    </row>
    <row r="125" spans="1:11" x14ac:dyDescent="0.3">
      <c r="A125" t="s">
        <v>131</v>
      </c>
      <c r="B125" t="s">
        <v>5</v>
      </c>
      <c r="C125">
        <v>1478.2189650202099</v>
      </c>
      <c r="D125">
        <v>33</v>
      </c>
      <c r="E125">
        <v>44.794514091521513</v>
      </c>
      <c r="F125">
        <v>2.2324162239082646</v>
      </c>
      <c r="G125">
        <v>33</v>
      </c>
      <c r="H125">
        <f t="shared" si="2"/>
        <v>44.794514091521513</v>
      </c>
      <c r="I125">
        <f t="shared" si="2"/>
        <v>0</v>
      </c>
      <c r="J125">
        <f t="shared" si="2"/>
        <v>0</v>
      </c>
      <c r="K125">
        <f t="shared" si="2"/>
        <v>0</v>
      </c>
    </row>
    <row r="126" spans="1:11" x14ac:dyDescent="0.3">
      <c r="A126" t="s">
        <v>132</v>
      </c>
      <c r="B126" t="s">
        <v>7</v>
      </c>
      <c r="C126">
        <v>3143.4558615349902</v>
      </c>
      <c r="D126">
        <v>18</v>
      </c>
      <c r="E126">
        <v>174.6364367519439</v>
      </c>
      <c r="F126">
        <v>0.57261818816219567</v>
      </c>
      <c r="G126">
        <v>18</v>
      </c>
      <c r="H126">
        <f t="shared" si="2"/>
        <v>0</v>
      </c>
      <c r="I126">
        <f t="shared" si="2"/>
        <v>174.6364367519439</v>
      </c>
      <c r="J126">
        <f t="shared" si="2"/>
        <v>0</v>
      </c>
      <c r="K126">
        <f t="shared" si="2"/>
        <v>0</v>
      </c>
    </row>
    <row r="127" spans="1:11" x14ac:dyDescent="0.3">
      <c r="A127" t="s">
        <v>133</v>
      </c>
      <c r="B127" t="s">
        <v>9</v>
      </c>
      <c r="C127">
        <v>4048.7584379364098</v>
      </c>
      <c r="D127">
        <v>45</v>
      </c>
      <c r="E127">
        <v>89.972409731920223</v>
      </c>
      <c r="F127">
        <v>1.1114518361568593</v>
      </c>
      <c r="G127">
        <v>45</v>
      </c>
      <c r="H127">
        <f t="shared" si="2"/>
        <v>0</v>
      </c>
      <c r="I127">
        <f t="shared" si="2"/>
        <v>0</v>
      </c>
      <c r="J127">
        <f t="shared" si="2"/>
        <v>89.972409731920223</v>
      </c>
      <c r="K127">
        <f t="shared" si="2"/>
        <v>0</v>
      </c>
    </row>
    <row r="128" spans="1:11" x14ac:dyDescent="0.3">
      <c r="A128" t="s">
        <v>134</v>
      </c>
      <c r="B128" t="s">
        <v>7</v>
      </c>
      <c r="C128">
        <v>1740.5993697506401</v>
      </c>
      <c r="D128">
        <v>13</v>
      </c>
      <c r="E128">
        <v>133.89225921158771</v>
      </c>
      <c r="F128">
        <v>0.74686916621499133</v>
      </c>
      <c r="G128">
        <v>12.999999999999998</v>
      </c>
      <c r="H128">
        <f t="shared" si="2"/>
        <v>0</v>
      </c>
      <c r="I128">
        <f t="shared" si="2"/>
        <v>133.89225921158771</v>
      </c>
      <c r="J128">
        <f t="shared" si="2"/>
        <v>0</v>
      </c>
      <c r="K128">
        <f t="shared" si="2"/>
        <v>0</v>
      </c>
    </row>
    <row r="129" spans="1:11" x14ac:dyDescent="0.3">
      <c r="A129" t="s">
        <v>135</v>
      </c>
      <c r="B129" t="s">
        <v>14</v>
      </c>
      <c r="C129">
        <v>1865.5385595144201</v>
      </c>
      <c r="D129">
        <v>47</v>
      </c>
      <c r="E129">
        <v>39.692309776902555</v>
      </c>
      <c r="F129">
        <v>2.5193797126462827</v>
      </c>
      <c r="G129">
        <v>47</v>
      </c>
      <c r="H129">
        <f t="shared" si="2"/>
        <v>0</v>
      </c>
      <c r="I129">
        <f t="shared" si="2"/>
        <v>0</v>
      </c>
      <c r="J129">
        <f t="shared" si="2"/>
        <v>0</v>
      </c>
      <c r="K129">
        <f t="shared" si="2"/>
        <v>39.692309776902555</v>
      </c>
    </row>
    <row r="130" spans="1:11" x14ac:dyDescent="0.3">
      <c r="A130" t="s">
        <v>136</v>
      </c>
      <c r="B130" t="s">
        <v>14</v>
      </c>
      <c r="C130">
        <v>2936.7943488508299</v>
      </c>
      <c r="D130">
        <v>45</v>
      </c>
      <c r="E130">
        <v>65.26209664112956</v>
      </c>
      <c r="F130">
        <v>1.5322829811903083</v>
      </c>
      <c r="G130">
        <v>44.999999999999993</v>
      </c>
      <c r="H130">
        <f t="shared" si="2"/>
        <v>0</v>
      </c>
      <c r="I130">
        <f t="shared" si="2"/>
        <v>0</v>
      </c>
      <c r="J130">
        <f t="shared" si="2"/>
        <v>0</v>
      </c>
      <c r="K130">
        <f t="shared" ref="I130:K193" si="3">INT($B130=K$1)*$E130</f>
        <v>65.26209664112956</v>
      </c>
    </row>
    <row r="131" spans="1:11" x14ac:dyDescent="0.3">
      <c r="A131" t="s">
        <v>137</v>
      </c>
      <c r="B131" t="s">
        <v>14</v>
      </c>
      <c r="C131">
        <v>3898.3400043721999</v>
      </c>
      <c r="D131">
        <v>45</v>
      </c>
      <c r="E131">
        <v>86.629777874937773</v>
      </c>
      <c r="F131">
        <v>1.1543374859435056</v>
      </c>
      <c r="G131">
        <v>45</v>
      </c>
      <c r="H131">
        <f t="shared" ref="H131:K194" si="4">INT($B131=H$1)*$E131</f>
        <v>0</v>
      </c>
      <c r="I131">
        <f t="shared" si="3"/>
        <v>0</v>
      </c>
      <c r="J131">
        <f t="shared" si="3"/>
        <v>0</v>
      </c>
      <c r="K131">
        <f t="shared" si="3"/>
        <v>86.629777874937773</v>
      </c>
    </row>
    <row r="132" spans="1:11" x14ac:dyDescent="0.3">
      <c r="A132" t="s">
        <v>138</v>
      </c>
      <c r="B132" t="s">
        <v>9</v>
      </c>
      <c r="C132">
        <v>4906.4280915322197</v>
      </c>
      <c r="D132">
        <v>31</v>
      </c>
      <c r="E132">
        <v>158.27187392039417</v>
      </c>
      <c r="F132">
        <v>0.63182419922757016</v>
      </c>
      <c r="G132">
        <v>31.000000000000004</v>
      </c>
      <c r="H132">
        <f t="shared" si="4"/>
        <v>0</v>
      </c>
      <c r="I132">
        <f t="shared" si="3"/>
        <v>0</v>
      </c>
      <c r="J132">
        <f t="shared" si="3"/>
        <v>158.27187392039417</v>
      </c>
      <c r="K132">
        <f t="shared" si="3"/>
        <v>0</v>
      </c>
    </row>
    <row r="133" spans="1:11" x14ac:dyDescent="0.3">
      <c r="A133" t="s">
        <v>139</v>
      </c>
      <c r="B133" t="s">
        <v>7</v>
      </c>
      <c r="C133">
        <v>3098.5474764344299</v>
      </c>
      <c r="D133">
        <v>17</v>
      </c>
      <c r="E133">
        <v>182.26749861379</v>
      </c>
      <c r="F133">
        <v>0.54864416728454624</v>
      </c>
      <c r="G133">
        <v>17</v>
      </c>
      <c r="H133">
        <f t="shared" si="4"/>
        <v>0</v>
      </c>
      <c r="I133">
        <f t="shared" si="3"/>
        <v>182.26749861379</v>
      </c>
      <c r="J133">
        <f t="shared" si="3"/>
        <v>0</v>
      </c>
      <c r="K133">
        <f t="shared" si="3"/>
        <v>0</v>
      </c>
    </row>
    <row r="134" spans="1:11" x14ac:dyDescent="0.3">
      <c r="A134" t="s">
        <v>140</v>
      </c>
      <c r="B134" t="s">
        <v>14</v>
      </c>
      <c r="C134">
        <v>2131.99481309982</v>
      </c>
      <c r="D134">
        <v>36</v>
      </c>
      <c r="E134">
        <v>59.222078141661669</v>
      </c>
      <c r="F134">
        <v>1.6885594551544754</v>
      </c>
      <c r="G134">
        <v>36</v>
      </c>
      <c r="H134">
        <f t="shared" si="4"/>
        <v>0</v>
      </c>
      <c r="I134">
        <f t="shared" si="3"/>
        <v>0</v>
      </c>
      <c r="J134">
        <f t="shared" si="3"/>
        <v>0</v>
      </c>
      <c r="K134">
        <f t="shared" si="3"/>
        <v>59.222078141661669</v>
      </c>
    </row>
    <row r="135" spans="1:11" x14ac:dyDescent="0.3">
      <c r="A135" t="s">
        <v>141</v>
      </c>
      <c r="B135" t="s">
        <v>14</v>
      </c>
      <c r="C135">
        <v>1402.10443236316</v>
      </c>
      <c r="D135">
        <v>32</v>
      </c>
      <c r="E135">
        <v>43.815763511348749</v>
      </c>
      <c r="F135">
        <v>2.2822836346124364</v>
      </c>
      <c r="G135">
        <v>32</v>
      </c>
      <c r="H135">
        <f t="shared" si="4"/>
        <v>0</v>
      </c>
      <c r="I135">
        <f t="shared" si="3"/>
        <v>0</v>
      </c>
      <c r="J135">
        <f t="shared" si="3"/>
        <v>0</v>
      </c>
      <c r="K135">
        <f t="shared" si="3"/>
        <v>43.815763511348749</v>
      </c>
    </row>
    <row r="136" spans="1:11" x14ac:dyDescent="0.3">
      <c r="A136" t="s">
        <v>142</v>
      </c>
      <c r="B136" t="s">
        <v>7</v>
      </c>
      <c r="C136">
        <v>1776.4703123642901</v>
      </c>
      <c r="D136">
        <v>37</v>
      </c>
      <c r="E136">
        <v>48.012711144980813</v>
      </c>
      <c r="F136">
        <v>2.0827817803922088</v>
      </c>
      <c r="G136">
        <v>37</v>
      </c>
      <c r="H136">
        <f t="shared" si="4"/>
        <v>0</v>
      </c>
      <c r="I136">
        <f t="shared" si="3"/>
        <v>48.012711144980813</v>
      </c>
      <c r="J136">
        <f t="shared" si="3"/>
        <v>0</v>
      </c>
      <c r="K136">
        <f t="shared" si="3"/>
        <v>0</v>
      </c>
    </row>
    <row r="137" spans="1:11" x14ac:dyDescent="0.3">
      <c r="A137" t="s">
        <v>143</v>
      </c>
      <c r="B137" t="s">
        <v>9</v>
      </c>
      <c r="C137">
        <v>1909.9326539302101</v>
      </c>
      <c r="D137">
        <v>13</v>
      </c>
      <c r="E137">
        <v>146.91789645617001</v>
      </c>
      <c r="F137">
        <v>0.68065227186146782</v>
      </c>
      <c r="G137">
        <v>13</v>
      </c>
      <c r="H137">
        <f t="shared" si="4"/>
        <v>0</v>
      </c>
      <c r="I137">
        <f t="shared" si="3"/>
        <v>0</v>
      </c>
      <c r="J137">
        <f t="shared" si="3"/>
        <v>146.91789645617001</v>
      </c>
      <c r="K137">
        <f t="shared" si="3"/>
        <v>0</v>
      </c>
    </row>
    <row r="138" spans="1:11" x14ac:dyDescent="0.3">
      <c r="A138" t="s">
        <v>144</v>
      </c>
      <c r="B138" t="s">
        <v>7</v>
      </c>
      <c r="C138">
        <v>1717.76617474161</v>
      </c>
      <c r="D138">
        <v>28</v>
      </c>
      <c r="E138">
        <v>61.3487919550575</v>
      </c>
      <c r="F138">
        <v>1.6300239468978843</v>
      </c>
      <c r="G138">
        <v>28</v>
      </c>
      <c r="H138">
        <f t="shared" si="4"/>
        <v>0</v>
      </c>
      <c r="I138">
        <f t="shared" si="3"/>
        <v>61.3487919550575</v>
      </c>
      <c r="J138">
        <f t="shared" si="3"/>
        <v>0</v>
      </c>
      <c r="K138">
        <f t="shared" si="3"/>
        <v>0</v>
      </c>
    </row>
    <row r="139" spans="1:11" x14ac:dyDescent="0.3">
      <c r="A139" t="s">
        <v>145</v>
      </c>
      <c r="B139" t="s">
        <v>14</v>
      </c>
      <c r="C139">
        <v>1056.59346902425</v>
      </c>
      <c r="D139">
        <v>48</v>
      </c>
      <c r="E139">
        <v>22.012363938005208</v>
      </c>
      <c r="F139">
        <v>4.5429014476426177</v>
      </c>
      <c r="G139">
        <v>48</v>
      </c>
      <c r="H139">
        <f t="shared" si="4"/>
        <v>0</v>
      </c>
      <c r="I139">
        <f t="shared" si="3"/>
        <v>0</v>
      </c>
      <c r="J139">
        <f t="shared" si="3"/>
        <v>0</v>
      </c>
      <c r="K139">
        <f t="shared" si="3"/>
        <v>22.012363938005208</v>
      </c>
    </row>
    <row r="140" spans="1:11" x14ac:dyDescent="0.3">
      <c r="A140" t="s">
        <v>146</v>
      </c>
      <c r="B140" t="s">
        <v>14</v>
      </c>
      <c r="C140">
        <v>3136.5403570706499</v>
      </c>
      <c r="D140">
        <v>29</v>
      </c>
      <c r="E140">
        <v>108.15656403691897</v>
      </c>
      <c r="F140">
        <v>0.92458558470723295</v>
      </c>
      <c r="G140">
        <v>29</v>
      </c>
      <c r="H140">
        <f t="shared" si="4"/>
        <v>0</v>
      </c>
      <c r="I140">
        <f t="shared" si="3"/>
        <v>0</v>
      </c>
      <c r="J140">
        <f t="shared" si="3"/>
        <v>0</v>
      </c>
      <c r="K140">
        <f t="shared" si="3"/>
        <v>108.15656403691897</v>
      </c>
    </row>
    <row r="141" spans="1:11" x14ac:dyDescent="0.3">
      <c r="A141" t="s">
        <v>147</v>
      </c>
      <c r="B141" t="s">
        <v>7</v>
      </c>
      <c r="C141">
        <v>2097.2453071330601</v>
      </c>
      <c r="D141">
        <v>32</v>
      </c>
      <c r="E141">
        <v>65.538915847908129</v>
      </c>
      <c r="F141">
        <v>1.5258110193959182</v>
      </c>
      <c r="G141">
        <v>32</v>
      </c>
      <c r="H141">
        <f t="shared" si="4"/>
        <v>0</v>
      </c>
      <c r="I141">
        <f t="shared" si="3"/>
        <v>65.538915847908129</v>
      </c>
      <c r="J141">
        <f t="shared" si="3"/>
        <v>0</v>
      </c>
      <c r="K141">
        <f t="shared" si="3"/>
        <v>0</v>
      </c>
    </row>
    <row r="142" spans="1:11" x14ac:dyDescent="0.3">
      <c r="A142" t="s">
        <v>148</v>
      </c>
      <c r="B142" t="s">
        <v>9</v>
      </c>
      <c r="C142">
        <v>4897.1797244109503</v>
      </c>
      <c r="D142">
        <v>16</v>
      </c>
      <c r="E142">
        <v>306.07373277568439</v>
      </c>
      <c r="F142">
        <v>0.32671866054343218</v>
      </c>
      <c r="G142">
        <v>16</v>
      </c>
      <c r="H142">
        <f t="shared" si="4"/>
        <v>0</v>
      </c>
      <c r="I142">
        <f t="shared" si="3"/>
        <v>0</v>
      </c>
      <c r="J142">
        <f t="shared" si="3"/>
        <v>306.07373277568439</v>
      </c>
      <c r="K142">
        <f t="shared" si="3"/>
        <v>0</v>
      </c>
    </row>
    <row r="143" spans="1:11" x14ac:dyDescent="0.3">
      <c r="A143" t="s">
        <v>149</v>
      </c>
      <c r="B143" t="s">
        <v>5</v>
      </c>
      <c r="C143">
        <v>3213.4358671944301</v>
      </c>
      <c r="D143">
        <v>46</v>
      </c>
      <c r="E143">
        <v>69.857301460748474</v>
      </c>
      <c r="F143">
        <v>1.4314895924828723</v>
      </c>
      <c r="G143">
        <v>46.000000000000007</v>
      </c>
      <c r="H143">
        <f t="shared" si="4"/>
        <v>69.857301460748474</v>
      </c>
      <c r="I143">
        <f t="shared" si="3"/>
        <v>0</v>
      </c>
      <c r="J143">
        <f t="shared" si="3"/>
        <v>0</v>
      </c>
      <c r="K143">
        <f t="shared" si="3"/>
        <v>0</v>
      </c>
    </row>
    <row r="144" spans="1:11" x14ac:dyDescent="0.3">
      <c r="A144" t="s">
        <v>150</v>
      </c>
      <c r="B144" t="s">
        <v>9</v>
      </c>
      <c r="C144">
        <v>3789.6695716407698</v>
      </c>
      <c r="D144">
        <v>42</v>
      </c>
      <c r="E144">
        <v>90.230227896208802</v>
      </c>
      <c r="F144">
        <v>1.1082760437558608</v>
      </c>
      <c r="G144">
        <v>42</v>
      </c>
      <c r="H144">
        <f t="shared" si="4"/>
        <v>0</v>
      </c>
      <c r="I144">
        <f t="shared" si="3"/>
        <v>0</v>
      </c>
      <c r="J144">
        <f t="shared" si="3"/>
        <v>90.230227896208802</v>
      </c>
      <c r="K144">
        <f t="shared" si="3"/>
        <v>0</v>
      </c>
    </row>
    <row r="145" spans="1:11" x14ac:dyDescent="0.3">
      <c r="A145" t="s">
        <v>151</v>
      </c>
      <c r="B145" t="s">
        <v>14</v>
      </c>
      <c r="C145">
        <v>1505.11797183363</v>
      </c>
      <c r="D145">
        <v>23</v>
      </c>
      <c r="E145">
        <v>65.439911818853474</v>
      </c>
      <c r="F145">
        <v>1.5281194185715519</v>
      </c>
      <c r="G145">
        <v>23</v>
      </c>
      <c r="H145">
        <f t="shared" si="4"/>
        <v>0</v>
      </c>
      <c r="I145">
        <f t="shared" si="3"/>
        <v>0</v>
      </c>
      <c r="J145">
        <f t="shared" si="3"/>
        <v>0</v>
      </c>
      <c r="K145">
        <f t="shared" si="3"/>
        <v>65.439911818853474</v>
      </c>
    </row>
    <row r="146" spans="1:11" x14ac:dyDescent="0.3">
      <c r="A146" t="s">
        <v>152</v>
      </c>
      <c r="B146" t="s">
        <v>9</v>
      </c>
      <c r="C146">
        <v>4473.84478905177</v>
      </c>
      <c r="D146">
        <v>19</v>
      </c>
      <c r="E146">
        <v>235.46551521325105</v>
      </c>
      <c r="F146">
        <v>0.42469063849725197</v>
      </c>
      <c r="G146">
        <v>19</v>
      </c>
      <c r="H146">
        <f t="shared" si="4"/>
        <v>0</v>
      </c>
      <c r="I146">
        <f t="shared" si="3"/>
        <v>0</v>
      </c>
      <c r="J146">
        <f t="shared" si="3"/>
        <v>235.46551521325105</v>
      </c>
      <c r="K146">
        <f t="shared" si="3"/>
        <v>0</v>
      </c>
    </row>
    <row r="147" spans="1:11" x14ac:dyDescent="0.3">
      <c r="A147" t="s">
        <v>153</v>
      </c>
      <c r="B147" t="s">
        <v>7</v>
      </c>
      <c r="C147">
        <v>2963.5147780951102</v>
      </c>
      <c r="D147">
        <v>40</v>
      </c>
      <c r="E147">
        <v>74.08786945237776</v>
      </c>
      <c r="F147">
        <v>1.3497486260456992</v>
      </c>
      <c r="G147">
        <v>40</v>
      </c>
      <c r="H147">
        <f t="shared" si="4"/>
        <v>0</v>
      </c>
      <c r="I147">
        <f t="shared" si="3"/>
        <v>74.08786945237776</v>
      </c>
      <c r="J147">
        <f t="shared" si="3"/>
        <v>0</v>
      </c>
      <c r="K147">
        <f t="shared" si="3"/>
        <v>0</v>
      </c>
    </row>
    <row r="148" spans="1:11" x14ac:dyDescent="0.3">
      <c r="A148" t="s">
        <v>154</v>
      </c>
      <c r="B148" t="s">
        <v>5</v>
      </c>
      <c r="C148">
        <v>4490.8789399941297</v>
      </c>
      <c r="D148">
        <v>24</v>
      </c>
      <c r="E148">
        <v>187.11995583308874</v>
      </c>
      <c r="F148">
        <v>0.53441654341346756</v>
      </c>
      <c r="G148">
        <v>24</v>
      </c>
      <c r="H148">
        <f t="shared" si="4"/>
        <v>187.11995583308874</v>
      </c>
      <c r="I148">
        <f t="shared" si="3"/>
        <v>0</v>
      </c>
      <c r="J148">
        <f t="shared" si="3"/>
        <v>0</v>
      </c>
      <c r="K148">
        <f t="shared" si="3"/>
        <v>0</v>
      </c>
    </row>
    <row r="149" spans="1:11" x14ac:dyDescent="0.3">
      <c r="A149" t="s">
        <v>155</v>
      </c>
      <c r="B149" t="s">
        <v>5</v>
      </c>
      <c r="C149">
        <v>3296.2568785053199</v>
      </c>
      <c r="D149">
        <v>16</v>
      </c>
      <c r="E149">
        <v>206.0160549065825</v>
      </c>
      <c r="F149">
        <v>0.48539906292907498</v>
      </c>
      <c r="G149">
        <v>16</v>
      </c>
      <c r="H149">
        <f t="shared" si="4"/>
        <v>206.0160549065825</v>
      </c>
      <c r="I149">
        <f t="shared" si="3"/>
        <v>0</v>
      </c>
      <c r="J149">
        <f t="shared" si="3"/>
        <v>0</v>
      </c>
      <c r="K149">
        <f t="shared" si="3"/>
        <v>0</v>
      </c>
    </row>
    <row r="150" spans="1:11" x14ac:dyDescent="0.3">
      <c r="A150" t="s">
        <v>156</v>
      </c>
      <c r="B150" t="s">
        <v>7</v>
      </c>
      <c r="C150">
        <v>2877.5877797220401</v>
      </c>
      <c r="D150">
        <v>32</v>
      </c>
      <c r="E150">
        <v>89.924618116313752</v>
      </c>
      <c r="F150">
        <v>1.1120425317865033</v>
      </c>
      <c r="G150">
        <v>32</v>
      </c>
      <c r="H150">
        <f t="shared" si="4"/>
        <v>0</v>
      </c>
      <c r="I150">
        <f t="shared" si="3"/>
        <v>89.924618116313752</v>
      </c>
      <c r="J150">
        <f t="shared" si="3"/>
        <v>0</v>
      </c>
      <c r="K150">
        <f t="shared" si="3"/>
        <v>0</v>
      </c>
    </row>
    <row r="151" spans="1:11" x14ac:dyDescent="0.3">
      <c r="A151" t="s">
        <v>157</v>
      </c>
      <c r="B151" t="s">
        <v>9</v>
      </c>
      <c r="C151">
        <v>2761.8751925440401</v>
      </c>
      <c r="D151">
        <v>45</v>
      </c>
      <c r="E151">
        <v>61.37500427875645</v>
      </c>
      <c r="F151">
        <v>1.6293277886517836</v>
      </c>
      <c r="G151">
        <v>45</v>
      </c>
      <c r="H151">
        <f t="shared" si="4"/>
        <v>0</v>
      </c>
      <c r="I151">
        <f t="shared" si="3"/>
        <v>0</v>
      </c>
      <c r="J151">
        <f t="shared" si="3"/>
        <v>61.37500427875645</v>
      </c>
      <c r="K151">
        <f t="shared" si="3"/>
        <v>0</v>
      </c>
    </row>
    <row r="152" spans="1:11" x14ac:dyDescent="0.3">
      <c r="A152" t="s">
        <v>158</v>
      </c>
      <c r="B152" t="s">
        <v>14</v>
      </c>
      <c r="C152">
        <v>1737.4546815603201</v>
      </c>
      <c r="D152">
        <v>33</v>
      </c>
      <c r="E152">
        <v>52.650141865464242</v>
      </c>
      <c r="F152">
        <v>1.8993301149221555</v>
      </c>
      <c r="G152">
        <v>33</v>
      </c>
      <c r="H152">
        <f t="shared" si="4"/>
        <v>0</v>
      </c>
      <c r="I152">
        <f t="shared" si="3"/>
        <v>0</v>
      </c>
      <c r="J152">
        <f t="shared" si="3"/>
        <v>0</v>
      </c>
      <c r="K152">
        <f t="shared" si="3"/>
        <v>52.650141865464242</v>
      </c>
    </row>
    <row r="153" spans="1:11" x14ac:dyDescent="0.3">
      <c r="A153" t="s">
        <v>159</v>
      </c>
      <c r="B153" t="s">
        <v>5</v>
      </c>
      <c r="C153">
        <v>1205.50686873431</v>
      </c>
      <c r="D153">
        <v>17</v>
      </c>
      <c r="E153">
        <v>70.912168749077068</v>
      </c>
      <c r="F153">
        <v>1.4101952001193239</v>
      </c>
      <c r="G153">
        <v>17</v>
      </c>
      <c r="H153">
        <f t="shared" si="4"/>
        <v>70.912168749077068</v>
      </c>
      <c r="I153">
        <f t="shared" si="3"/>
        <v>0</v>
      </c>
      <c r="J153">
        <f t="shared" si="3"/>
        <v>0</v>
      </c>
      <c r="K153">
        <f t="shared" si="3"/>
        <v>0</v>
      </c>
    </row>
    <row r="154" spans="1:11" x14ac:dyDescent="0.3">
      <c r="A154" t="s">
        <v>160</v>
      </c>
      <c r="B154" t="s">
        <v>9</v>
      </c>
      <c r="C154">
        <v>4764.2543870724103</v>
      </c>
      <c r="D154">
        <v>27</v>
      </c>
      <c r="E154">
        <v>176.45386618786705</v>
      </c>
      <c r="F154">
        <v>0.56672036810761584</v>
      </c>
      <c r="G154">
        <v>27</v>
      </c>
      <c r="H154">
        <f t="shared" si="4"/>
        <v>0</v>
      </c>
      <c r="I154">
        <f t="shared" si="3"/>
        <v>0</v>
      </c>
      <c r="J154">
        <f t="shared" si="3"/>
        <v>176.45386618786705</v>
      </c>
      <c r="K154">
        <f t="shared" si="3"/>
        <v>0</v>
      </c>
    </row>
    <row r="155" spans="1:11" x14ac:dyDescent="0.3">
      <c r="A155" t="s">
        <v>161</v>
      </c>
      <c r="B155" t="s">
        <v>5</v>
      </c>
      <c r="C155">
        <v>2910.9167490627501</v>
      </c>
      <c r="D155">
        <v>46</v>
      </c>
      <c r="E155">
        <v>63.280798892668479</v>
      </c>
      <c r="F155">
        <v>1.5802581786240011</v>
      </c>
      <c r="G155">
        <v>46</v>
      </c>
      <c r="H155">
        <f t="shared" si="4"/>
        <v>63.280798892668479</v>
      </c>
      <c r="I155">
        <f t="shared" si="3"/>
        <v>0</v>
      </c>
      <c r="J155">
        <f t="shared" si="3"/>
        <v>0</v>
      </c>
      <c r="K155">
        <f t="shared" si="3"/>
        <v>0</v>
      </c>
    </row>
    <row r="156" spans="1:11" x14ac:dyDescent="0.3">
      <c r="A156" t="s">
        <v>162</v>
      </c>
      <c r="B156" t="s">
        <v>7</v>
      </c>
      <c r="C156">
        <v>4288.4625811977203</v>
      </c>
      <c r="D156">
        <v>24</v>
      </c>
      <c r="E156">
        <v>178.68594088323835</v>
      </c>
      <c r="F156">
        <v>0.55964111952906592</v>
      </c>
      <c r="G156">
        <v>24</v>
      </c>
      <c r="H156">
        <f t="shared" si="4"/>
        <v>0</v>
      </c>
      <c r="I156">
        <f t="shared" si="3"/>
        <v>178.68594088323835</v>
      </c>
      <c r="J156">
        <f t="shared" si="3"/>
        <v>0</v>
      </c>
      <c r="K156">
        <f t="shared" si="3"/>
        <v>0</v>
      </c>
    </row>
    <row r="157" spans="1:11" x14ac:dyDescent="0.3">
      <c r="A157" t="s">
        <v>163</v>
      </c>
      <c r="B157" t="s">
        <v>7</v>
      </c>
      <c r="C157">
        <v>2602.8297690077502</v>
      </c>
      <c r="D157">
        <v>37</v>
      </c>
      <c r="E157">
        <v>70.346750513722981</v>
      </c>
      <c r="F157">
        <v>1.4215297688909223</v>
      </c>
      <c r="G157">
        <v>37</v>
      </c>
      <c r="H157">
        <f t="shared" si="4"/>
        <v>0</v>
      </c>
      <c r="I157">
        <f t="shared" si="3"/>
        <v>70.346750513722981</v>
      </c>
      <c r="J157">
        <f t="shared" si="3"/>
        <v>0</v>
      </c>
      <c r="K157">
        <f t="shared" si="3"/>
        <v>0</v>
      </c>
    </row>
    <row r="158" spans="1:11" x14ac:dyDescent="0.3">
      <c r="A158" t="s">
        <v>164</v>
      </c>
      <c r="B158" t="s">
        <v>9</v>
      </c>
      <c r="C158">
        <v>1296.32868102255</v>
      </c>
      <c r="D158">
        <v>45</v>
      </c>
      <c r="E158">
        <v>28.807304022723333</v>
      </c>
      <c r="F158">
        <v>3.4713418486200425</v>
      </c>
      <c r="G158">
        <v>45</v>
      </c>
      <c r="H158">
        <f t="shared" si="4"/>
        <v>0</v>
      </c>
      <c r="I158">
        <f t="shared" si="3"/>
        <v>0</v>
      </c>
      <c r="J158">
        <f t="shared" si="3"/>
        <v>28.807304022723333</v>
      </c>
      <c r="K158">
        <f t="shared" si="3"/>
        <v>0</v>
      </c>
    </row>
    <row r="159" spans="1:11" x14ac:dyDescent="0.3">
      <c r="A159" t="s">
        <v>165</v>
      </c>
      <c r="B159" t="s">
        <v>5</v>
      </c>
      <c r="C159">
        <v>3517.7828278079901</v>
      </c>
      <c r="D159">
        <v>49</v>
      </c>
      <c r="E159">
        <v>71.791486281795713</v>
      </c>
      <c r="F159">
        <v>1.3929228266354636</v>
      </c>
      <c r="G159">
        <v>49</v>
      </c>
      <c r="H159">
        <f t="shared" si="4"/>
        <v>71.791486281795713</v>
      </c>
      <c r="I159">
        <f t="shared" si="3"/>
        <v>0</v>
      </c>
      <c r="J159">
        <f t="shared" si="3"/>
        <v>0</v>
      </c>
      <c r="K159">
        <f t="shared" si="3"/>
        <v>0</v>
      </c>
    </row>
    <row r="160" spans="1:11" x14ac:dyDescent="0.3">
      <c r="A160" t="s">
        <v>166</v>
      </c>
      <c r="B160" t="s">
        <v>7</v>
      </c>
      <c r="C160">
        <v>1214.43629717013</v>
      </c>
      <c r="D160">
        <v>49</v>
      </c>
      <c r="E160">
        <v>24.784414227961836</v>
      </c>
      <c r="F160">
        <v>4.0347937651550287</v>
      </c>
      <c r="G160">
        <v>49</v>
      </c>
      <c r="H160">
        <f t="shared" si="4"/>
        <v>0</v>
      </c>
      <c r="I160">
        <f t="shared" si="3"/>
        <v>24.784414227961836</v>
      </c>
      <c r="J160">
        <f t="shared" si="3"/>
        <v>0</v>
      </c>
      <c r="K160">
        <f t="shared" si="3"/>
        <v>0</v>
      </c>
    </row>
    <row r="161" spans="1:11" x14ac:dyDescent="0.3">
      <c r="A161" t="s">
        <v>167</v>
      </c>
      <c r="B161" t="s">
        <v>7</v>
      </c>
      <c r="C161">
        <v>1596.7903378946201</v>
      </c>
      <c r="D161">
        <v>45</v>
      </c>
      <c r="E161">
        <v>35.484229730991558</v>
      </c>
      <c r="F161">
        <v>2.8181533249589195</v>
      </c>
      <c r="G161">
        <v>45</v>
      </c>
      <c r="H161">
        <f t="shared" si="4"/>
        <v>0</v>
      </c>
      <c r="I161">
        <f t="shared" si="3"/>
        <v>35.484229730991558</v>
      </c>
      <c r="J161">
        <f t="shared" si="3"/>
        <v>0</v>
      </c>
      <c r="K161">
        <f t="shared" si="3"/>
        <v>0</v>
      </c>
    </row>
    <row r="162" spans="1:11" x14ac:dyDescent="0.3">
      <c r="A162" t="s">
        <v>168</v>
      </c>
      <c r="B162" t="s">
        <v>7</v>
      </c>
      <c r="C162">
        <v>3251.3583883382498</v>
      </c>
      <c r="D162">
        <v>11</v>
      </c>
      <c r="E162">
        <v>295.57803530347724</v>
      </c>
      <c r="F162">
        <v>0.33832013227007052</v>
      </c>
      <c r="G162">
        <v>11</v>
      </c>
      <c r="H162">
        <f t="shared" si="4"/>
        <v>0</v>
      </c>
      <c r="I162">
        <f t="shared" si="3"/>
        <v>295.57803530347724</v>
      </c>
      <c r="J162">
        <f t="shared" si="3"/>
        <v>0</v>
      </c>
      <c r="K162">
        <f t="shared" si="3"/>
        <v>0</v>
      </c>
    </row>
    <row r="163" spans="1:11" x14ac:dyDescent="0.3">
      <c r="A163" t="s">
        <v>169</v>
      </c>
      <c r="B163" t="s">
        <v>5</v>
      </c>
      <c r="C163">
        <v>2215.3420473689098</v>
      </c>
      <c r="D163">
        <v>48</v>
      </c>
      <c r="E163">
        <v>46.152959320185623</v>
      </c>
      <c r="F163">
        <v>2.1667082993801365</v>
      </c>
      <c r="G163">
        <v>48</v>
      </c>
      <c r="H163">
        <f t="shared" si="4"/>
        <v>46.152959320185623</v>
      </c>
      <c r="I163">
        <f t="shared" si="3"/>
        <v>0</v>
      </c>
      <c r="J163">
        <f t="shared" si="3"/>
        <v>0</v>
      </c>
      <c r="K163">
        <f t="shared" si="3"/>
        <v>0</v>
      </c>
    </row>
    <row r="164" spans="1:11" x14ac:dyDescent="0.3">
      <c r="A164" t="s">
        <v>170</v>
      </c>
      <c r="B164" t="s">
        <v>7</v>
      </c>
      <c r="C164">
        <v>4975.6724908408796</v>
      </c>
      <c r="D164">
        <v>27</v>
      </c>
      <c r="E164">
        <v>184.28416632743998</v>
      </c>
      <c r="F164">
        <v>0.54264021696968745</v>
      </c>
      <c r="G164">
        <v>27</v>
      </c>
      <c r="H164">
        <f t="shared" si="4"/>
        <v>0</v>
      </c>
      <c r="I164">
        <f t="shared" si="3"/>
        <v>184.28416632743998</v>
      </c>
      <c r="J164">
        <f t="shared" si="3"/>
        <v>0</v>
      </c>
      <c r="K164">
        <f t="shared" si="3"/>
        <v>0</v>
      </c>
    </row>
    <row r="165" spans="1:11" x14ac:dyDescent="0.3">
      <c r="A165" t="s">
        <v>171</v>
      </c>
      <c r="B165" t="s">
        <v>14</v>
      </c>
      <c r="C165">
        <v>1473.8062488458399</v>
      </c>
      <c r="D165">
        <v>11</v>
      </c>
      <c r="E165">
        <v>133.98238625871272</v>
      </c>
      <c r="F165">
        <v>0.74636676351550735</v>
      </c>
      <c r="G165">
        <v>11</v>
      </c>
      <c r="H165">
        <f t="shared" si="4"/>
        <v>0</v>
      </c>
      <c r="I165">
        <f t="shared" si="3"/>
        <v>0</v>
      </c>
      <c r="J165">
        <f t="shared" si="3"/>
        <v>0</v>
      </c>
      <c r="K165">
        <f t="shared" si="3"/>
        <v>133.98238625871272</v>
      </c>
    </row>
    <row r="166" spans="1:11" x14ac:dyDescent="0.3">
      <c r="A166" t="s">
        <v>172</v>
      </c>
      <c r="B166" t="s">
        <v>14</v>
      </c>
      <c r="C166">
        <v>4057.7737813047702</v>
      </c>
      <c r="D166">
        <v>21</v>
      </c>
      <c r="E166">
        <v>193.22732291927477</v>
      </c>
      <c r="F166">
        <v>0.51752515373706931</v>
      </c>
      <c r="G166">
        <v>21</v>
      </c>
      <c r="H166">
        <f t="shared" si="4"/>
        <v>0</v>
      </c>
      <c r="I166">
        <f t="shared" si="3"/>
        <v>0</v>
      </c>
      <c r="J166">
        <f t="shared" si="3"/>
        <v>0</v>
      </c>
      <c r="K166">
        <f t="shared" si="3"/>
        <v>193.22732291927477</v>
      </c>
    </row>
    <row r="167" spans="1:11" x14ac:dyDescent="0.3">
      <c r="A167" t="s">
        <v>173</v>
      </c>
      <c r="B167" t="s">
        <v>7</v>
      </c>
      <c r="C167">
        <v>3425.2706049718499</v>
      </c>
      <c r="D167">
        <v>27</v>
      </c>
      <c r="E167">
        <v>126.86187425821666</v>
      </c>
      <c r="F167">
        <v>0.78825888853303883</v>
      </c>
      <c r="G167">
        <v>27</v>
      </c>
      <c r="H167">
        <f t="shared" si="4"/>
        <v>0</v>
      </c>
      <c r="I167">
        <f t="shared" si="3"/>
        <v>126.86187425821666</v>
      </c>
      <c r="J167">
        <f t="shared" si="3"/>
        <v>0</v>
      </c>
      <c r="K167">
        <f t="shared" si="3"/>
        <v>0</v>
      </c>
    </row>
    <row r="168" spans="1:11" x14ac:dyDescent="0.3">
      <c r="A168" t="s">
        <v>174</v>
      </c>
      <c r="B168" t="s">
        <v>7</v>
      </c>
      <c r="C168">
        <v>4162.9633193736699</v>
      </c>
      <c r="D168">
        <v>29</v>
      </c>
      <c r="E168">
        <v>143.55045928874725</v>
      </c>
      <c r="F168">
        <v>0.6966191574410302</v>
      </c>
      <c r="G168">
        <v>28.999999999999996</v>
      </c>
      <c r="H168">
        <f t="shared" si="4"/>
        <v>0</v>
      </c>
      <c r="I168">
        <f t="shared" si="3"/>
        <v>143.55045928874725</v>
      </c>
      <c r="J168">
        <f t="shared" si="3"/>
        <v>0</v>
      </c>
      <c r="K168">
        <f t="shared" si="3"/>
        <v>0</v>
      </c>
    </row>
    <row r="169" spans="1:11" x14ac:dyDescent="0.3">
      <c r="A169" t="s">
        <v>175</v>
      </c>
      <c r="B169" t="s">
        <v>5</v>
      </c>
      <c r="C169">
        <v>1902.7485482601301</v>
      </c>
      <c r="D169">
        <v>31</v>
      </c>
      <c r="E169">
        <v>61.37898542774613</v>
      </c>
      <c r="F169">
        <v>1.6292221075846487</v>
      </c>
      <c r="G169">
        <v>31</v>
      </c>
      <c r="H169">
        <f t="shared" si="4"/>
        <v>61.37898542774613</v>
      </c>
      <c r="I169">
        <f t="shared" si="3"/>
        <v>0</v>
      </c>
      <c r="J169">
        <f t="shared" si="3"/>
        <v>0</v>
      </c>
      <c r="K169">
        <f t="shared" si="3"/>
        <v>0</v>
      </c>
    </row>
    <row r="170" spans="1:11" x14ac:dyDescent="0.3">
      <c r="A170" t="s">
        <v>176</v>
      </c>
      <c r="B170" t="s">
        <v>7</v>
      </c>
      <c r="C170">
        <v>3090.29014052087</v>
      </c>
      <c r="D170">
        <v>32</v>
      </c>
      <c r="E170">
        <v>96.571566891277186</v>
      </c>
      <c r="F170">
        <v>1.0355014754247762</v>
      </c>
      <c r="G170">
        <v>32</v>
      </c>
      <c r="H170">
        <f t="shared" si="4"/>
        <v>0</v>
      </c>
      <c r="I170">
        <f t="shared" si="3"/>
        <v>96.571566891277186</v>
      </c>
      <c r="J170">
        <f t="shared" si="3"/>
        <v>0</v>
      </c>
      <c r="K170">
        <f t="shared" si="3"/>
        <v>0</v>
      </c>
    </row>
    <row r="171" spans="1:11" x14ac:dyDescent="0.3">
      <c r="A171" t="s">
        <v>177</v>
      </c>
      <c r="B171" t="s">
        <v>7</v>
      </c>
      <c r="C171">
        <v>2802.0578595550101</v>
      </c>
      <c r="D171">
        <v>10</v>
      </c>
      <c r="E171">
        <v>280.20578595550103</v>
      </c>
      <c r="F171">
        <v>0.35688056782625049</v>
      </c>
      <c r="G171">
        <v>10</v>
      </c>
      <c r="H171">
        <f t="shared" si="4"/>
        <v>0</v>
      </c>
      <c r="I171">
        <f t="shared" si="3"/>
        <v>280.20578595550103</v>
      </c>
      <c r="J171">
        <f t="shared" si="3"/>
        <v>0</v>
      </c>
      <c r="K171">
        <f t="shared" si="3"/>
        <v>0</v>
      </c>
    </row>
    <row r="172" spans="1:11" x14ac:dyDescent="0.3">
      <c r="A172" t="s">
        <v>178</v>
      </c>
      <c r="B172" t="s">
        <v>14</v>
      </c>
      <c r="C172">
        <v>2770.8840160773102</v>
      </c>
      <c r="D172">
        <v>21</v>
      </c>
      <c r="E172">
        <v>131.94685790844335</v>
      </c>
      <c r="F172">
        <v>0.75788087405149918</v>
      </c>
      <c r="G172">
        <v>21</v>
      </c>
      <c r="H172">
        <f t="shared" si="4"/>
        <v>0</v>
      </c>
      <c r="I172">
        <f t="shared" si="3"/>
        <v>0</v>
      </c>
      <c r="J172">
        <f t="shared" si="3"/>
        <v>0</v>
      </c>
      <c r="K172">
        <f t="shared" si="3"/>
        <v>131.94685790844335</v>
      </c>
    </row>
    <row r="173" spans="1:11" x14ac:dyDescent="0.3">
      <c r="A173" t="s">
        <v>179</v>
      </c>
      <c r="B173" t="s">
        <v>5</v>
      </c>
      <c r="C173">
        <v>4440.6666633047198</v>
      </c>
      <c r="D173">
        <v>19</v>
      </c>
      <c r="E173">
        <v>233.71929806866947</v>
      </c>
      <c r="F173">
        <v>0.42786368445543949</v>
      </c>
      <c r="G173">
        <v>19</v>
      </c>
      <c r="H173">
        <f t="shared" si="4"/>
        <v>233.71929806866947</v>
      </c>
      <c r="I173">
        <f t="shared" si="3"/>
        <v>0</v>
      </c>
      <c r="J173">
        <f t="shared" si="3"/>
        <v>0</v>
      </c>
      <c r="K173">
        <f t="shared" si="3"/>
        <v>0</v>
      </c>
    </row>
    <row r="174" spans="1:11" x14ac:dyDescent="0.3">
      <c r="A174" t="s">
        <v>180</v>
      </c>
      <c r="B174" t="s">
        <v>9</v>
      </c>
      <c r="C174">
        <v>4960.1250418671898</v>
      </c>
      <c r="D174">
        <v>46</v>
      </c>
      <c r="E174">
        <v>107.82880525798238</v>
      </c>
      <c r="F174">
        <v>0.92739597513621863</v>
      </c>
      <c r="G174">
        <v>46</v>
      </c>
      <c r="H174">
        <f t="shared" si="4"/>
        <v>0</v>
      </c>
      <c r="I174">
        <f t="shared" si="3"/>
        <v>0</v>
      </c>
      <c r="J174">
        <f t="shared" si="3"/>
        <v>107.82880525798238</v>
      </c>
      <c r="K174">
        <f t="shared" si="3"/>
        <v>0</v>
      </c>
    </row>
    <row r="175" spans="1:11" x14ac:dyDescent="0.3">
      <c r="A175" t="s">
        <v>181</v>
      </c>
      <c r="B175" t="s">
        <v>14</v>
      </c>
      <c r="C175">
        <v>2221.5209772774401</v>
      </c>
      <c r="D175">
        <v>35</v>
      </c>
      <c r="E175">
        <v>63.472027922212575</v>
      </c>
      <c r="F175">
        <v>1.5754971642398738</v>
      </c>
      <c r="G175">
        <v>35</v>
      </c>
      <c r="H175">
        <f t="shared" si="4"/>
        <v>0</v>
      </c>
      <c r="I175">
        <f t="shared" si="3"/>
        <v>0</v>
      </c>
      <c r="J175">
        <f t="shared" si="3"/>
        <v>0</v>
      </c>
      <c r="K175">
        <f t="shared" si="3"/>
        <v>63.472027922212575</v>
      </c>
    </row>
    <row r="176" spans="1:11" x14ac:dyDescent="0.3">
      <c r="A176" t="s">
        <v>182</v>
      </c>
      <c r="B176" t="s">
        <v>14</v>
      </c>
      <c r="C176">
        <v>3484.1092842885901</v>
      </c>
      <c r="D176">
        <v>14</v>
      </c>
      <c r="E176">
        <v>248.86494887775643</v>
      </c>
      <c r="F176">
        <v>0.40182436478477507</v>
      </c>
      <c r="G176">
        <v>14</v>
      </c>
      <c r="H176">
        <f t="shared" si="4"/>
        <v>0</v>
      </c>
      <c r="I176">
        <f t="shared" si="3"/>
        <v>0</v>
      </c>
      <c r="J176">
        <f t="shared" si="3"/>
        <v>0</v>
      </c>
      <c r="K176">
        <f t="shared" si="3"/>
        <v>248.86494887775643</v>
      </c>
    </row>
    <row r="177" spans="1:11" x14ac:dyDescent="0.3">
      <c r="A177" t="s">
        <v>183</v>
      </c>
      <c r="B177" t="s">
        <v>7</v>
      </c>
      <c r="C177">
        <v>3438.5236489805202</v>
      </c>
      <c r="D177">
        <v>19</v>
      </c>
      <c r="E177">
        <v>180.97492889371159</v>
      </c>
      <c r="F177">
        <v>0.55256272573938137</v>
      </c>
      <c r="G177">
        <v>19</v>
      </c>
      <c r="H177">
        <f t="shared" si="4"/>
        <v>0</v>
      </c>
      <c r="I177">
        <f t="shared" si="3"/>
        <v>180.97492889371159</v>
      </c>
      <c r="J177">
        <f t="shared" si="3"/>
        <v>0</v>
      </c>
      <c r="K177">
        <f t="shared" si="3"/>
        <v>0</v>
      </c>
    </row>
    <row r="178" spans="1:11" x14ac:dyDescent="0.3">
      <c r="A178" t="s">
        <v>184</v>
      </c>
      <c r="B178" t="s">
        <v>7</v>
      </c>
      <c r="C178">
        <v>3960.3572219381799</v>
      </c>
      <c r="D178">
        <v>50</v>
      </c>
      <c r="E178">
        <v>79.207144438763592</v>
      </c>
      <c r="F178">
        <v>1.2625123744653073</v>
      </c>
      <c r="G178">
        <v>50.000000000000007</v>
      </c>
      <c r="H178">
        <f t="shared" si="4"/>
        <v>0</v>
      </c>
      <c r="I178">
        <f t="shared" si="3"/>
        <v>79.207144438763592</v>
      </c>
      <c r="J178">
        <f t="shared" si="3"/>
        <v>0</v>
      </c>
      <c r="K178">
        <f t="shared" si="3"/>
        <v>0</v>
      </c>
    </row>
    <row r="179" spans="1:11" x14ac:dyDescent="0.3">
      <c r="A179" t="s">
        <v>185</v>
      </c>
      <c r="B179" t="s">
        <v>9</v>
      </c>
      <c r="C179">
        <v>4790.36080130151</v>
      </c>
      <c r="D179">
        <v>11</v>
      </c>
      <c r="E179">
        <v>435.48734557286457</v>
      </c>
      <c r="F179">
        <v>0.22962779749306925</v>
      </c>
      <c r="G179">
        <v>11</v>
      </c>
      <c r="H179">
        <f t="shared" si="4"/>
        <v>0</v>
      </c>
      <c r="I179">
        <f t="shared" si="3"/>
        <v>0</v>
      </c>
      <c r="J179">
        <f t="shared" si="3"/>
        <v>435.48734557286457</v>
      </c>
      <c r="K179">
        <f t="shared" si="3"/>
        <v>0</v>
      </c>
    </row>
    <row r="180" spans="1:11" x14ac:dyDescent="0.3">
      <c r="A180" t="s">
        <v>186</v>
      </c>
      <c r="B180" t="s">
        <v>9</v>
      </c>
      <c r="C180">
        <v>1831.1516232941999</v>
      </c>
      <c r="D180">
        <v>15</v>
      </c>
      <c r="E180">
        <v>122.07677488627999</v>
      </c>
      <c r="F180">
        <v>0.81915663395559468</v>
      </c>
      <c r="G180">
        <v>15</v>
      </c>
      <c r="H180">
        <f t="shared" si="4"/>
        <v>0</v>
      </c>
      <c r="I180">
        <f t="shared" si="3"/>
        <v>0</v>
      </c>
      <c r="J180">
        <f t="shared" si="3"/>
        <v>122.07677488627999</v>
      </c>
      <c r="K180">
        <f t="shared" si="3"/>
        <v>0</v>
      </c>
    </row>
    <row r="181" spans="1:11" x14ac:dyDescent="0.3">
      <c r="A181" t="s">
        <v>187</v>
      </c>
      <c r="B181" t="s">
        <v>9</v>
      </c>
      <c r="C181">
        <v>1844.1007812215701</v>
      </c>
      <c r="D181">
        <v>43</v>
      </c>
      <c r="E181">
        <v>42.886064679571398</v>
      </c>
      <c r="F181">
        <v>2.3317597626912732</v>
      </c>
      <c r="G181">
        <v>43</v>
      </c>
      <c r="H181">
        <f t="shared" si="4"/>
        <v>0</v>
      </c>
      <c r="I181">
        <f t="shared" si="3"/>
        <v>0</v>
      </c>
      <c r="J181">
        <f t="shared" si="3"/>
        <v>42.886064679571398</v>
      </c>
      <c r="K181">
        <f t="shared" si="3"/>
        <v>0</v>
      </c>
    </row>
    <row r="182" spans="1:11" x14ac:dyDescent="0.3">
      <c r="A182" t="s">
        <v>188</v>
      </c>
      <c r="B182" t="s">
        <v>5</v>
      </c>
      <c r="C182">
        <v>3641.7125487681401</v>
      </c>
      <c r="D182">
        <v>23</v>
      </c>
      <c r="E182">
        <v>158.33532820731043</v>
      </c>
      <c r="F182">
        <v>0.63157099007663497</v>
      </c>
      <c r="G182">
        <v>23.000000000000004</v>
      </c>
      <c r="H182">
        <f t="shared" si="4"/>
        <v>158.33532820731043</v>
      </c>
      <c r="I182">
        <f t="shared" si="3"/>
        <v>0</v>
      </c>
      <c r="J182">
        <f t="shared" si="3"/>
        <v>0</v>
      </c>
      <c r="K182">
        <f t="shared" si="3"/>
        <v>0</v>
      </c>
    </row>
    <row r="183" spans="1:11" x14ac:dyDescent="0.3">
      <c r="A183" t="s">
        <v>189</v>
      </c>
      <c r="B183" t="s">
        <v>5</v>
      </c>
      <c r="C183">
        <v>1628.2283735235001</v>
      </c>
      <c r="D183">
        <v>34</v>
      </c>
      <c r="E183">
        <v>47.889069809514709</v>
      </c>
      <c r="F183">
        <v>2.0881591644557642</v>
      </c>
      <c r="G183">
        <v>34</v>
      </c>
      <c r="H183">
        <f t="shared" si="4"/>
        <v>47.889069809514709</v>
      </c>
      <c r="I183">
        <f t="shared" si="3"/>
        <v>0</v>
      </c>
      <c r="J183">
        <f t="shared" si="3"/>
        <v>0</v>
      </c>
      <c r="K183">
        <f t="shared" si="3"/>
        <v>0</v>
      </c>
    </row>
    <row r="184" spans="1:11" x14ac:dyDescent="0.3">
      <c r="A184" t="s">
        <v>190</v>
      </c>
      <c r="B184" t="s">
        <v>14</v>
      </c>
      <c r="C184">
        <v>1695.25419330573</v>
      </c>
      <c r="D184">
        <v>36</v>
      </c>
      <c r="E184">
        <v>47.090394258492502</v>
      </c>
      <c r="F184">
        <v>2.1235753400379638</v>
      </c>
      <c r="G184">
        <v>36</v>
      </c>
      <c r="H184">
        <f t="shared" si="4"/>
        <v>0</v>
      </c>
      <c r="I184">
        <f t="shared" si="3"/>
        <v>0</v>
      </c>
      <c r="J184">
        <f t="shared" si="3"/>
        <v>0</v>
      </c>
      <c r="K184">
        <f t="shared" si="3"/>
        <v>47.090394258492502</v>
      </c>
    </row>
    <row r="185" spans="1:11" x14ac:dyDescent="0.3">
      <c r="A185" t="s">
        <v>191</v>
      </c>
      <c r="B185" t="s">
        <v>7</v>
      </c>
      <c r="C185">
        <v>1300.2594756046699</v>
      </c>
      <c r="D185">
        <v>39</v>
      </c>
      <c r="E185">
        <v>33.339986553965893</v>
      </c>
      <c r="F185">
        <v>2.9994013296356501</v>
      </c>
      <c r="G185">
        <v>39</v>
      </c>
      <c r="H185">
        <f t="shared" si="4"/>
        <v>0</v>
      </c>
      <c r="I185">
        <f t="shared" si="3"/>
        <v>33.339986553965893</v>
      </c>
      <c r="J185">
        <f t="shared" si="3"/>
        <v>0</v>
      </c>
      <c r="K185">
        <f t="shared" si="3"/>
        <v>0</v>
      </c>
    </row>
    <row r="186" spans="1:11" x14ac:dyDescent="0.3">
      <c r="A186" t="s">
        <v>192</v>
      </c>
      <c r="B186" t="s">
        <v>9</v>
      </c>
      <c r="C186">
        <v>1010.70289041154</v>
      </c>
      <c r="D186">
        <v>31</v>
      </c>
      <c r="E186">
        <v>32.603319045533546</v>
      </c>
      <c r="F186">
        <v>3.0671723900361418</v>
      </c>
      <c r="G186">
        <v>31.000000000000004</v>
      </c>
      <c r="H186">
        <f t="shared" si="4"/>
        <v>0</v>
      </c>
      <c r="I186">
        <f t="shared" si="3"/>
        <v>0</v>
      </c>
      <c r="J186">
        <f t="shared" si="3"/>
        <v>32.603319045533546</v>
      </c>
      <c r="K186">
        <f t="shared" si="3"/>
        <v>0</v>
      </c>
    </row>
    <row r="187" spans="1:11" x14ac:dyDescent="0.3">
      <c r="A187" t="s">
        <v>193</v>
      </c>
      <c r="B187" t="s">
        <v>9</v>
      </c>
      <c r="C187">
        <v>2802.0148184708</v>
      </c>
      <c r="D187">
        <v>20</v>
      </c>
      <c r="E187">
        <v>140.10074092354</v>
      </c>
      <c r="F187">
        <v>0.71377209956780319</v>
      </c>
      <c r="G187">
        <v>20</v>
      </c>
      <c r="H187">
        <f t="shared" si="4"/>
        <v>0</v>
      </c>
      <c r="I187">
        <f t="shared" si="3"/>
        <v>0</v>
      </c>
      <c r="J187">
        <f t="shared" si="3"/>
        <v>140.10074092354</v>
      </c>
      <c r="K187">
        <f t="shared" si="3"/>
        <v>0</v>
      </c>
    </row>
    <row r="188" spans="1:11" x14ac:dyDescent="0.3">
      <c r="A188" t="s">
        <v>194</v>
      </c>
      <c r="B188" t="s">
        <v>14</v>
      </c>
      <c r="C188">
        <v>3375.24478047825</v>
      </c>
      <c r="D188">
        <v>33</v>
      </c>
      <c r="E188">
        <v>102.28014486297728</v>
      </c>
      <c r="F188">
        <v>0.97770686709495824</v>
      </c>
      <c r="G188">
        <v>33</v>
      </c>
      <c r="H188">
        <f t="shared" si="4"/>
        <v>0</v>
      </c>
      <c r="I188">
        <f t="shared" si="3"/>
        <v>0</v>
      </c>
      <c r="J188">
        <f t="shared" si="3"/>
        <v>0</v>
      </c>
      <c r="K188">
        <f t="shared" si="3"/>
        <v>102.28014486297728</v>
      </c>
    </row>
    <row r="189" spans="1:11" x14ac:dyDescent="0.3">
      <c r="A189" t="s">
        <v>195</v>
      </c>
      <c r="B189" t="s">
        <v>7</v>
      </c>
      <c r="C189">
        <v>2165.03715612411</v>
      </c>
      <c r="D189">
        <v>29</v>
      </c>
      <c r="E189">
        <v>74.656453659452069</v>
      </c>
      <c r="F189">
        <v>1.3394689286495363</v>
      </c>
      <c r="G189">
        <v>29</v>
      </c>
      <c r="H189">
        <f t="shared" si="4"/>
        <v>0</v>
      </c>
      <c r="I189">
        <f t="shared" si="3"/>
        <v>74.656453659452069</v>
      </c>
      <c r="J189">
        <f t="shared" si="3"/>
        <v>0</v>
      </c>
      <c r="K189">
        <f t="shared" si="3"/>
        <v>0</v>
      </c>
    </row>
    <row r="190" spans="1:11" x14ac:dyDescent="0.3">
      <c r="A190" t="s">
        <v>196</v>
      </c>
      <c r="B190" t="s">
        <v>7</v>
      </c>
      <c r="C190">
        <v>1925.9049382241001</v>
      </c>
      <c r="D190">
        <v>30</v>
      </c>
      <c r="E190">
        <v>64.19683127413667</v>
      </c>
      <c r="F190">
        <v>1.5577092827677859</v>
      </c>
      <c r="G190">
        <v>30</v>
      </c>
      <c r="H190">
        <f t="shared" si="4"/>
        <v>0</v>
      </c>
      <c r="I190">
        <f t="shared" si="3"/>
        <v>64.19683127413667</v>
      </c>
      <c r="J190">
        <f t="shared" si="3"/>
        <v>0</v>
      </c>
      <c r="K190">
        <f t="shared" si="3"/>
        <v>0</v>
      </c>
    </row>
    <row r="191" spans="1:11" x14ac:dyDescent="0.3">
      <c r="A191" t="s">
        <v>197</v>
      </c>
      <c r="B191" t="s">
        <v>9</v>
      </c>
      <c r="C191">
        <v>3827.8233195161301</v>
      </c>
      <c r="D191">
        <v>46</v>
      </c>
      <c r="E191">
        <v>83.213550424263701</v>
      </c>
      <c r="F191">
        <v>1.2017273567844504</v>
      </c>
      <c r="G191">
        <v>46</v>
      </c>
      <c r="H191">
        <f t="shared" si="4"/>
        <v>0</v>
      </c>
      <c r="I191">
        <f t="shared" si="3"/>
        <v>0</v>
      </c>
      <c r="J191">
        <f t="shared" si="3"/>
        <v>83.213550424263701</v>
      </c>
      <c r="K191">
        <f t="shared" si="3"/>
        <v>0</v>
      </c>
    </row>
    <row r="192" spans="1:11" x14ac:dyDescent="0.3">
      <c r="A192" t="s">
        <v>198</v>
      </c>
      <c r="B192" t="s">
        <v>9</v>
      </c>
      <c r="C192">
        <v>3811.9502323748602</v>
      </c>
      <c r="D192">
        <v>48</v>
      </c>
      <c r="E192">
        <v>79.415629841142916</v>
      </c>
      <c r="F192">
        <v>1.2591979714828494</v>
      </c>
      <c r="G192">
        <v>48</v>
      </c>
      <c r="H192">
        <f t="shared" si="4"/>
        <v>0</v>
      </c>
      <c r="I192">
        <f t="shared" si="3"/>
        <v>0</v>
      </c>
      <c r="J192">
        <f t="shared" si="3"/>
        <v>79.415629841142916</v>
      </c>
      <c r="K192">
        <f t="shared" si="3"/>
        <v>0</v>
      </c>
    </row>
    <row r="193" spans="1:11" x14ac:dyDescent="0.3">
      <c r="A193" t="s">
        <v>199</v>
      </c>
      <c r="B193" t="s">
        <v>9</v>
      </c>
      <c r="C193">
        <v>2816.1253056281698</v>
      </c>
      <c r="D193">
        <v>15</v>
      </c>
      <c r="E193">
        <v>187.74168704187798</v>
      </c>
      <c r="F193">
        <v>0.53264675297017983</v>
      </c>
      <c r="G193">
        <v>15</v>
      </c>
      <c r="H193">
        <f t="shared" si="4"/>
        <v>0</v>
      </c>
      <c r="I193">
        <f t="shared" si="3"/>
        <v>0</v>
      </c>
      <c r="J193">
        <f t="shared" si="3"/>
        <v>187.74168704187798</v>
      </c>
      <c r="K193">
        <f t="shared" si="3"/>
        <v>0</v>
      </c>
    </row>
    <row r="194" spans="1:11" x14ac:dyDescent="0.3">
      <c r="A194" t="s">
        <v>200</v>
      </c>
      <c r="B194" t="s">
        <v>7</v>
      </c>
      <c r="C194">
        <v>3749.53968028497</v>
      </c>
      <c r="D194">
        <v>13</v>
      </c>
      <c r="E194">
        <v>288.42612925268998</v>
      </c>
      <c r="F194">
        <v>0.34670922589121617</v>
      </c>
      <c r="G194">
        <v>13.000000000000002</v>
      </c>
      <c r="H194">
        <f t="shared" si="4"/>
        <v>0</v>
      </c>
      <c r="I194">
        <f t="shared" si="4"/>
        <v>288.42612925268998</v>
      </c>
      <c r="J194">
        <f t="shared" si="4"/>
        <v>0</v>
      </c>
      <c r="K194">
        <f t="shared" si="4"/>
        <v>0</v>
      </c>
    </row>
    <row r="195" spans="1:11" x14ac:dyDescent="0.3">
      <c r="A195" t="s">
        <v>201</v>
      </c>
      <c r="B195" t="s">
        <v>14</v>
      </c>
      <c r="C195">
        <v>4695.6441779301904</v>
      </c>
      <c r="D195">
        <v>19</v>
      </c>
      <c r="E195">
        <v>247.13916725948371</v>
      </c>
      <c r="F195">
        <v>0.40463031865363952</v>
      </c>
      <c r="G195">
        <v>19</v>
      </c>
      <c r="H195">
        <f t="shared" ref="H195:K258" si="5">INT($B195=H$1)*$E195</f>
        <v>0</v>
      </c>
      <c r="I195">
        <f t="shared" si="5"/>
        <v>0</v>
      </c>
      <c r="J195">
        <f t="shared" si="5"/>
        <v>0</v>
      </c>
      <c r="K195">
        <f t="shared" si="5"/>
        <v>247.13916725948371</v>
      </c>
    </row>
    <row r="196" spans="1:11" x14ac:dyDescent="0.3">
      <c r="A196" t="s">
        <v>202</v>
      </c>
      <c r="B196" t="s">
        <v>9</v>
      </c>
      <c r="C196">
        <v>4151.31210658692</v>
      </c>
      <c r="D196">
        <v>20</v>
      </c>
      <c r="E196">
        <v>207.565605329346</v>
      </c>
      <c r="F196">
        <v>0.48177538779283402</v>
      </c>
      <c r="G196">
        <v>20</v>
      </c>
      <c r="H196">
        <f t="shared" si="5"/>
        <v>0</v>
      </c>
      <c r="I196">
        <f t="shared" si="5"/>
        <v>0</v>
      </c>
      <c r="J196">
        <f t="shared" si="5"/>
        <v>207.565605329346</v>
      </c>
      <c r="K196">
        <f t="shared" si="5"/>
        <v>0</v>
      </c>
    </row>
    <row r="197" spans="1:11" x14ac:dyDescent="0.3">
      <c r="A197" t="s">
        <v>203</v>
      </c>
      <c r="B197" t="s">
        <v>14</v>
      </c>
      <c r="C197">
        <v>3500.2320286568802</v>
      </c>
      <c r="D197">
        <v>49</v>
      </c>
      <c r="E197">
        <v>71.433306707283265</v>
      </c>
      <c r="F197">
        <v>1.399907194689674</v>
      </c>
      <c r="G197">
        <v>49</v>
      </c>
      <c r="H197">
        <f t="shared" si="5"/>
        <v>0</v>
      </c>
      <c r="I197">
        <f t="shared" si="5"/>
        <v>0</v>
      </c>
      <c r="J197">
        <f t="shared" si="5"/>
        <v>0</v>
      </c>
      <c r="K197">
        <f t="shared" si="5"/>
        <v>71.433306707283265</v>
      </c>
    </row>
    <row r="198" spans="1:11" x14ac:dyDescent="0.3">
      <c r="A198" t="s">
        <v>204</v>
      </c>
      <c r="B198" t="s">
        <v>5</v>
      </c>
      <c r="C198">
        <v>3644.73217141347</v>
      </c>
      <c r="D198">
        <v>13</v>
      </c>
      <c r="E198">
        <v>280.36401318565152</v>
      </c>
      <c r="F198">
        <v>0.35667915744158635</v>
      </c>
      <c r="G198">
        <v>13.000000000000002</v>
      </c>
      <c r="H198">
        <f t="shared" si="5"/>
        <v>280.36401318565152</v>
      </c>
      <c r="I198">
        <f t="shared" si="5"/>
        <v>0</v>
      </c>
      <c r="J198">
        <f t="shared" si="5"/>
        <v>0</v>
      </c>
      <c r="K198">
        <f t="shared" si="5"/>
        <v>0</v>
      </c>
    </row>
    <row r="199" spans="1:11" x14ac:dyDescent="0.3">
      <c r="A199" t="s">
        <v>205</v>
      </c>
      <c r="B199" t="s">
        <v>7</v>
      </c>
      <c r="C199">
        <v>4734.6738337820498</v>
      </c>
      <c r="D199">
        <v>15</v>
      </c>
      <c r="E199">
        <v>315.64492225213667</v>
      </c>
      <c r="F199">
        <v>0.316811686012551</v>
      </c>
      <c r="G199">
        <v>15</v>
      </c>
      <c r="H199">
        <f t="shared" si="5"/>
        <v>0</v>
      </c>
      <c r="I199">
        <f t="shared" si="5"/>
        <v>315.64492225213667</v>
      </c>
      <c r="J199">
        <f t="shared" si="5"/>
        <v>0</v>
      </c>
      <c r="K199">
        <f t="shared" si="5"/>
        <v>0</v>
      </c>
    </row>
    <row r="200" spans="1:11" x14ac:dyDescent="0.3">
      <c r="A200" t="s">
        <v>206</v>
      </c>
      <c r="B200" t="s">
        <v>14</v>
      </c>
      <c r="C200">
        <v>2700.55586441684</v>
      </c>
      <c r="D200">
        <v>27</v>
      </c>
      <c r="E200">
        <v>100.02058757099407</v>
      </c>
      <c r="F200">
        <v>0.99979416666614307</v>
      </c>
      <c r="G200">
        <v>27.000000000000004</v>
      </c>
      <c r="H200">
        <f t="shared" si="5"/>
        <v>0</v>
      </c>
      <c r="I200">
        <f t="shared" si="5"/>
        <v>0</v>
      </c>
      <c r="J200">
        <f t="shared" si="5"/>
        <v>0</v>
      </c>
      <c r="K200">
        <f t="shared" si="5"/>
        <v>100.02058757099407</v>
      </c>
    </row>
    <row r="201" spans="1:11" x14ac:dyDescent="0.3">
      <c r="A201" t="s">
        <v>207</v>
      </c>
      <c r="B201" t="s">
        <v>14</v>
      </c>
      <c r="C201">
        <v>3178.24951484231</v>
      </c>
      <c r="D201">
        <v>38</v>
      </c>
      <c r="E201">
        <v>83.638145127429212</v>
      </c>
      <c r="F201">
        <v>1.1956267065421193</v>
      </c>
      <c r="G201">
        <v>38</v>
      </c>
      <c r="H201">
        <f t="shared" si="5"/>
        <v>0</v>
      </c>
      <c r="I201">
        <f t="shared" si="5"/>
        <v>0</v>
      </c>
      <c r="J201">
        <f t="shared" si="5"/>
        <v>0</v>
      </c>
      <c r="K201">
        <f t="shared" si="5"/>
        <v>83.638145127429212</v>
      </c>
    </row>
    <row r="202" spans="1:11" x14ac:dyDescent="0.3">
      <c r="A202" t="s">
        <v>208</v>
      </c>
      <c r="B202" t="s">
        <v>14</v>
      </c>
      <c r="C202">
        <v>3590.5388936099198</v>
      </c>
      <c r="D202">
        <v>37</v>
      </c>
      <c r="E202">
        <v>97.041591719187025</v>
      </c>
      <c r="F202">
        <v>1.0304859826431314</v>
      </c>
      <c r="G202">
        <v>37</v>
      </c>
      <c r="H202">
        <f t="shared" si="5"/>
        <v>0</v>
      </c>
      <c r="I202">
        <f t="shared" si="5"/>
        <v>0</v>
      </c>
      <c r="J202">
        <f t="shared" si="5"/>
        <v>0</v>
      </c>
      <c r="K202">
        <f t="shared" si="5"/>
        <v>97.041591719187025</v>
      </c>
    </row>
    <row r="203" spans="1:11" x14ac:dyDescent="0.3">
      <c r="A203" t="s">
        <v>209</v>
      </c>
      <c r="B203" t="s">
        <v>14</v>
      </c>
      <c r="C203">
        <v>4633.6457808504201</v>
      </c>
      <c r="D203">
        <v>41</v>
      </c>
      <c r="E203">
        <v>113.01575075244926</v>
      </c>
      <c r="F203">
        <v>0.88483241790819844</v>
      </c>
      <c r="G203">
        <v>41</v>
      </c>
      <c r="H203">
        <f t="shared" si="5"/>
        <v>0</v>
      </c>
      <c r="I203">
        <f t="shared" si="5"/>
        <v>0</v>
      </c>
      <c r="J203">
        <f t="shared" si="5"/>
        <v>0</v>
      </c>
      <c r="K203">
        <f t="shared" si="5"/>
        <v>113.01575075244926</v>
      </c>
    </row>
    <row r="204" spans="1:11" x14ac:dyDescent="0.3">
      <c r="A204" t="s">
        <v>210</v>
      </c>
      <c r="B204" t="s">
        <v>14</v>
      </c>
      <c r="C204">
        <v>4306.52463860023</v>
      </c>
      <c r="D204">
        <v>48</v>
      </c>
      <c r="E204">
        <v>89.719263304171463</v>
      </c>
      <c r="F204">
        <v>1.1145878411972041</v>
      </c>
      <c r="G204">
        <v>48</v>
      </c>
      <c r="H204">
        <f t="shared" si="5"/>
        <v>0</v>
      </c>
      <c r="I204">
        <f t="shared" si="5"/>
        <v>0</v>
      </c>
      <c r="J204">
        <f t="shared" si="5"/>
        <v>0</v>
      </c>
      <c r="K204">
        <f t="shared" si="5"/>
        <v>89.719263304171463</v>
      </c>
    </row>
    <row r="205" spans="1:11" x14ac:dyDescent="0.3">
      <c r="A205" t="s">
        <v>211</v>
      </c>
      <c r="B205" t="s">
        <v>7</v>
      </c>
      <c r="C205">
        <v>1285.63934742325</v>
      </c>
      <c r="D205">
        <v>38</v>
      </c>
      <c r="E205">
        <v>33.832614405874999</v>
      </c>
      <c r="F205">
        <v>2.9557278311496704</v>
      </c>
      <c r="G205">
        <v>38</v>
      </c>
      <c r="H205">
        <f t="shared" si="5"/>
        <v>0</v>
      </c>
      <c r="I205">
        <f t="shared" si="5"/>
        <v>33.832614405874999</v>
      </c>
      <c r="J205">
        <f t="shared" si="5"/>
        <v>0</v>
      </c>
      <c r="K205">
        <f t="shared" si="5"/>
        <v>0</v>
      </c>
    </row>
    <row r="206" spans="1:11" x14ac:dyDescent="0.3">
      <c r="A206" t="s">
        <v>212</v>
      </c>
      <c r="B206" t="s">
        <v>9</v>
      </c>
      <c r="C206">
        <v>1663.69115688289</v>
      </c>
      <c r="D206">
        <v>36</v>
      </c>
      <c r="E206">
        <v>46.213643246746948</v>
      </c>
      <c r="F206">
        <v>2.1638631575977114</v>
      </c>
      <c r="G206">
        <v>36</v>
      </c>
      <c r="H206">
        <f t="shared" si="5"/>
        <v>0</v>
      </c>
      <c r="I206">
        <f t="shared" si="5"/>
        <v>0</v>
      </c>
      <c r="J206">
        <f t="shared" si="5"/>
        <v>46.213643246746948</v>
      </c>
      <c r="K206">
        <f t="shared" si="5"/>
        <v>0</v>
      </c>
    </row>
    <row r="207" spans="1:11" x14ac:dyDescent="0.3">
      <c r="A207" t="s">
        <v>213</v>
      </c>
      <c r="B207" t="s">
        <v>7</v>
      </c>
      <c r="C207">
        <v>2230.4472504569299</v>
      </c>
      <c r="D207">
        <v>27</v>
      </c>
      <c r="E207">
        <v>82.609157424330732</v>
      </c>
      <c r="F207">
        <v>1.2105195491383522</v>
      </c>
      <c r="G207">
        <v>27</v>
      </c>
      <c r="H207">
        <f t="shared" si="5"/>
        <v>0</v>
      </c>
      <c r="I207">
        <f t="shared" si="5"/>
        <v>82.609157424330732</v>
      </c>
      <c r="J207">
        <f t="shared" si="5"/>
        <v>0</v>
      </c>
      <c r="K207">
        <f t="shared" si="5"/>
        <v>0</v>
      </c>
    </row>
    <row r="208" spans="1:11" x14ac:dyDescent="0.3">
      <c r="A208" t="s">
        <v>214</v>
      </c>
      <c r="B208" t="s">
        <v>9</v>
      </c>
      <c r="C208">
        <v>3995.83088827849</v>
      </c>
      <c r="D208">
        <v>23</v>
      </c>
      <c r="E208">
        <v>173.7317777512387</v>
      </c>
      <c r="F208">
        <v>0.57559993510909091</v>
      </c>
      <c r="G208">
        <v>23</v>
      </c>
      <c r="H208">
        <f t="shared" si="5"/>
        <v>0</v>
      </c>
      <c r="I208">
        <f t="shared" si="5"/>
        <v>0</v>
      </c>
      <c r="J208">
        <f t="shared" si="5"/>
        <v>173.7317777512387</v>
      </c>
      <c r="K208">
        <f t="shared" si="5"/>
        <v>0</v>
      </c>
    </row>
    <row r="209" spans="1:11" x14ac:dyDescent="0.3">
      <c r="A209" t="s">
        <v>215</v>
      </c>
      <c r="B209" t="s">
        <v>7</v>
      </c>
      <c r="C209">
        <v>3276.8281972763598</v>
      </c>
      <c r="D209">
        <v>42</v>
      </c>
      <c r="E209">
        <v>78.01971898277047</v>
      </c>
      <c r="F209">
        <v>1.2817272518257028</v>
      </c>
      <c r="G209">
        <v>42</v>
      </c>
      <c r="H209">
        <f t="shared" si="5"/>
        <v>0</v>
      </c>
      <c r="I209">
        <f t="shared" si="5"/>
        <v>78.01971898277047</v>
      </c>
      <c r="J209">
        <f t="shared" si="5"/>
        <v>0</v>
      </c>
      <c r="K209">
        <f t="shared" si="5"/>
        <v>0</v>
      </c>
    </row>
    <row r="210" spans="1:11" x14ac:dyDescent="0.3">
      <c r="A210" t="s">
        <v>216</v>
      </c>
      <c r="B210" t="s">
        <v>9</v>
      </c>
      <c r="C210">
        <v>2154.44235322336</v>
      </c>
      <c r="D210">
        <v>17</v>
      </c>
      <c r="E210">
        <v>126.73190313078588</v>
      </c>
      <c r="F210">
        <v>0.78906729505041162</v>
      </c>
      <c r="G210">
        <v>17</v>
      </c>
      <c r="H210">
        <f t="shared" si="5"/>
        <v>0</v>
      </c>
      <c r="I210">
        <f t="shared" si="5"/>
        <v>0</v>
      </c>
      <c r="J210">
        <f t="shared" si="5"/>
        <v>126.73190313078588</v>
      </c>
      <c r="K210">
        <f t="shared" si="5"/>
        <v>0</v>
      </c>
    </row>
    <row r="211" spans="1:11" x14ac:dyDescent="0.3">
      <c r="A211" t="s">
        <v>217</v>
      </c>
      <c r="B211" t="s">
        <v>14</v>
      </c>
      <c r="C211">
        <v>1497.41463269883</v>
      </c>
      <c r="D211">
        <v>32</v>
      </c>
      <c r="E211">
        <v>46.794207271838438</v>
      </c>
      <c r="F211">
        <v>2.1370166486436393</v>
      </c>
      <c r="G211">
        <v>32</v>
      </c>
      <c r="H211">
        <f t="shared" si="5"/>
        <v>0</v>
      </c>
      <c r="I211">
        <f t="shared" si="5"/>
        <v>0</v>
      </c>
      <c r="J211">
        <f t="shared" si="5"/>
        <v>0</v>
      </c>
      <c r="K211">
        <f t="shared" si="5"/>
        <v>46.794207271838438</v>
      </c>
    </row>
    <row r="212" spans="1:11" x14ac:dyDescent="0.3">
      <c r="A212" t="s">
        <v>218</v>
      </c>
      <c r="B212" t="s">
        <v>9</v>
      </c>
      <c r="C212">
        <v>3754.7119648483699</v>
      </c>
      <c r="D212">
        <v>37</v>
      </c>
      <c r="E212">
        <v>101.47870175265865</v>
      </c>
      <c r="F212">
        <v>0.98542845220603237</v>
      </c>
      <c r="G212">
        <v>37</v>
      </c>
      <c r="H212">
        <f t="shared" si="5"/>
        <v>0</v>
      </c>
      <c r="I212">
        <f t="shared" si="5"/>
        <v>0</v>
      </c>
      <c r="J212">
        <f t="shared" si="5"/>
        <v>101.47870175265865</v>
      </c>
      <c r="K212">
        <f t="shared" si="5"/>
        <v>0</v>
      </c>
    </row>
    <row r="213" spans="1:11" x14ac:dyDescent="0.3">
      <c r="A213" t="s">
        <v>219</v>
      </c>
      <c r="B213" t="s">
        <v>14</v>
      </c>
      <c r="C213">
        <v>3798.9347399028602</v>
      </c>
      <c r="D213">
        <v>17</v>
      </c>
      <c r="E213">
        <v>223.46674940605061</v>
      </c>
      <c r="F213">
        <v>0.44749386772657995</v>
      </c>
      <c r="G213">
        <v>17</v>
      </c>
      <c r="H213">
        <f t="shared" si="5"/>
        <v>0</v>
      </c>
      <c r="I213">
        <f t="shared" si="5"/>
        <v>0</v>
      </c>
      <c r="J213">
        <f t="shared" si="5"/>
        <v>0</v>
      </c>
      <c r="K213">
        <f t="shared" si="5"/>
        <v>223.46674940605061</v>
      </c>
    </row>
    <row r="214" spans="1:11" x14ac:dyDescent="0.3">
      <c r="A214" t="s">
        <v>220</v>
      </c>
      <c r="B214" t="s">
        <v>9</v>
      </c>
      <c r="C214">
        <v>4770.7049629761595</v>
      </c>
      <c r="D214">
        <v>28</v>
      </c>
      <c r="E214">
        <v>170.38232010629142</v>
      </c>
      <c r="F214">
        <v>0.58691535564027963</v>
      </c>
      <c r="G214">
        <v>28</v>
      </c>
      <c r="H214">
        <f t="shared" si="5"/>
        <v>0</v>
      </c>
      <c r="I214">
        <f t="shared" si="5"/>
        <v>0</v>
      </c>
      <c r="J214">
        <f t="shared" si="5"/>
        <v>170.38232010629142</v>
      </c>
      <c r="K214">
        <f t="shared" si="5"/>
        <v>0</v>
      </c>
    </row>
    <row r="215" spans="1:11" x14ac:dyDescent="0.3">
      <c r="A215" t="s">
        <v>221</v>
      </c>
      <c r="B215" t="s">
        <v>9</v>
      </c>
      <c r="C215">
        <v>3001.8887084716998</v>
      </c>
      <c r="D215">
        <v>47</v>
      </c>
      <c r="E215">
        <v>63.869972520674466</v>
      </c>
      <c r="F215">
        <v>1.5656809617012186</v>
      </c>
      <c r="G215">
        <v>47</v>
      </c>
      <c r="H215">
        <f t="shared" si="5"/>
        <v>0</v>
      </c>
      <c r="I215">
        <f t="shared" si="5"/>
        <v>0</v>
      </c>
      <c r="J215">
        <f t="shared" si="5"/>
        <v>63.869972520674466</v>
      </c>
      <c r="K215">
        <f t="shared" si="5"/>
        <v>0</v>
      </c>
    </row>
    <row r="216" spans="1:11" x14ac:dyDescent="0.3">
      <c r="A216" t="s">
        <v>222</v>
      </c>
      <c r="B216" t="s">
        <v>14</v>
      </c>
      <c r="C216">
        <v>2975.18087738033</v>
      </c>
      <c r="D216">
        <v>41</v>
      </c>
      <c r="E216">
        <v>72.565387253178784</v>
      </c>
      <c r="F216">
        <v>1.3780674752151816</v>
      </c>
      <c r="G216">
        <v>41</v>
      </c>
      <c r="H216">
        <f t="shared" si="5"/>
        <v>0</v>
      </c>
      <c r="I216">
        <f t="shared" si="5"/>
        <v>0</v>
      </c>
      <c r="J216">
        <f t="shared" si="5"/>
        <v>0</v>
      </c>
      <c r="K216">
        <f t="shared" si="5"/>
        <v>72.565387253178784</v>
      </c>
    </row>
    <row r="217" spans="1:11" x14ac:dyDescent="0.3">
      <c r="A217" t="s">
        <v>223</v>
      </c>
      <c r="B217" t="s">
        <v>14</v>
      </c>
      <c r="C217">
        <v>1321.7674075972</v>
      </c>
      <c r="D217">
        <v>43</v>
      </c>
      <c r="E217">
        <v>30.738776920865117</v>
      </c>
      <c r="F217">
        <v>3.2532198746047438</v>
      </c>
      <c r="G217">
        <v>43</v>
      </c>
      <c r="H217">
        <f t="shared" si="5"/>
        <v>0</v>
      </c>
      <c r="I217">
        <f t="shared" si="5"/>
        <v>0</v>
      </c>
      <c r="J217">
        <f t="shared" si="5"/>
        <v>0</v>
      </c>
      <c r="K217">
        <f t="shared" si="5"/>
        <v>30.738776920865117</v>
      </c>
    </row>
    <row r="218" spans="1:11" x14ac:dyDescent="0.3">
      <c r="A218" t="s">
        <v>224</v>
      </c>
      <c r="B218" t="s">
        <v>5</v>
      </c>
      <c r="C218">
        <v>1159.44313673445</v>
      </c>
      <c r="D218">
        <v>29</v>
      </c>
      <c r="E218">
        <v>39.980797818429309</v>
      </c>
      <c r="F218">
        <v>2.5012007127557769</v>
      </c>
      <c r="G218">
        <v>29.000000000000004</v>
      </c>
      <c r="H218">
        <f t="shared" si="5"/>
        <v>39.980797818429309</v>
      </c>
      <c r="I218">
        <f t="shared" si="5"/>
        <v>0</v>
      </c>
      <c r="J218">
        <f t="shared" si="5"/>
        <v>0</v>
      </c>
      <c r="K218">
        <f t="shared" si="5"/>
        <v>0</v>
      </c>
    </row>
    <row r="219" spans="1:11" x14ac:dyDescent="0.3">
      <c r="A219" t="s">
        <v>225</v>
      </c>
      <c r="B219" t="s">
        <v>5</v>
      </c>
      <c r="C219">
        <v>2728.1146566430898</v>
      </c>
      <c r="D219">
        <v>12</v>
      </c>
      <c r="E219">
        <v>227.34288805359083</v>
      </c>
      <c r="F219">
        <v>0.43986421064743109</v>
      </c>
      <c r="G219">
        <v>12</v>
      </c>
      <c r="H219">
        <f t="shared" si="5"/>
        <v>227.34288805359083</v>
      </c>
      <c r="I219">
        <f t="shared" si="5"/>
        <v>0</v>
      </c>
      <c r="J219">
        <f t="shared" si="5"/>
        <v>0</v>
      </c>
      <c r="K219">
        <f t="shared" si="5"/>
        <v>0</v>
      </c>
    </row>
    <row r="220" spans="1:11" x14ac:dyDescent="0.3">
      <c r="A220" t="s">
        <v>226</v>
      </c>
      <c r="B220" t="s">
        <v>7</v>
      </c>
      <c r="C220">
        <v>2289.2863334331901</v>
      </c>
      <c r="D220">
        <v>24</v>
      </c>
      <c r="E220">
        <v>95.386930559716248</v>
      </c>
      <c r="F220">
        <v>1.0483616509433205</v>
      </c>
      <c r="G220">
        <v>24</v>
      </c>
      <c r="H220">
        <f t="shared" si="5"/>
        <v>0</v>
      </c>
      <c r="I220">
        <f t="shared" si="5"/>
        <v>95.386930559716248</v>
      </c>
      <c r="J220">
        <f t="shared" si="5"/>
        <v>0</v>
      </c>
      <c r="K220">
        <f t="shared" si="5"/>
        <v>0</v>
      </c>
    </row>
    <row r="221" spans="1:11" x14ac:dyDescent="0.3">
      <c r="A221" t="s">
        <v>227</v>
      </c>
      <c r="B221" t="s">
        <v>9</v>
      </c>
      <c r="C221">
        <v>2001.4716096480099</v>
      </c>
      <c r="D221">
        <v>35</v>
      </c>
      <c r="E221">
        <v>57.184903132800287</v>
      </c>
      <c r="F221">
        <v>1.7487132883266476</v>
      </c>
      <c r="G221">
        <v>35</v>
      </c>
      <c r="H221">
        <f t="shared" si="5"/>
        <v>0</v>
      </c>
      <c r="I221">
        <f t="shared" si="5"/>
        <v>0</v>
      </c>
      <c r="J221">
        <f t="shared" si="5"/>
        <v>57.184903132800287</v>
      </c>
      <c r="K221">
        <f t="shared" si="5"/>
        <v>0</v>
      </c>
    </row>
    <row r="222" spans="1:11" x14ac:dyDescent="0.3">
      <c r="A222" t="s">
        <v>228</v>
      </c>
      <c r="B222" t="s">
        <v>14</v>
      </c>
      <c r="C222">
        <v>1365.3075465239399</v>
      </c>
      <c r="D222">
        <v>48</v>
      </c>
      <c r="E222">
        <v>28.443907219248747</v>
      </c>
      <c r="F222">
        <v>3.5156914002422055</v>
      </c>
      <c r="G222">
        <v>48</v>
      </c>
      <c r="H222">
        <f t="shared" si="5"/>
        <v>0</v>
      </c>
      <c r="I222">
        <f t="shared" si="5"/>
        <v>0</v>
      </c>
      <c r="J222">
        <f t="shared" si="5"/>
        <v>0</v>
      </c>
      <c r="K222">
        <f t="shared" si="5"/>
        <v>28.443907219248747</v>
      </c>
    </row>
    <row r="223" spans="1:11" x14ac:dyDescent="0.3">
      <c r="A223" t="s">
        <v>229</v>
      </c>
      <c r="B223" t="s">
        <v>5</v>
      </c>
      <c r="C223">
        <v>4847.6444087713398</v>
      </c>
      <c r="D223">
        <v>13</v>
      </c>
      <c r="E223">
        <v>372.89572375164153</v>
      </c>
      <c r="F223">
        <v>0.26817148503049787</v>
      </c>
      <c r="G223">
        <v>13</v>
      </c>
      <c r="H223">
        <f t="shared" si="5"/>
        <v>372.89572375164153</v>
      </c>
      <c r="I223">
        <f t="shared" si="5"/>
        <v>0</v>
      </c>
      <c r="J223">
        <f t="shared" si="5"/>
        <v>0</v>
      </c>
      <c r="K223">
        <f t="shared" si="5"/>
        <v>0</v>
      </c>
    </row>
    <row r="224" spans="1:11" x14ac:dyDescent="0.3">
      <c r="A224" t="s">
        <v>230</v>
      </c>
      <c r="B224" t="s">
        <v>5</v>
      </c>
      <c r="C224">
        <v>4343.8344556247202</v>
      </c>
      <c r="D224">
        <v>10</v>
      </c>
      <c r="E224">
        <v>434.38344556247205</v>
      </c>
      <c r="F224">
        <v>0.23021135133387177</v>
      </c>
      <c r="G224">
        <v>10</v>
      </c>
      <c r="H224">
        <f t="shared" si="5"/>
        <v>434.38344556247205</v>
      </c>
      <c r="I224">
        <f t="shared" si="5"/>
        <v>0</v>
      </c>
      <c r="J224">
        <f t="shared" si="5"/>
        <v>0</v>
      </c>
      <c r="K224">
        <f t="shared" si="5"/>
        <v>0</v>
      </c>
    </row>
    <row r="225" spans="1:11" x14ac:dyDescent="0.3">
      <c r="A225" t="s">
        <v>231</v>
      </c>
      <c r="B225" t="s">
        <v>5</v>
      </c>
      <c r="C225">
        <v>3300.7964368797202</v>
      </c>
      <c r="D225">
        <v>23</v>
      </c>
      <c r="E225">
        <v>143.51288855998783</v>
      </c>
      <c r="F225">
        <v>0.69680152774710813</v>
      </c>
      <c r="G225">
        <v>23</v>
      </c>
      <c r="H225">
        <f t="shared" si="5"/>
        <v>143.51288855998783</v>
      </c>
      <c r="I225">
        <f t="shared" si="5"/>
        <v>0</v>
      </c>
      <c r="J225">
        <f t="shared" si="5"/>
        <v>0</v>
      </c>
      <c r="K225">
        <f t="shared" si="5"/>
        <v>0</v>
      </c>
    </row>
    <row r="226" spans="1:11" x14ac:dyDescent="0.3">
      <c r="A226" t="s">
        <v>232</v>
      </c>
      <c r="B226" t="s">
        <v>7</v>
      </c>
      <c r="C226">
        <v>4803.1451112253999</v>
      </c>
      <c r="D226">
        <v>29</v>
      </c>
      <c r="E226">
        <v>165.62569349053103</v>
      </c>
      <c r="F226">
        <v>0.6037710568482364</v>
      </c>
      <c r="G226">
        <v>29</v>
      </c>
      <c r="H226">
        <f t="shared" si="5"/>
        <v>0</v>
      </c>
      <c r="I226">
        <f t="shared" si="5"/>
        <v>165.62569349053103</v>
      </c>
      <c r="J226">
        <f t="shared" si="5"/>
        <v>0</v>
      </c>
      <c r="K226">
        <f t="shared" si="5"/>
        <v>0</v>
      </c>
    </row>
    <row r="227" spans="1:11" x14ac:dyDescent="0.3">
      <c r="A227" t="s">
        <v>233</v>
      </c>
      <c r="B227" t="s">
        <v>5</v>
      </c>
      <c r="C227">
        <v>4998.2896675098</v>
      </c>
      <c r="D227">
        <v>23</v>
      </c>
      <c r="E227">
        <v>217.31694206564347</v>
      </c>
      <c r="F227">
        <v>0.46015740443188125</v>
      </c>
      <c r="G227">
        <v>23</v>
      </c>
      <c r="H227">
        <f t="shared" si="5"/>
        <v>217.31694206564347</v>
      </c>
      <c r="I227">
        <f t="shared" si="5"/>
        <v>0</v>
      </c>
      <c r="J227">
        <f t="shared" si="5"/>
        <v>0</v>
      </c>
      <c r="K227">
        <f t="shared" si="5"/>
        <v>0</v>
      </c>
    </row>
    <row r="228" spans="1:11" x14ac:dyDescent="0.3">
      <c r="A228" t="s">
        <v>234</v>
      </c>
      <c r="B228" t="s">
        <v>5</v>
      </c>
      <c r="C228">
        <v>3689.1263372129501</v>
      </c>
      <c r="D228">
        <v>18</v>
      </c>
      <c r="E228">
        <v>204.95146317849722</v>
      </c>
      <c r="F228">
        <v>0.48792040051408442</v>
      </c>
      <c r="G228">
        <v>18</v>
      </c>
      <c r="H228">
        <f t="shared" si="5"/>
        <v>204.95146317849722</v>
      </c>
      <c r="I228">
        <f t="shared" si="5"/>
        <v>0</v>
      </c>
      <c r="J228">
        <f t="shared" si="5"/>
        <v>0</v>
      </c>
      <c r="K228">
        <f t="shared" si="5"/>
        <v>0</v>
      </c>
    </row>
    <row r="229" spans="1:11" x14ac:dyDescent="0.3">
      <c r="A229" t="s">
        <v>235</v>
      </c>
      <c r="B229" t="s">
        <v>14</v>
      </c>
      <c r="C229">
        <v>2078.0441038682102</v>
      </c>
      <c r="D229">
        <v>26</v>
      </c>
      <c r="E229">
        <v>79.924773225700392</v>
      </c>
      <c r="F229">
        <v>1.2511765246753841</v>
      </c>
      <c r="G229">
        <v>26</v>
      </c>
      <c r="H229">
        <f t="shared" si="5"/>
        <v>0</v>
      </c>
      <c r="I229">
        <f t="shared" si="5"/>
        <v>0</v>
      </c>
      <c r="J229">
        <f t="shared" si="5"/>
        <v>0</v>
      </c>
      <c r="K229">
        <f t="shared" si="5"/>
        <v>79.924773225700392</v>
      </c>
    </row>
    <row r="230" spans="1:11" x14ac:dyDescent="0.3">
      <c r="A230" t="s">
        <v>236</v>
      </c>
      <c r="B230" t="s">
        <v>7</v>
      </c>
      <c r="C230">
        <v>1160.92669257846</v>
      </c>
      <c r="D230">
        <v>28</v>
      </c>
      <c r="E230">
        <v>41.461667592087856</v>
      </c>
      <c r="F230">
        <v>2.4118663287697339</v>
      </c>
      <c r="G230">
        <v>28</v>
      </c>
      <c r="H230">
        <f t="shared" si="5"/>
        <v>0</v>
      </c>
      <c r="I230">
        <f t="shared" si="5"/>
        <v>41.461667592087856</v>
      </c>
      <c r="J230">
        <f t="shared" si="5"/>
        <v>0</v>
      </c>
      <c r="K230">
        <f t="shared" si="5"/>
        <v>0</v>
      </c>
    </row>
    <row r="231" spans="1:11" x14ac:dyDescent="0.3">
      <c r="A231" t="s">
        <v>237</v>
      </c>
      <c r="B231" t="s">
        <v>14</v>
      </c>
      <c r="C231">
        <v>4025.0753216502198</v>
      </c>
      <c r="D231">
        <v>30</v>
      </c>
      <c r="E231">
        <v>134.16917738834067</v>
      </c>
      <c r="F231">
        <v>0.74532766725221067</v>
      </c>
      <c r="G231">
        <v>29.999999999999996</v>
      </c>
      <c r="H231">
        <f t="shared" si="5"/>
        <v>0</v>
      </c>
      <c r="I231">
        <f t="shared" si="5"/>
        <v>0</v>
      </c>
      <c r="J231">
        <f t="shared" si="5"/>
        <v>0</v>
      </c>
      <c r="K231">
        <f t="shared" si="5"/>
        <v>134.16917738834067</v>
      </c>
    </row>
    <row r="232" spans="1:11" x14ac:dyDescent="0.3">
      <c r="A232" t="s">
        <v>238</v>
      </c>
      <c r="B232" t="s">
        <v>7</v>
      </c>
      <c r="C232">
        <v>2882.0032930065299</v>
      </c>
      <c r="D232">
        <v>17</v>
      </c>
      <c r="E232">
        <v>169.52960547097234</v>
      </c>
      <c r="F232">
        <v>0.5898674731306589</v>
      </c>
      <c r="G232">
        <v>17</v>
      </c>
      <c r="H232">
        <f t="shared" si="5"/>
        <v>0</v>
      </c>
      <c r="I232">
        <f t="shared" si="5"/>
        <v>169.52960547097234</v>
      </c>
      <c r="J232">
        <f t="shared" si="5"/>
        <v>0</v>
      </c>
      <c r="K232">
        <f t="shared" si="5"/>
        <v>0</v>
      </c>
    </row>
    <row r="233" spans="1:11" x14ac:dyDescent="0.3">
      <c r="A233" t="s">
        <v>239</v>
      </c>
      <c r="B233" t="s">
        <v>7</v>
      </c>
      <c r="C233">
        <v>3606.0379577347398</v>
      </c>
      <c r="D233">
        <v>10</v>
      </c>
      <c r="E233">
        <v>360.60379577347396</v>
      </c>
      <c r="F233">
        <v>0.2773126660674935</v>
      </c>
      <c r="G233">
        <v>10</v>
      </c>
      <c r="H233">
        <f t="shared" si="5"/>
        <v>0</v>
      </c>
      <c r="I233">
        <f t="shared" si="5"/>
        <v>360.60379577347396</v>
      </c>
      <c r="J233">
        <f t="shared" si="5"/>
        <v>0</v>
      </c>
      <c r="K233">
        <f t="shared" si="5"/>
        <v>0</v>
      </c>
    </row>
    <row r="234" spans="1:11" x14ac:dyDescent="0.3">
      <c r="A234" t="s">
        <v>240</v>
      </c>
      <c r="B234" t="s">
        <v>5</v>
      </c>
      <c r="C234">
        <v>4664.2911517070697</v>
      </c>
      <c r="D234">
        <v>41</v>
      </c>
      <c r="E234">
        <v>113.76319882212366</v>
      </c>
      <c r="F234">
        <v>0.87901888339441547</v>
      </c>
      <c r="G234">
        <v>41</v>
      </c>
      <c r="H234">
        <f t="shared" si="5"/>
        <v>113.76319882212366</v>
      </c>
      <c r="I234">
        <f t="shared" si="5"/>
        <v>0</v>
      </c>
      <c r="J234">
        <f t="shared" si="5"/>
        <v>0</v>
      </c>
      <c r="K234">
        <f t="shared" si="5"/>
        <v>0</v>
      </c>
    </row>
    <row r="235" spans="1:11" x14ac:dyDescent="0.3">
      <c r="A235" t="s">
        <v>241</v>
      </c>
      <c r="B235" t="s">
        <v>5</v>
      </c>
      <c r="C235">
        <v>1725.9565888924999</v>
      </c>
      <c r="D235">
        <v>37</v>
      </c>
      <c r="E235">
        <v>46.647475375472972</v>
      </c>
      <c r="F235">
        <v>2.1437387381650144</v>
      </c>
      <c r="G235">
        <v>37</v>
      </c>
      <c r="H235">
        <f t="shared" si="5"/>
        <v>46.647475375472972</v>
      </c>
      <c r="I235">
        <f t="shared" si="5"/>
        <v>0</v>
      </c>
      <c r="J235">
        <f t="shared" si="5"/>
        <v>0</v>
      </c>
      <c r="K235">
        <f t="shared" si="5"/>
        <v>0</v>
      </c>
    </row>
    <row r="236" spans="1:11" x14ac:dyDescent="0.3">
      <c r="A236" t="s">
        <v>242</v>
      </c>
      <c r="B236" t="s">
        <v>7</v>
      </c>
      <c r="C236">
        <v>3341.3185011114101</v>
      </c>
      <c r="D236">
        <v>21</v>
      </c>
      <c r="E236">
        <v>159.11040481482905</v>
      </c>
      <c r="F236">
        <v>0.62849441000655426</v>
      </c>
      <c r="G236">
        <v>21</v>
      </c>
      <c r="H236">
        <f t="shared" si="5"/>
        <v>0</v>
      </c>
      <c r="I236">
        <f t="shared" si="5"/>
        <v>159.11040481482905</v>
      </c>
      <c r="J236">
        <f t="shared" si="5"/>
        <v>0</v>
      </c>
      <c r="K236">
        <f t="shared" si="5"/>
        <v>0</v>
      </c>
    </row>
    <row r="237" spans="1:11" x14ac:dyDescent="0.3">
      <c r="A237" t="s">
        <v>243</v>
      </c>
      <c r="B237" t="s">
        <v>7</v>
      </c>
      <c r="C237">
        <v>3539.13887781634</v>
      </c>
      <c r="D237">
        <v>18</v>
      </c>
      <c r="E237">
        <v>196.61882654535222</v>
      </c>
      <c r="F237">
        <v>0.50859829527532008</v>
      </c>
      <c r="G237">
        <v>18</v>
      </c>
      <c r="H237">
        <f t="shared" si="5"/>
        <v>0</v>
      </c>
      <c r="I237">
        <f t="shared" si="5"/>
        <v>196.61882654535222</v>
      </c>
      <c r="J237">
        <f t="shared" si="5"/>
        <v>0</v>
      </c>
      <c r="K237">
        <f t="shared" si="5"/>
        <v>0</v>
      </c>
    </row>
    <row r="238" spans="1:11" x14ac:dyDescent="0.3">
      <c r="A238" t="s">
        <v>244</v>
      </c>
      <c r="B238" t="s">
        <v>14</v>
      </c>
      <c r="C238">
        <v>2966.9032087640499</v>
      </c>
      <c r="D238">
        <v>34</v>
      </c>
      <c r="E238">
        <v>87.261859081295583</v>
      </c>
      <c r="F238">
        <v>1.1459760432887089</v>
      </c>
      <c r="G238">
        <v>34</v>
      </c>
      <c r="H238">
        <f t="shared" si="5"/>
        <v>0</v>
      </c>
      <c r="I238">
        <f t="shared" si="5"/>
        <v>0</v>
      </c>
      <c r="J238">
        <f t="shared" si="5"/>
        <v>0</v>
      </c>
      <c r="K238">
        <f t="shared" si="5"/>
        <v>87.261859081295583</v>
      </c>
    </row>
    <row r="239" spans="1:11" x14ac:dyDescent="0.3">
      <c r="A239" t="s">
        <v>245</v>
      </c>
      <c r="B239" t="s">
        <v>7</v>
      </c>
      <c r="C239">
        <v>1364.9696251753001</v>
      </c>
      <c r="D239">
        <v>44</v>
      </c>
      <c r="E239">
        <v>31.022036935802273</v>
      </c>
      <c r="F239">
        <v>3.2235149550928051</v>
      </c>
      <c r="G239">
        <v>44</v>
      </c>
      <c r="H239">
        <f t="shared" si="5"/>
        <v>0</v>
      </c>
      <c r="I239">
        <f t="shared" si="5"/>
        <v>31.022036935802273</v>
      </c>
      <c r="J239">
        <f t="shared" si="5"/>
        <v>0</v>
      </c>
      <c r="K239">
        <f t="shared" si="5"/>
        <v>0</v>
      </c>
    </row>
    <row r="240" spans="1:11" x14ac:dyDescent="0.3">
      <c r="A240" t="s">
        <v>246</v>
      </c>
      <c r="B240" t="s">
        <v>5</v>
      </c>
      <c r="C240">
        <v>2391.8442251786</v>
      </c>
      <c r="D240">
        <v>24</v>
      </c>
      <c r="E240">
        <v>99.66017604910833</v>
      </c>
      <c r="F240">
        <v>1.0034098269174663</v>
      </c>
      <c r="G240">
        <v>24</v>
      </c>
      <c r="H240">
        <f t="shared" si="5"/>
        <v>99.66017604910833</v>
      </c>
      <c r="I240">
        <f t="shared" si="5"/>
        <v>0</v>
      </c>
      <c r="J240">
        <f t="shared" si="5"/>
        <v>0</v>
      </c>
      <c r="K240">
        <f t="shared" si="5"/>
        <v>0</v>
      </c>
    </row>
    <row r="241" spans="1:11" x14ac:dyDescent="0.3">
      <c r="A241" t="s">
        <v>247</v>
      </c>
      <c r="B241" t="s">
        <v>5</v>
      </c>
      <c r="C241">
        <v>2333.2335746603599</v>
      </c>
      <c r="D241">
        <v>42</v>
      </c>
      <c r="E241">
        <v>55.553180349056184</v>
      </c>
      <c r="F241">
        <v>1.800076959980905</v>
      </c>
      <c r="G241">
        <v>42</v>
      </c>
      <c r="H241">
        <f t="shared" si="5"/>
        <v>55.553180349056184</v>
      </c>
      <c r="I241">
        <f t="shared" si="5"/>
        <v>0</v>
      </c>
      <c r="J241">
        <f t="shared" si="5"/>
        <v>0</v>
      </c>
      <c r="K241">
        <f t="shared" si="5"/>
        <v>0</v>
      </c>
    </row>
    <row r="242" spans="1:11" x14ac:dyDescent="0.3">
      <c r="A242" t="s">
        <v>248</v>
      </c>
      <c r="B242" t="s">
        <v>9</v>
      </c>
      <c r="C242">
        <v>3680.5340380847401</v>
      </c>
      <c r="D242">
        <v>45</v>
      </c>
      <c r="E242">
        <v>81.789645290772</v>
      </c>
      <c r="F242">
        <v>1.222648657351282</v>
      </c>
      <c r="G242">
        <v>45</v>
      </c>
      <c r="H242">
        <f t="shared" si="5"/>
        <v>0</v>
      </c>
      <c r="I242">
        <f t="shared" si="5"/>
        <v>0</v>
      </c>
      <c r="J242">
        <f t="shared" si="5"/>
        <v>81.789645290772</v>
      </c>
      <c r="K242">
        <f t="shared" si="5"/>
        <v>0</v>
      </c>
    </row>
    <row r="243" spans="1:11" x14ac:dyDescent="0.3">
      <c r="A243" t="s">
        <v>249</v>
      </c>
      <c r="B243" t="s">
        <v>5</v>
      </c>
      <c r="C243">
        <v>4430.9323776014098</v>
      </c>
      <c r="D243">
        <v>32</v>
      </c>
      <c r="E243">
        <v>138.46663680004406</v>
      </c>
      <c r="F243">
        <v>0.72219563001596776</v>
      </c>
      <c r="G243">
        <v>32</v>
      </c>
      <c r="H243">
        <f t="shared" si="5"/>
        <v>138.46663680004406</v>
      </c>
      <c r="I243">
        <f t="shared" si="5"/>
        <v>0</v>
      </c>
      <c r="J243">
        <f t="shared" si="5"/>
        <v>0</v>
      </c>
      <c r="K243">
        <f t="shared" si="5"/>
        <v>0</v>
      </c>
    </row>
    <row r="244" spans="1:11" x14ac:dyDescent="0.3">
      <c r="A244" t="s">
        <v>250</v>
      </c>
      <c r="B244" t="s">
        <v>5</v>
      </c>
      <c r="C244">
        <v>2319.2146543158601</v>
      </c>
      <c r="D244">
        <v>14</v>
      </c>
      <c r="E244">
        <v>165.65818959399002</v>
      </c>
      <c r="F244">
        <v>0.60365261895647293</v>
      </c>
      <c r="G244">
        <v>14</v>
      </c>
      <c r="H244">
        <f t="shared" si="5"/>
        <v>165.65818959399002</v>
      </c>
      <c r="I244">
        <f t="shared" si="5"/>
        <v>0</v>
      </c>
      <c r="J244">
        <f t="shared" si="5"/>
        <v>0</v>
      </c>
      <c r="K244">
        <f t="shared" si="5"/>
        <v>0</v>
      </c>
    </row>
    <row r="245" spans="1:11" x14ac:dyDescent="0.3">
      <c r="A245" t="s">
        <v>251</v>
      </c>
      <c r="B245" t="s">
        <v>14</v>
      </c>
      <c r="C245">
        <v>3774.6946959337301</v>
      </c>
      <c r="D245">
        <v>35</v>
      </c>
      <c r="E245">
        <v>107.84841988382087</v>
      </c>
      <c r="F245">
        <v>0.92722730762049621</v>
      </c>
      <c r="G245">
        <v>35</v>
      </c>
      <c r="H245">
        <f t="shared" si="5"/>
        <v>0</v>
      </c>
      <c r="I245">
        <f t="shared" si="5"/>
        <v>0</v>
      </c>
      <c r="J245">
        <f t="shared" si="5"/>
        <v>0</v>
      </c>
      <c r="K245">
        <f t="shared" si="5"/>
        <v>107.84841988382087</v>
      </c>
    </row>
    <row r="246" spans="1:11" x14ac:dyDescent="0.3">
      <c r="A246" t="s">
        <v>252</v>
      </c>
      <c r="B246" t="s">
        <v>7</v>
      </c>
      <c r="C246">
        <v>2152.8711814458202</v>
      </c>
      <c r="D246">
        <v>12</v>
      </c>
      <c r="E246">
        <v>179.40593178715167</v>
      </c>
      <c r="F246">
        <v>0.55739517084998413</v>
      </c>
      <c r="G246">
        <v>12</v>
      </c>
      <c r="H246">
        <f t="shared" si="5"/>
        <v>0</v>
      </c>
      <c r="I246">
        <f t="shared" si="5"/>
        <v>179.40593178715167</v>
      </c>
      <c r="J246">
        <f t="shared" si="5"/>
        <v>0</v>
      </c>
      <c r="K246">
        <f t="shared" si="5"/>
        <v>0</v>
      </c>
    </row>
    <row r="247" spans="1:11" x14ac:dyDescent="0.3">
      <c r="A247" t="s">
        <v>253</v>
      </c>
      <c r="B247" t="s">
        <v>5</v>
      </c>
      <c r="C247">
        <v>4780.7741582528397</v>
      </c>
      <c r="D247">
        <v>37</v>
      </c>
      <c r="E247">
        <v>129.21011238521189</v>
      </c>
      <c r="F247">
        <v>0.77393323288715765</v>
      </c>
      <c r="G247">
        <v>37</v>
      </c>
      <c r="H247">
        <f t="shared" si="5"/>
        <v>129.21011238521189</v>
      </c>
      <c r="I247">
        <f t="shared" si="5"/>
        <v>0</v>
      </c>
      <c r="J247">
        <f t="shared" si="5"/>
        <v>0</v>
      </c>
      <c r="K247">
        <f t="shared" si="5"/>
        <v>0</v>
      </c>
    </row>
    <row r="248" spans="1:11" x14ac:dyDescent="0.3">
      <c r="A248" t="s">
        <v>254</v>
      </c>
      <c r="B248" t="s">
        <v>7</v>
      </c>
      <c r="C248">
        <v>4254.2641389518903</v>
      </c>
      <c r="D248">
        <v>11</v>
      </c>
      <c r="E248">
        <v>386.75128535926274</v>
      </c>
      <c r="F248">
        <v>0.25856410511243044</v>
      </c>
      <c r="G248">
        <v>11</v>
      </c>
      <c r="H248">
        <f t="shared" si="5"/>
        <v>0</v>
      </c>
      <c r="I248">
        <f t="shared" si="5"/>
        <v>386.75128535926274</v>
      </c>
      <c r="J248">
        <f t="shared" si="5"/>
        <v>0</v>
      </c>
      <c r="K248">
        <f t="shared" si="5"/>
        <v>0</v>
      </c>
    </row>
    <row r="249" spans="1:11" x14ac:dyDescent="0.3">
      <c r="A249" t="s">
        <v>255</v>
      </c>
      <c r="B249" t="s">
        <v>9</v>
      </c>
      <c r="C249">
        <v>3200.3864358871301</v>
      </c>
      <c r="D249">
        <v>39</v>
      </c>
      <c r="E249">
        <v>82.061190663772564</v>
      </c>
      <c r="F249">
        <v>1.2186028400407656</v>
      </c>
      <c r="G249">
        <v>39</v>
      </c>
      <c r="H249">
        <f t="shared" si="5"/>
        <v>0</v>
      </c>
      <c r="I249">
        <f t="shared" si="5"/>
        <v>0</v>
      </c>
      <c r="J249">
        <f t="shared" si="5"/>
        <v>82.061190663772564</v>
      </c>
      <c r="K249">
        <f t="shared" si="5"/>
        <v>0</v>
      </c>
    </row>
    <row r="250" spans="1:11" x14ac:dyDescent="0.3">
      <c r="A250" t="s">
        <v>256</v>
      </c>
      <c r="B250" t="s">
        <v>5</v>
      </c>
      <c r="C250">
        <v>2819.3036344069101</v>
      </c>
      <c r="D250">
        <v>14</v>
      </c>
      <c r="E250">
        <v>201.378831029065</v>
      </c>
      <c r="F250">
        <v>0.4965765243992652</v>
      </c>
      <c r="G250">
        <v>14</v>
      </c>
      <c r="H250">
        <f t="shared" si="5"/>
        <v>201.378831029065</v>
      </c>
      <c r="I250">
        <f t="shared" si="5"/>
        <v>0</v>
      </c>
      <c r="J250">
        <f t="shared" si="5"/>
        <v>0</v>
      </c>
      <c r="K250">
        <f t="shared" si="5"/>
        <v>0</v>
      </c>
    </row>
    <row r="251" spans="1:11" x14ac:dyDescent="0.3">
      <c r="A251" t="s">
        <v>257</v>
      </c>
      <c r="B251" t="s">
        <v>9</v>
      </c>
      <c r="C251">
        <v>2258.0686286806699</v>
      </c>
      <c r="D251">
        <v>30</v>
      </c>
      <c r="E251">
        <v>75.268954289355662</v>
      </c>
      <c r="F251">
        <v>1.3285690088847393</v>
      </c>
      <c r="G251">
        <v>30</v>
      </c>
      <c r="H251">
        <f t="shared" si="5"/>
        <v>0</v>
      </c>
      <c r="I251">
        <f t="shared" si="5"/>
        <v>0</v>
      </c>
      <c r="J251">
        <f t="shared" si="5"/>
        <v>75.268954289355662</v>
      </c>
      <c r="K251">
        <f t="shared" si="5"/>
        <v>0</v>
      </c>
    </row>
    <row r="252" spans="1:11" x14ac:dyDescent="0.3">
      <c r="A252" t="s">
        <v>258</v>
      </c>
      <c r="B252" t="s">
        <v>9</v>
      </c>
      <c r="C252">
        <v>2293.09514510397</v>
      </c>
      <c r="D252">
        <v>46</v>
      </c>
      <c r="E252">
        <v>49.849894458781954</v>
      </c>
      <c r="F252">
        <v>2.0060223012645357</v>
      </c>
      <c r="G252">
        <v>46</v>
      </c>
      <c r="H252">
        <f t="shared" si="5"/>
        <v>0</v>
      </c>
      <c r="I252">
        <f t="shared" si="5"/>
        <v>0</v>
      </c>
      <c r="J252">
        <f t="shared" si="5"/>
        <v>49.849894458781954</v>
      </c>
      <c r="K252">
        <f t="shared" si="5"/>
        <v>0</v>
      </c>
    </row>
    <row r="253" spans="1:11" x14ac:dyDescent="0.3">
      <c r="A253" t="s">
        <v>259</v>
      </c>
      <c r="B253" t="s">
        <v>14</v>
      </c>
      <c r="C253">
        <v>4880.7389072343003</v>
      </c>
      <c r="D253">
        <v>37</v>
      </c>
      <c r="E253">
        <v>131.91186235768379</v>
      </c>
      <c r="F253">
        <v>0.75808193601911533</v>
      </c>
      <c r="G253">
        <v>37</v>
      </c>
      <c r="H253">
        <f t="shared" si="5"/>
        <v>0</v>
      </c>
      <c r="I253">
        <f t="shared" si="5"/>
        <v>0</v>
      </c>
      <c r="J253">
        <f t="shared" si="5"/>
        <v>0</v>
      </c>
      <c r="K253">
        <f t="shared" si="5"/>
        <v>131.91186235768379</v>
      </c>
    </row>
    <row r="254" spans="1:11" x14ac:dyDescent="0.3">
      <c r="A254" t="s">
        <v>260</v>
      </c>
      <c r="B254" t="s">
        <v>7</v>
      </c>
      <c r="C254">
        <v>2616.7002280029801</v>
      </c>
      <c r="D254">
        <v>46</v>
      </c>
      <c r="E254">
        <v>56.884787565282174</v>
      </c>
      <c r="F254">
        <v>1.75793923613124</v>
      </c>
      <c r="G254">
        <v>46</v>
      </c>
      <c r="H254">
        <f t="shared" si="5"/>
        <v>0</v>
      </c>
      <c r="I254">
        <f t="shared" si="5"/>
        <v>56.884787565282174</v>
      </c>
      <c r="J254">
        <f t="shared" si="5"/>
        <v>0</v>
      </c>
      <c r="K254">
        <f t="shared" si="5"/>
        <v>0</v>
      </c>
    </row>
    <row r="255" spans="1:11" x14ac:dyDescent="0.3">
      <c r="A255" t="s">
        <v>261</v>
      </c>
      <c r="B255" t="s">
        <v>9</v>
      </c>
      <c r="C255">
        <v>3058.3850093164201</v>
      </c>
      <c r="D255">
        <v>35</v>
      </c>
      <c r="E255">
        <v>87.382428837611997</v>
      </c>
      <c r="F255">
        <v>1.1443948323505173</v>
      </c>
      <c r="G255">
        <v>35</v>
      </c>
      <c r="H255">
        <f t="shared" si="5"/>
        <v>0</v>
      </c>
      <c r="I255">
        <f t="shared" si="5"/>
        <v>0</v>
      </c>
      <c r="J255">
        <f t="shared" si="5"/>
        <v>87.382428837611997</v>
      </c>
      <c r="K255">
        <f t="shared" si="5"/>
        <v>0</v>
      </c>
    </row>
    <row r="256" spans="1:11" x14ac:dyDescent="0.3">
      <c r="A256" t="s">
        <v>262</v>
      </c>
      <c r="B256" t="s">
        <v>14</v>
      </c>
      <c r="C256">
        <v>4952.4768591270104</v>
      </c>
      <c r="D256">
        <v>50</v>
      </c>
      <c r="E256">
        <v>99.049537182540206</v>
      </c>
      <c r="F256">
        <v>1.0095958329992816</v>
      </c>
      <c r="G256">
        <v>50</v>
      </c>
      <c r="H256">
        <f t="shared" si="5"/>
        <v>0</v>
      </c>
      <c r="I256">
        <f t="shared" si="5"/>
        <v>0</v>
      </c>
      <c r="J256">
        <f t="shared" si="5"/>
        <v>0</v>
      </c>
      <c r="K256">
        <f t="shared" si="5"/>
        <v>99.049537182540206</v>
      </c>
    </row>
    <row r="257" spans="1:11" x14ac:dyDescent="0.3">
      <c r="A257" t="s">
        <v>263</v>
      </c>
      <c r="B257" t="s">
        <v>14</v>
      </c>
      <c r="C257">
        <v>3630.6415459325099</v>
      </c>
      <c r="D257">
        <v>36</v>
      </c>
      <c r="E257">
        <v>100.85115405368083</v>
      </c>
      <c r="F257">
        <v>0.99156029435986637</v>
      </c>
      <c r="G257">
        <v>36</v>
      </c>
      <c r="H257">
        <f t="shared" si="5"/>
        <v>0</v>
      </c>
      <c r="I257">
        <f t="shared" si="5"/>
        <v>0</v>
      </c>
      <c r="J257">
        <f t="shared" si="5"/>
        <v>0</v>
      </c>
      <c r="K257">
        <f t="shared" si="5"/>
        <v>100.85115405368083</v>
      </c>
    </row>
    <row r="258" spans="1:11" x14ac:dyDescent="0.3">
      <c r="A258" t="s">
        <v>264</v>
      </c>
      <c r="B258" t="s">
        <v>7</v>
      </c>
      <c r="C258">
        <v>3170.37437742878</v>
      </c>
      <c r="D258">
        <v>28</v>
      </c>
      <c r="E258">
        <v>113.22765633674214</v>
      </c>
      <c r="F258">
        <v>0.88317645383913335</v>
      </c>
      <c r="G258">
        <v>28</v>
      </c>
      <c r="H258">
        <f t="shared" si="5"/>
        <v>0</v>
      </c>
      <c r="I258">
        <f t="shared" si="5"/>
        <v>113.22765633674214</v>
      </c>
      <c r="J258">
        <f t="shared" si="5"/>
        <v>0</v>
      </c>
      <c r="K258">
        <f t="shared" ref="I258:K321" si="6">INT($B258=K$1)*$E258</f>
        <v>0</v>
      </c>
    </row>
    <row r="259" spans="1:11" x14ac:dyDescent="0.3">
      <c r="A259" t="s">
        <v>265</v>
      </c>
      <c r="B259" t="s">
        <v>7</v>
      </c>
      <c r="C259">
        <v>2652.99028319728</v>
      </c>
      <c r="D259">
        <v>17</v>
      </c>
      <c r="E259">
        <v>156.05825195278118</v>
      </c>
      <c r="F259">
        <v>0.64078636501873143</v>
      </c>
      <c r="G259">
        <v>17</v>
      </c>
      <c r="H259">
        <f t="shared" ref="H259:K322" si="7">INT($B259=H$1)*$E259</f>
        <v>0</v>
      </c>
      <c r="I259">
        <f t="shared" si="6"/>
        <v>156.05825195278118</v>
      </c>
      <c r="J259">
        <f t="shared" si="6"/>
        <v>0</v>
      </c>
      <c r="K259">
        <f t="shared" si="6"/>
        <v>0</v>
      </c>
    </row>
    <row r="260" spans="1:11" x14ac:dyDescent="0.3">
      <c r="A260" t="s">
        <v>266</v>
      </c>
      <c r="B260" t="s">
        <v>9</v>
      </c>
      <c r="C260">
        <v>1750.3301655780999</v>
      </c>
      <c r="D260">
        <v>35</v>
      </c>
      <c r="E260">
        <v>50.009433302231429</v>
      </c>
      <c r="F260">
        <v>1.9996227390870671</v>
      </c>
      <c r="G260">
        <v>35</v>
      </c>
      <c r="H260">
        <f t="shared" si="7"/>
        <v>0</v>
      </c>
      <c r="I260">
        <f t="shared" si="6"/>
        <v>0</v>
      </c>
      <c r="J260">
        <f t="shared" si="6"/>
        <v>50.009433302231429</v>
      </c>
      <c r="K260">
        <f t="shared" si="6"/>
        <v>0</v>
      </c>
    </row>
    <row r="261" spans="1:11" x14ac:dyDescent="0.3">
      <c r="A261" t="s">
        <v>267</v>
      </c>
      <c r="B261" t="s">
        <v>14</v>
      </c>
      <c r="C261">
        <v>2447.1174366066998</v>
      </c>
      <c r="D261">
        <v>11</v>
      </c>
      <c r="E261">
        <v>222.46522150969997</v>
      </c>
      <c r="F261">
        <v>0.44950846393596755</v>
      </c>
      <c r="G261">
        <v>11</v>
      </c>
      <c r="H261">
        <f t="shared" si="7"/>
        <v>0</v>
      </c>
      <c r="I261">
        <f t="shared" si="6"/>
        <v>0</v>
      </c>
      <c r="J261">
        <f t="shared" si="6"/>
        <v>0</v>
      </c>
      <c r="K261">
        <f t="shared" si="6"/>
        <v>222.46522150969997</v>
      </c>
    </row>
    <row r="262" spans="1:11" x14ac:dyDescent="0.3">
      <c r="A262" t="s">
        <v>268</v>
      </c>
      <c r="B262" t="s">
        <v>14</v>
      </c>
      <c r="C262">
        <v>4025.7726162222898</v>
      </c>
      <c r="D262">
        <v>30</v>
      </c>
      <c r="E262">
        <v>134.192420540743</v>
      </c>
      <c r="F262">
        <v>0.74519857080630258</v>
      </c>
      <c r="G262">
        <v>30</v>
      </c>
      <c r="H262">
        <f t="shared" si="7"/>
        <v>0</v>
      </c>
      <c r="I262">
        <f t="shared" si="6"/>
        <v>0</v>
      </c>
      <c r="J262">
        <f t="shared" si="6"/>
        <v>0</v>
      </c>
      <c r="K262">
        <f t="shared" si="6"/>
        <v>134.192420540743</v>
      </c>
    </row>
    <row r="263" spans="1:11" x14ac:dyDescent="0.3">
      <c r="A263" t="s">
        <v>269</v>
      </c>
      <c r="B263" t="s">
        <v>14</v>
      </c>
      <c r="C263">
        <v>3501.6349685800301</v>
      </c>
      <c r="D263">
        <v>20</v>
      </c>
      <c r="E263">
        <v>175.08174842900149</v>
      </c>
      <c r="F263">
        <v>0.57116176241838046</v>
      </c>
      <c r="G263">
        <v>20</v>
      </c>
      <c r="H263">
        <f t="shared" si="7"/>
        <v>0</v>
      </c>
      <c r="I263">
        <f t="shared" si="6"/>
        <v>0</v>
      </c>
      <c r="J263">
        <f t="shared" si="6"/>
        <v>0</v>
      </c>
      <c r="K263">
        <f t="shared" si="6"/>
        <v>175.08174842900149</v>
      </c>
    </row>
    <row r="264" spans="1:11" x14ac:dyDescent="0.3">
      <c r="A264" t="s">
        <v>270</v>
      </c>
      <c r="B264" t="s">
        <v>9</v>
      </c>
      <c r="C264">
        <v>4039.9621442440598</v>
      </c>
      <c r="D264">
        <v>49</v>
      </c>
      <c r="E264">
        <v>82.448207025388982</v>
      </c>
      <c r="F264">
        <v>1.2128826521261542</v>
      </c>
      <c r="G264">
        <v>48.999999999999993</v>
      </c>
      <c r="H264">
        <f t="shared" si="7"/>
        <v>0</v>
      </c>
      <c r="I264">
        <f t="shared" si="6"/>
        <v>0</v>
      </c>
      <c r="J264">
        <f t="shared" si="6"/>
        <v>82.448207025388982</v>
      </c>
      <c r="K264">
        <f t="shared" si="6"/>
        <v>0</v>
      </c>
    </row>
    <row r="265" spans="1:11" x14ac:dyDescent="0.3">
      <c r="A265" t="s">
        <v>271</v>
      </c>
      <c r="B265" t="s">
        <v>7</v>
      </c>
      <c r="C265">
        <v>1814.2329534010901</v>
      </c>
      <c r="D265">
        <v>39</v>
      </c>
      <c r="E265">
        <v>46.518793676951027</v>
      </c>
      <c r="F265">
        <v>2.1496688133069033</v>
      </c>
      <c r="G265">
        <v>39</v>
      </c>
      <c r="H265">
        <f t="shared" si="7"/>
        <v>0</v>
      </c>
      <c r="I265">
        <f t="shared" si="6"/>
        <v>46.518793676951027</v>
      </c>
      <c r="J265">
        <f t="shared" si="6"/>
        <v>0</v>
      </c>
      <c r="K265">
        <f t="shared" si="6"/>
        <v>0</v>
      </c>
    </row>
    <row r="266" spans="1:11" x14ac:dyDescent="0.3">
      <c r="A266" t="s">
        <v>272</v>
      </c>
      <c r="B266" t="s">
        <v>14</v>
      </c>
      <c r="C266">
        <v>3196.8785563413198</v>
      </c>
      <c r="D266">
        <v>33</v>
      </c>
      <c r="E266">
        <v>96.875107767918777</v>
      </c>
      <c r="F266">
        <v>1.0322569161891149</v>
      </c>
      <c r="G266">
        <v>33</v>
      </c>
      <c r="H266">
        <f t="shared" si="7"/>
        <v>0</v>
      </c>
      <c r="I266">
        <f t="shared" si="6"/>
        <v>0</v>
      </c>
      <c r="J266">
        <f t="shared" si="6"/>
        <v>0</v>
      </c>
      <c r="K266">
        <f t="shared" si="6"/>
        <v>96.875107767918777</v>
      </c>
    </row>
    <row r="267" spans="1:11" x14ac:dyDescent="0.3">
      <c r="A267" t="s">
        <v>273</v>
      </c>
      <c r="B267" t="s">
        <v>5</v>
      </c>
      <c r="C267">
        <v>4710.6910433777903</v>
      </c>
      <c r="D267">
        <v>15</v>
      </c>
      <c r="E267">
        <v>314.04606955851938</v>
      </c>
      <c r="F267">
        <v>0.31842461884836931</v>
      </c>
      <c r="G267">
        <v>14.999999999999998</v>
      </c>
      <c r="H267">
        <f t="shared" si="7"/>
        <v>314.04606955851938</v>
      </c>
      <c r="I267">
        <f t="shared" si="6"/>
        <v>0</v>
      </c>
      <c r="J267">
        <f t="shared" si="6"/>
        <v>0</v>
      </c>
      <c r="K267">
        <f t="shared" si="6"/>
        <v>0</v>
      </c>
    </row>
    <row r="268" spans="1:11" x14ac:dyDescent="0.3">
      <c r="A268" t="s">
        <v>274</v>
      </c>
      <c r="B268" t="s">
        <v>5</v>
      </c>
      <c r="C268">
        <v>2752.4643802895098</v>
      </c>
      <c r="D268">
        <v>37</v>
      </c>
      <c r="E268">
        <v>74.390929197013776</v>
      </c>
      <c r="F268">
        <v>1.3442499116413003</v>
      </c>
      <c r="G268">
        <v>37</v>
      </c>
      <c r="H268">
        <f t="shared" si="7"/>
        <v>74.390929197013776</v>
      </c>
      <c r="I268">
        <f t="shared" si="6"/>
        <v>0</v>
      </c>
      <c r="J268">
        <f t="shared" si="6"/>
        <v>0</v>
      </c>
      <c r="K268">
        <f t="shared" si="6"/>
        <v>0</v>
      </c>
    </row>
    <row r="269" spans="1:11" x14ac:dyDescent="0.3">
      <c r="A269" t="s">
        <v>275</v>
      </c>
      <c r="B269" t="s">
        <v>14</v>
      </c>
      <c r="C269">
        <v>3793.0001164886799</v>
      </c>
      <c r="D269">
        <v>16</v>
      </c>
      <c r="E269">
        <v>237.06250728054249</v>
      </c>
      <c r="F269">
        <v>0.42182967330915327</v>
      </c>
      <c r="G269">
        <v>16</v>
      </c>
      <c r="H269">
        <f t="shared" si="7"/>
        <v>0</v>
      </c>
      <c r="I269">
        <f t="shared" si="6"/>
        <v>0</v>
      </c>
      <c r="J269">
        <f t="shared" si="6"/>
        <v>0</v>
      </c>
      <c r="K269">
        <f t="shared" si="6"/>
        <v>237.06250728054249</v>
      </c>
    </row>
    <row r="270" spans="1:11" x14ac:dyDescent="0.3">
      <c r="A270" t="s">
        <v>276</v>
      </c>
      <c r="B270" t="s">
        <v>5</v>
      </c>
      <c r="C270">
        <v>1485.7043334504699</v>
      </c>
      <c r="D270">
        <v>25</v>
      </c>
      <c r="E270">
        <v>59.428173338018794</v>
      </c>
      <c r="F270">
        <v>1.6827035795163106</v>
      </c>
      <c r="G270">
        <v>25</v>
      </c>
      <c r="H270">
        <f t="shared" si="7"/>
        <v>59.428173338018794</v>
      </c>
      <c r="I270">
        <f t="shared" si="6"/>
        <v>0</v>
      </c>
      <c r="J270">
        <f t="shared" si="6"/>
        <v>0</v>
      </c>
      <c r="K270">
        <f t="shared" si="6"/>
        <v>0</v>
      </c>
    </row>
    <row r="271" spans="1:11" x14ac:dyDescent="0.3">
      <c r="A271" t="s">
        <v>277</v>
      </c>
      <c r="B271" t="s">
        <v>7</v>
      </c>
      <c r="C271">
        <v>4892.5872632867704</v>
      </c>
      <c r="D271">
        <v>37</v>
      </c>
      <c r="E271">
        <v>132.23208819693974</v>
      </c>
      <c r="F271">
        <v>0.75624609248448904</v>
      </c>
      <c r="G271">
        <v>37</v>
      </c>
      <c r="H271">
        <f t="shared" si="7"/>
        <v>0</v>
      </c>
      <c r="I271">
        <f t="shared" si="6"/>
        <v>132.23208819693974</v>
      </c>
      <c r="J271">
        <f t="shared" si="6"/>
        <v>0</v>
      </c>
      <c r="K271">
        <f t="shared" si="6"/>
        <v>0</v>
      </c>
    </row>
    <row r="272" spans="1:11" x14ac:dyDescent="0.3">
      <c r="A272" t="s">
        <v>278</v>
      </c>
      <c r="B272" t="s">
        <v>14</v>
      </c>
      <c r="C272">
        <v>3435.4866683278501</v>
      </c>
      <c r="D272">
        <v>47</v>
      </c>
      <c r="E272">
        <v>73.095461028252132</v>
      </c>
      <c r="F272">
        <v>1.3680740034097192</v>
      </c>
      <c r="G272">
        <v>47</v>
      </c>
      <c r="H272">
        <f t="shared" si="7"/>
        <v>0</v>
      </c>
      <c r="I272">
        <f t="shared" si="6"/>
        <v>0</v>
      </c>
      <c r="J272">
        <f t="shared" si="6"/>
        <v>0</v>
      </c>
      <c r="K272">
        <f t="shared" si="6"/>
        <v>73.095461028252132</v>
      </c>
    </row>
    <row r="273" spans="1:11" x14ac:dyDescent="0.3">
      <c r="A273" t="s">
        <v>279</v>
      </c>
      <c r="B273" t="s">
        <v>9</v>
      </c>
      <c r="C273">
        <v>1957.1898493106</v>
      </c>
      <c r="D273">
        <v>35</v>
      </c>
      <c r="E273">
        <v>55.919709980302855</v>
      </c>
      <c r="F273">
        <v>1.7882782302559144</v>
      </c>
      <c r="G273">
        <v>35</v>
      </c>
      <c r="H273">
        <f t="shared" si="7"/>
        <v>0</v>
      </c>
      <c r="I273">
        <f t="shared" si="6"/>
        <v>0</v>
      </c>
      <c r="J273">
        <f t="shared" si="6"/>
        <v>55.919709980302855</v>
      </c>
      <c r="K273">
        <f t="shared" si="6"/>
        <v>0</v>
      </c>
    </row>
    <row r="274" spans="1:11" x14ac:dyDescent="0.3">
      <c r="A274" t="s">
        <v>280</v>
      </c>
      <c r="B274" t="s">
        <v>5</v>
      </c>
      <c r="C274">
        <v>1633.5126552209199</v>
      </c>
      <c r="D274">
        <v>43</v>
      </c>
      <c r="E274">
        <v>37.988666400486508</v>
      </c>
      <c r="F274">
        <v>2.6323640568419462</v>
      </c>
      <c r="G274">
        <v>43</v>
      </c>
      <c r="H274">
        <f t="shared" si="7"/>
        <v>37.988666400486508</v>
      </c>
      <c r="I274">
        <f t="shared" si="6"/>
        <v>0</v>
      </c>
      <c r="J274">
        <f t="shared" si="6"/>
        <v>0</v>
      </c>
      <c r="K274">
        <f t="shared" si="6"/>
        <v>0</v>
      </c>
    </row>
    <row r="275" spans="1:11" x14ac:dyDescent="0.3">
      <c r="A275" t="s">
        <v>281</v>
      </c>
      <c r="B275" t="s">
        <v>14</v>
      </c>
      <c r="C275">
        <v>3203.3560280106799</v>
      </c>
      <c r="D275">
        <v>15</v>
      </c>
      <c r="E275">
        <v>213.55706853404533</v>
      </c>
      <c r="F275">
        <v>0.46825890936997</v>
      </c>
      <c r="G275">
        <v>15</v>
      </c>
      <c r="H275">
        <f t="shared" si="7"/>
        <v>0</v>
      </c>
      <c r="I275">
        <f t="shared" si="6"/>
        <v>0</v>
      </c>
      <c r="J275">
        <f t="shared" si="6"/>
        <v>0</v>
      </c>
      <c r="K275">
        <f t="shared" si="6"/>
        <v>213.55706853404533</v>
      </c>
    </row>
    <row r="276" spans="1:11" x14ac:dyDescent="0.3">
      <c r="A276" t="s">
        <v>282</v>
      </c>
      <c r="B276" t="s">
        <v>7</v>
      </c>
      <c r="C276">
        <v>3209.0056362149298</v>
      </c>
      <c r="D276">
        <v>35</v>
      </c>
      <c r="E276">
        <v>91.685875320426561</v>
      </c>
      <c r="F276">
        <v>1.0906805399470416</v>
      </c>
      <c r="G276">
        <v>35</v>
      </c>
      <c r="H276">
        <f t="shared" si="7"/>
        <v>0</v>
      </c>
      <c r="I276">
        <f t="shared" si="6"/>
        <v>91.685875320426561</v>
      </c>
      <c r="J276">
        <f t="shared" si="6"/>
        <v>0</v>
      </c>
      <c r="K276">
        <f t="shared" si="6"/>
        <v>0</v>
      </c>
    </row>
    <row r="277" spans="1:11" x14ac:dyDescent="0.3">
      <c r="A277" t="s">
        <v>283</v>
      </c>
      <c r="B277" t="s">
        <v>7</v>
      </c>
      <c r="C277">
        <v>1372.83680512609</v>
      </c>
      <c r="D277">
        <v>29</v>
      </c>
      <c r="E277">
        <v>47.339200176761722</v>
      </c>
      <c r="F277">
        <v>2.1124142280943916</v>
      </c>
      <c r="G277">
        <v>29</v>
      </c>
      <c r="H277">
        <f t="shared" si="7"/>
        <v>0</v>
      </c>
      <c r="I277">
        <f t="shared" si="6"/>
        <v>47.339200176761722</v>
      </c>
      <c r="J277">
        <f t="shared" si="6"/>
        <v>0</v>
      </c>
      <c r="K277">
        <f t="shared" si="6"/>
        <v>0</v>
      </c>
    </row>
    <row r="278" spans="1:11" x14ac:dyDescent="0.3">
      <c r="A278" t="s">
        <v>284</v>
      </c>
      <c r="B278" t="s">
        <v>7</v>
      </c>
      <c r="C278">
        <v>4969.0285575808703</v>
      </c>
      <c r="D278">
        <v>31</v>
      </c>
      <c r="E278">
        <v>160.29124379293131</v>
      </c>
      <c r="F278">
        <v>0.62386439604388366</v>
      </c>
      <c r="G278">
        <v>30.999999999999996</v>
      </c>
      <c r="H278">
        <f t="shared" si="7"/>
        <v>0</v>
      </c>
      <c r="I278">
        <f t="shared" si="6"/>
        <v>160.29124379293131</v>
      </c>
      <c r="J278">
        <f t="shared" si="6"/>
        <v>0</v>
      </c>
      <c r="K278">
        <f t="shared" si="6"/>
        <v>0</v>
      </c>
    </row>
    <row r="279" spans="1:11" x14ac:dyDescent="0.3">
      <c r="A279" t="s">
        <v>285</v>
      </c>
      <c r="B279" t="s">
        <v>5</v>
      </c>
      <c r="C279">
        <v>4651.7195139366704</v>
      </c>
      <c r="D279">
        <v>24</v>
      </c>
      <c r="E279">
        <v>193.82164641402792</v>
      </c>
      <c r="F279">
        <v>0.51593824451571912</v>
      </c>
      <c r="G279">
        <v>24</v>
      </c>
      <c r="H279">
        <f t="shared" si="7"/>
        <v>193.82164641402792</v>
      </c>
      <c r="I279">
        <f t="shared" si="6"/>
        <v>0</v>
      </c>
      <c r="J279">
        <f t="shared" si="6"/>
        <v>0</v>
      </c>
      <c r="K279">
        <f t="shared" si="6"/>
        <v>0</v>
      </c>
    </row>
    <row r="280" spans="1:11" x14ac:dyDescent="0.3">
      <c r="A280" t="s">
        <v>286</v>
      </c>
      <c r="B280" t="s">
        <v>9</v>
      </c>
      <c r="C280">
        <v>2845.7915767151298</v>
      </c>
      <c r="D280">
        <v>31</v>
      </c>
      <c r="E280">
        <v>91.799728281133227</v>
      </c>
      <c r="F280">
        <v>1.0893278430384212</v>
      </c>
      <c r="G280">
        <v>30.999999999999996</v>
      </c>
      <c r="H280">
        <f t="shared" si="7"/>
        <v>0</v>
      </c>
      <c r="I280">
        <f t="shared" si="6"/>
        <v>0</v>
      </c>
      <c r="J280">
        <f t="shared" si="6"/>
        <v>91.799728281133227</v>
      </c>
      <c r="K280">
        <f t="shared" si="6"/>
        <v>0</v>
      </c>
    </row>
    <row r="281" spans="1:11" x14ac:dyDescent="0.3">
      <c r="A281" t="s">
        <v>287</v>
      </c>
      <c r="B281" t="s">
        <v>5</v>
      </c>
      <c r="C281">
        <v>1469.8645963582301</v>
      </c>
      <c r="D281">
        <v>20</v>
      </c>
      <c r="E281">
        <v>73.493229817911498</v>
      </c>
      <c r="F281">
        <v>1.360669550756747</v>
      </c>
      <c r="G281">
        <v>20</v>
      </c>
      <c r="H281">
        <f t="shared" si="7"/>
        <v>73.493229817911498</v>
      </c>
      <c r="I281">
        <f t="shared" si="6"/>
        <v>0</v>
      </c>
      <c r="J281">
        <f t="shared" si="6"/>
        <v>0</v>
      </c>
      <c r="K281">
        <f t="shared" si="6"/>
        <v>0</v>
      </c>
    </row>
    <row r="282" spans="1:11" x14ac:dyDescent="0.3">
      <c r="A282" t="s">
        <v>288</v>
      </c>
      <c r="B282" t="s">
        <v>5</v>
      </c>
      <c r="C282">
        <v>4328.5726950755998</v>
      </c>
      <c r="D282">
        <v>14</v>
      </c>
      <c r="E282">
        <v>309.18376393397142</v>
      </c>
      <c r="F282">
        <v>0.32343224860072461</v>
      </c>
      <c r="G282">
        <v>14</v>
      </c>
      <c r="H282">
        <f t="shared" si="7"/>
        <v>309.18376393397142</v>
      </c>
      <c r="I282">
        <f t="shared" si="6"/>
        <v>0</v>
      </c>
      <c r="J282">
        <f t="shared" si="6"/>
        <v>0</v>
      </c>
      <c r="K282">
        <f t="shared" si="6"/>
        <v>0</v>
      </c>
    </row>
    <row r="283" spans="1:11" x14ac:dyDescent="0.3">
      <c r="A283" t="s">
        <v>289</v>
      </c>
      <c r="B283" t="s">
        <v>7</v>
      </c>
      <c r="C283">
        <v>2993.5020188287799</v>
      </c>
      <c r="D283">
        <v>42</v>
      </c>
      <c r="E283">
        <v>71.27385759116143</v>
      </c>
      <c r="F283">
        <v>1.4030389736110043</v>
      </c>
      <c r="G283">
        <v>42</v>
      </c>
      <c r="H283">
        <f t="shared" si="7"/>
        <v>0</v>
      </c>
      <c r="I283">
        <f t="shared" si="6"/>
        <v>71.27385759116143</v>
      </c>
      <c r="J283">
        <f t="shared" si="6"/>
        <v>0</v>
      </c>
      <c r="K283">
        <f t="shared" si="6"/>
        <v>0</v>
      </c>
    </row>
    <row r="284" spans="1:11" x14ac:dyDescent="0.3">
      <c r="A284" t="s">
        <v>290</v>
      </c>
      <c r="B284" t="s">
        <v>5</v>
      </c>
      <c r="C284">
        <v>3866.4133039671601</v>
      </c>
      <c r="D284">
        <v>50</v>
      </c>
      <c r="E284">
        <v>77.328266079343209</v>
      </c>
      <c r="F284">
        <v>1.2931881842196526</v>
      </c>
      <c r="G284">
        <v>49.999999999999993</v>
      </c>
      <c r="H284">
        <f t="shared" si="7"/>
        <v>77.328266079343209</v>
      </c>
      <c r="I284">
        <f t="shared" si="6"/>
        <v>0</v>
      </c>
      <c r="J284">
        <f t="shared" si="6"/>
        <v>0</v>
      </c>
      <c r="K284">
        <f t="shared" si="6"/>
        <v>0</v>
      </c>
    </row>
    <row r="285" spans="1:11" x14ac:dyDescent="0.3">
      <c r="A285" t="s">
        <v>291</v>
      </c>
      <c r="B285" t="s">
        <v>9</v>
      </c>
      <c r="C285">
        <v>3035.4880602780399</v>
      </c>
      <c r="D285">
        <v>17</v>
      </c>
      <c r="E285">
        <v>178.55812119282587</v>
      </c>
      <c r="F285">
        <v>0.56004173504944899</v>
      </c>
      <c r="G285">
        <v>17</v>
      </c>
      <c r="H285">
        <f t="shared" si="7"/>
        <v>0</v>
      </c>
      <c r="I285">
        <f t="shared" si="6"/>
        <v>0</v>
      </c>
      <c r="J285">
        <f t="shared" si="6"/>
        <v>178.55812119282587</v>
      </c>
      <c r="K285">
        <f t="shared" si="6"/>
        <v>0</v>
      </c>
    </row>
    <row r="286" spans="1:11" x14ac:dyDescent="0.3">
      <c r="A286" t="s">
        <v>292</v>
      </c>
      <c r="B286" t="s">
        <v>9</v>
      </c>
      <c r="C286">
        <v>2093.6995868530898</v>
      </c>
      <c r="D286">
        <v>43</v>
      </c>
      <c r="E286">
        <v>48.69068806635093</v>
      </c>
      <c r="F286">
        <v>2.0537807940551125</v>
      </c>
      <c r="G286">
        <v>43</v>
      </c>
      <c r="H286">
        <f t="shared" si="7"/>
        <v>0</v>
      </c>
      <c r="I286">
        <f t="shared" si="6"/>
        <v>0</v>
      </c>
      <c r="J286">
        <f t="shared" si="6"/>
        <v>48.69068806635093</v>
      </c>
      <c r="K286">
        <f t="shared" si="6"/>
        <v>0</v>
      </c>
    </row>
    <row r="287" spans="1:11" x14ac:dyDescent="0.3">
      <c r="A287" t="s">
        <v>293</v>
      </c>
      <c r="B287" t="s">
        <v>14</v>
      </c>
      <c r="C287">
        <v>4338.8957823067703</v>
      </c>
      <c r="D287">
        <v>42</v>
      </c>
      <c r="E287">
        <v>103.30704243587549</v>
      </c>
      <c r="F287">
        <v>0.96798821882904806</v>
      </c>
      <c r="G287">
        <v>42</v>
      </c>
      <c r="H287">
        <f t="shared" si="7"/>
        <v>0</v>
      </c>
      <c r="I287">
        <f t="shared" si="6"/>
        <v>0</v>
      </c>
      <c r="J287">
        <f t="shared" si="6"/>
        <v>0</v>
      </c>
      <c r="K287">
        <f t="shared" si="6"/>
        <v>103.30704243587549</v>
      </c>
    </row>
    <row r="288" spans="1:11" x14ac:dyDescent="0.3">
      <c r="A288" t="s">
        <v>294</v>
      </c>
      <c r="B288" t="s">
        <v>14</v>
      </c>
      <c r="C288">
        <v>4920.9785304135003</v>
      </c>
      <c r="D288">
        <v>22</v>
      </c>
      <c r="E288">
        <v>223.68084229152274</v>
      </c>
      <c r="F288">
        <v>0.44706555543845022</v>
      </c>
      <c r="G288">
        <v>22</v>
      </c>
      <c r="H288">
        <f t="shared" si="7"/>
        <v>0</v>
      </c>
      <c r="I288">
        <f t="shared" si="6"/>
        <v>0</v>
      </c>
      <c r="J288">
        <f t="shared" si="6"/>
        <v>0</v>
      </c>
      <c r="K288">
        <f t="shared" si="6"/>
        <v>223.68084229152274</v>
      </c>
    </row>
    <row r="289" spans="1:11" x14ac:dyDescent="0.3">
      <c r="A289" t="s">
        <v>295</v>
      </c>
      <c r="B289" t="s">
        <v>7</v>
      </c>
      <c r="C289">
        <v>1974.92362430055</v>
      </c>
      <c r="D289">
        <v>32</v>
      </c>
      <c r="E289">
        <v>61.716363259392189</v>
      </c>
      <c r="F289">
        <v>1.6203158241794438</v>
      </c>
      <c r="G289">
        <v>32</v>
      </c>
      <c r="H289">
        <f t="shared" si="7"/>
        <v>0</v>
      </c>
      <c r="I289">
        <f t="shared" si="6"/>
        <v>61.716363259392189</v>
      </c>
      <c r="J289">
        <f t="shared" si="6"/>
        <v>0</v>
      </c>
      <c r="K289">
        <f t="shared" si="6"/>
        <v>0</v>
      </c>
    </row>
    <row r="290" spans="1:11" x14ac:dyDescent="0.3">
      <c r="A290" t="s">
        <v>296</v>
      </c>
      <c r="B290" t="s">
        <v>9</v>
      </c>
      <c r="C290">
        <v>3205.0603075218701</v>
      </c>
      <c r="D290">
        <v>32</v>
      </c>
      <c r="E290">
        <v>100.15813461005844</v>
      </c>
      <c r="F290">
        <v>0.99842115060674708</v>
      </c>
      <c r="G290">
        <v>32</v>
      </c>
      <c r="H290">
        <f t="shared" si="7"/>
        <v>0</v>
      </c>
      <c r="I290">
        <f t="shared" si="6"/>
        <v>0</v>
      </c>
      <c r="J290">
        <f t="shared" si="6"/>
        <v>100.15813461005844</v>
      </c>
      <c r="K290">
        <f t="shared" si="6"/>
        <v>0</v>
      </c>
    </row>
    <row r="291" spans="1:11" x14ac:dyDescent="0.3">
      <c r="A291" t="s">
        <v>297</v>
      </c>
      <c r="B291" t="s">
        <v>9</v>
      </c>
      <c r="C291">
        <v>2534.3440529885902</v>
      </c>
      <c r="D291">
        <v>19</v>
      </c>
      <c r="E291">
        <v>133.38652910466263</v>
      </c>
      <c r="F291">
        <v>0.74970089312043131</v>
      </c>
      <c r="G291">
        <v>19.000000000000004</v>
      </c>
      <c r="H291">
        <f t="shared" si="7"/>
        <v>0</v>
      </c>
      <c r="I291">
        <f t="shared" si="6"/>
        <v>0</v>
      </c>
      <c r="J291">
        <f t="shared" si="6"/>
        <v>133.38652910466263</v>
      </c>
      <c r="K291">
        <f t="shared" si="6"/>
        <v>0</v>
      </c>
    </row>
    <row r="292" spans="1:11" x14ac:dyDescent="0.3">
      <c r="A292" t="s">
        <v>298</v>
      </c>
      <c r="B292" t="s">
        <v>7</v>
      </c>
      <c r="C292">
        <v>4687.4725997262403</v>
      </c>
      <c r="D292">
        <v>25</v>
      </c>
      <c r="E292">
        <v>187.49890398904961</v>
      </c>
      <c r="F292">
        <v>0.53333645089381554</v>
      </c>
      <c r="G292">
        <v>25</v>
      </c>
      <c r="H292">
        <f t="shared" si="7"/>
        <v>0</v>
      </c>
      <c r="I292">
        <f t="shared" si="6"/>
        <v>187.49890398904961</v>
      </c>
      <c r="J292">
        <f t="shared" si="6"/>
        <v>0</v>
      </c>
      <c r="K292">
        <f t="shared" si="6"/>
        <v>0</v>
      </c>
    </row>
    <row r="293" spans="1:11" x14ac:dyDescent="0.3">
      <c r="A293" t="s">
        <v>299</v>
      </c>
      <c r="B293" t="s">
        <v>14</v>
      </c>
      <c r="C293">
        <v>3032.9635663715699</v>
      </c>
      <c r="D293">
        <v>16</v>
      </c>
      <c r="E293">
        <v>189.56022289822312</v>
      </c>
      <c r="F293">
        <v>0.52753683484372693</v>
      </c>
      <c r="G293">
        <v>16</v>
      </c>
      <c r="H293">
        <f t="shared" si="7"/>
        <v>0</v>
      </c>
      <c r="I293">
        <f t="shared" si="6"/>
        <v>0</v>
      </c>
      <c r="J293">
        <f t="shared" si="6"/>
        <v>0</v>
      </c>
      <c r="K293">
        <f t="shared" si="6"/>
        <v>189.56022289822312</v>
      </c>
    </row>
    <row r="294" spans="1:11" x14ac:dyDescent="0.3">
      <c r="A294" t="s">
        <v>300</v>
      </c>
      <c r="B294" t="s">
        <v>5</v>
      </c>
      <c r="C294">
        <v>4517.3050205858999</v>
      </c>
      <c r="D294">
        <v>19</v>
      </c>
      <c r="E294">
        <v>237.75289582031053</v>
      </c>
      <c r="F294">
        <v>0.42060476132151192</v>
      </c>
      <c r="G294">
        <v>19</v>
      </c>
      <c r="H294">
        <f t="shared" si="7"/>
        <v>237.75289582031053</v>
      </c>
      <c r="I294">
        <f t="shared" si="6"/>
        <v>0</v>
      </c>
      <c r="J294">
        <f t="shared" si="6"/>
        <v>0</v>
      </c>
      <c r="K294">
        <f t="shared" si="6"/>
        <v>0</v>
      </c>
    </row>
    <row r="295" spans="1:11" x14ac:dyDescent="0.3">
      <c r="A295" t="s">
        <v>301</v>
      </c>
      <c r="B295" t="s">
        <v>9</v>
      </c>
      <c r="C295">
        <v>4456.1077377143502</v>
      </c>
      <c r="D295">
        <v>26</v>
      </c>
      <c r="E295">
        <v>171.38875914285961</v>
      </c>
      <c r="F295">
        <v>0.58346883716361964</v>
      </c>
      <c r="G295">
        <v>26</v>
      </c>
      <c r="H295">
        <f t="shared" si="7"/>
        <v>0</v>
      </c>
      <c r="I295">
        <f t="shared" si="6"/>
        <v>0</v>
      </c>
      <c r="J295">
        <f t="shared" si="6"/>
        <v>171.38875914285961</v>
      </c>
      <c r="K295">
        <f t="shared" si="6"/>
        <v>0</v>
      </c>
    </row>
    <row r="296" spans="1:11" x14ac:dyDescent="0.3">
      <c r="A296" t="s">
        <v>302</v>
      </c>
      <c r="B296" t="s">
        <v>5</v>
      </c>
      <c r="C296">
        <v>2104.9896112881602</v>
      </c>
      <c r="D296">
        <v>22</v>
      </c>
      <c r="E296">
        <v>95.681345967643651</v>
      </c>
      <c r="F296">
        <v>1.0451357993418779</v>
      </c>
      <c r="G296">
        <v>22</v>
      </c>
      <c r="H296">
        <f t="shared" si="7"/>
        <v>95.681345967643651</v>
      </c>
      <c r="I296">
        <f t="shared" si="6"/>
        <v>0</v>
      </c>
      <c r="J296">
        <f t="shared" si="6"/>
        <v>0</v>
      </c>
      <c r="K296">
        <f t="shared" si="6"/>
        <v>0</v>
      </c>
    </row>
    <row r="297" spans="1:11" x14ac:dyDescent="0.3">
      <c r="A297" t="s">
        <v>303</v>
      </c>
      <c r="B297" t="s">
        <v>5</v>
      </c>
      <c r="C297">
        <v>4160.0247280124504</v>
      </c>
      <c r="D297">
        <v>21</v>
      </c>
      <c r="E297">
        <v>198.09641561964048</v>
      </c>
      <c r="F297">
        <v>0.50480469163060104</v>
      </c>
      <c r="G297">
        <v>21</v>
      </c>
      <c r="H297">
        <f t="shared" si="7"/>
        <v>198.09641561964048</v>
      </c>
      <c r="I297">
        <f t="shared" si="6"/>
        <v>0</v>
      </c>
      <c r="J297">
        <f t="shared" si="6"/>
        <v>0</v>
      </c>
      <c r="K297">
        <f t="shared" si="6"/>
        <v>0</v>
      </c>
    </row>
    <row r="298" spans="1:11" x14ac:dyDescent="0.3">
      <c r="A298" t="s">
        <v>304</v>
      </c>
      <c r="B298" t="s">
        <v>9</v>
      </c>
      <c r="C298">
        <v>2659.7696942053799</v>
      </c>
      <c r="D298">
        <v>48</v>
      </c>
      <c r="E298">
        <v>55.41186862927875</v>
      </c>
      <c r="F298">
        <v>1.8046675283417819</v>
      </c>
      <c r="G298">
        <v>48</v>
      </c>
      <c r="H298">
        <f t="shared" si="7"/>
        <v>0</v>
      </c>
      <c r="I298">
        <f t="shared" si="6"/>
        <v>0</v>
      </c>
      <c r="J298">
        <f t="shared" si="6"/>
        <v>55.41186862927875</v>
      </c>
      <c r="K298">
        <f t="shared" si="6"/>
        <v>0</v>
      </c>
    </row>
    <row r="299" spans="1:11" x14ac:dyDescent="0.3">
      <c r="A299" t="s">
        <v>305</v>
      </c>
      <c r="B299" t="s">
        <v>7</v>
      </c>
      <c r="C299">
        <v>4736.9935747300797</v>
      </c>
      <c r="D299">
        <v>19</v>
      </c>
      <c r="E299">
        <v>249.31545130158315</v>
      </c>
      <c r="F299">
        <v>0.40109828523638319</v>
      </c>
      <c r="G299">
        <v>19</v>
      </c>
      <c r="H299">
        <f t="shared" si="7"/>
        <v>0</v>
      </c>
      <c r="I299">
        <f t="shared" si="6"/>
        <v>249.31545130158315</v>
      </c>
      <c r="J299">
        <f t="shared" si="6"/>
        <v>0</v>
      </c>
      <c r="K299">
        <f t="shared" si="6"/>
        <v>0</v>
      </c>
    </row>
    <row r="300" spans="1:11" x14ac:dyDescent="0.3">
      <c r="A300" t="s">
        <v>306</v>
      </c>
      <c r="B300" t="s">
        <v>7</v>
      </c>
      <c r="C300">
        <v>3030.95070323862</v>
      </c>
      <c r="D300">
        <v>14</v>
      </c>
      <c r="E300">
        <v>216.49647880275856</v>
      </c>
      <c r="F300">
        <v>0.46190127688453569</v>
      </c>
      <c r="G300">
        <v>14</v>
      </c>
      <c r="H300">
        <f t="shared" si="7"/>
        <v>0</v>
      </c>
      <c r="I300">
        <f t="shared" si="6"/>
        <v>216.49647880275856</v>
      </c>
      <c r="J300">
        <f t="shared" si="6"/>
        <v>0</v>
      </c>
      <c r="K300">
        <f t="shared" si="6"/>
        <v>0</v>
      </c>
    </row>
    <row r="301" spans="1:11" x14ac:dyDescent="0.3">
      <c r="A301" t="s">
        <v>307</v>
      </c>
      <c r="B301" t="s">
        <v>14</v>
      </c>
      <c r="C301">
        <v>4282.1978927423097</v>
      </c>
      <c r="D301">
        <v>21</v>
      </c>
      <c r="E301">
        <v>203.91418536868142</v>
      </c>
      <c r="F301">
        <v>0.49040237107191809</v>
      </c>
      <c r="G301">
        <v>21</v>
      </c>
      <c r="H301">
        <f t="shared" si="7"/>
        <v>0</v>
      </c>
      <c r="I301">
        <f t="shared" si="6"/>
        <v>0</v>
      </c>
      <c r="J301">
        <f t="shared" si="6"/>
        <v>0</v>
      </c>
      <c r="K301">
        <f t="shared" si="6"/>
        <v>203.91418536868142</v>
      </c>
    </row>
    <row r="302" spans="1:11" x14ac:dyDescent="0.3">
      <c r="A302" t="s">
        <v>308</v>
      </c>
      <c r="B302" t="s">
        <v>14</v>
      </c>
      <c r="C302">
        <v>2131.3559331312999</v>
      </c>
      <c r="D302">
        <v>50</v>
      </c>
      <c r="E302">
        <v>42.627118662625996</v>
      </c>
      <c r="F302">
        <v>2.345924452258993</v>
      </c>
      <c r="G302">
        <v>50</v>
      </c>
      <c r="H302">
        <f t="shared" si="7"/>
        <v>0</v>
      </c>
      <c r="I302">
        <f t="shared" si="6"/>
        <v>0</v>
      </c>
      <c r="J302">
        <f t="shared" si="6"/>
        <v>0</v>
      </c>
      <c r="K302">
        <f t="shared" si="6"/>
        <v>42.627118662625996</v>
      </c>
    </row>
    <row r="303" spans="1:11" x14ac:dyDescent="0.3">
      <c r="A303" t="s">
        <v>309</v>
      </c>
      <c r="B303" t="s">
        <v>5</v>
      </c>
      <c r="C303">
        <v>2194.22339908706</v>
      </c>
      <c r="D303">
        <v>41</v>
      </c>
      <c r="E303">
        <v>53.517643880172194</v>
      </c>
      <c r="F303">
        <v>1.8685426478023466</v>
      </c>
      <c r="G303">
        <v>41</v>
      </c>
      <c r="H303">
        <f t="shared" si="7"/>
        <v>53.517643880172194</v>
      </c>
      <c r="I303">
        <f t="shared" si="6"/>
        <v>0</v>
      </c>
      <c r="J303">
        <f t="shared" si="6"/>
        <v>0</v>
      </c>
      <c r="K303">
        <f t="shared" si="6"/>
        <v>0</v>
      </c>
    </row>
    <row r="304" spans="1:11" x14ac:dyDescent="0.3">
      <c r="A304" t="s">
        <v>310</v>
      </c>
      <c r="B304" t="s">
        <v>14</v>
      </c>
      <c r="C304">
        <v>3347.7508896566401</v>
      </c>
      <c r="D304">
        <v>39</v>
      </c>
      <c r="E304">
        <v>85.839766401452309</v>
      </c>
      <c r="F304">
        <v>1.1649612317480411</v>
      </c>
      <c r="G304">
        <v>39</v>
      </c>
      <c r="H304">
        <f t="shared" si="7"/>
        <v>0</v>
      </c>
      <c r="I304">
        <f t="shared" si="6"/>
        <v>0</v>
      </c>
      <c r="J304">
        <f t="shared" si="6"/>
        <v>0</v>
      </c>
      <c r="K304">
        <f t="shared" si="6"/>
        <v>85.839766401452309</v>
      </c>
    </row>
    <row r="305" spans="1:11" x14ac:dyDescent="0.3">
      <c r="A305" t="s">
        <v>311</v>
      </c>
      <c r="B305" t="s">
        <v>5</v>
      </c>
      <c r="C305">
        <v>4995.60933291735</v>
      </c>
      <c r="D305">
        <v>46</v>
      </c>
      <c r="E305">
        <v>108.60020288950761</v>
      </c>
      <c r="F305">
        <v>0.92080859279556182</v>
      </c>
      <c r="G305">
        <v>46</v>
      </c>
      <c r="H305">
        <f t="shared" si="7"/>
        <v>108.60020288950761</v>
      </c>
      <c r="I305">
        <f t="shared" si="6"/>
        <v>0</v>
      </c>
      <c r="J305">
        <f t="shared" si="6"/>
        <v>0</v>
      </c>
      <c r="K305">
        <f t="shared" si="6"/>
        <v>0</v>
      </c>
    </row>
    <row r="306" spans="1:11" x14ac:dyDescent="0.3">
      <c r="A306" t="s">
        <v>312</v>
      </c>
      <c r="B306" t="s">
        <v>7</v>
      </c>
      <c r="C306">
        <v>2958.5613866228</v>
      </c>
      <c r="D306">
        <v>47</v>
      </c>
      <c r="E306">
        <v>62.948114608995745</v>
      </c>
      <c r="F306">
        <v>1.5886099309114061</v>
      </c>
      <c r="G306">
        <v>47</v>
      </c>
      <c r="H306">
        <f t="shared" si="7"/>
        <v>0</v>
      </c>
      <c r="I306">
        <f t="shared" si="6"/>
        <v>62.948114608995745</v>
      </c>
      <c r="J306">
        <f t="shared" si="6"/>
        <v>0</v>
      </c>
      <c r="K306">
        <f t="shared" si="6"/>
        <v>0</v>
      </c>
    </row>
    <row r="307" spans="1:11" x14ac:dyDescent="0.3">
      <c r="A307" t="s">
        <v>313</v>
      </c>
      <c r="B307" t="s">
        <v>7</v>
      </c>
      <c r="C307">
        <v>1594.38167353115</v>
      </c>
      <c r="D307">
        <v>38</v>
      </c>
      <c r="E307">
        <v>41.957412461346053</v>
      </c>
      <c r="F307">
        <v>2.3833690910307355</v>
      </c>
      <c r="G307">
        <v>38</v>
      </c>
      <c r="H307">
        <f t="shared" si="7"/>
        <v>0</v>
      </c>
      <c r="I307">
        <f t="shared" si="6"/>
        <v>41.957412461346053</v>
      </c>
      <c r="J307">
        <f t="shared" si="6"/>
        <v>0</v>
      </c>
      <c r="K307">
        <f t="shared" si="6"/>
        <v>0</v>
      </c>
    </row>
    <row r="308" spans="1:11" x14ac:dyDescent="0.3">
      <c r="A308" t="s">
        <v>314</v>
      </c>
      <c r="B308" t="s">
        <v>9</v>
      </c>
      <c r="C308">
        <v>3154.3223108154898</v>
      </c>
      <c r="D308">
        <v>46</v>
      </c>
      <c r="E308">
        <v>68.572224148162817</v>
      </c>
      <c r="F308">
        <v>1.4583164137119387</v>
      </c>
      <c r="G308">
        <v>46</v>
      </c>
      <c r="H308">
        <f t="shared" si="7"/>
        <v>0</v>
      </c>
      <c r="I308">
        <f t="shared" si="6"/>
        <v>0</v>
      </c>
      <c r="J308">
        <f t="shared" si="6"/>
        <v>68.572224148162817</v>
      </c>
      <c r="K308">
        <f t="shared" si="6"/>
        <v>0</v>
      </c>
    </row>
    <row r="309" spans="1:11" x14ac:dyDescent="0.3">
      <c r="A309" t="s">
        <v>315</v>
      </c>
      <c r="B309" t="s">
        <v>14</v>
      </c>
      <c r="C309">
        <v>2380.49576677203</v>
      </c>
      <c r="D309">
        <v>50</v>
      </c>
      <c r="E309">
        <v>47.609915335440604</v>
      </c>
      <c r="F309">
        <v>2.1004028109573314</v>
      </c>
      <c r="G309">
        <v>49.999999999999993</v>
      </c>
      <c r="H309">
        <f t="shared" si="7"/>
        <v>0</v>
      </c>
      <c r="I309">
        <f t="shared" si="6"/>
        <v>0</v>
      </c>
      <c r="J309">
        <f t="shared" si="6"/>
        <v>0</v>
      </c>
      <c r="K309">
        <f t="shared" si="6"/>
        <v>47.609915335440604</v>
      </c>
    </row>
    <row r="310" spans="1:11" x14ac:dyDescent="0.3">
      <c r="A310" t="s">
        <v>316</v>
      </c>
      <c r="B310" t="s">
        <v>14</v>
      </c>
      <c r="C310">
        <v>3207.6696682832398</v>
      </c>
      <c r="D310">
        <v>49</v>
      </c>
      <c r="E310">
        <v>65.462646291494693</v>
      </c>
      <c r="F310">
        <v>1.5275887191409281</v>
      </c>
      <c r="G310">
        <v>49</v>
      </c>
      <c r="H310">
        <f t="shared" si="7"/>
        <v>0</v>
      </c>
      <c r="I310">
        <f t="shared" si="6"/>
        <v>0</v>
      </c>
      <c r="J310">
        <f t="shared" si="6"/>
        <v>0</v>
      </c>
      <c r="K310">
        <f t="shared" si="6"/>
        <v>65.462646291494693</v>
      </c>
    </row>
    <row r="311" spans="1:11" x14ac:dyDescent="0.3">
      <c r="A311" t="s">
        <v>317</v>
      </c>
      <c r="B311" t="s">
        <v>14</v>
      </c>
      <c r="C311">
        <v>3173.7202518346899</v>
      </c>
      <c r="D311">
        <v>30</v>
      </c>
      <c r="E311">
        <v>105.79067506115634</v>
      </c>
      <c r="F311">
        <v>0.94526289715224143</v>
      </c>
      <c r="G311">
        <v>29.999999999999996</v>
      </c>
      <c r="H311">
        <f t="shared" si="7"/>
        <v>0</v>
      </c>
      <c r="I311">
        <f t="shared" si="6"/>
        <v>0</v>
      </c>
      <c r="J311">
        <f t="shared" si="6"/>
        <v>0</v>
      </c>
      <c r="K311">
        <f t="shared" si="6"/>
        <v>105.79067506115634</v>
      </c>
    </row>
    <row r="312" spans="1:11" x14ac:dyDescent="0.3">
      <c r="A312" t="s">
        <v>318</v>
      </c>
      <c r="B312" t="s">
        <v>14</v>
      </c>
      <c r="C312">
        <v>2821.3784674660001</v>
      </c>
      <c r="D312">
        <v>50</v>
      </c>
      <c r="E312">
        <v>56.427569349320002</v>
      </c>
      <c r="F312">
        <v>1.7721833698159299</v>
      </c>
      <c r="G312">
        <v>50</v>
      </c>
      <c r="H312">
        <f t="shared" si="7"/>
        <v>0</v>
      </c>
      <c r="I312">
        <f t="shared" si="6"/>
        <v>0</v>
      </c>
      <c r="J312">
        <f t="shared" si="6"/>
        <v>0</v>
      </c>
      <c r="K312">
        <f t="shared" si="6"/>
        <v>56.427569349320002</v>
      </c>
    </row>
    <row r="313" spans="1:11" x14ac:dyDescent="0.3">
      <c r="A313" t="s">
        <v>319</v>
      </c>
      <c r="B313" t="s">
        <v>7</v>
      </c>
      <c r="C313">
        <v>2287.1094009161402</v>
      </c>
      <c r="D313">
        <v>30</v>
      </c>
      <c r="E313">
        <v>76.236980030538007</v>
      </c>
      <c r="F313">
        <v>1.3116993873569402</v>
      </c>
      <c r="G313">
        <v>30</v>
      </c>
      <c r="H313">
        <f t="shared" si="7"/>
        <v>0</v>
      </c>
      <c r="I313">
        <f t="shared" si="6"/>
        <v>76.236980030538007</v>
      </c>
      <c r="J313">
        <f t="shared" si="6"/>
        <v>0</v>
      </c>
      <c r="K313">
        <f t="shared" si="6"/>
        <v>0</v>
      </c>
    </row>
    <row r="314" spans="1:11" x14ac:dyDescent="0.3">
      <c r="A314" t="s">
        <v>320</v>
      </c>
      <c r="B314" t="s">
        <v>7</v>
      </c>
      <c r="C314">
        <v>1754.6094948284201</v>
      </c>
      <c r="D314">
        <v>19</v>
      </c>
      <c r="E314">
        <v>92.347868148864222</v>
      </c>
      <c r="F314">
        <v>1.0828620303264673</v>
      </c>
      <c r="G314">
        <v>19</v>
      </c>
      <c r="H314">
        <f t="shared" si="7"/>
        <v>0</v>
      </c>
      <c r="I314">
        <f t="shared" si="6"/>
        <v>92.347868148864222</v>
      </c>
      <c r="J314">
        <f t="shared" si="6"/>
        <v>0</v>
      </c>
      <c r="K314">
        <f t="shared" si="6"/>
        <v>0</v>
      </c>
    </row>
    <row r="315" spans="1:11" x14ac:dyDescent="0.3">
      <c r="A315" t="s">
        <v>321</v>
      </c>
      <c r="B315" t="s">
        <v>7</v>
      </c>
      <c r="C315">
        <v>3789.9937104822802</v>
      </c>
      <c r="D315">
        <v>38</v>
      </c>
      <c r="E315">
        <v>99.736676591638954</v>
      </c>
      <c r="F315">
        <v>1.0026401863121948</v>
      </c>
      <c r="G315">
        <v>38</v>
      </c>
      <c r="H315">
        <f t="shared" si="7"/>
        <v>0</v>
      </c>
      <c r="I315">
        <f t="shared" si="6"/>
        <v>99.736676591638954</v>
      </c>
      <c r="J315">
        <f t="shared" si="6"/>
        <v>0</v>
      </c>
      <c r="K315">
        <f t="shared" si="6"/>
        <v>0</v>
      </c>
    </row>
    <row r="316" spans="1:11" x14ac:dyDescent="0.3">
      <c r="A316" t="s">
        <v>322</v>
      </c>
      <c r="B316" t="s">
        <v>14</v>
      </c>
      <c r="C316">
        <v>3287.1905679396</v>
      </c>
      <c r="D316">
        <v>14</v>
      </c>
      <c r="E316">
        <v>234.7993262814</v>
      </c>
      <c r="F316">
        <v>0.42589560022907808</v>
      </c>
      <c r="G316">
        <v>14</v>
      </c>
      <c r="H316">
        <f t="shared" si="7"/>
        <v>0</v>
      </c>
      <c r="I316">
        <f t="shared" si="6"/>
        <v>0</v>
      </c>
      <c r="J316">
        <f t="shared" si="6"/>
        <v>0</v>
      </c>
      <c r="K316">
        <f t="shared" si="6"/>
        <v>234.7993262814</v>
      </c>
    </row>
    <row r="317" spans="1:11" x14ac:dyDescent="0.3">
      <c r="A317" t="s">
        <v>323</v>
      </c>
      <c r="B317" t="s">
        <v>14</v>
      </c>
      <c r="C317">
        <v>1934.2497842315699</v>
      </c>
      <c r="D317">
        <v>40</v>
      </c>
      <c r="E317">
        <v>48.35624460578925</v>
      </c>
      <c r="F317">
        <v>2.067985237795491</v>
      </c>
      <c r="G317">
        <v>40</v>
      </c>
      <c r="H317">
        <f t="shared" si="7"/>
        <v>0</v>
      </c>
      <c r="I317">
        <f t="shared" si="6"/>
        <v>0</v>
      </c>
      <c r="J317">
        <f t="shared" si="6"/>
        <v>0</v>
      </c>
      <c r="K317">
        <f t="shared" si="6"/>
        <v>48.35624460578925</v>
      </c>
    </row>
    <row r="318" spans="1:11" x14ac:dyDescent="0.3">
      <c r="A318" t="s">
        <v>324</v>
      </c>
      <c r="B318" t="s">
        <v>9</v>
      </c>
      <c r="C318">
        <v>4102.1779003970296</v>
      </c>
      <c r="D318">
        <v>38</v>
      </c>
      <c r="E318">
        <v>107.95205001044815</v>
      </c>
      <c r="F318">
        <v>0.92633720239978301</v>
      </c>
      <c r="G318">
        <v>38</v>
      </c>
      <c r="H318">
        <f t="shared" si="7"/>
        <v>0</v>
      </c>
      <c r="I318">
        <f t="shared" si="6"/>
        <v>0</v>
      </c>
      <c r="J318">
        <f t="shared" si="6"/>
        <v>107.95205001044815</v>
      </c>
      <c r="K318">
        <f t="shared" si="6"/>
        <v>0</v>
      </c>
    </row>
    <row r="319" spans="1:11" x14ac:dyDescent="0.3">
      <c r="A319" t="s">
        <v>325</v>
      </c>
      <c r="B319" t="s">
        <v>5</v>
      </c>
      <c r="C319">
        <v>1174.5891963892</v>
      </c>
      <c r="D319">
        <v>50</v>
      </c>
      <c r="E319">
        <v>23.491783927783999</v>
      </c>
      <c r="F319">
        <v>4.2568074143457819</v>
      </c>
      <c r="G319">
        <v>50</v>
      </c>
      <c r="H319">
        <f t="shared" si="7"/>
        <v>23.491783927783999</v>
      </c>
      <c r="I319">
        <f t="shared" si="6"/>
        <v>0</v>
      </c>
      <c r="J319">
        <f t="shared" si="6"/>
        <v>0</v>
      </c>
      <c r="K319">
        <f t="shared" si="6"/>
        <v>0</v>
      </c>
    </row>
    <row r="320" spans="1:11" x14ac:dyDescent="0.3">
      <c r="A320" t="s">
        <v>326</v>
      </c>
      <c r="B320" t="s">
        <v>7</v>
      </c>
      <c r="C320">
        <v>3978.8206062607801</v>
      </c>
      <c r="D320">
        <v>29</v>
      </c>
      <c r="E320">
        <v>137.20071056071654</v>
      </c>
      <c r="F320">
        <v>0.7288591989889599</v>
      </c>
      <c r="G320">
        <v>29.000000000000004</v>
      </c>
      <c r="H320">
        <f t="shared" si="7"/>
        <v>0</v>
      </c>
      <c r="I320">
        <f t="shared" si="6"/>
        <v>137.20071056071654</v>
      </c>
      <c r="J320">
        <f t="shared" si="6"/>
        <v>0</v>
      </c>
      <c r="K320">
        <f t="shared" si="6"/>
        <v>0</v>
      </c>
    </row>
    <row r="321" spans="1:11" x14ac:dyDescent="0.3">
      <c r="A321" t="s">
        <v>327</v>
      </c>
      <c r="B321" t="s">
        <v>14</v>
      </c>
      <c r="C321">
        <v>3820.91152410001</v>
      </c>
      <c r="D321">
        <v>27</v>
      </c>
      <c r="E321">
        <v>141.51524163333372</v>
      </c>
      <c r="F321">
        <v>0.70663766563816655</v>
      </c>
      <c r="G321">
        <v>26.999999999999996</v>
      </c>
      <c r="H321">
        <f t="shared" si="7"/>
        <v>0</v>
      </c>
      <c r="I321">
        <f t="shared" si="6"/>
        <v>0</v>
      </c>
      <c r="J321">
        <f t="shared" si="6"/>
        <v>0</v>
      </c>
      <c r="K321">
        <f t="shared" si="6"/>
        <v>141.51524163333372</v>
      </c>
    </row>
    <row r="322" spans="1:11" x14ac:dyDescent="0.3">
      <c r="A322" t="s">
        <v>328</v>
      </c>
      <c r="B322" t="s">
        <v>14</v>
      </c>
      <c r="C322">
        <v>4245.6356102595</v>
      </c>
      <c r="D322">
        <v>47</v>
      </c>
      <c r="E322">
        <v>90.332672558712773</v>
      </c>
      <c r="F322">
        <v>1.107019167787866</v>
      </c>
      <c r="G322">
        <v>47</v>
      </c>
      <c r="H322">
        <f t="shared" si="7"/>
        <v>0</v>
      </c>
      <c r="I322">
        <f t="shared" si="7"/>
        <v>0</v>
      </c>
      <c r="J322">
        <f t="shared" si="7"/>
        <v>0</v>
      </c>
      <c r="K322">
        <f t="shared" si="7"/>
        <v>90.332672558712773</v>
      </c>
    </row>
    <row r="323" spans="1:11" x14ac:dyDescent="0.3">
      <c r="A323" t="s">
        <v>329</v>
      </c>
      <c r="B323" t="s">
        <v>14</v>
      </c>
      <c r="C323">
        <v>2544.3150099639201</v>
      </c>
      <c r="D323">
        <v>13</v>
      </c>
      <c r="E323">
        <v>195.71653922799385</v>
      </c>
      <c r="F323">
        <v>0.51094302195640262</v>
      </c>
      <c r="G323">
        <v>13</v>
      </c>
      <c r="H323">
        <f t="shared" ref="H323:K386" si="8">INT($B323=H$1)*$E323</f>
        <v>0</v>
      </c>
      <c r="I323">
        <f t="shared" si="8"/>
        <v>0</v>
      </c>
      <c r="J323">
        <f t="shared" si="8"/>
        <v>0</v>
      </c>
      <c r="K323">
        <f t="shared" si="8"/>
        <v>195.71653922799385</v>
      </c>
    </row>
    <row r="324" spans="1:11" x14ac:dyDescent="0.3">
      <c r="A324" t="s">
        <v>330</v>
      </c>
      <c r="B324" t="s">
        <v>14</v>
      </c>
      <c r="C324">
        <v>3654.7553179381298</v>
      </c>
      <c r="D324">
        <v>32</v>
      </c>
      <c r="E324">
        <v>114.21110368556656</v>
      </c>
      <c r="F324">
        <v>0.87557161057920418</v>
      </c>
      <c r="G324">
        <v>32</v>
      </c>
      <c r="H324">
        <f t="shared" si="8"/>
        <v>0</v>
      </c>
      <c r="I324">
        <f t="shared" si="8"/>
        <v>0</v>
      </c>
      <c r="J324">
        <f t="shared" si="8"/>
        <v>0</v>
      </c>
      <c r="K324">
        <f t="shared" si="8"/>
        <v>114.21110368556656</v>
      </c>
    </row>
    <row r="325" spans="1:11" x14ac:dyDescent="0.3">
      <c r="A325" t="s">
        <v>331</v>
      </c>
      <c r="B325" t="s">
        <v>14</v>
      </c>
      <c r="C325">
        <v>4282.9902068382198</v>
      </c>
      <c r="D325">
        <v>42</v>
      </c>
      <c r="E325">
        <v>101.9759573056719</v>
      </c>
      <c r="F325">
        <v>0.98062330221868865</v>
      </c>
      <c r="G325">
        <v>42</v>
      </c>
      <c r="H325">
        <f t="shared" si="8"/>
        <v>0</v>
      </c>
      <c r="I325">
        <f t="shared" si="8"/>
        <v>0</v>
      </c>
      <c r="J325">
        <f t="shared" si="8"/>
        <v>0</v>
      </c>
      <c r="K325">
        <f t="shared" si="8"/>
        <v>101.9759573056719</v>
      </c>
    </row>
    <row r="326" spans="1:11" x14ac:dyDescent="0.3">
      <c r="A326" t="s">
        <v>332</v>
      </c>
      <c r="B326" t="s">
        <v>7</v>
      </c>
      <c r="C326">
        <v>4923.2725546391403</v>
      </c>
      <c r="D326">
        <v>14</v>
      </c>
      <c r="E326">
        <v>351.66232533136719</v>
      </c>
      <c r="F326">
        <v>0.28436370005166522</v>
      </c>
      <c r="G326">
        <v>13.999999999999998</v>
      </c>
      <c r="H326">
        <f t="shared" si="8"/>
        <v>0</v>
      </c>
      <c r="I326">
        <f t="shared" si="8"/>
        <v>351.66232533136719</v>
      </c>
      <c r="J326">
        <f t="shared" si="8"/>
        <v>0</v>
      </c>
      <c r="K326">
        <f t="shared" si="8"/>
        <v>0</v>
      </c>
    </row>
    <row r="327" spans="1:11" x14ac:dyDescent="0.3">
      <c r="A327" t="s">
        <v>333</v>
      </c>
      <c r="B327" t="s">
        <v>5</v>
      </c>
      <c r="C327">
        <v>2981.3145984656899</v>
      </c>
      <c r="D327">
        <v>29</v>
      </c>
      <c r="E327">
        <v>102.80395167123069</v>
      </c>
      <c r="F327">
        <v>0.972725253984421</v>
      </c>
      <c r="G327">
        <v>28.999999999999996</v>
      </c>
      <c r="H327">
        <f t="shared" si="8"/>
        <v>102.80395167123069</v>
      </c>
      <c r="I327">
        <f t="shared" si="8"/>
        <v>0</v>
      </c>
      <c r="J327">
        <f t="shared" si="8"/>
        <v>0</v>
      </c>
      <c r="K327">
        <f t="shared" si="8"/>
        <v>0</v>
      </c>
    </row>
    <row r="328" spans="1:11" x14ac:dyDescent="0.3">
      <c r="A328" t="s">
        <v>334</v>
      </c>
      <c r="B328" t="s">
        <v>9</v>
      </c>
      <c r="C328">
        <v>1148.0784453823001</v>
      </c>
      <c r="D328">
        <v>39</v>
      </c>
      <c r="E328">
        <v>29.437908855956412</v>
      </c>
      <c r="F328">
        <v>3.3969804203591107</v>
      </c>
      <c r="G328">
        <v>39</v>
      </c>
      <c r="H328">
        <f t="shared" si="8"/>
        <v>0</v>
      </c>
      <c r="I328">
        <f t="shared" si="8"/>
        <v>0</v>
      </c>
      <c r="J328">
        <f t="shared" si="8"/>
        <v>29.437908855956412</v>
      </c>
      <c r="K328">
        <f t="shared" si="8"/>
        <v>0</v>
      </c>
    </row>
    <row r="329" spans="1:11" x14ac:dyDescent="0.3">
      <c r="A329" t="s">
        <v>335</v>
      </c>
      <c r="B329" t="s">
        <v>14</v>
      </c>
      <c r="C329">
        <v>3009.1646005318598</v>
      </c>
      <c r="D329">
        <v>38</v>
      </c>
      <c r="E329">
        <v>79.188542119259466</v>
      </c>
      <c r="F329">
        <v>1.2628089534644806</v>
      </c>
      <c r="G329">
        <v>38</v>
      </c>
      <c r="H329">
        <f t="shared" si="8"/>
        <v>0</v>
      </c>
      <c r="I329">
        <f t="shared" si="8"/>
        <v>0</v>
      </c>
      <c r="J329">
        <f t="shared" si="8"/>
        <v>0</v>
      </c>
      <c r="K329">
        <f t="shared" si="8"/>
        <v>79.188542119259466</v>
      </c>
    </row>
    <row r="330" spans="1:11" x14ac:dyDescent="0.3">
      <c r="A330" t="s">
        <v>336</v>
      </c>
      <c r="B330" t="s">
        <v>14</v>
      </c>
      <c r="C330">
        <v>3360.7217172382602</v>
      </c>
      <c r="D330">
        <v>12</v>
      </c>
      <c r="E330">
        <v>280.06014310318835</v>
      </c>
      <c r="F330">
        <v>0.35706616047523382</v>
      </c>
      <c r="G330">
        <v>12</v>
      </c>
      <c r="H330">
        <f t="shared" si="8"/>
        <v>0</v>
      </c>
      <c r="I330">
        <f t="shared" si="8"/>
        <v>0</v>
      </c>
      <c r="J330">
        <f t="shared" si="8"/>
        <v>0</v>
      </c>
      <c r="K330">
        <f t="shared" si="8"/>
        <v>280.06014310318835</v>
      </c>
    </row>
    <row r="331" spans="1:11" x14ac:dyDescent="0.3">
      <c r="A331" t="s">
        <v>337</v>
      </c>
      <c r="B331" t="s">
        <v>14</v>
      </c>
      <c r="C331">
        <v>4478.8012534488598</v>
      </c>
      <c r="D331">
        <v>13</v>
      </c>
      <c r="E331">
        <v>344.52317334221999</v>
      </c>
      <c r="F331">
        <v>0.29025623742490181</v>
      </c>
      <c r="G331">
        <v>13</v>
      </c>
      <c r="H331">
        <f t="shared" si="8"/>
        <v>0</v>
      </c>
      <c r="I331">
        <f t="shared" si="8"/>
        <v>0</v>
      </c>
      <c r="J331">
        <f t="shared" si="8"/>
        <v>0</v>
      </c>
      <c r="K331">
        <f t="shared" si="8"/>
        <v>344.52317334221999</v>
      </c>
    </row>
    <row r="332" spans="1:11" x14ac:dyDescent="0.3">
      <c r="A332" t="s">
        <v>338</v>
      </c>
      <c r="B332" t="s">
        <v>14</v>
      </c>
      <c r="C332">
        <v>4496.7614962172302</v>
      </c>
      <c r="D332">
        <v>33</v>
      </c>
      <c r="E332">
        <v>136.26549988537062</v>
      </c>
      <c r="F332">
        <v>0.73386146958784204</v>
      </c>
      <c r="G332">
        <v>33</v>
      </c>
      <c r="H332">
        <f t="shared" si="8"/>
        <v>0</v>
      </c>
      <c r="I332">
        <f t="shared" si="8"/>
        <v>0</v>
      </c>
      <c r="J332">
        <f t="shared" si="8"/>
        <v>0</v>
      </c>
      <c r="K332">
        <f t="shared" si="8"/>
        <v>136.26549988537062</v>
      </c>
    </row>
    <row r="333" spans="1:11" x14ac:dyDescent="0.3">
      <c r="A333" t="s">
        <v>339</v>
      </c>
      <c r="B333" t="s">
        <v>9</v>
      </c>
      <c r="C333">
        <v>2761.2248390826999</v>
      </c>
      <c r="D333">
        <v>28</v>
      </c>
      <c r="E333">
        <v>98.615172824382142</v>
      </c>
      <c r="F333">
        <v>1.0140427394279785</v>
      </c>
      <c r="G333">
        <v>28</v>
      </c>
      <c r="H333">
        <f t="shared" si="8"/>
        <v>0</v>
      </c>
      <c r="I333">
        <f t="shared" si="8"/>
        <v>0</v>
      </c>
      <c r="J333">
        <f t="shared" si="8"/>
        <v>98.615172824382142</v>
      </c>
      <c r="K333">
        <f t="shared" si="8"/>
        <v>0</v>
      </c>
    </row>
    <row r="334" spans="1:11" x14ac:dyDescent="0.3">
      <c r="A334" t="s">
        <v>340</v>
      </c>
      <c r="B334" t="s">
        <v>14</v>
      </c>
      <c r="C334">
        <v>3103.8043472302402</v>
      </c>
      <c r="D334">
        <v>14</v>
      </c>
      <c r="E334">
        <v>221.70031051644574</v>
      </c>
      <c r="F334">
        <v>0.45105935921809182</v>
      </c>
      <c r="G334">
        <v>14</v>
      </c>
      <c r="H334">
        <f t="shared" si="8"/>
        <v>0</v>
      </c>
      <c r="I334">
        <f t="shared" si="8"/>
        <v>0</v>
      </c>
      <c r="J334">
        <f t="shared" si="8"/>
        <v>0</v>
      </c>
      <c r="K334">
        <f t="shared" si="8"/>
        <v>221.70031051644574</v>
      </c>
    </row>
    <row r="335" spans="1:11" x14ac:dyDescent="0.3">
      <c r="A335" t="s">
        <v>341</v>
      </c>
      <c r="B335" t="s">
        <v>7</v>
      </c>
      <c r="C335">
        <v>2827.7122978969601</v>
      </c>
      <c r="D335">
        <v>15</v>
      </c>
      <c r="E335">
        <v>188.51415319313068</v>
      </c>
      <c r="F335">
        <v>0.53046414980604195</v>
      </c>
      <c r="G335">
        <v>15</v>
      </c>
      <c r="H335">
        <f t="shared" si="8"/>
        <v>0</v>
      </c>
      <c r="I335">
        <f t="shared" si="8"/>
        <v>188.51415319313068</v>
      </c>
      <c r="J335">
        <f t="shared" si="8"/>
        <v>0</v>
      </c>
      <c r="K335">
        <f t="shared" si="8"/>
        <v>0</v>
      </c>
    </row>
    <row r="336" spans="1:11" x14ac:dyDescent="0.3">
      <c r="A336" t="s">
        <v>342</v>
      </c>
      <c r="B336" t="s">
        <v>14</v>
      </c>
      <c r="C336">
        <v>3889.77531028257</v>
      </c>
      <c r="D336">
        <v>49</v>
      </c>
      <c r="E336">
        <v>79.383169597603469</v>
      </c>
      <c r="F336">
        <v>1.2597128649171365</v>
      </c>
      <c r="G336">
        <v>49</v>
      </c>
      <c r="H336">
        <f t="shared" si="8"/>
        <v>0</v>
      </c>
      <c r="I336">
        <f t="shared" si="8"/>
        <v>0</v>
      </c>
      <c r="J336">
        <f t="shared" si="8"/>
        <v>0</v>
      </c>
      <c r="K336">
        <f t="shared" si="8"/>
        <v>79.383169597603469</v>
      </c>
    </row>
    <row r="337" spans="1:11" x14ac:dyDescent="0.3">
      <c r="A337" t="s">
        <v>343</v>
      </c>
      <c r="B337" t="s">
        <v>14</v>
      </c>
      <c r="C337">
        <v>2639.9144789854499</v>
      </c>
      <c r="D337">
        <v>48</v>
      </c>
      <c r="E337">
        <v>54.998218312196876</v>
      </c>
      <c r="F337">
        <v>1.818240718860217</v>
      </c>
      <c r="G337">
        <v>48</v>
      </c>
      <c r="H337">
        <f t="shared" si="8"/>
        <v>0</v>
      </c>
      <c r="I337">
        <f t="shared" si="8"/>
        <v>0</v>
      </c>
      <c r="J337">
        <f t="shared" si="8"/>
        <v>0</v>
      </c>
      <c r="K337">
        <f t="shared" si="8"/>
        <v>54.998218312196876</v>
      </c>
    </row>
    <row r="338" spans="1:11" x14ac:dyDescent="0.3">
      <c r="A338" t="s">
        <v>344</v>
      </c>
      <c r="B338" t="s">
        <v>7</v>
      </c>
      <c r="C338">
        <v>3619.1253057109302</v>
      </c>
      <c r="D338">
        <v>42</v>
      </c>
      <c r="E338">
        <v>86.169650135974535</v>
      </c>
      <c r="F338">
        <v>1.1605014044063235</v>
      </c>
      <c r="G338">
        <v>42</v>
      </c>
      <c r="H338">
        <f t="shared" si="8"/>
        <v>0</v>
      </c>
      <c r="I338">
        <f t="shared" si="8"/>
        <v>86.169650135974535</v>
      </c>
      <c r="J338">
        <f t="shared" si="8"/>
        <v>0</v>
      </c>
      <c r="K338">
        <f t="shared" si="8"/>
        <v>0</v>
      </c>
    </row>
    <row r="339" spans="1:11" x14ac:dyDescent="0.3">
      <c r="A339" t="s">
        <v>345</v>
      </c>
      <c r="B339" t="s">
        <v>14</v>
      </c>
      <c r="C339">
        <v>1617.44487508619</v>
      </c>
      <c r="D339">
        <v>34</v>
      </c>
      <c r="E339">
        <v>47.571908090770293</v>
      </c>
      <c r="F339">
        <v>2.1020809131555853</v>
      </c>
      <c r="G339">
        <v>34</v>
      </c>
      <c r="H339">
        <f t="shared" si="8"/>
        <v>0</v>
      </c>
      <c r="I339">
        <f t="shared" si="8"/>
        <v>0</v>
      </c>
      <c r="J339">
        <f t="shared" si="8"/>
        <v>0</v>
      </c>
      <c r="K339">
        <f t="shared" si="8"/>
        <v>47.571908090770293</v>
      </c>
    </row>
    <row r="340" spans="1:11" x14ac:dyDescent="0.3">
      <c r="A340" t="s">
        <v>346</v>
      </c>
      <c r="B340" t="s">
        <v>9</v>
      </c>
      <c r="C340">
        <v>2877.96240393892</v>
      </c>
      <c r="D340">
        <v>39</v>
      </c>
      <c r="E340">
        <v>73.793907793305635</v>
      </c>
      <c r="F340">
        <v>1.3551254160451398</v>
      </c>
      <c r="G340">
        <v>39</v>
      </c>
      <c r="H340">
        <f t="shared" si="8"/>
        <v>0</v>
      </c>
      <c r="I340">
        <f t="shared" si="8"/>
        <v>0</v>
      </c>
      <c r="J340">
        <f t="shared" si="8"/>
        <v>73.793907793305635</v>
      </c>
      <c r="K340">
        <f t="shared" si="8"/>
        <v>0</v>
      </c>
    </row>
    <row r="341" spans="1:11" x14ac:dyDescent="0.3">
      <c r="A341" t="s">
        <v>347</v>
      </c>
      <c r="B341" t="s">
        <v>9</v>
      </c>
      <c r="C341">
        <v>4876.8145222968596</v>
      </c>
      <c r="D341">
        <v>47</v>
      </c>
      <c r="E341">
        <v>103.76201111269914</v>
      </c>
      <c r="F341">
        <v>0.9637438492916921</v>
      </c>
      <c r="G341">
        <v>47</v>
      </c>
      <c r="H341">
        <f t="shared" si="8"/>
        <v>0</v>
      </c>
      <c r="I341">
        <f t="shared" si="8"/>
        <v>0</v>
      </c>
      <c r="J341">
        <f t="shared" si="8"/>
        <v>103.76201111269914</v>
      </c>
      <c r="K341">
        <f t="shared" si="8"/>
        <v>0</v>
      </c>
    </row>
    <row r="342" spans="1:11" x14ac:dyDescent="0.3">
      <c r="A342" t="s">
        <v>348</v>
      </c>
      <c r="B342" t="s">
        <v>14</v>
      </c>
      <c r="C342">
        <v>2354.24493620572</v>
      </c>
      <c r="D342">
        <v>45</v>
      </c>
      <c r="E342">
        <v>52.316554137904888</v>
      </c>
      <c r="F342">
        <v>1.9114408746494074</v>
      </c>
      <c r="G342">
        <v>45</v>
      </c>
      <c r="H342">
        <f t="shared" si="8"/>
        <v>0</v>
      </c>
      <c r="I342">
        <f t="shared" si="8"/>
        <v>0</v>
      </c>
      <c r="J342">
        <f t="shared" si="8"/>
        <v>0</v>
      </c>
      <c r="K342">
        <f t="shared" si="8"/>
        <v>52.316554137904888</v>
      </c>
    </row>
    <row r="343" spans="1:11" x14ac:dyDescent="0.3">
      <c r="A343" t="s">
        <v>349</v>
      </c>
      <c r="B343" t="s">
        <v>7</v>
      </c>
      <c r="C343">
        <v>3770.8183943475201</v>
      </c>
      <c r="D343">
        <v>12</v>
      </c>
      <c r="E343">
        <v>314.23486619562669</v>
      </c>
      <c r="F343">
        <v>0.31823330495014224</v>
      </c>
      <c r="G343">
        <v>12</v>
      </c>
      <c r="H343">
        <f t="shared" si="8"/>
        <v>0</v>
      </c>
      <c r="I343">
        <f t="shared" si="8"/>
        <v>314.23486619562669</v>
      </c>
      <c r="J343">
        <f t="shared" si="8"/>
        <v>0</v>
      </c>
      <c r="K343">
        <f t="shared" si="8"/>
        <v>0</v>
      </c>
    </row>
    <row r="344" spans="1:11" x14ac:dyDescent="0.3">
      <c r="A344" t="s">
        <v>350</v>
      </c>
      <c r="B344" t="s">
        <v>7</v>
      </c>
      <c r="C344">
        <v>3599.3466103170899</v>
      </c>
      <c r="D344">
        <v>38</v>
      </c>
      <c r="E344">
        <v>94.719647639923423</v>
      </c>
      <c r="F344">
        <v>1.0557471706414052</v>
      </c>
      <c r="G344">
        <v>38</v>
      </c>
      <c r="H344">
        <f t="shared" si="8"/>
        <v>0</v>
      </c>
      <c r="I344">
        <f t="shared" si="8"/>
        <v>94.719647639923423</v>
      </c>
      <c r="J344">
        <f t="shared" si="8"/>
        <v>0</v>
      </c>
      <c r="K344">
        <f t="shared" si="8"/>
        <v>0</v>
      </c>
    </row>
    <row r="345" spans="1:11" x14ac:dyDescent="0.3">
      <c r="A345" t="s">
        <v>351</v>
      </c>
      <c r="B345" t="s">
        <v>7</v>
      </c>
      <c r="C345">
        <v>4407.0611694027602</v>
      </c>
      <c r="D345">
        <v>46</v>
      </c>
      <c r="E345">
        <v>95.805677595712183</v>
      </c>
      <c r="F345">
        <v>1.0437794764313169</v>
      </c>
      <c r="G345">
        <v>46</v>
      </c>
      <c r="H345">
        <f t="shared" si="8"/>
        <v>0</v>
      </c>
      <c r="I345">
        <f t="shared" si="8"/>
        <v>95.805677595712183</v>
      </c>
      <c r="J345">
        <f t="shared" si="8"/>
        <v>0</v>
      </c>
      <c r="K345">
        <f t="shared" si="8"/>
        <v>0</v>
      </c>
    </row>
    <row r="346" spans="1:11" x14ac:dyDescent="0.3">
      <c r="A346" t="s">
        <v>352</v>
      </c>
      <c r="B346" t="s">
        <v>9</v>
      </c>
      <c r="C346">
        <v>4409.3653462635702</v>
      </c>
      <c r="D346">
        <v>22</v>
      </c>
      <c r="E346">
        <v>200.425697557435</v>
      </c>
      <c r="F346">
        <v>0.49893801652526865</v>
      </c>
      <c r="G346">
        <v>22</v>
      </c>
      <c r="H346">
        <f t="shared" si="8"/>
        <v>0</v>
      </c>
      <c r="I346">
        <f t="shared" si="8"/>
        <v>0</v>
      </c>
      <c r="J346">
        <f t="shared" si="8"/>
        <v>200.425697557435</v>
      </c>
      <c r="K346">
        <f t="shared" si="8"/>
        <v>0</v>
      </c>
    </row>
    <row r="347" spans="1:11" x14ac:dyDescent="0.3">
      <c r="A347" t="s">
        <v>353</v>
      </c>
      <c r="B347" t="s">
        <v>14</v>
      </c>
      <c r="C347">
        <v>4437.3687366730601</v>
      </c>
      <c r="D347">
        <v>30</v>
      </c>
      <c r="E347">
        <v>147.91229122243533</v>
      </c>
      <c r="F347">
        <v>0.67607633668264078</v>
      </c>
      <c r="G347">
        <v>30</v>
      </c>
      <c r="H347">
        <f t="shared" si="8"/>
        <v>0</v>
      </c>
      <c r="I347">
        <f t="shared" si="8"/>
        <v>0</v>
      </c>
      <c r="J347">
        <f t="shared" si="8"/>
        <v>0</v>
      </c>
      <c r="K347">
        <f t="shared" si="8"/>
        <v>147.91229122243533</v>
      </c>
    </row>
    <row r="348" spans="1:11" x14ac:dyDescent="0.3">
      <c r="A348" t="s">
        <v>354</v>
      </c>
      <c r="B348" t="s">
        <v>14</v>
      </c>
      <c r="C348">
        <v>2520.0375900906201</v>
      </c>
      <c r="D348">
        <v>48</v>
      </c>
      <c r="E348">
        <v>52.500783126887917</v>
      </c>
      <c r="F348">
        <v>1.9047334924188146</v>
      </c>
      <c r="G348">
        <v>48</v>
      </c>
      <c r="H348">
        <f t="shared" si="8"/>
        <v>0</v>
      </c>
      <c r="I348">
        <f t="shared" si="8"/>
        <v>0</v>
      </c>
      <c r="J348">
        <f t="shared" si="8"/>
        <v>0</v>
      </c>
      <c r="K348">
        <f t="shared" si="8"/>
        <v>52.500783126887917</v>
      </c>
    </row>
    <row r="349" spans="1:11" x14ac:dyDescent="0.3">
      <c r="A349" t="s">
        <v>355</v>
      </c>
      <c r="B349" t="s">
        <v>9</v>
      </c>
      <c r="C349">
        <v>2266.6446157335899</v>
      </c>
      <c r="D349">
        <v>40</v>
      </c>
      <c r="E349">
        <v>56.666115393339751</v>
      </c>
      <c r="F349">
        <v>1.7647230502014173</v>
      </c>
      <c r="G349">
        <v>40</v>
      </c>
      <c r="H349">
        <f t="shared" si="8"/>
        <v>0</v>
      </c>
      <c r="I349">
        <f t="shared" si="8"/>
        <v>0</v>
      </c>
      <c r="J349">
        <f t="shared" si="8"/>
        <v>56.666115393339751</v>
      </c>
      <c r="K349">
        <f t="shared" si="8"/>
        <v>0</v>
      </c>
    </row>
    <row r="350" spans="1:11" x14ac:dyDescent="0.3">
      <c r="A350" t="s">
        <v>356</v>
      </c>
      <c r="B350" t="s">
        <v>5</v>
      </c>
      <c r="C350">
        <v>3874.8697008919298</v>
      </c>
      <c r="D350">
        <v>42</v>
      </c>
      <c r="E350">
        <v>92.258802402188806</v>
      </c>
      <c r="F350">
        <v>1.0839074147533867</v>
      </c>
      <c r="G350">
        <v>42</v>
      </c>
      <c r="H350">
        <f t="shared" si="8"/>
        <v>92.258802402188806</v>
      </c>
      <c r="I350">
        <f t="shared" si="8"/>
        <v>0</v>
      </c>
      <c r="J350">
        <f t="shared" si="8"/>
        <v>0</v>
      </c>
      <c r="K350">
        <f t="shared" si="8"/>
        <v>0</v>
      </c>
    </row>
    <row r="351" spans="1:11" x14ac:dyDescent="0.3">
      <c r="A351" t="s">
        <v>357</v>
      </c>
      <c r="B351" t="s">
        <v>9</v>
      </c>
      <c r="C351">
        <v>4037.60723733745</v>
      </c>
      <c r="D351">
        <v>19</v>
      </c>
      <c r="E351">
        <v>212.50564407039209</v>
      </c>
      <c r="F351">
        <v>0.47057573664667079</v>
      </c>
      <c r="G351">
        <v>19</v>
      </c>
      <c r="H351">
        <f t="shared" si="8"/>
        <v>0</v>
      </c>
      <c r="I351">
        <f t="shared" si="8"/>
        <v>0</v>
      </c>
      <c r="J351">
        <f t="shared" si="8"/>
        <v>212.50564407039209</v>
      </c>
      <c r="K351">
        <f t="shared" si="8"/>
        <v>0</v>
      </c>
    </row>
    <row r="352" spans="1:11" x14ac:dyDescent="0.3">
      <c r="A352" t="s">
        <v>358</v>
      </c>
      <c r="B352" t="s">
        <v>14</v>
      </c>
      <c r="C352">
        <v>4489.53206959414</v>
      </c>
      <c r="D352">
        <v>13</v>
      </c>
      <c r="E352">
        <v>345.34862073801077</v>
      </c>
      <c r="F352">
        <v>0.28956247106561417</v>
      </c>
      <c r="G352">
        <v>13</v>
      </c>
      <c r="H352">
        <f t="shared" si="8"/>
        <v>0</v>
      </c>
      <c r="I352">
        <f t="shared" si="8"/>
        <v>0</v>
      </c>
      <c r="J352">
        <f t="shared" si="8"/>
        <v>0</v>
      </c>
      <c r="K352">
        <f t="shared" si="8"/>
        <v>345.34862073801077</v>
      </c>
    </row>
    <row r="353" spans="1:11" x14ac:dyDescent="0.3">
      <c r="A353" t="s">
        <v>359</v>
      </c>
      <c r="B353" t="s">
        <v>5</v>
      </c>
      <c r="C353">
        <v>1143.5963993507401</v>
      </c>
      <c r="D353">
        <v>38</v>
      </c>
      <c r="E353">
        <v>30.09464208817737</v>
      </c>
      <c r="F353">
        <v>3.322850615966781</v>
      </c>
      <c r="G353">
        <v>38</v>
      </c>
      <c r="H353">
        <f t="shared" si="8"/>
        <v>30.09464208817737</v>
      </c>
      <c r="I353">
        <f t="shared" si="8"/>
        <v>0</v>
      </c>
      <c r="J353">
        <f t="shared" si="8"/>
        <v>0</v>
      </c>
      <c r="K353">
        <f t="shared" si="8"/>
        <v>0</v>
      </c>
    </row>
    <row r="354" spans="1:11" x14ac:dyDescent="0.3">
      <c r="A354" t="s">
        <v>360</v>
      </c>
      <c r="B354" t="s">
        <v>14</v>
      </c>
      <c r="C354">
        <v>1273.6829887261999</v>
      </c>
      <c r="D354">
        <v>16</v>
      </c>
      <c r="E354">
        <v>79.605186795387496</v>
      </c>
      <c r="F354">
        <v>1.2561995521351408</v>
      </c>
      <c r="G354">
        <v>16</v>
      </c>
      <c r="H354">
        <f t="shared" si="8"/>
        <v>0</v>
      </c>
      <c r="I354">
        <f t="shared" si="8"/>
        <v>0</v>
      </c>
      <c r="J354">
        <f t="shared" si="8"/>
        <v>0</v>
      </c>
      <c r="K354">
        <f t="shared" si="8"/>
        <v>79.605186795387496</v>
      </c>
    </row>
    <row r="355" spans="1:11" x14ac:dyDescent="0.3">
      <c r="A355" t="s">
        <v>361</v>
      </c>
      <c r="B355" t="s">
        <v>7</v>
      </c>
      <c r="C355">
        <v>3524.6440674185601</v>
      </c>
      <c r="D355">
        <v>31</v>
      </c>
      <c r="E355">
        <v>113.69819572317935</v>
      </c>
      <c r="F355">
        <v>0.8795214327188593</v>
      </c>
      <c r="G355">
        <v>31</v>
      </c>
      <c r="H355">
        <f t="shared" si="8"/>
        <v>0</v>
      </c>
      <c r="I355">
        <f t="shared" si="8"/>
        <v>113.69819572317935</v>
      </c>
      <c r="J355">
        <f t="shared" si="8"/>
        <v>0</v>
      </c>
      <c r="K355">
        <f t="shared" si="8"/>
        <v>0</v>
      </c>
    </row>
    <row r="356" spans="1:11" x14ac:dyDescent="0.3">
      <c r="A356" t="s">
        <v>362</v>
      </c>
      <c r="B356" t="s">
        <v>14</v>
      </c>
      <c r="C356">
        <v>4683.7163951211796</v>
      </c>
      <c r="D356">
        <v>15</v>
      </c>
      <c r="E356">
        <v>312.24775967474528</v>
      </c>
      <c r="F356">
        <v>0.32025850274847634</v>
      </c>
      <c r="G356">
        <v>15.000000000000002</v>
      </c>
      <c r="H356">
        <f t="shared" si="8"/>
        <v>0</v>
      </c>
      <c r="I356">
        <f t="shared" si="8"/>
        <v>0</v>
      </c>
      <c r="J356">
        <f t="shared" si="8"/>
        <v>0</v>
      </c>
      <c r="K356">
        <f t="shared" si="8"/>
        <v>312.24775967474528</v>
      </c>
    </row>
    <row r="357" spans="1:11" x14ac:dyDescent="0.3">
      <c r="A357" t="s">
        <v>363</v>
      </c>
      <c r="B357" t="s">
        <v>7</v>
      </c>
      <c r="C357">
        <v>4989.7036918248596</v>
      </c>
      <c r="D357">
        <v>42</v>
      </c>
      <c r="E357">
        <v>118.80246885297285</v>
      </c>
      <c r="F357">
        <v>0.84173334919291665</v>
      </c>
      <c r="G357">
        <v>42</v>
      </c>
      <c r="H357">
        <f t="shared" si="8"/>
        <v>0</v>
      </c>
      <c r="I357">
        <f t="shared" si="8"/>
        <v>118.80246885297285</v>
      </c>
      <c r="J357">
        <f t="shared" si="8"/>
        <v>0</v>
      </c>
      <c r="K357">
        <f t="shared" si="8"/>
        <v>0</v>
      </c>
    </row>
    <row r="358" spans="1:11" x14ac:dyDescent="0.3">
      <c r="A358" t="s">
        <v>364</v>
      </c>
      <c r="B358" t="s">
        <v>14</v>
      </c>
      <c r="C358">
        <v>3987.0654669516998</v>
      </c>
      <c r="D358">
        <v>21</v>
      </c>
      <c r="E358">
        <v>189.86026033103332</v>
      </c>
      <c r="F358">
        <v>0.52670316487317415</v>
      </c>
      <c r="G358">
        <v>21</v>
      </c>
      <c r="H358">
        <f t="shared" si="8"/>
        <v>0</v>
      </c>
      <c r="I358">
        <f t="shared" si="8"/>
        <v>0</v>
      </c>
      <c r="J358">
        <f t="shared" si="8"/>
        <v>0</v>
      </c>
      <c r="K358">
        <f t="shared" si="8"/>
        <v>189.86026033103332</v>
      </c>
    </row>
    <row r="359" spans="1:11" x14ac:dyDescent="0.3">
      <c r="A359" t="s">
        <v>365</v>
      </c>
      <c r="B359" t="s">
        <v>9</v>
      </c>
      <c r="C359">
        <v>2735.8858876925001</v>
      </c>
      <c r="D359">
        <v>12</v>
      </c>
      <c r="E359">
        <v>227.99049064104167</v>
      </c>
      <c r="F359">
        <v>0.43861478484839278</v>
      </c>
      <c r="G359">
        <v>12</v>
      </c>
      <c r="H359">
        <f t="shared" si="8"/>
        <v>0</v>
      </c>
      <c r="I359">
        <f t="shared" si="8"/>
        <v>0</v>
      </c>
      <c r="J359">
        <f t="shared" si="8"/>
        <v>227.99049064104167</v>
      </c>
      <c r="K359">
        <f t="shared" si="8"/>
        <v>0</v>
      </c>
    </row>
    <row r="360" spans="1:11" x14ac:dyDescent="0.3">
      <c r="A360" t="s">
        <v>366</v>
      </c>
      <c r="B360" t="s">
        <v>7</v>
      </c>
      <c r="C360">
        <v>1393.7725055327901</v>
      </c>
      <c r="D360">
        <v>25</v>
      </c>
      <c r="E360">
        <v>55.750900221311603</v>
      </c>
      <c r="F360">
        <v>1.7936930094946437</v>
      </c>
      <c r="G360">
        <v>25</v>
      </c>
      <c r="H360">
        <f t="shared" si="8"/>
        <v>0</v>
      </c>
      <c r="I360">
        <f t="shared" si="8"/>
        <v>55.750900221311603</v>
      </c>
      <c r="J360">
        <f t="shared" si="8"/>
        <v>0</v>
      </c>
      <c r="K360">
        <f t="shared" si="8"/>
        <v>0</v>
      </c>
    </row>
    <row r="361" spans="1:11" x14ac:dyDescent="0.3">
      <c r="A361" t="s">
        <v>367</v>
      </c>
      <c r="B361" t="s">
        <v>9</v>
      </c>
      <c r="C361">
        <v>3534.9913151231599</v>
      </c>
      <c r="D361">
        <v>38</v>
      </c>
      <c r="E361">
        <v>93.026087240083157</v>
      </c>
      <c r="F361">
        <v>1.0749672803277048</v>
      </c>
      <c r="G361">
        <v>38</v>
      </c>
      <c r="H361">
        <f t="shared" si="8"/>
        <v>0</v>
      </c>
      <c r="I361">
        <f t="shared" si="8"/>
        <v>0</v>
      </c>
      <c r="J361">
        <f t="shared" si="8"/>
        <v>93.026087240083157</v>
      </c>
      <c r="K361">
        <f t="shared" si="8"/>
        <v>0</v>
      </c>
    </row>
    <row r="362" spans="1:11" x14ac:dyDescent="0.3">
      <c r="A362" t="s">
        <v>368</v>
      </c>
      <c r="B362" t="s">
        <v>5</v>
      </c>
      <c r="C362">
        <v>4490.3169304283601</v>
      </c>
      <c r="D362">
        <v>38</v>
      </c>
      <c r="E362">
        <v>118.16623501127263</v>
      </c>
      <c r="F362">
        <v>0.84626543268015908</v>
      </c>
      <c r="G362">
        <v>38</v>
      </c>
      <c r="H362">
        <f t="shared" si="8"/>
        <v>118.16623501127263</v>
      </c>
      <c r="I362">
        <f t="shared" si="8"/>
        <v>0</v>
      </c>
      <c r="J362">
        <f t="shared" si="8"/>
        <v>0</v>
      </c>
      <c r="K362">
        <f t="shared" si="8"/>
        <v>0</v>
      </c>
    </row>
    <row r="363" spans="1:11" x14ac:dyDescent="0.3">
      <c r="A363" t="s">
        <v>369</v>
      </c>
      <c r="B363" t="s">
        <v>9</v>
      </c>
      <c r="C363">
        <v>2774.71420664682</v>
      </c>
      <c r="D363">
        <v>43</v>
      </c>
      <c r="E363">
        <v>64.528237363879541</v>
      </c>
      <c r="F363">
        <v>1.5497091519189119</v>
      </c>
      <c r="G363">
        <v>42.999999999999993</v>
      </c>
      <c r="H363">
        <f t="shared" si="8"/>
        <v>0</v>
      </c>
      <c r="I363">
        <f t="shared" si="8"/>
        <v>0</v>
      </c>
      <c r="J363">
        <f t="shared" si="8"/>
        <v>64.528237363879541</v>
      </c>
      <c r="K363">
        <f t="shared" si="8"/>
        <v>0</v>
      </c>
    </row>
    <row r="364" spans="1:11" x14ac:dyDescent="0.3">
      <c r="A364" t="s">
        <v>370</v>
      </c>
      <c r="B364" t="s">
        <v>5</v>
      </c>
      <c r="C364">
        <v>3776.0046511729302</v>
      </c>
      <c r="D364">
        <v>43</v>
      </c>
      <c r="E364">
        <v>87.814061655184418</v>
      </c>
      <c r="F364">
        <v>1.1387697837353836</v>
      </c>
      <c r="G364">
        <v>43</v>
      </c>
      <c r="H364">
        <f t="shared" si="8"/>
        <v>87.814061655184418</v>
      </c>
      <c r="I364">
        <f t="shared" si="8"/>
        <v>0</v>
      </c>
      <c r="J364">
        <f t="shared" si="8"/>
        <v>0</v>
      </c>
      <c r="K364">
        <f t="shared" si="8"/>
        <v>0</v>
      </c>
    </row>
    <row r="365" spans="1:11" x14ac:dyDescent="0.3">
      <c r="A365" t="s">
        <v>371</v>
      </c>
      <c r="B365" t="s">
        <v>5</v>
      </c>
      <c r="C365">
        <v>4613.6962482019399</v>
      </c>
      <c r="D365">
        <v>49</v>
      </c>
      <c r="E365">
        <v>94.157066289835512</v>
      </c>
      <c r="F365">
        <v>1.0620551801410072</v>
      </c>
      <c r="G365">
        <v>49</v>
      </c>
      <c r="H365">
        <f t="shared" si="8"/>
        <v>94.157066289835512</v>
      </c>
      <c r="I365">
        <f t="shared" si="8"/>
        <v>0</v>
      </c>
      <c r="J365">
        <f t="shared" si="8"/>
        <v>0</v>
      </c>
      <c r="K365">
        <f t="shared" si="8"/>
        <v>0</v>
      </c>
    </row>
    <row r="366" spans="1:11" x14ac:dyDescent="0.3">
      <c r="A366" t="s">
        <v>372</v>
      </c>
      <c r="B366" t="s">
        <v>9</v>
      </c>
      <c r="C366">
        <v>1183.96387470885</v>
      </c>
      <c r="D366">
        <v>20</v>
      </c>
      <c r="E366">
        <v>59.198193735442501</v>
      </c>
      <c r="F366">
        <v>1.6892407299942513</v>
      </c>
      <c r="G366">
        <v>20</v>
      </c>
      <c r="H366">
        <f t="shared" si="8"/>
        <v>0</v>
      </c>
      <c r="I366">
        <f t="shared" si="8"/>
        <v>0</v>
      </c>
      <c r="J366">
        <f t="shared" si="8"/>
        <v>59.198193735442501</v>
      </c>
      <c r="K366">
        <f t="shared" si="8"/>
        <v>0</v>
      </c>
    </row>
    <row r="367" spans="1:11" x14ac:dyDescent="0.3">
      <c r="A367" t="s">
        <v>373</v>
      </c>
      <c r="B367" t="s">
        <v>5</v>
      </c>
      <c r="C367">
        <v>4184.5738606488403</v>
      </c>
      <c r="D367">
        <v>33</v>
      </c>
      <c r="E367">
        <v>126.80526850451031</v>
      </c>
      <c r="F367">
        <v>0.78861076656639961</v>
      </c>
      <c r="G367">
        <v>33</v>
      </c>
      <c r="H367">
        <f t="shared" si="8"/>
        <v>126.80526850451031</v>
      </c>
      <c r="I367">
        <f t="shared" si="8"/>
        <v>0</v>
      </c>
      <c r="J367">
        <f t="shared" si="8"/>
        <v>0</v>
      </c>
      <c r="K367">
        <f t="shared" si="8"/>
        <v>0</v>
      </c>
    </row>
    <row r="368" spans="1:11" x14ac:dyDescent="0.3">
      <c r="A368" t="s">
        <v>374</v>
      </c>
      <c r="B368" t="s">
        <v>9</v>
      </c>
      <c r="C368">
        <v>2173.4711038608302</v>
      </c>
      <c r="D368">
        <v>33</v>
      </c>
      <c r="E368">
        <v>65.862760723055459</v>
      </c>
      <c r="F368">
        <v>1.5183086603443074</v>
      </c>
      <c r="G368">
        <v>33</v>
      </c>
      <c r="H368">
        <f t="shared" si="8"/>
        <v>0</v>
      </c>
      <c r="I368">
        <f t="shared" si="8"/>
        <v>0</v>
      </c>
      <c r="J368">
        <f t="shared" si="8"/>
        <v>65.862760723055459</v>
      </c>
      <c r="K368">
        <f t="shared" si="8"/>
        <v>0</v>
      </c>
    </row>
    <row r="369" spans="1:11" x14ac:dyDescent="0.3">
      <c r="A369" t="s">
        <v>375</v>
      </c>
      <c r="B369" t="s">
        <v>5</v>
      </c>
      <c r="C369">
        <v>2499.3643591012501</v>
      </c>
      <c r="D369">
        <v>28</v>
      </c>
      <c r="E369">
        <v>89.26301282504464</v>
      </c>
      <c r="F369">
        <v>1.1202848395449057</v>
      </c>
      <c r="G369">
        <v>28.000000000000004</v>
      </c>
      <c r="H369">
        <f t="shared" si="8"/>
        <v>89.26301282504464</v>
      </c>
      <c r="I369">
        <f t="shared" si="8"/>
        <v>0</v>
      </c>
      <c r="J369">
        <f t="shared" si="8"/>
        <v>0</v>
      </c>
      <c r="K369">
        <f t="shared" si="8"/>
        <v>0</v>
      </c>
    </row>
    <row r="370" spans="1:11" x14ac:dyDescent="0.3">
      <c r="A370" t="s">
        <v>376</v>
      </c>
      <c r="B370" t="s">
        <v>7</v>
      </c>
      <c r="C370">
        <v>1582.27918279759</v>
      </c>
      <c r="D370">
        <v>34</v>
      </c>
      <c r="E370">
        <v>46.537623023458529</v>
      </c>
      <c r="F370">
        <v>2.1487990469472908</v>
      </c>
      <c r="G370">
        <v>34</v>
      </c>
      <c r="H370">
        <f t="shared" si="8"/>
        <v>0</v>
      </c>
      <c r="I370">
        <f t="shared" si="8"/>
        <v>46.537623023458529</v>
      </c>
      <c r="J370">
        <f t="shared" si="8"/>
        <v>0</v>
      </c>
      <c r="K370">
        <f t="shared" si="8"/>
        <v>0</v>
      </c>
    </row>
    <row r="371" spans="1:11" x14ac:dyDescent="0.3">
      <c r="A371" t="s">
        <v>377</v>
      </c>
      <c r="B371" t="s">
        <v>14</v>
      </c>
      <c r="C371">
        <v>3124.6652725950398</v>
      </c>
      <c r="D371">
        <v>36</v>
      </c>
      <c r="E371">
        <v>86.796257572084443</v>
      </c>
      <c r="F371">
        <v>1.1521234071290438</v>
      </c>
      <c r="G371">
        <v>36</v>
      </c>
      <c r="H371">
        <f t="shared" si="8"/>
        <v>0</v>
      </c>
      <c r="I371">
        <f t="shared" si="8"/>
        <v>0</v>
      </c>
      <c r="J371">
        <f t="shared" si="8"/>
        <v>0</v>
      </c>
      <c r="K371">
        <f t="shared" si="8"/>
        <v>86.796257572084443</v>
      </c>
    </row>
    <row r="372" spans="1:11" x14ac:dyDescent="0.3">
      <c r="A372" t="s">
        <v>378</v>
      </c>
      <c r="B372" t="s">
        <v>5</v>
      </c>
      <c r="C372">
        <v>3263.7122476637401</v>
      </c>
      <c r="D372">
        <v>31</v>
      </c>
      <c r="E372">
        <v>105.28104024721742</v>
      </c>
      <c r="F372">
        <v>0.94983863918121758</v>
      </c>
      <c r="G372">
        <v>31</v>
      </c>
      <c r="H372">
        <f t="shared" si="8"/>
        <v>105.28104024721742</v>
      </c>
      <c r="I372">
        <f t="shared" si="8"/>
        <v>0</v>
      </c>
      <c r="J372">
        <f t="shared" si="8"/>
        <v>0</v>
      </c>
      <c r="K372">
        <f t="shared" si="8"/>
        <v>0</v>
      </c>
    </row>
    <row r="373" spans="1:11" x14ac:dyDescent="0.3">
      <c r="A373" t="s">
        <v>379</v>
      </c>
      <c r="B373" t="s">
        <v>5</v>
      </c>
      <c r="C373">
        <v>4170.0778955238102</v>
      </c>
      <c r="D373">
        <v>48</v>
      </c>
      <c r="E373">
        <v>86.876622823412717</v>
      </c>
      <c r="F373">
        <v>1.1510576349550574</v>
      </c>
      <c r="G373">
        <v>48</v>
      </c>
      <c r="H373">
        <f t="shared" si="8"/>
        <v>86.876622823412717</v>
      </c>
      <c r="I373">
        <f t="shared" si="8"/>
        <v>0</v>
      </c>
      <c r="J373">
        <f t="shared" si="8"/>
        <v>0</v>
      </c>
      <c r="K373">
        <f t="shared" si="8"/>
        <v>0</v>
      </c>
    </row>
    <row r="374" spans="1:11" x14ac:dyDescent="0.3">
      <c r="A374" t="s">
        <v>380</v>
      </c>
      <c r="B374" t="s">
        <v>5</v>
      </c>
      <c r="C374">
        <v>1679.9345962723801</v>
      </c>
      <c r="D374">
        <v>13</v>
      </c>
      <c r="E374">
        <v>129.22573817479847</v>
      </c>
      <c r="F374">
        <v>0.77383964999862498</v>
      </c>
      <c r="G374">
        <v>13</v>
      </c>
      <c r="H374">
        <f t="shared" si="8"/>
        <v>129.22573817479847</v>
      </c>
      <c r="I374">
        <f t="shared" si="8"/>
        <v>0</v>
      </c>
      <c r="J374">
        <f t="shared" si="8"/>
        <v>0</v>
      </c>
      <c r="K374">
        <f t="shared" si="8"/>
        <v>0</v>
      </c>
    </row>
    <row r="375" spans="1:11" x14ac:dyDescent="0.3">
      <c r="A375" t="s">
        <v>381</v>
      </c>
      <c r="B375" t="s">
        <v>5</v>
      </c>
      <c r="C375">
        <v>1315.87340263997</v>
      </c>
      <c r="D375">
        <v>50</v>
      </c>
      <c r="E375">
        <v>26.317468052799398</v>
      </c>
      <c r="F375">
        <v>3.799757628635668</v>
      </c>
      <c r="G375">
        <v>50</v>
      </c>
      <c r="H375">
        <f t="shared" si="8"/>
        <v>26.317468052799398</v>
      </c>
      <c r="I375">
        <f t="shared" si="8"/>
        <v>0</v>
      </c>
      <c r="J375">
        <f t="shared" si="8"/>
        <v>0</v>
      </c>
      <c r="K375">
        <f t="shared" si="8"/>
        <v>0</v>
      </c>
    </row>
    <row r="376" spans="1:11" x14ac:dyDescent="0.3">
      <c r="A376" t="s">
        <v>382</v>
      </c>
      <c r="B376" t="s">
        <v>9</v>
      </c>
      <c r="C376">
        <v>4483.3583945794198</v>
      </c>
      <c r="D376">
        <v>31</v>
      </c>
      <c r="E376">
        <v>144.62446434127162</v>
      </c>
      <c r="F376">
        <v>0.69144594903410761</v>
      </c>
      <c r="G376">
        <v>30.999999999999996</v>
      </c>
      <c r="H376">
        <f t="shared" si="8"/>
        <v>0</v>
      </c>
      <c r="I376">
        <f t="shared" si="8"/>
        <v>0</v>
      </c>
      <c r="J376">
        <f t="shared" si="8"/>
        <v>144.62446434127162</v>
      </c>
      <c r="K376">
        <f t="shared" si="8"/>
        <v>0</v>
      </c>
    </row>
    <row r="377" spans="1:11" x14ac:dyDescent="0.3">
      <c r="A377" t="s">
        <v>383</v>
      </c>
      <c r="B377" t="s">
        <v>7</v>
      </c>
      <c r="C377">
        <v>3478.8414741496599</v>
      </c>
      <c r="D377">
        <v>14</v>
      </c>
      <c r="E377">
        <v>248.4886767249757</v>
      </c>
      <c r="F377">
        <v>0.40243282437645561</v>
      </c>
      <c r="G377">
        <v>14</v>
      </c>
      <c r="H377">
        <f t="shared" si="8"/>
        <v>0</v>
      </c>
      <c r="I377">
        <f t="shared" si="8"/>
        <v>248.4886767249757</v>
      </c>
      <c r="J377">
        <f t="shared" si="8"/>
        <v>0</v>
      </c>
      <c r="K377">
        <f t="shared" si="8"/>
        <v>0</v>
      </c>
    </row>
    <row r="378" spans="1:11" x14ac:dyDescent="0.3">
      <c r="A378" t="s">
        <v>384</v>
      </c>
      <c r="B378" t="s">
        <v>5</v>
      </c>
      <c r="C378">
        <v>1963.31916742525</v>
      </c>
      <c r="D378">
        <v>31</v>
      </c>
      <c r="E378">
        <v>63.332876368556455</v>
      </c>
      <c r="F378">
        <v>1.5789587609769145</v>
      </c>
      <c r="G378">
        <v>31</v>
      </c>
      <c r="H378">
        <f t="shared" si="8"/>
        <v>63.332876368556455</v>
      </c>
      <c r="I378">
        <f t="shared" si="8"/>
        <v>0</v>
      </c>
      <c r="J378">
        <f t="shared" si="8"/>
        <v>0</v>
      </c>
      <c r="K378">
        <f t="shared" si="8"/>
        <v>0</v>
      </c>
    </row>
    <row r="379" spans="1:11" x14ac:dyDescent="0.3">
      <c r="A379" t="s">
        <v>385</v>
      </c>
      <c r="B379" t="s">
        <v>9</v>
      </c>
      <c r="C379">
        <v>4651.3160640942097</v>
      </c>
      <c r="D379">
        <v>16</v>
      </c>
      <c r="E379">
        <v>290.7072540058881</v>
      </c>
      <c r="F379">
        <v>0.34398866427314734</v>
      </c>
      <c r="G379">
        <v>16</v>
      </c>
      <c r="H379">
        <f t="shared" si="8"/>
        <v>0</v>
      </c>
      <c r="I379">
        <f t="shared" si="8"/>
        <v>0</v>
      </c>
      <c r="J379">
        <f t="shared" si="8"/>
        <v>290.7072540058881</v>
      </c>
      <c r="K379">
        <f t="shared" si="8"/>
        <v>0</v>
      </c>
    </row>
    <row r="380" spans="1:11" x14ac:dyDescent="0.3">
      <c r="A380" t="s">
        <v>386</v>
      </c>
      <c r="B380" t="s">
        <v>9</v>
      </c>
      <c r="C380">
        <v>1572.4708805140299</v>
      </c>
      <c r="D380">
        <v>45</v>
      </c>
      <c r="E380">
        <v>34.94379734475622</v>
      </c>
      <c r="F380">
        <v>2.8617382081689047</v>
      </c>
      <c r="G380">
        <v>45</v>
      </c>
      <c r="H380">
        <f t="shared" si="8"/>
        <v>0</v>
      </c>
      <c r="I380">
        <f t="shared" si="8"/>
        <v>0</v>
      </c>
      <c r="J380">
        <f t="shared" si="8"/>
        <v>34.94379734475622</v>
      </c>
      <c r="K380">
        <f t="shared" si="8"/>
        <v>0</v>
      </c>
    </row>
    <row r="381" spans="1:11" x14ac:dyDescent="0.3">
      <c r="A381" t="s">
        <v>387</v>
      </c>
      <c r="B381" t="s">
        <v>14</v>
      </c>
      <c r="C381">
        <v>2844.5996534199899</v>
      </c>
      <c r="D381">
        <v>34</v>
      </c>
      <c r="E381">
        <v>83.66469568882323</v>
      </c>
      <c r="F381">
        <v>1.1952472805486938</v>
      </c>
      <c r="G381">
        <v>34</v>
      </c>
      <c r="H381">
        <f t="shared" si="8"/>
        <v>0</v>
      </c>
      <c r="I381">
        <f t="shared" si="8"/>
        <v>0</v>
      </c>
      <c r="J381">
        <f t="shared" si="8"/>
        <v>0</v>
      </c>
      <c r="K381">
        <f t="shared" si="8"/>
        <v>83.66469568882323</v>
      </c>
    </row>
    <row r="382" spans="1:11" x14ac:dyDescent="0.3">
      <c r="A382" t="s">
        <v>388</v>
      </c>
      <c r="B382" t="s">
        <v>5</v>
      </c>
      <c r="C382">
        <v>2015.90935765416</v>
      </c>
      <c r="D382">
        <v>28</v>
      </c>
      <c r="E382">
        <v>71.99676277336286</v>
      </c>
      <c r="F382">
        <v>1.3889513381981904</v>
      </c>
      <c r="G382">
        <v>28</v>
      </c>
      <c r="H382">
        <f t="shared" si="8"/>
        <v>71.99676277336286</v>
      </c>
      <c r="I382">
        <f t="shared" si="8"/>
        <v>0</v>
      </c>
      <c r="J382">
        <f t="shared" si="8"/>
        <v>0</v>
      </c>
      <c r="K382">
        <f t="shared" si="8"/>
        <v>0</v>
      </c>
    </row>
    <row r="383" spans="1:11" x14ac:dyDescent="0.3">
      <c r="A383" t="s">
        <v>389</v>
      </c>
      <c r="B383" t="s">
        <v>9</v>
      </c>
      <c r="C383">
        <v>2021.3068326366099</v>
      </c>
      <c r="D383">
        <v>26</v>
      </c>
      <c r="E383">
        <v>77.742570486023453</v>
      </c>
      <c r="F383">
        <v>1.2862965473720473</v>
      </c>
      <c r="G383">
        <v>26</v>
      </c>
      <c r="H383">
        <f t="shared" si="8"/>
        <v>0</v>
      </c>
      <c r="I383">
        <f t="shared" si="8"/>
        <v>0</v>
      </c>
      <c r="J383">
        <f t="shared" si="8"/>
        <v>77.742570486023453</v>
      </c>
      <c r="K383">
        <f t="shared" si="8"/>
        <v>0</v>
      </c>
    </row>
    <row r="384" spans="1:11" x14ac:dyDescent="0.3">
      <c r="A384" t="s">
        <v>390</v>
      </c>
      <c r="B384" t="s">
        <v>9</v>
      </c>
      <c r="C384">
        <v>1037.58972581948</v>
      </c>
      <c r="D384">
        <v>48</v>
      </c>
      <c r="E384">
        <v>21.616452621239166</v>
      </c>
      <c r="F384">
        <v>4.6261059458824141</v>
      </c>
      <c r="G384">
        <v>48</v>
      </c>
      <c r="H384">
        <f t="shared" si="8"/>
        <v>0</v>
      </c>
      <c r="I384">
        <f t="shared" si="8"/>
        <v>0</v>
      </c>
      <c r="J384">
        <f t="shared" si="8"/>
        <v>21.616452621239166</v>
      </c>
      <c r="K384">
        <f t="shared" si="8"/>
        <v>0</v>
      </c>
    </row>
    <row r="385" spans="1:11" x14ac:dyDescent="0.3">
      <c r="A385" t="s">
        <v>391</v>
      </c>
      <c r="B385" t="s">
        <v>9</v>
      </c>
      <c r="C385">
        <v>4218.5323079005802</v>
      </c>
      <c r="D385">
        <v>19</v>
      </c>
      <c r="E385">
        <v>222.02801620529371</v>
      </c>
      <c r="F385">
        <v>0.4503936111717407</v>
      </c>
      <c r="G385">
        <v>19</v>
      </c>
      <c r="H385">
        <f t="shared" si="8"/>
        <v>0</v>
      </c>
      <c r="I385">
        <f t="shared" si="8"/>
        <v>0</v>
      </c>
      <c r="J385">
        <f t="shared" si="8"/>
        <v>222.02801620529371</v>
      </c>
      <c r="K385">
        <f t="shared" si="8"/>
        <v>0</v>
      </c>
    </row>
    <row r="386" spans="1:11" x14ac:dyDescent="0.3">
      <c r="A386" t="s">
        <v>392</v>
      </c>
      <c r="B386" t="s">
        <v>9</v>
      </c>
      <c r="C386">
        <v>4604.83769439553</v>
      </c>
      <c r="D386">
        <v>31</v>
      </c>
      <c r="E386">
        <v>148.54315143211386</v>
      </c>
      <c r="F386">
        <v>0.67320505210703896</v>
      </c>
      <c r="G386">
        <v>31.000000000000004</v>
      </c>
      <c r="H386">
        <f t="shared" si="8"/>
        <v>0</v>
      </c>
      <c r="I386">
        <f t="shared" si="8"/>
        <v>0</v>
      </c>
      <c r="J386">
        <f t="shared" si="8"/>
        <v>148.54315143211386</v>
      </c>
      <c r="K386">
        <f t="shared" ref="I386:K449" si="9">INT($B386=K$1)*$E386</f>
        <v>0</v>
      </c>
    </row>
    <row r="387" spans="1:11" x14ac:dyDescent="0.3">
      <c r="A387" t="s">
        <v>393</v>
      </c>
      <c r="B387" t="s">
        <v>9</v>
      </c>
      <c r="C387">
        <v>3710.4435427963099</v>
      </c>
      <c r="D387">
        <v>15</v>
      </c>
      <c r="E387">
        <v>247.36290285308732</v>
      </c>
      <c r="F387">
        <v>0.40426433732220368</v>
      </c>
      <c r="G387">
        <v>15</v>
      </c>
      <c r="H387">
        <f t="shared" ref="H387:K450" si="10">INT($B387=H$1)*$E387</f>
        <v>0</v>
      </c>
      <c r="I387">
        <f t="shared" si="9"/>
        <v>0</v>
      </c>
      <c r="J387">
        <f t="shared" si="9"/>
        <v>247.36290285308732</v>
      </c>
      <c r="K387">
        <f t="shared" si="9"/>
        <v>0</v>
      </c>
    </row>
    <row r="388" spans="1:11" x14ac:dyDescent="0.3">
      <c r="A388" t="s">
        <v>394</v>
      </c>
      <c r="B388" t="s">
        <v>7</v>
      </c>
      <c r="C388">
        <v>1631.9024882871399</v>
      </c>
      <c r="D388">
        <v>47</v>
      </c>
      <c r="E388">
        <v>34.721329538024257</v>
      </c>
      <c r="F388">
        <v>2.8800740447017539</v>
      </c>
      <c r="G388">
        <v>46.999999999999993</v>
      </c>
      <c r="H388">
        <f t="shared" si="10"/>
        <v>0</v>
      </c>
      <c r="I388">
        <f t="shared" si="9"/>
        <v>34.721329538024257</v>
      </c>
      <c r="J388">
        <f t="shared" si="9"/>
        <v>0</v>
      </c>
      <c r="K388">
        <f t="shared" si="9"/>
        <v>0</v>
      </c>
    </row>
    <row r="389" spans="1:11" x14ac:dyDescent="0.3">
      <c r="A389" t="s">
        <v>395</v>
      </c>
      <c r="B389" t="s">
        <v>9</v>
      </c>
      <c r="C389">
        <v>2766.91913441525</v>
      </c>
      <c r="D389">
        <v>19</v>
      </c>
      <c r="E389">
        <v>145.62732286396053</v>
      </c>
      <c r="F389">
        <v>0.68668432567023274</v>
      </c>
      <c r="G389">
        <v>19</v>
      </c>
      <c r="H389">
        <f t="shared" si="10"/>
        <v>0</v>
      </c>
      <c r="I389">
        <f t="shared" si="9"/>
        <v>0</v>
      </c>
      <c r="J389">
        <f t="shared" si="9"/>
        <v>145.62732286396053</v>
      </c>
      <c r="K389">
        <f t="shared" si="9"/>
        <v>0</v>
      </c>
    </row>
    <row r="390" spans="1:11" x14ac:dyDescent="0.3">
      <c r="A390" t="s">
        <v>396</v>
      </c>
      <c r="B390" t="s">
        <v>14</v>
      </c>
      <c r="C390">
        <v>2382.2624977723199</v>
      </c>
      <c r="D390">
        <v>32</v>
      </c>
      <c r="E390">
        <v>74.445703055384996</v>
      </c>
      <c r="F390">
        <v>1.3432608719619923</v>
      </c>
      <c r="G390">
        <v>32</v>
      </c>
      <c r="H390">
        <f t="shared" si="10"/>
        <v>0</v>
      </c>
      <c r="I390">
        <f t="shared" si="9"/>
        <v>0</v>
      </c>
      <c r="J390">
        <f t="shared" si="9"/>
        <v>0</v>
      </c>
      <c r="K390">
        <f t="shared" si="9"/>
        <v>74.445703055384996</v>
      </c>
    </row>
    <row r="391" spans="1:11" x14ac:dyDescent="0.3">
      <c r="A391" t="s">
        <v>397</v>
      </c>
      <c r="B391" t="s">
        <v>5</v>
      </c>
      <c r="C391">
        <v>3350.2868205056802</v>
      </c>
      <c r="D391">
        <v>29</v>
      </c>
      <c r="E391">
        <v>115.52713174157518</v>
      </c>
      <c r="F391">
        <v>0.86559753100848968</v>
      </c>
      <c r="G391">
        <v>29</v>
      </c>
      <c r="H391">
        <f t="shared" si="10"/>
        <v>115.52713174157518</v>
      </c>
      <c r="I391">
        <f t="shared" si="9"/>
        <v>0</v>
      </c>
      <c r="J391">
        <f t="shared" si="9"/>
        <v>0</v>
      </c>
      <c r="K391">
        <f t="shared" si="9"/>
        <v>0</v>
      </c>
    </row>
    <row r="392" spans="1:11" x14ac:dyDescent="0.3">
      <c r="A392" t="s">
        <v>398</v>
      </c>
      <c r="B392" t="s">
        <v>14</v>
      </c>
      <c r="C392">
        <v>3555.7548094400399</v>
      </c>
      <c r="D392">
        <v>35</v>
      </c>
      <c r="E392">
        <v>101.59299455542971</v>
      </c>
      <c r="F392">
        <v>0.98431983856366623</v>
      </c>
      <c r="G392">
        <v>35</v>
      </c>
      <c r="H392">
        <f t="shared" si="10"/>
        <v>0</v>
      </c>
      <c r="I392">
        <f t="shared" si="9"/>
        <v>0</v>
      </c>
      <c r="J392">
        <f t="shared" si="9"/>
        <v>0</v>
      </c>
      <c r="K392">
        <f t="shared" si="9"/>
        <v>101.59299455542971</v>
      </c>
    </row>
    <row r="393" spans="1:11" x14ac:dyDescent="0.3">
      <c r="A393" t="s">
        <v>399</v>
      </c>
      <c r="B393" t="s">
        <v>5</v>
      </c>
      <c r="C393">
        <v>2697.2357538435899</v>
      </c>
      <c r="D393">
        <v>18</v>
      </c>
      <c r="E393">
        <v>149.84643076908833</v>
      </c>
      <c r="F393">
        <v>0.66734989606858819</v>
      </c>
      <c r="G393">
        <v>18</v>
      </c>
      <c r="H393">
        <f t="shared" si="10"/>
        <v>149.84643076908833</v>
      </c>
      <c r="I393">
        <f t="shared" si="9"/>
        <v>0</v>
      </c>
      <c r="J393">
        <f t="shared" si="9"/>
        <v>0</v>
      </c>
      <c r="K393">
        <f t="shared" si="9"/>
        <v>0</v>
      </c>
    </row>
    <row r="394" spans="1:11" x14ac:dyDescent="0.3">
      <c r="A394" t="s">
        <v>400</v>
      </c>
      <c r="B394" t="s">
        <v>9</v>
      </c>
      <c r="C394">
        <v>2000.3928976308</v>
      </c>
      <c r="D394">
        <v>48</v>
      </c>
      <c r="E394">
        <v>41.674852033975</v>
      </c>
      <c r="F394">
        <v>2.3995286154459774</v>
      </c>
      <c r="G394">
        <v>48</v>
      </c>
      <c r="H394">
        <f t="shared" si="10"/>
        <v>0</v>
      </c>
      <c r="I394">
        <f t="shared" si="9"/>
        <v>0</v>
      </c>
      <c r="J394">
        <f t="shared" si="9"/>
        <v>41.674852033975</v>
      </c>
      <c r="K394">
        <f t="shared" si="9"/>
        <v>0</v>
      </c>
    </row>
    <row r="395" spans="1:11" x14ac:dyDescent="0.3">
      <c r="A395" t="s">
        <v>401</v>
      </c>
      <c r="B395" t="s">
        <v>5</v>
      </c>
      <c r="C395">
        <v>4381.2157005703903</v>
      </c>
      <c r="D395">
        <v>15</v>
      </c>
      <c r="E395">
        <v>292.08104670469271</v>
      </c>
      <c r="F395">
        <v>0.34237072596190937</v>
      </c>
      <c r="G395">
        <v>14.999999999999998</v>
      </c>
      <c r="H395">
        <f t="shared" si="10"/>
        <v>292.08104670469271</v>
      </c>
      <c r="I395">
        <f t="shared" si="9"/>
        <v>0</v>
      </c>
      <c r="J395">
        <f t="shared" si="9"/>
        <v>0</v>
      </c>
      <c r="K395">
        <f t="shared" si="9"/>
        <v>0</v>
      </c>
    </row>
    <row r="396" spans="1:11" x14ac:dyDescent="0.3">
      <c r="A396" t="s">
        <v>402</v>
      </c>
      <c r="B396" t="s">
        <v>7</v>
      </c>
      <c r="C396">
        <v>1796.8679964355599</v>
      </c>
      <c r="D396">
        <v>29</v>
      </c>
      <c r="E396">
        <v>61.960965394329655</v>
      </c>
      <c r="F396">
        <v>1.6139193339481355</v>
      </c>
      <c r="G396">
        <v>29</v>
      </c>
      <c r="H396">
        <f t="shared" si="10"/>
        <v>0</v>
      </c>
      <c r="I396">
        <f t="shared" si="9"/>
        <v>61.960965394329655</v>
      </c>
      <c r="J396">
        <f t="shared" si="9"/>
        <v>0</v>
      </c>
      <c r="K396">
        <f t="shared" si="9"/>
        <v>0</v>
      </c>
    </row>
    <row r="397" spans="1:11" x14ac:dyDescent="0.3">
      <c r="A397" t="s">
        <v>403</v>
      </c>
      <c r="B397" t="s">
        <v>9</v>
      </c>
      <c r="C397">
        <v>2538.7729958693799</v>
      </c>
      <c r="D397">
        <v>45</v>
      </c>
      <c r="E397">
        <v>56.417177685986218</v>
      </c>
      <c r="F397">
        <v>1.7725097940310397</v>
      </c>
      <c r="G397">
        <v>45</v>
      </c>
      <c r="H397">
        <f t="shared" si="10"/>
        <v>0</v>
      </c>
      <c r="I397">
        <f t="shared" si="9"/>
        <v>0</v>
      </c>
      <c r="J397">
        <f t="shared" si="9"/>
        <v>56.417177685986218</v>
      </c>
      <c r="K397">
        <f t="shared" si="9"/>
        <v>0</v>
      </c>
    </row>
    <row r="398" spans="1:11" x14ac:dyDescent="0.3">
      <c r="A398" t="s">
        <v>404</v>
      </c>
      <c r="B398" t="s">
        <v>9</v>
      </c>
      <c r="C398">
        <v>2932.8322442368599</v>
      </c>
      <c r="D398">
        <v>34</v>
      </c>
      <c r="E398">
        <v>86.25977188931941</v>
      </c>
      <c r="F398">
        <v>1.1592889455853279</v>
      </c>
      <c r="G398">
        <v>34</v>
      </c>
      <c r="H398">
        <f t="shared" si="10"/>
        <v>0</v>
      </c>
      <c r="I398">
        <f t="shared" si="9"/>
        <v>0</v>
      </c>
      <c r="J398">
        <f t="shared" si="9"/>
        <v>86.25977188931941</v>
      </c>
      <c r="K398">
        <f t="shared" si="9"/>
        <v>0</v>
      </c>
    </row>
    <row r="399" spans="1:11" x14ac:dyDescent="0.3">
      <c r="A399" t="s">
        <v>405</v>
      </c>
      <c r="B399" t="s">
        <v>5</v>
      </c>
      <c r="C399">
        <v>1948.8228077102899</v>
      </c>
      <c r="D399">
        <v>31</v>
      </c>
      <c r="E399">
        <v>62.865251861622255</v>
      </c>
      <c r="F399">
        <v>1.5907038791496138</v>
      </c>
      <c r="G399">
        <v>31</v>
      </c>
      <c r="H399">
        <f t="shared" si="10"/>
        <v>62.865251861622255</v>
      </c>
      <c r="I399">
        <f t="shared" si="9"/>
        <v>0</v>
      </c>
      <c r="J399">
        <f t="shared" si="9"/>
        <v>0</v>
      </c>
      <c r="K399">
        <f t="shared" si="9"/>
        <v>0</v>
      </c>
    </row>
    <row r="400" spans="1:11" x14ac:dyDescent="0.3">
      <c r="A400" t="s">
        <v>406</v>
      </c>
      <c r="B400" t="s">
        <v>5</v>
      </c>
      <c r="C400">
        <v>3287.6907694029501</v>
      </c>
      <c r="D400">
        <v>18</v>
      </c>
      <c r="E400">
        <v>182.64948718905279</v>
      </c>
      <c r="F400">
        <v>0.54749674657719793</v>
      </c>
      <c r="G400">
        <v>18</v>
      </c>
      <c r="H400">
        <f t="shared" si="10"/>
        <v>182.64948718905279</v>
      </c>
      <c r="I400">
        <f t="shared" si="9"/>
        <v>0</v>
      </c>
      <c r="J400">
        <f t="shared" si="9"/>
        <v>0</v>
      </c>
      <c r="K400">
        <f t="shared" si="9"/>
        <v>0</v>
      </c>
    </row>
    <row r="401" spans="1:11" x14ac:dyDescent="0.3">
      <c r="A401" t="s">
        <v>407</v>
      </c>
      <c r="B401" t="s">
        <v>9</v>
      </c>
      <c r="C401">
        <v>3299.2477207145798</v>
      </c>
      <c r="D401">
        <v>43</v>
      </c>
      <c r="E401">
        <v>76.726691179408832</v>
      </c>
      <c r="F401">
        <v>1.3033274140047502</v>
      </c>
      <c r="G401">
        <v>43</v>
      </c>
      <c r="H401">
        <f t="shared" si="10"/>
        <v>0</v>
      </c>
      <c r="I401">
        <f t="shared" si="9"/>
        <v>0</v>
      </c>
      <c r="J401">
        <f t="shared" si="9"/>
        <v>76.726691179408832</v>
      </c>
      <c r="K401">
        <f t="shared" si="9"/>
        <v>0</v>
      </c>
    </row>
    <row r="402" spans="1:11" x14ac:dyDescent="0.3">
      <c r="A402" t="s">
        <v>408</v>
      </c>
      <c r="B402" t="s">
        <v>9</v>
      </c>
      <c r="C402">
        <v>4970.7681745075897</v>
      </c>
      <c r="D402">
        <v>15</v>
      </c>
      <c r="E402">
        <v>331.38454496717264</v>
      </c>
      <c r="F402">
        <v>0.3017642238261477</v>
      </c>
      <c r="G402">
        <v>15</v>
      </c>
      <c r="H402">
        <f t="shared" si="10"/>
        <v>0</v>
      </c>
      <c r="I402">
        <f t="shared" si="9"/>
        <v>0</v>
      </c>
      <c r="J402">
        <f t="shared" si="9"/>
        <v>331.38454496717264</v>
      </c>
      <c r="K402">
        <f t="shared" si="9"/>
        <v>0</v>
      </c>
    </row>
    <row r="403" spans="1:11" x14ac:dyDescent="0.3">
      <c r="A403" t="s">
        <v>409</v>
      </c>
      <c r="B403" t="s">
        <v>7</v>
      </c>
      <c r="C403">
        <v>2180.9230155330702</v>
      </c>
      <c r="D403">
        <v>37</v>
      </c>
      <c r="E403">
        <v>58.943865284677571</v>
      </c>
      <c r="F403">
        <v>1.6965293931274463</v>
      </c>
      <c r="G403">
        <v>37</v>
      </c>
      <c r="H403">
        <f t="shared" si="10"/>
        <v>0</v>
      </c>
      <c r="I403">
        <f t="shared" si="9"/>
        <v>58.943865284677571</v>
      </c>
      <c r="J403">
        <f t="shared" si="9"/>
        <v>0</v>
      </c>
      <c r="K403">
        <f t="shared" si="9"/>
        <v>0</v>
      </c>
    </row>
    <row r="404" spans="1:11" x14ac:dyDescent="0.3">
      <c r="A404" t="s">
        <v>410</v>
      </c>
      <c r="B404" t="s">
        <v>9</v>
      </c>
      <c r="C404">
        <v>4911.7779383074503</v>
      </c>
      <c r="D404">
        <v>42</v>
      </c>
      <c r="E404">
        <v>116.94709376922501</v>
      </c>
      <c r="F404">
        <v>0.85508751673070915</v>
      </c>
      <c r="G404">
        <v>42</v>
      </c>
      <c r="H404">
        <f t="shared" si="10"/>
        <v>0</v>
      </c>
      <c r="I404">
        <f t="shared" si="9"/>
        <v>0</v>
      </c>
      <c r="J404">
        <f t="shared" si="9"/>
        <v>116.94709376922501</v>
      </c>
      <c r="K404">
        <f t="shared" si="9"/>
        <v>0</v>
      </c>
    </row>
    <row r="405" spans="1:11" x14ac:dyDescent="0.3">
      <c r="A405" t="s">
        <v>411</v>
      </c>
      <c r="B405" t="s">
        <v>14</v>
      </c>
      <c r="C405">
        <v>3632.9192637147198</v>
      </c>
      <c r="D405">
        <v>33</v>
      </c>
      <c r="E405">
        <v>110.08846253680969</v>
      </c>
      <c r="F405">
        <v>0.90836040122336636</v>
      </c>
      <c r="G405">
        <v>33</v>
      </c>
      <c r="H405">
        <f t="shared" si="10"/>
        <v>0</v>
      </c>
      <c r="I405">
        <f t="shared" si="9"/>
        <v>0</v>
      </c>
      <c r="J405">
        <f t="shared" si="9"/>
        <v>0</v>
      </c>
      <c r="K405">
        <f t="shared" si="9"/>
        <v>110.08846253680969</v>
      </c>
    </row>
    <row r="406" spans="1:11" x14ac:dyDescent="0.3">
      <c r="A406" t="s">
        <v>412</v>
      </c>
      <c r="B406" t="s">
        <v>14</v>
      </c>
      <c r="C406">
        <v>2097.92152071291</v>
      </c>
      <c r="D406">
        <v>11</v>
      </c>
      <c r="E406">
        <v>190.72013824662818</v>
      </c>
      <c r="F406">
        <v>0.52432847899200774</v>
      </c>
      <c r="G406">
        <v>11</v>
      </c>
      <c r="H406">
        <f t="shared" si="10"/>
        <v>0</v>
      </c>
      <c r="I406">
        <f t="shared" si="9"/>
        <v>0</v>
      </c>
      <c r="J406">
        <f t="shared" si="9"/>
        <v>0</v>
      </c>
      <c r="K406">
        <f t="shared" si="9"/>
        <v>190.72013824662818</v>
      </c>
    </row>
    <row r="407" spans="1:11" x14ac:dyDescent="0.3">
      <c r="A407" t="s">
        <v>413</v>
      </c>
      <c r="B407" t="s">
        <v>7</v>
      </c>
      <c r="C407">
        <v>3263.7160678227901</v>
      </c>
      <c r="D407">
        <v>33</v>
      </c>
      <c r="E407">
        <v>98.900486903720918</v>
      </c>
      <c r="F407">
        <v>1.0111173678785774</v>
      </c>
      <c r="G407">
        <v>33</v>
      </c>
      <c r="H407">
        <f t="shared" si="10"/>
        <v>0</v>
      </c>
      <c r="I407">
        <f t="shared" si="9"/>
        <v>98.900486903720918</v>
      </c>
      <c r="J407">
        <f t="shared" si="9"/>
        <v>0</v>
      </c>
      <c r="K407">
        <f t="shared" si="9"/>
        <v>0</v>
      </c>
    </row>
    <row r="408" spans="1:11" x14ac:dyDescent="0.3">
      <c r="A408" t="s">
        <v>414</v>
      </c>
      <c r="B408" t="s">
        <v>7</v>
      </c>
      <c r="C408">
        <v>3743.1979709360398</v>
      </c>
      <c r="D408">
        <v>29</v>
      </c>
      <c r="E408">
        <v>129.07579210124274</v>
      </c>
      <c r="F408">
        <v>0.77473861188133042</v>
      </c>
      <c r="G408">
        <v>29.000000000000004</v>
      </c>
      <c r="H408">
        <f t="shared" si="10"/>
        <v>0</v>
      </c>
      <c r="I408">
        <f t="shared" si="9"/>
        <v>129.07579210124274</v>
      </c>
      <c r="J408">
        <f t="shared" si="9"/>
        <v>0</v>
      </c>
      <c r="K408">
        <f t="shared" si="9"/>
        <v>0</v>
      </c>
    </row>
    <row r="409" spans="1:11" x14ac:dyDescent="0.3">
      <c r="A409" t="s">
        <v>415</v>
      </c>
      <c r="B409" t="s">
        <v>5</v>
      </c>
      <c r="C409">
        <v>3978.6753646613001</v>
      </c>
      <c r="D409">
        <v>21</v>
      </c>
      <c r="E409">
        <v>189.46073165053809</v>
      </c>
      <c r="F409">
        <v>0.52781385952024529</v>
      </c>
      <c r="G409">
        <v>21</v>
      </c>
      <c r="H409">
        <f t="shared" si="10"/>
        <v>189.46073165053809</v>
      </c>
      <c r="I409">
        <f t="shared" si="9"/>
        <v>0</v>
      </c>
      <c r="J409">
        <f t="shared" si="9"/>
        <v>0</v>
      </c>
      <c r="K409">
        <f t="shared" si="9"/>
        <v>0</v>
      </c>
    </row>
    <row r="410" spans="1:11" x14ac:dyDescent="0.3">
      <c r="A410" t="s">
        <v>416</v>
      </c>
      <c r="B410" t="s">
        <v>5</v>
      </c>
      <c r="C410">
        <v>1196.17700310399</v>
      </c>
      <c r="D410">
        <v>23</v>
      </c>
      <c r="E410">
        <v>52.007695787130004</v>
      </c>
      <c r="F410">
        <v>1.9227923576792327</v>
      </c>
      <c r="G410">
        <v>23</v>
      </c>
      <c r="H410">
        <f t="shared" si="10"/>
        <v>52.007695787130004</v>
      </c>
      <c r="I410">
        <f t="shared" si="9"/>
        <v>0</v>
      </c>
      <c r="J410">
        <f t="shared" si="9"/>
        <v>0</v>
      </c>
      <c r="K410">
        <f t="shared" si="9"/>
        <v>0</v>
      </c>
    </row>
    <row r="411" spans="1:11" x14ac:dyDescent="0.3">
      <c r="A411" t="s">
        <v>417</v>
      </c>
      <c r="B411" t="s">
        <v>9</v>
      </c>
      <c r="C411">
        <v>3425.6259723058902</v>
      </c>
      <c r="D411">
        <v>31</v>
      </c>
      <c r="E411">
        <v>110.50406362277064</v>
      </c>
      <c r="F411">
        <v>0.9049440963670935</v>
      </c>
      <c r="G411">
        <v>31.000000000000004</v>
      </c>
      <c r="H411">
        <f t="shared" si="10"/>
        <v>0</v>
      </c>
      <c r="I411">
        <f t="shared" si="9"/>
        <v>0</v>
      </c>
      <c r="J411">
        <f t="shared" si="9"/>
        <v>110.50406362277064</v>
      </c>
      <c r="K411">
        <f t="shared" si="9"/>
        <v>0</v>
      </c>
    </row>
    <row r="412" spans="1:11" x14ac:dyDescent="0.3">
      <c r="A412" t="s">
        <v>418</v>
      </c>
      <c r="B412" t="s">
        <v>14</v>
      </c>
      <c r="C412">
        <v>2986.9091460954801</v>
      </c>
      <c r="D412">
        <v>41</v>
      </c>
      <c r="E412">
        <v>72.851442587694635</v>
      </c>
      <c r="F412">
        <v>1.3726564148626899</v>
      </c>
      <c r="G412">
        <v>41</v>
      </c>
      <c r="H412">
        <f t="shared" si="10"/>
        <v>0</v>
      </c>
      <c r="I412">
        <f t="shared" si="9"/>
        <v>0</v>
      </c>
      <c r="J412">
        <f t="shared" si="9"/>
        <v>0</v>
      </c>
      <c r="K412">
        <f t="shared" si="9"/>
        <v>72.851442587694635</v>
      </c>
    </row>
    <row r="413" spans="1:11" x14ac:dyDescent="0.3">
      <c r="A413" t="s">
        <v>419</v>
      </c>
      <c r="B413" t="s">
        <v>14</v>
      </c>
      <c r="C413">
        <v>4616.6211635748996</v>
      </c>
      <c r="D413">
        <v>22</v>
      </c>
      <c r="E413">
        <v>209.8464165261318</v>
      </c>
      <c r="F413">
        <v>0.47653899292365176</v>
      </c>
      <c r="G413">
        <v>22</v>
      </c>
      <c r="H413">
        <f t="shared" si="10"/>
        <v>0</v>
      </c>
      <c r="I413">
        <f t="shared" si="9"/>
        <v>0</v>
      </c>
      <c r="J413">
        <f t="shared" si="9"/>
        <v>0</v>
      </c>
      <c r="K413">
        <f t="shared" si="9"/>
        <v>209.8464165261318</v>
      </c>
    </row>
    <row r="414" spans="1:11" x14ac:dyDescent="0.3">
      <c r="A414" t="s">
        <v>420</v>
      </c>
      <c r="B414" t="s">
        <v>5</v>
      </c>
      <c r="C414">
        <v>2144.7766058367702</v>
      </c>
      <c r="D414">
        <v>24</v>
      </c>
      <c r="E414">
        <v>89.365691909865419</v>
      </c>
      <c r="F414">
        <v>1.1189976585294095</v>
      </c>
      <c r="G414">
        <v>24</v>
      </c>
      <c r="H414">
        <f t="shared" si="10"/>
        <v>89.365691909865419</v>
      </c>
      <c r="I414">
        <f t="shared" si="9"/>
        <v>0</v>
      </c>
      <c r="J414">
        <f t="shared" si="9"/>
        <v>0</v>
      </c>
      <c r="K414">
        <f t="shared" si="9"/>
        <v>0</v>
      </c>
    </row>
    <row r="415" spans="1:11" x14ac:dyDescent="0.3">
      <c r="A415" t="s">
        <v>421</v>
      </c>
      <c r="B415" t="s">
        <v>7</v>
      </c>
      <c r="C415">
        <v>4195.4404780303903</v>
      </c>
      <c r="D415">
        <v>18</v>
      </c>
      <c r="E415">
        <v>233.08002655724391</v>
      </c>
      <c r="F415">
        <v>0.42903719154777181</v>
      </c>
      <c r="G415">
        <v>18</v>
      </c>
      <c r="H415">
        <f t="shared" si="10"/>
        <v>0</v>
      </c>
      <c r="I415">
        <f t="shared" si="9"/>
        <v>233.08002655724391</v>
      </c>
      <c r="J415">
        <f t="shared" si="9"/>
        <v>0</v>
      </c>
      <c r="K415">
        <f t="shared" si="9"/>
        <v>0</v>
      </c>
    </row>
    <row r="416" spans="1:11" x14ac:dyDescent="0.3">
      <c r="A416" t="s">
        <v>422</v>
      </c>
      <c r="B416" t="s">
        <v>7</v>
      </c>
      <c r="C416">
        <v>3428.2599926570601</v>
      </c>
      <c r="D416">
        <v>19</v>
      </c>
      <c r="E416">
        <v>180.43473645563475</v>
      </c>
      <c r="F416">
        <v>0.55421700923196671</v>
      </c>
      <c r="G416">
        <v>19</v>
      </c>
      <c r="H416">
        <f t="shared" si="10"/>
        <v>0</v>
      </c>
      <c r="I416">
        <f t="shared" si="9"/>
        <v>180.43473645563475</v>
      </c>
      <c r="J416">
        <f t="shared" si="9"/>
        <v>0</v>
      </c>
      <c r="K416">
        <f t="shared" si="9"/>
        <v>0</v>
      </c>
    </row>
    <row r="417" spans="1:11" x14ac:dyDescent="0.3">
      <c r="A417" t="s">
        <v>423</v>
      </c>
      <c r="B417" t="s">
        <v>7</v>
      </c>
      <c r="C417">
        <v>2409.2838233412599</v>
      </c>
      <c r="D417">
        <v>14</v>
      </c>
      <c r="E417">
        <v>172.09170166723285</v>
      </c>
      <c r="F417">
        <v>0.5810855435282184</v>
      </c>
      <c r="G417">
        <v>14</v>
      </c>
      <c r="H417">
        <f t="shared" si="10"/>
        <v>0</v>
      </c>
      <c r="I417">
        <f t="shared" si="9"/>
        <v>172.09170166723285</v>
      </c>
      <c r="J417">
        <f t="shared" si="9"/>
        <v>0</v>
      </c>
      <c r="K417">
        <f t="shared" si="9"/>
        <v>0</v>
      </c>
    </row>
    <row r="418" spans="1:11" x14ac:dyDescent="0.3">
      <c r="A418" t="s">
        <v>424</v>
      </c>
      <c r="B418" t="s">
        <v>7</v>
      </c>
      <c r="C418">
        <v>3546.4715120235601</v>
      </c>
      <c r="D418">
        <v>28</v>
      </c>
      <c r="E418">
        <v>126.65969685798429</v>
      </c>
      <c r="F418">
        <v>0.78951712723680234</v>
      </c>
      <c r="G418">
        <v>28</v>
      </c>
      <c r="H418">
        <f t="shared" si="10"/>
        <v>0</v>
      </c>
      <c r="I418">
        <f t="shared" si="9"/>
        <v>126.65969685798429</v>
      </c>
      <c r="J418">
        <f t="shared" si="9"/>
        <v>0</v>
      </c>
      <c r="K418">
        <f t="shared" si="9"/>
        <v>0</v>
      </c>
    </row>
    <row r="419" spans="1:11" x14ac:dyDescent="0.3">
      <c r="A419" t="s">
        <v>425</v>
      </c>
      <c r="B419" t="s">
        <v>9</v>
      </c>
      <c r="C419">
        <v>3483.5646525212101</v>
      </c>
      <c r="D419">
        <v>16</v>
      </c>
      <c r="E419">
        <v>217.72279078257563</v>
      </c>
      <c r="F419">
        <v>0.45929964263531303</v>
      </c>
      <c r="G419">
        <v>16</v>
      </c>
      <c r="H419">
        <f t="shared" si="10"/>
        <v>0</v>
      </c>
      <c r="I419">
        <f t="shared" si="9"/>
        <v>0</v>
      </c>
      <c r="J419">
        <f t="shared" si="9"/>
        <v>217.72279078257563</v>
      </c>
      <c r="K419">
        <f t="shared" si="9"/>
        <v>0</v>
      </c>
    </row>
    <row r="420" spans="1:11" x14ac:dyDescent="0.3">
      <c r="A420" t="s">
        <v>426</v>
      </c>
      <c r="B420" t="s">
        <v>14</v>
      </c>
      <c r="C420">
        <v>3711.0578344934302</v>
      </c>
      <c r="D420">
        <v>42</v>
      </c>
      <c r="E420">
        <v>88.358519868891193</v>
      </c>
      <c r="F420">
        <v>1.1317527743604439</v>
      </c>
      <c r="G420">
        <v>42</v>
      </c>
      <c r="H420">
        <f t="shared" si="10"/>
        <v>0</v>
      </c>
      <c r="I420">
        <f t="shared" si="9"/>
        <v>0</v>
      </c>
      <c r="J420">
        <f t="shared" si="9"/>
        <v>0</v>
      </c>
      <c r="K420">
        <f t="shared" si="9"/>
        <v>88.358519868891193</v>
      </c>
    </row>
    <row r="421" spans="1:11" x14ac:dyDescent="0.3">
      <c r="A421" t="s">
        <v>427</v>
      </c>
      <c r="B421" t="s">
        <v>7</v>
      </c>
      <c r="C421">
        <v>3883.71350668283</v>
      </c>
      <c r="D421">
        <v>44</v>
      </c>
      <c r="E421">
        <v>88.266216060973406</v>
      </c>
      <c r="F421">
        <v>1.1329362972909252</v>
      </c>
      <c r="G421">
        <v>44</v>
      </c>
      <c r="H421">
        <f t="shared" si="10"/>
        <v>0</v>
      </c>
      <c r="I421">
        <f t="shared" si="9"/>
        <v>88.266216060973406</v>
      </c>
      <c r="J421">
        <f t="shared" si="9"/>
        <v>0</v>
      </c>
      <c r="K421">
        <f t="shared" si="9"/>
        <v>0</v>
      </c>
    </row>
    <row r="422" spans="1:11" x14ac:dyDescent="0.3">
      <c r="A422" t="s">
        <v>428</v>
      </c>
      <c r="B422" t="s">
        <v>9</v>
      </c>
      <c r="C422">
        <v>3636.72616126701</v>
      </c>
      <c r="D422">
        <v>43</v>
      </c>
      <c r="E422">
        <v>84.575027006209538</v>
      </c>
      <c r="F422">
        <v>1.1823821231846365</v>
      </c>
      <c r="G422">
        <v>43</v>
      </c>
      <c r="H422">
        <f t="shared" si="10"/>
        <v>0</v>
      </c>
      <c r="I422">
        <f t="shared" si="9"/>
        <v>0</v>
      </c>
      <c r="J422">
        <f t="shared" si="9"/>
        <v>84.575027006209538</v>
      </c>
      <c r="K422">
        <f t="shared" si="9"/>
        <v>0</v>
      </c>
    </row>
    <row r="423" spans="1:11" x14ac:dyDescent="0.3">
      <c r="A423" t="s">
        <v>429</v>
      </c>
      <c r="B423" t="s">
        <v>5</v>
      </c>
      <c r="C423">
        <v>4353.3484678500599</v>
      </c>
      <c r="D423">
        <v>12</v>
      </c>
      <c r="E423">
        <v>362.77903898750498</v>
      </c>
      <c r="F423">
        <v>0.27564988395992818</v>
      </c>
      <c r="G423">
        <v>12</v>
      </c>
      <c r="H423">
        <f t="shared" si="10"/>
        <v>362.77903898750498</v>
      </c>
      <c r="I423">
        <f t="shared" si="9"/>
        <v>0</v>
      </c>
      <c r="J423">
        <f t="shared" si="9"/>
        <v>0</v>
      </c>
      <c r="K423">
        <f t="shared" si="9"/>
        <v>0</v>
      </c>
    </row>
    <row r="424" spans="1:11" x14ac:dyDescent="0.3">
      <c r="A424" t="s">
        <v>430</v>
      </c>
      <c r="B424" t="s">
        <v>7</v>
      </c>
      <c r="C424">
        <v>3512.9924147475899</v>
      </c>
      <c r="D424">
        <v>31</v>
      </c>
      <c r="E424">
        <v>113.32233595959967</v>
      </c>
      <c r="F424">
        <v>0.88243856917713737</v>
      </c>
      <c r="G424">
        <v>31</v>
      </c>
      <c r="H424">
        <f t="shared" si="10"/>
        <v>0</v>
      </c>
      <c r="I424">
        <f t="shared" si="9"/>
        <v>113.32233595959967</v>
      </c>
      <c r="J424">
        <f t="shared" si="9"/>
        <v>0</v>
      </c>
      <c r="K424">
        <f t="shared" si="9"/>
        <v>0</v>
      </c>
    </row>
    <row r="425" spans="1:11" x14ac:dyDescent="0.3">
      <c r="A425" t="s">
        <v>431</v>
      </c>
      <c r="B425" t="s">
        <v>5</v>
      </c>
      <c r="C425">
        <v>4613.6148162918698</v>
      </c>
      <c r="D425">
        <v>49</v>
      </c>
      <c r="E425">
        <v>94.155404414119786</v>
      </c>
      <c r="F425">
        <v>1.0620739257852281</v>
      </c>
      <c r="G425">
        <v>49</v>
      </c>
      <c r="H425">
        <f t="shared" si="10"/>
        <v>94.155404414119786</v>
      </c>
      <c r="I425">
        <f t="shared" si="9"/>
        <v>0</v>
      </c>
      <c r="J425">
        <f t="shared" si="9"/>
        <v>0</v>
      </c>
      <c r="K425">
        <f t="shared" si="9"/>
        <v>0</v>
      </c>
    </row>
    <row r="426" spans="1:11" x14ac:dyDescent="0.3">
      <c r="A426" t="s">
        <v>432</v>
      </c>
      <c r="B426" t="s">
        <v>9</v>
      </c>
      <c r="C426">
        <v>3585.36243556209</v>
      </c>
      <c r="D426">
        <v>18</v>
      </c>
      <c r="E426">
        <v>199.18680197567167</v>
      </c>
      <c r="F426">
        <v>0.50204129494590632</v>
      </c>
      <c r="G426">
        <v>18</v>
      </c>
      <c r="H426">
        <f t="shared" si="10"/>
        <v>0</v>
      </c>
      <c r="I426">
        <f t="shared" si="9"/>
        <v>0</v>
      </c>
      <c r="J426">
        <f t="shared" si="9"/>
        <v>199.18680197567167</v>
      </c>
      <c r="K426">
        <f t="shared" si="9"/>
        <v>0</v>
      </c>
    </row>
    <row r="427" spans="1:11" x14ac:dyDescent="0.3">
      <c r="A427" t="s">
        <v>433</v>
      </c>
      <c r="B427" t="s">
        <v>7</v>
      </c>
      <c r="C427">
        <v>2235.7315358105402</v>
      </c>
      <c r="D427">
        <v>48</v>
      </c>
      <c r="E427">
        <v>46.577740329386252</v>
      </c>
      <c r="F427">
        <v>2.1469482910253856</v>
      </c>
      <c r="G427">
        <v>48</v>
      </c>
      <c r="H427">
        <f t="shared" si="10"/>
        <v>0</v>
      </c>
      <c r="I427">
        <f t="shared" si="9"/>
        <v>46.577740329386252</v>
      </c>
      <c r="J427">
        <f t="shared" si="9"/>
        <v>0</v>
      </c>
      <c r="K427">
        <f t="shared" si="9"/>
        <v>0</v>
      </c>
    </row>
    <row r="428" spans="1:11" x14ac:dyDescent="0.3">
      <c r="A428" t="s">
        <v>434</v>
      </c>
      <c r="B428" t="s">
        <v>5</v>
      </c>
      <c r="C428">
        <v>2763.2927606512399</v>
      </c>
      <c r="D428">
        <v>34</v>
      </c>
      <c r="E428">
        <v>81.273316489742342</v>
      </c>
      <c r="F428">
        <v>1.2304161355667229</v>
      </c>
      <c r="G428">
        <v>34</v>
      </c>
      <c r="H428">
        <f t="shared" si="10"/>
        <v>81.273316489742342</v>
      </c>
      <c r="I428">
        <f t="shared" si="9"/>
        <v>0</v>
      </c>
      <c r="J428">
        <f t="shared" si="9"/>
        <v>0</v>
      </c>
      <c r="K428">
        <f t="shared" si="9"/>
        <v>0</v>
      </c>
    </row>
    <row r="429" spans="1:11" x14ac:dyDescent="0.3">
      <c r="A429" t="s">
        <v>435</v>
      </c>
      <c r="B429" t="s">
        <v>7</v>
      </c>
      <c r="C429">
        <v>3318.2952214736101</v>
      </c>
      <c r="D429">
        <v>19</v>
      </c>
      <c r="E429">
        <v>174.64711691966369</v>
      </c>
      <c r="F429">
        <v>0.57258317093204125</v>
      </c>
      <c r="G429">
        <v>19</v>
      </c>
      <c r="H429">
        <f t="shared" si="10"/>
        <v>0</v>
      </c>
      <c r="I429">
        <f t="shared" si="9"/>
        <v>174.64711691966369</v>
      </c>
      <c r="J429">
        <f t="shared" si="9"/>
        <v>0</v>
      </c>
      <c r="K429">
        <f t="shared" si="9"/>
        <v>0</v>
      </c>
    </row>
    <row r="430" spans="1:11" x14ac:dyDescent="0.3">
      <c r="A430" t="s">
        <v>436</v>
      </c>
      <c r="B430" t="s">
        <v>14</v>
      </c>
      <c r="C430">
        <v>3929.4390717569499</v>
      </c>
      <c r="D430">
        <v>20</v>
      </c>
      <c r="E430">
        <v>196.47195358784751</v>
      </c>
      <c r="F430">
        <v>0.50897849883335899</v>
      </c>
      <c r="G430">
        <v>20</v>
      </c>
      <c r="H430">
        <f t="shared" si="10"/>
        <v>0</v>
      </c>
      <c r="I430">
        <f t="shared" si="9"/>
        <v>0</v>
      </c>
      <c r="J430">
        <f t="shared" si="9"/>
        <v>0</v>
      </c>
      <c r="K430">
        <f t="shared" si="9"/>
        <v>196.47195358784751</v>
      </c>
    </row>
    <row r="431" spans="1:11" x14ac:dyDescent="0.3">
      <c r="A431" t="s">
        <v>437</v>
      </c>
      <c r="B431" t="s">
        <v>14</v>
      </c>
      <c r="C431">
        <v>1360.53350298487</v>
      </c>
      <c r="D431">
        <v>21</v>
      </c>
      <c r="E431">
        <v>64.787309665946196</v>
      </c>
      <c r="F431">
        <v>1.5435121556307263</v>
      </c>
      <c r="G431">
        <v>20.999999999999996</v>
      </c>
      <c r="H431">
        <f t="shared" si="10"/>
        <v>0</v>
      </c>
      <c r="I431">
        <f t="shared" si="9"/>
        <v>0</v>
      </c>
      <c r="J431">
        <f t="shared" si="9"/>
        <v>0</v>
      </c>
      <c r="K431">
        <f t="shared" si="9"/>
        <v>64.787309665946196</v>
      </c>
    </row>
    <row r="432" spans="1:11" x14ac:dyDescent="0.3">
      <c r="A432" t="s">
        <v>438</v>
      </c>
      <c r="B432" t="s">
        <v>7</v>
      </c>
      <c r="C432">
        <v>2180.4418065166201</v>
      </c>
      <c r="D432">
        <v>49</v>
      </c>
      <c r="E432">
        <v>44.498812377890204</v>
      </c>
      <c r="F432">
        <v>2.2472509861788192</v>
      </c>
      <c r="G432">
        <v>49</v>
      </c>
      <c r="H432">
        <f t="shared" si="10"/>
        <v>0</v>
      </c>
      <c r="I432">
        <f t="shared" si="9"/>
        <v>44.498812377890204</v>
      </c>
      <c r="J432">
        <f t="shared" si="9"/>
        <v>0</v>
      </c>
      <c r="K432">
        <f t="shared" si="9"/>
        <v>0</v>
      </c>
    </row>
    <row r="433" spans="1:11" x14ac:dyDescent="0.3">
      <c r="A433" t="s">
        <v>439</v>
      </c>
      <c r="B433" t="s">
        <v>9</v>
      </c>
      <c r="C433">
        <v>3989.9234597534801</v>
      </c>
      <c r="D433">
        <v>20</v>
      </c>
      <c r="E433">
        <v>199.49617298767402</v>
      </c>
      <c r="F433">
        <v>0.50126274856499908</v>
      </c>
      <c r="G433">
        <v>20</v>
      </c>
      <c r="H433">
        <f t="shared" si="10"/>
        <v>0</v>
      </c>
      <c r="I433">
        <f t="shared" si="9"/>
        <v>0</v>
      </c>
      <c r="J433">
        <f t="shared" si="9"/>
        <v>199.49617298767402</v>
      </c>
      <c r="K433">
        <f t="shared" si="9"/>
        <v>0</v>
      </c>
    </row>
    <row r="434" spans="1:11" x14ac:dyDescent="0.3">
      <c r="A434" t="s">
        <v>440</v>
      </c>
      <c r="B434" t="s">
        <v>7</v>
      </c>
      <c r="C434">
        <v>1702.5602817772201</v>
      </c>
      <c r="D434">
        <v>38</v>
      </c>
      <c r="E434">
        <v>44.80421794150579</v>
      </c>
      <c r="F434">
        <v>2.2319327196058891</v>
      </c>
      <c r="G434">
        <v>38</v>
      </c>
      <c r="H434">
        <f t="shared" si="10"/>
        <v>0</v>
      </c>
      <c r="I434">
        <f t="shared" si="9"/>
        <v>44.80421794150579</v>
      </c>
      <c r="J434">
        <f t="shared" si="9"/>
        <v>0</v>
      </c>
      <c r="K434">
        <f t="shared" si="9"/>
        <v>0</v>
      </c>
    </row>
    <row r="435" spans="1:11" x14ac:dyDescent="0.3">
      <c r="A435" t="s">
        <v>441</v>
      </c>
      <c r="B435" t="s">
        <v>14</v>
      </c>
      <c r="C435">
        <v>1528.63919098713</v>
      </c>
      <c r="D435">
        <v>12</v>
      </c>
      <c r="E435">
        <v>127.3865992489275</v>
      </c>
      <c r="F435">
        <v>0.78501192895956784</v>
      </c>
      <c r="G435">
        <v>12</v>
      </c>
      <c r="H435">
        <f t="shared" si="10"/>
        <v>0</v>
      </c>
      <c r="I435">
        <f t="shared" si="9"/>
        <v>0</v>
      </c>
      <c r="J435">
        <f t="shared" si="9"/>
        <v>0</v>
      </c>
      <c r="K435">
        <f t="shared" si="9"/>
        <v>127.3865992489275</v>
      </c>
    </row>
    <row r="436" spans="1:11" x14ac:dyDescent="0.3">
      <c r="A436" t="s">
        <v>442</v>
      </c>
      <c r="B436" t="s">
        <v>5</v>
      </c>
      <c r="C436">
        <v>3157.6310359376798</v>
      </c>
      <c r="D436">
        <v>36</v>
      </c>
      <c r="E436">
        <v>87.711973220491103</v>
      </c>
      <c r="F436">
        <v>1.1400952039765329</v>
      </c>
      <c r="G436">
        <v>36</v>
      </c>
      <c r="H436">
        <f t="shared" si="10"/>
        <v>87.711973220491103</v>
      </c>
      <c r="I436">
        <f t="shared" si="9"/>
        <v>0</v>
      </c>
      <c r="J436">
        <f t="shared" si="9"/>
        <v>0</v>
      </c>
      <c r="K436">
        <f t="shared" si="9"/>
        <v>0</v>
      </c>
    </row>
    <row r="437" spans="1:11" x14ac:dyDescent="0.3">
      <c r="A437" t="s">
        <v>443</v>
      </c>
      <c r="B437" t="s">
        <v>7</v>
      </c>
      <c r="C437">
        <v>4885.95832484536</v>
      </c>
      <c r="D437">
        <v>33</v>
      </c>
      <c r="E437">
        <v>148.05934317713212</v>
      </c>
      <c r="F437">
        <v>0.67540486033606206</v>
      </c>
      <c r="G437">
        <v>33</v>
      </c>
      <c r="H437">
        <f t="shared" si="10"/>
        <v>0</v>
      </c>
      <c r="I437">
        <f t="shared" si="9"/>
        <v>148.05934317713212</v>
      </c>
      <c r="J437">
        <f t="shared" si="9"/>
        <v>0</v>
      </c>
      <c r="K437">
        <f t="shared" si="9"/>
        <v>0</v>
      </c>
    </row>
    <row r="438" spans="1:11" x14ac:dyDescent="0.3">
      <c r="A438" t="s">
        <v>444</v>
      </c>
      <c r="B438" t="s">
        <v>7</v>
      </c>
      <c r="C438">
        <v>3123.4094948111401</v>
      </c>
      <c r="D438">
        <v>25</v>
      </c>
      <c r="E438">
        <v>124.93637979244561</v>
      </c>
      <c r="F438">
        <v>0.80040737666745321</v>
      </c>
      <c r="G438">
        <v>25</v>
      </c>
      <c r="H438">
        <f t="shared" si="10"/>
        <v>0</v>
      </c>
      <c r="I438">
        <f t="shared" si="9"/>
        <v>124.93637979244561</v>
      </c>
      <c r="J438">
        <f t="shared" si="9"/>
        <v>0</v>
      </c>
      <c r="K438">
        <f t="shared" si="9"/>
        <v>0</v>
      </c>
    </row>
    <row r="439" spans="1:11" x14ac:dyDescent="0.3">
      <c r="A439" t="s">
        <v>445</v>
      </c>
      <c r="B439" t="s">
        <v>14</v>
      </c>
      <c r="C439">
        <v>4653.9478979267797</v>
      </c>
      <c r="D439">
        <v>38</v>
      </c>
      <c r="E439">
        <v>122.4723131033363</v>
      </c>
      <c r="F439">
        <v>0.81651107475715567</v>
      </c>
      <c r="G439">
        <v>38</v>
      </c>
      <c r="H439">
        <f t="shared" si="10"/>
        <v>0</v>
      </c>
      <c r="I439">
        <f t="shared" si="9"/>
        <v>0</v>
      </c>
      <c r="J439">
        <f t="shared" si="9"/>
        <v>0</v>
      </c>
      <c r="K439">
        <f t="shared" si="9"/>
        <v>122.4723131033363</v>
      </c>
    </row>
    <row r="440" spans="1:11" x14ac:dyDescent="0.3">
      <c r="A440" t="s">
        <v>446</v>
      </c>
      <c r="B440" t="s">
        <v>9</v>
      </c>
      <c r="C440">
        <v>4321.8904782695899</v>
      </c>
      <c r="D440">
        <v>49</v>
      </c>
      <c r="E440">
        <v>88.201846495297758</v>
      </c>
      <c r="F440">
        <v>1.1337631123780525</v>
      </c>
      <c r="G440">
        <v>49</v>
      </c>
      <c r="H440">
        <f t="shared" si="10"/>
        <v>0</v>
      </c>
      <c r="I440">
        <f t="shared" si="9"/>
        <v>0</v>
      </c>
      <c r="J440">
        <f t="shared" si="9"/>
        <v>88.201846495297758</v>
      </c>
      <c r="K440">
        <f t="shared" si="9"/>
        <v>0</v>
      </c>
    </row>
    <row r="441" spans="1:11" x14ac:dyDescent="0.3">
      <c r="A441" t="s">
        <v>447</v>
      </c>
      <c r="B441" t="s">
        <v>14</v>
      </c>
      <c r="C441">
        <v>2027.88033825304</v>
      </c>
      <c r="D441">
        <v>28</v>
      </c>
      <c r="E441">
        <v>72.424297794751425</v>
      </c>
      <c r="F441">
        <v>1.3807520824488682</v>
      </c>
      <c r="G441">
        <v>28</v>
      </c>
      <c r="H441">
        <f t="shared" si="10"/>
        <v>0</v>
      </c>
      <c r="I441">
        <f t="shared" si="9"/>
        <v>0</v>
      </c>
      <c r="J441">
        <f t="shared" si="9"/>
        <v>0</v>
      </c>
      <c r="K441">
        <f t="shared" si="9"/>
        <v>72.424297794751425</v>
      </c>
    </row>
    <row r="442" spans="1:11" x14ac:dyDescent="0.3">
      <c r="A442" t="s">
        <v>448</v>
      </c>
      <c r="B442" t="s">
        <v>5</v>
      </c>
      <c r="C442">
        <v>4298.7592501696199</v>
      </c>
      <c r="D442">
        <v>38</v>
      </c>
      <c r="E442">
        <v>113.12524342551632</v>
      </c>
      <c r="F442">
        <v>0.88397599838838625</v>
      </c>
      <c r="G442">
        <v>38</v>
      </c>
      <c r="H442">
        <f t="shared" si="10"/>
        <v>113.12524342551632</v>
      </c>
      <c r="I442">
        <f t="shared" si="9"/>
        <v>0</v>
      </c>
      <c r="J442">
        <f t="shared" si="9"/>
        <v>0</v>
      </c>
      <c r="K442">
        <f t="shared" si="9"/>
        <v>0</v>
      </c>
    </row>
    <row r="443" spans="1:11" x14ac:dyDescent="0.3">
      <c r="A443" t="s">
        <v>449</v>
      </c>
      <c r="B443" t="s">
        <v>14</v>
      </c>
      <c r="C443">
        <v>2927.39131949496</v>
      </c>
      <c r="D443">
        <v>24</v>
      </c>
      <c r="E443">
        <v>121.97463831229</v>
      </c>
      <c r="F443">
        <v>0.81984256222159368</v>
      </c>
      <c r="G443">
        <v>24</v>
      </c>
      <c r="H443">
        <f t="shared" si="10"/>
        <v>0</v>
      </c>
      <c r="I443">
        <f t="shared" si="9"/>
        <v>0</v>
      </c>
      <c r="J443">
        <f t="shared" si="9"/>
        <v>0</v>
      </c>
      <c r="K443">
        <f t="shared" si="9"/>
        <v>121.97463831229</v>
      </c>
    </row>
    <row r="444" spans="1:11" x14ac:dyDescent="0.3">
      <c r="A444" t="s">
        <v>450</v>
      </c>
      <c r="B444" t="s">
        <v>5</v>
      </c>
      <c r="C444">
        <v>4225.9539751750599</v>
      </c>
      <c r="D444">
        <v>44</v>
      </c>
      <c r="E444">
        <v>96.044408526705908</v>
      </c>
      <c r="F444">
        <v>1.0411850261141877</v>
      </c>
      <c r="G444">
        <v>44</v>
      </c>
      <c r="H444">
        <f t="shared" si="10"/>
        <v>96.044408526705908</v>
      </c>
      <c r="I444">
        <f t="shared" si="9"/>
        <v>0</v>
      </c>
      <c r="J444">
        <f t="shared" si="9"/>
        <v>0</v>
      </c>
      <c r="K444">
        <f t="shared" si="9"/>
        <v>0</v>
      </c>
    </row>
    <row r="445" spans="1:11" x14ac:dyDescent="0.3">
      <c r="A445" t="s">
        <v>451</v>
      </c>
      <c r="B445" t="s">
        <v>14</v>
      </c>
      <c r="C445">
        <v>3986.2374028681802</v>
      </c>
      <c r="D445">
        <v>25</v>
      </c>
      <c r="E445">
        <v>159.4494961147272</v>
      </c>
      <c r="F445">
        <v>0.62715783013856585</v>
      </c>
      <c r="G445">
        <v>25.000000000000004</v>
      </c>
      <c r="H445">
        <f t="shared" si="10"/>
        <v>0</v>
      </c>
      <c r="I445">
        <f t="shared" si="9"/>
        <v>0</v>
      </c>
      <c r="J445">
        <f t="shared" si="9"/>
        <v>0</v>
      </c>
      <c r="K445">
        <f t="shared" si="9"/>
        <v>159.4494961147272</v>
      </c>
    </row>
    <row r="446" spans="1:11" x14ac:dyDescent="0.3">
      <c r="A446" t="s">
        <v>452</v>
      </c>
      <c r="B446" t="s">
        <v>14</v>
      </c>
      <c r="C446">
        <v>2354.8610152075398</v>
      </c>
      <c r="D446">
        <v>29</v>
      </c>
      <c r="E446">
        <v>81.202103972673783</v>
      </c>
      <c r="F446">
        <v>1.2314951843323185</v>
      </c>
      <c r="G446">
        <v>29</v>
      </c>
      <c r="H446">
        <f t="shared" si="10"/>
        <v>0</v>
      </c>
      <c r="I446">
        <f t="shared" si="9"/>
        <v>0</v>
      </c>
      <c r="J446">
        <f t="shared" si="9"/>
        <v>0</v>
      </c>
      <c r="K446">
        <f t="shared" si="9"/>
        <v>81.202103972673783</v>
      </c>
    </row>
    <row r="447" spans="1:11" x14ac:dyDescent="0.3">
      <c r="A447" t="s">
        <v>453</v>
      </c>
      <c r="B447" t="s">
        <v>5</v>
      </c>
      <c r="C447">
        <v>1460.6788297990299</v>
      </c>
      <c r="D447">
        <v>40</v>
      </c>
      <c r="E447">
        <v>36.516970744975751</v>
      </c>
      <c r="F447">
        <v>2.7384527785278761</v>
      </c>
      <c r="G447">
        <v>40</v>
      </c>
      <c r="H447">
        <f t="shared" si="10"/>
        <v>36.516970744975751</v>
      </c>
      <c r="I447">
        <f t="shared" si="9"/>
        <v>0</v>
      </c>
      <c r="J447">
        <f t="shared" si="9"/>
        <v>0</v>
      </c>
      <c r="K447">
        <f t="shared" si="9"/>
        <v>0</v>
      </c>
    </row>
    <row r="448" spans="1:11" x14ac:dyDescent="0.3">
      <c r="A448" t="s">
        <v>454</v>
      </c>
      <c r="B448" t="s">
        <v>5</v>
      </c>
      <c r="C448">
        <v>4851.5731714755102</v>
      </c>
      <c r="D448">
        <v>22</v>
      </c>
      <c r="E448">
        <v>220.52605324888683</v>
      </c>
      <c r="F448">
        <v>0.45346116037881246</v>
      </c>
      <c r="G448">
        <v>22</v>
      </c>
      <c r="H448">
        <f t="shared" si="10"/>
        <v>220.52605324888683</v>
      </c>
      <c r="I448">
        <f t="shared" si="9"/>
        <v>0</v>
      </c>
      <c r="J448">
        <f t="shared" si="9"/>
        <v>0</v>
      </c>
      <c r="K448">
        <f t="shared" si="9"/>
        <v>0</v>
      </c>
    </row>
    <row r="449" spans="1:11" x14ac:dyDescent="0.3">
      <c r="A449" t="s">
        <v>455</v>
      </c>
      <c r="B449" t="s">
        <v>5</v>
      </c>
      <c r="C449">
        <v>1563.0280600235301</v>
      </c>
      <c r="D449">
        <v>33</v>
      </c>
      <c r="E449">
        <v>47.364486667379701</v>
      </c>
      <c r="F449">
        <v>2.1112864729698591</v>
      </c>
      <c r="G449">
        <v>33</v>
      </c>
      <c r="H449">
        <f t="shared" si="10"/>
        <v>47.364486667379701</v>
      </c>
      <c r="I449">
        <f t="shared" si="9"/>
        <v>0</v>
      </c>
      <c r="J449">
        <f t="shared" si="9"/>
        <v>0</v>
      </c>
      <c r="K449">
        <f t="shared" si="9"/>
        <v>0</v>
      </c>
    </row>
    <row r="450" spans="1:11" x14ac:dyDescent="0.3">
      <c r="A450" t="s">
        <v>456</v>
      </c>
      <c r="B450" t="s">
        <v>14</v>
      </c>
      <c r="C450">
        <v>4866.0008378510001</v>
      </c>
      <c r="D450">
        <v>46</v>
      </c>
      <c r="E450">
        <v>105.78262690980435</v>
      </c>
      <c r="F450">
        <v>0.94533481462192348</v>
      </c>
      <c r="G450">
        <v>46</v>
      </c>
      <c r="H450">
        <f t="shared" si="10"/>
        <v>0</v>
      </c>
      <c r="I450">
        <f t="shared" si="10"/>
        <v>0</v>
      </c>
      <c r="J450">
        <f t="shared" si="10"/>
        <v>0</v>
      </c>
      <c r="K450">
        <f t="shared" si="10"/>
        <v>105.78262690980435</v>
      </c>
    </row>
    <row r="451" spans="1:11" x14ac:dyDescent="0.3">
      <c r="A451" t="s">
        <v>457</v>
      </c>
      <c r="B451" t="s">
        <v>5</v>
      </c>
      <c r="C451">
        <v>4440.5623875952797</v>
      </c>
      <c r="D451">
        <v>38</v>
      </c>
      <c r="E451">
        <v>116.85690493671788</v>
      </c>
      <c r="F451">
        <v>0.85574746356797227</v>
      </c>
      <c r="G451">
        <v>38</v>
      </c>
      <c r="H451">
        <f t="shared" ref="H451:K501" si="11">INT($B451=H$1)*$E451</f>
        <v>116.85690493671788</v>
      </c>
      <c r="I451">
        <f t="shared" si="11"/>
        <v>0</v>
      </c>
      <c r="J451">
        <f t="shared" si="11"/>
        <v>0</v>
      </c>
      <c r="K451">
        <f t="shared" si="11"/>
        <v>0</v>
      </c>
    </row>
    <row r="452" spans="1:11" x14ac:dyDescent="0.3">
      <c r="A452" t="s">
        <v>458</v>
      </c>
      <c r="B452" t="s">
        <v>14</v>
      </c>
      <c r="C452">
        <v>3896.8668483020701</v>
      </c>
      <c r="D452">
        <v>39</v>
      </c>
      <c r="E452">
        <v>99.919662776976153</v>
      </c>
      <c r="F452">
        <v>1.0008040181560975</v>
      </c>
      <c r="G452">
        <v>39</v>
      </c>
      <c r="H452">
        <f t="shared" si="11"/>
        <v>0</v>
      </c>
      <c r="I452">
        <f t="shared" si="11"/>
        <v>0</v>
      </c>
      <c r="J452">
        <f t="shared" si="11"/>
        <v>0</v>
      </c>
      <c r="K452">
        <f t="shared" si="11"/>
        <v>99.919662776976153</v>
      </c>
    </row>
    <row r="453" spans="1:11" x14ac:dyDescent="0.3">
      <c r="A453" t="s">
        <v>459</v>
      </c>
      <c r="B453" t="s">
        <v>5</v>
      </c>
      <c r="C453">
        <v>4919.7689711276098</v>
      </c>
      <c r="D453">
        <v>28</v>
      </c>
      <c r="E453">
        <v>175.70603468312893</v>
      </c>
      <c r="F453">
        <v>0.56913241585777974</v>
      </c>
      <c r="G453">
        <v>27.999999999999996</v>
      </c>
      <c r="H453">
        <f t="shared" si="11"/>
        <v>175.70603468312893</v>
      </c>
      <c r="I453">
        <f t="shared" si="11"/>
        <v>0</v>
      </c>
      <c r="J453">
        <f t="shared" si="11"/>
        <v>0</v>
      </c>
      <c r="K453">
        <f t="shared" si="11"/>
        <v>0</v>
      </c>
    </row>
    <row r="454" spans="1:11" x14ac:dyDescent="0.3">
      <c r="A454" t="s">
        <v>460</v>
      </c>
      <c r="B454" t="s">
        <v>9</v>
      </c>
      <c r="C454">
        <v>4869.0789892001203</v>
      </c>
      <c r="D454">
        <v>34</v>
      </c>
      <c r="E454">
        <v>143.20820556470943</v>
      </c>
      <c r="F454">
        <v>0.69828400967439297</v>
      </c>
      <c r="G454">
        <v>34</v>
      </c>
      <c r="H454">
        <f t="shared" si="11"/>
        <v>0</v>
      </c>
      <c r="I454">
        <f t="shared" si="11"/>
        <v>0</v>
      </c>
      <c r="J454">
        <f t="shared" si="11"/>
        <v>143.20820556470943</v>
      </c>
      <c r="K454">
        <f t="shared" si="11"/>
        <v>0</v>
      </c>
    </row>
    <row r="455" spans="1:11" x14ac:dyDescent="0.3">
      <c r="A455" t="s">
        <v>461</v>
      </c>
      <c r="B455" t="s">
        <v>9</v>
      </c>
      <c r="C455">
        <v>4218.35057608224</v>
      </c>
      <c r="D455">
        <v>42</v>
      </c>
      <c r="E455">
        <v>100.43691847814857</v>
      </c>
      <c r="F455">
        <v>0.99564982195024609</v>
      </c>
      <c r="G455">
        <v>42</v>
      </c>
      <c r="H455">
        <f t="shared" si="11"/>
        <v>0</v>
      </c>
      <c r="I455">
        <f t="shared" si="11"/>
        <v>0</v>
      </c>
      <c r="J455">
        <f t="shared" si="11"/>
        <v>100.43691847814857</v>
      </c>
      <c r="K455">
        <f t="shared" si="11"/>
        <v>0</v>
      </c>
    </row>
    <row r="456" spans="1:11" x14ac:dyDescent="0.3">
      <c r="A456" t="s">
        <v>462</v>
      </c>
      <c r="B456" t="s">
        <v>7</v>
      </c>
      <c r="C456">
        <v>2463.1001976222601</v>
      </c>
      <c r="D456">
        <v>43</v>
      </c>
      <c r="E456">
        <v>57.281399944703722</v>
      </c>
      <c r="F456">
        <v>1.7457673886555571</v>
      </c>
      <c r="G456">
        <v>43</v>
      </c>
      <c r="H456">
        <f t="shared" si="11"/>
        <v>0</v>
      </c>
      <c r="I456">
        <f t="shared" si="11"/>
        <v>57.281399944703722</v>
      </c>
      <c r="J456">
        <f t="shared" si="11"/>
        <v>0</v>
      </c>
      <c r="K456">
        <f t="shared" si="11"/>
        <v>0</v>
      </c>
    </row>
    <row r="457" spans="1:11" x14ac:dyDescent="0.3">
      <c r="A457" t="s">
        <v>463</v>
      </c>
      <c r="B457" t="s">
        <v>5</v>
      </c>
      <c r="C457">
        <v>4162.7278743557499</v>
      </c>
      <c r="D457">
        <v>36</v>
      </c>
      <c r="E457">
        <v>115.63132984321527</v>
      </c>
      <c r="F457">
        <v>0.86481752078429075</v>
      </c>
      <c r="G457">
        <v>36</v>
      </c>
      <c r="H457">
        <f t="shared" si="11"/>
        <v>115.63132984321527</v>
      </c>
      <c r="I457">
        <f t="shared" si="11"/>
        <v>0</v>
      </c>
      <c r="J457">
        <f t="shared" si="11"/>
        <v>0</v>
      </c>
      <c r="K457">
        <f t="shared" si="11"/>
        <v>0</v>
      </c>
    </row>
    <row r="458" spans="1:11" x14ac:dyDescent="0.3">
      <c r="A458" t="s">
        <v>464</v>
      </c>
      <c r="B458" t="s">
        <v>14</v>
      </c>
      <c r="C458">
        <v>1055.6746204036001</v>
      </c>
      <c r="D458">
        <v>20</v>
      </c>
      <c r="E458">
        <v>52.783731020180007</v>
      </c>
      <c r="F458">
        <v>1.8945231431587983</v>
      </c>
      <c r="G458">
        <v>20</v>
      </c>
      <c r="H458">
        <f t="shared" si="11"/>
        <v>0</v>
      </c>
      <c r="I458">
        <f t="shared" si="11"/>
        <v>0</v>
      </c>
      <c r="J458">
        <f t="shared" si="11"/>
        <v>0</v>
      </c>
      <c r="K458">
        <f t="shared" si="11"/>
        <v>52.783731020180007</v>
      </c>
    </row>
    <row r="459" spans="1:11" x14ac:dyDescent="0.3">
      <c r="A459" t="s">
        <v>465</v>
      </c>
      <c r="B459" t="s">
        <v>5</v>
      </c>
      <c r="C459">
        <v>3146.2892330762302</v>
      </c>
      <c r="D459">
        <v>22</v>
      </c>
      <c r="E459">
        <v>143.01314695801045</v>
      </c>
      <c r="F459">
        <v>0.69923641376383816</v>
      </c>
      <c r="G459">
        <v>22</v>
      </c>
      <c r="H459">
        <f t="shared" si="11"/>
        <v>143.01314695801045</v>
      </c>
      <c r="I459">
        <f t="shared" si="11"/>
        <v>0</v>
      </c>
      <c r="J459">
        <f t="shared" si="11"/>
        <v>0</v>
      </c>
      <c r="K459">
        <f t="shared" si="11"/>
        <v>0</v>
      </c>
    </row>
    <row r="460" spans="1:11" x14ac:dyDescent="0.3">
      <c r="A460" t="s">
        <v>466</v>
      </c>
      <c r="B460" t="s">
        <v>5</v>
      </c>
      <c r="C460">
        <v>2819.1441109354901</v>
      </c>
      <c r="D460">
        <v>48</v>
      </c>
      <c r="E460">
        <v>58.73216897782271</v>
      </c>
      <c r="F460">
        <v>1.7026444236677183</v>
      </c>
      <c r="G460">
        <v>48</v>
      </c>
      <c r="H460">
        <f t="shared" si="11"/>
        <v>58.73216897782271</v>
      </c>
      <c r="I460">
        <f t="shared" si="11"/>
        <v>0</v>
      </c>
      <c r="J460">
        <f t="shared" si="11"/>
        <v>0</v>
      </c>
      <c r="K460">
        <f t="shared" si="11"/>
        <v>0</v>
      </c>
    </row>
    <row r="461" spans="1:11" x14ac:dyDescent="0.3">
      <c r="A461" t="s">
        <v>467</v>
      </c>
      <c r="B461" t="s">
        <v>9</v>
      </c>
      <c r="C461">
        <v>3691.31352749501</v>
      </c>
      <c r="D461">
        <v>18</v>
      </c>
      <c r="E461">
        <v>205.07297374972279</v>
      </c>
      <c r="F461">
        <v>0.48763129617480949</v>
      </c>
      <c r="G461">
        <v>18</v>
      </c>
      <c r="H461">
        <f t="shared" si="11"/>
        <v>0</v>
      </c>
      <c r="I461">
        <f t="shared" si="11"/>
        <v>0</v>
      </c>
      <c r="J461">
        <f t="shared" si="11"/>
        <v>205.07297374972279</v>
      </c>
      <c r="K461">
        <f t="shared" si="11"/>
        <v>0</v>
      </c>
    </row>
    <row r="462" spans="1:11" x14ac:dyDescent="0.3">
      <c r="A462" t="s">
        <v>468</v>
      </c>
      <c r="B462" t="s">
        <v>7</v>
      </c>
      <c r="C462">
        <v>3689.36318940405</v>
      </c>
      <c r="D462">
        <v>26</v>
      </c>
      <c r="E462">
        <v>141.89858420784807</v>
      </c>
      <c r="F462">
        <v>0.7047286663094785</v>
      </c>
      <c r="G462">
        <v>26</v>
      </c>
      <c r="H462">
        <f t="shared" si="11"/>
        <v>0</v>
      </c>
      <c r="I462">
        <f t="shared" si="11"/>
        <v>141.89858420784807</v>
      </c>
      <c r="J462">
        <f t="shared" si="11"/>
        <v>0</v>
      </c>
      <c r="K462">
        <f t="shared" si="11"/>
        <v>0</v>
      </c>
    </row>
    <row r="463" spans="1:11" x14ac:dyDescent="0.3">
      <c r="A463" t="s">
        <v>469</v>
      </c>
      <c r="B463" t="s">
        <v>9</v>
      </c>
      <c r="C463">
        <v>3338.2403666086602</v>
      </c>
      <c r="D463">
        <v>13</v>
      </c>
      <c r="E463">
        <v>256.78772050835846</v>
      </c>
      <c r="F463">
        <v>0.38942672103647175</v>
      </c>
      <c r="G463">
        <v>13</v>
      </c>
      <c r="H463">
        <f t="shared" si="11"/>
        <v>0</v>
      </c>
      <c r="I463">
        <f t="shared" si="11"/>
        <v>0</v>
      </c>
      <c r="J463">
        <f t="shared" si="11"/>
        <v>256.78772050835846</v>
      </c>
      <c r="K463">
        <f t="shared" si="11"/>
        <v>0</v>
      </c>
    </row>
    <row r="464" spans="1:11" x14ac:dyDescent="0.3">
      <c r="A464" t="s">
        <v>470</v>
      </c>
      <c r="B464" t="s">
        <v>9</v>
      </c>
      <c r="C464">
        <v>4289.6692049070898</v>
      </c>
      <c r="D464">
        <v>40</v>
      </c>
      <c r="E464">
        <v>107.24173012267724</v>
      </c>
      <c r="F464">
        <v>0.93247283390156788</v>
      </c>
      <c r="G464">
        <v>40</v>
      </c>
      <c r="H464">
        <f t="shared" si="11"/>
        <v>0</v>
      </c>
      <c r="I464">
        <f t="shared" si="11"/>
        <v>0</v>
      </c>
      <c r="J464">
        <f t="shared" si="11"/>
        <v>107.24173012267724</v>
      </c>
      <c r="K464">
        <f t="shared" si="11"/>
        <v>0</v>
      </c>
    </row>
    <row r="465" spans="1:11" x14ac:dyDescent="0.3">
      <c r="A465" t="s">
        <v>471</v>
      </c>
      <c r="B465" t="s">
        <v>9</v>
      </c>
      <c r="C465">
        <v>4761.1675671182102</v>
      </c>
      <c r="D465">
        <v>33</v>
      </c>
      <c r="E465">
        <v>144.27780506418819</v>
      </c>
      <c r="F465">
        <v>0.69310730056858505</v>
      </c>
      <c r="G465">
        <v>33</v>
      </c>
      <c r="H465">
        <f t="shared" si="11"/>
        <v>0</v>
      </c>
      <c r="I465">
        <f t="shared" si="11"/>
        <v>0</v>
      </c>
      <c r="J465">
        <f t="shared" si="11"/>
        <v>144.27780506418819</v>
      </c>
      <c r="K465">
        <f t="shared" si="11"/>
        <v>0</v>
      </c>
    </row>
    <row r="466" spans="1:11" x14ac:dyDescent="0.3">
      <c r="A466" t="s">
        <v>472</v>
      </c>
      <c r="B466" t="s">
        <v>5</v>
      </c>
      <c r="C466">
        <v>1433.3844087969201</v>
      </c>
      <c r="D466">
        <v>45</v>
      </c>
      <c r="E466">
        <v>31.852986862153781</v>
      </c>
      <c r="F466">
        <v>3.1394230133819976</v>
      </c>
      <c r="G466">
        <v>45</v>
      </c>
      <c r="H466">
        <f t="shared" si="11"/>
        <v>31.852986862153781</v>
      </c>
      <c r="I466">
        <f t="shared" si="11"/>
        <v>0</v>
      </c>
      <c r="J466">
        <f t="shared" si="11"/>
        <v>0</v>
      </c>
      <c r="K466">
        <f t="shared" si="11"/>
        <v>0</v>
      </c>
    </row>
    <row r="467" spans="1:11" x14ac:dyDescent="0.3">
      <c r="A467" t="s">
        <v>473</v>
      </c>
      <c r="B467" t="s">
        <v>7</v>
      </c>
      <c r="C467">
        <v>1935.2876088463299</v>
      </c>
      <c r="D467">
        <v>16</v>
      </c>
      <c r="E467">
        <v>120.95547555289562</v>
      </c>
      <c r="F467">
        <v>0.82675050090037905</v>
      </c>
      <c r="G467">
        <v>16</v>
      </c>
      <c r="H467">
        <f t="shared" si="11"/>
        <v>0</v>
      </c>
      <c r="I467">
        <f t="shared" si="11"/>
        <v>120.95547555289562</v>
      </c>
      <c r="J467">
        <f t="shared" si="11"/>
        <v>0</v>
      </c>
      <c r="K467">
        <f t="shared" si="11"/>
        <v>0</v>
      </c>
    </row>
    <row r="468" spans="1:11" x14ac:dyDescent="0.3">
      <c r="A468" t="s">
        <v>474</v>
      </c>
      <c r="B468" t="s">
        <v>7</v>
      </c>
      <c r="C468">
        <v>1100.0985985859199</v>
      </c>
      <c r="D468">
        <v>43</v>
      </c>
      <c r="E468">
        <v>25.583688339207441</v>
      </c>
      <c r="F468">
        <v>3.9087405488265072</v>
      </c>
      <c r="G468">
        <v>43</v>
      </c>
      <c r="H468">
        <f t="shared" si="11"/>
        <v>0</v>
      </c>
      <c r="I468">
        <f t="shared" si="11"/>
        <v>25.583688339207441</v>
      </c>
      <c r="J468">
        <f t="shared" si="11"/>
        <v>0</v>
      </c>
      <c r="K468">
        <f t="shared" si="11"/>
        <v>0</v>
      </c>
    </row>
    <row r="469" spans="1:11" x14ac:dyDescent="0.3">
      <c r="A469" t="s">
        <v>475</v>
      </c>
      <c r="B469" t="s">
        <v>5</v>
      </c>
      <c r="C469">
        <v>4536.9393808594004</v>
      </c>
      <c r="D469">
        <v>17</v>
      </c>
      <c r="E469">
        <v>266.8787871093765</v>
      </c>
      <c r="F469">
        <v>0.37470194271759943</v>
      </c>
      <c r="G469">
        <v>17</v>
      </c>
      <c r="H469">
        <f t="shared" si="11"/>
        <v>266.8787871093765</v>
      </c>
      <c r="I469">
        <f t="shared" si="11"/>
        <v>0</v>
      </c>
      <c r="J469">
        <f t="shared" si="11"/>
        <v>0</v>
      </c>
      <c r="K469">
        <f t="shared" si="11"/>
        <v>0</v>
      </c>
    </row>
    <row r="470" spans="1:11" x14ac:dyDescent="0.3">
      <c r="A470" t="s">
        <v>476</v>
      </c>
      <c r="B470" t="s">
        <v>5</v>
      </c>
      <c r="C470">
        <v>3245.6295289995101</v>
      </c>
      <c r="D470">
        <v>28</v>
      </c>
      <c r="E470">
        <v>115.91534032141108</v>
      </c>
      <c r="F470">
        <v>0.86269858435233082</v>
      </c>
      <c r="G470">
        <v>28</v>
      </c>
      <c r="H470">
        <f t="shared" si="11"/>
        <v>115.91534032141108</v>
      </c>
      <c r="I470">
        <f t="shared" si="11"/>
        <v>0</v>
      </c>
      <c r="J470">
        <f t="shared" si="11"/>
        <v>0</v>
      </c>
      <c r="K470">
        <f t="shared" si="11"/>
        <v>0</v>
      </c>
    </row>
    <row r="471" spans="1:11" x14ac:dyDescent="0.3">
      <c r="A471" t="s">
        <v>477</v>
      </c>
      <c r="B471" t="s">
        <v>7</v>
      </c>
      <c r="C471">
        <v>4661.0236349726301</v>
      </c>
      <c r="D471">
        <v>15</v>
      </c>
      <c r="E471">
        <v>310.73490899817534</v>
      </c>
      <c r="F471">
        <v>0.32181772019888244</v>
      </c>
      <c r="G471">
        <v>15</v>
      </c>
      <c r="H471">
        <f t="shared" si="11"/>
        <v>0</v>
      </c>
      <c r="I471">
        <f t="shared" si="11"/>
        <v>310.73490899817534</v>
      </c>
      <c r="J471">
        <f t="shared" si="11"/>
        <v>0</v>
      </c>
      <c r="K471">
        <f t="shared" si="11"/>
        <v>0</v>
      </c>
    </row>
    <row r="472" spans="1:11" x14ac:dyDescent="0.3">
      <c r="A472" t="s">
        <v>478</v>
      </c>
      <c r="B472" t="s">
        <v>9</v>
      </c>
      <c r="C472">
        <v>1885.4688002959599</v>
      </c>
      <c r="D472">
        <v>20</v>
      </c>
      <c r="E472">
        <v>94.273440014797998</v>
      </c>
      <c r="F472">
        <v>1.0607441500416566</v>
      </c>
      <c r="G472">
        <v>20</v>
      </c>
      <c r="H472">
        <f t="shared" si="11"/>
        <v>0</v>
      </c>
      <c r="I472">
        <f t="shared" si="11"/>
        <v>0</v>
      </c>
      <c r="J472">
        <f t="shared" si="11"/>
        <v>94.273440014797998</v>
      </c>
      <c r="K472">
        <f t="shared" si="11"/>
        <v>0</v>
      </c>
    </row>
    <row r="473" spans="1:11" x14ac:dyDescent="0.3">
      <c r="A473" t="s">
        <v>479</v>
      </c>
      <c r="B473" t="s">
        <v>5</v>
      </c>
      <c r="C473">
        <v>1252.8681646407799</v>
      </c>
      <c r="D473">
        <v>27</v>
      </c>
      <c r="E473">
        <v>46.402524616325181</v>
      </c>
      <c r="F473">
        <v>2.1550551575984365</v>
      </c>
      <c r="G473">
        <v>27</v>
      </c>
      <c r="H473">
        <f t="shared" si="11"/>
        <v>46.402524616325181</v>
      </c>
      <c r="I473">
        <f t="shared" si="11"/>
        <v>0</v>
      </c>
      <c r="J473">
        <f t="shared" si="11"/>
        <v>0</v>
      </c>
      <c r="K473">
        <f t="shared" si="11"/>
        <v>0</v>
      </c>
    </row>
    <row r="474" spans="1:11" x14ac:dyDescent="0.3">
      <c r="A474" t="s">
        <v>480</v>
      </c>
      <c r="B474" t="s">
        <v>9</v>
      </c>
      <c r="C474">
        <v>4295.4214055617904</v>
      </c>
      <c r="D474">
        <v>38</v>
      </c>
      <c r="E474">
        <v>113.0374054095208</v>
      </c>
      <c r="F474">
        <v>0.88466290992536623</v>
      </c>
      <c r="G474">
        <v>38</v>
      </c>
      <c r="H474">
        <f t="shared" si="11"/>
        <v>0</v>
      </c>
      <c r="I474">
        <f t="shared" si="11"/>
        <v>0</v>
      </c>
      <c r="J474">
        <f t="shared" si="11"/>
        <v>113.0374054095208</v>
      </c>
      <c r="K474">
        <f t="shared" si="11"/>
        <v>0</v>
      </c>
    </row>
    <row r="475" spans="1:11" x14ac:dyDescent="0.3">
      <c r="A475" t="s">
        <v>481</v>
      </c>
      <c r="B475" t="s">
        <v>7</v>
      </c>
      <c r="C475">
        <v>4637.5505537115596</v>
      </c>
      <c r="D475">
        <v>42</v>
      </c>
      <c r="E475">
        <v>110.4178703264657</v>
      </c>
      <c r="F475">
        <v>0.90565050479905262</v>
      </c>
      <c r="G475">
        <v>42</v>
      </c>
      <c r="H475">
        <f t="shared" si="11"/>
        <v>0</v>
      </c>
      <c r="I475">
        <f t="shared" si="11"/>
        <v>110.4178703264657</v>
      </c>
      <c r="J475">
        <f t="shared" si="11"/>
        <v>0</v>
      </c>
      <c r="K475">
        <f t="shared" si="11"/>
        <v>0</v>
      </c>
    </row>
    <row r="476" spans="1:11" x14ac:dyDescent="0.3">
      <c r="A476" t="s">
        <v>482</v>
      </c>
      <c r="B476" t="s">
        <v>9</v>
      </c>
      <c r="C476">
        <v>2208.7606981170002</v>
      </c>
      <c r="D476">
        <v>19</v>
      </c>
      <c r="E476">
        <v>116.25056305878948</v>
      </c>
      <c r="F476">
        <v>0.86021088731784157</v>
      </c>
      <c r="G476">
        <v>19</v>
      </c>
      <c r="H476">
        <f t="shared" si="11"/>
        <v>0</v>
      </c>
      <c r="I476">
        <f t="shared" si="11"/>
        <v>0</v>
      </c>
      <c r="J476">
        <f t="shared" si="11"/>
        <v>116.25056305878948</v>
      </c>
      <c r="K476">
        <f t="shared" si="11"/>
        <v>0</v>
      </c>
    </row>
    <row r="477" spans="1:11" x14ac:dyDescent="0.3">
      <c r="A477" t="s">
        <v>483</v>
      </c>
      <c r="B477" t="s">
        <v>14</v>
      </c>
      <c r="C477">
        <v>2633.1834231816501</v>
      </c>
      <c r="D477">
        <v>37</v>
      </c>
      <c r="E477">
        <v>71.167119545450007</v>
      </c>
      <c r="F477">
        <v>1.4051432830035537</v>
      </c>
      <c r="G477">
        <v>37</v>
      </c>
      <c r="H477">
        <f t="shared" si="11"/>
        <v>0</v>
      </c>
      <c r="I477">
        <f t="shared" si="11"/>
        <v>0</v>
      </c>
      <c r="J477">
        <f t="shared" si="11"/>
        <v>0</v>
      </c>
      <c r="K477">
        <f t="shared" si="11"/>
        <v>71.167119545450007</v>
      </c>
    </row>
    <row r="478" spans="1:11" x14ac:dyDescent="0.3">
      <c r="A478" t="s">
        <v>484</v>
      </c>
      <c r="B478" t="s">
        <v>5</v>
      </c>
      <c r="C478">
        <v>1559.1080500288799</v>
      </c>
      <c r="D478">
        <v>15</v>
      </c>
      <c r="E478">
        <v>103.94053666859199</v>
      </c>
      <c r="F478">
        <v>0.96208854798242815</v>
      </c>
      <c r="G478">
        <v>15</v>
      </c>
      <c r="H478">
        <f t="shared" si="11"/>
        <v>103.94053666859199</v>
      </c>
      <c r="I478">
        <f t="shared" si="11"/>
        <v>0</v>
      </c>
      <c r="J478">
        <f t="shared" si="11"/>
        <v>0</v>
      </c>
      <c r="K478">
        <f t="shared" si="11"/>
        <v>0</v>
      </c>
    </row>
    <row r="479" spans="1:11" x14ac:dyDescent="0.3">
      <c r="A479" t="s">
        <v>485</v>
      </c>
      <c r="B479" t="s">
        <v>5</v>
      </c>
      <c r="C479">
        <v>4785.0461315277798</v>
      </c>
      <c r="D479">
        <v>24</v>
      </c>
      <c r="E479">
        <v>199.37692214699084</v>
      </c>
      <c r="F479">
        <v>0.50156256262334564</v>
      </c>
      <c r="G479">
        <v>24</v>
      </c>
      <c r="H479">
        <f t="shared" si="11"/>
        <v>199.37692214699084</v>
      </c>
      <c r="I479">
        <f t="shared" si="11"/>
        <v>0</v>
      </c>
      <c r="J479">
        <f t="shared" si="11"/>
        <v>0</v>
      </c>
      <c r="K479">
        <f t="shared" si="11"/>
        <v>0</v>
      </c>
    </row>
    <row r="480" spans="1:11" x14ac:dyDescent="0.3">
      <c r="A480" t="s">
        <v>486</v>
      </c>
      <c r="B480" t="s">
        <v>14</v>
      </c>
      <c r="C480">
        <v>2217.4583374240201</v>
      </c>
      <c r="D480">
        <v>38</v>
      </c>
      <c r="E480">
        <v>58.354166774316319</v>
      </c>
      <c r="F480">
        <v>1.7136736848072593</v>
      </c>
      <c r="G480">
        <v>38</v>
      </c>
      <c r="H480">
        <f t="shared" si="11"/>
        <v>0</v>
      </c>
      <c r="I480">
        <f t="shared" si="11"/>
        <v>0</v>
      </c>
      <c r="J480">
        <f t="shared" si="11"/>
        <v>0</v>
      </c>
      <c r="K480">
        <f t="shared" si="11"/>
        <v>58.354166774316319</v>
      </c>
    </row>
    <row r="481" spans="1:11" x14ac:dyDescent="0.3">
      <c r="A481" t="s">
        <v>487</v>
      </c>
      <c r="B481" t="s">
        <v>14</v>
      </c>
      <c r="C481">
        <v>2970.4984759128201</v>
      </c>
      <c r="D481">
        <v>32</v>
      </c>
      <c r="E481">
        <v>92.828077372275629</v>
      </c>
      <c r="F481">
        <v>1.0772602733003103</v>
      </c>
      <c r="G481">
        <v>32</v>
      </c>
      <c r="H481">
        <f t="shared" si="11"/>
        <v>0</v>
      </c>
      <c r="I481">
        <f t="shared" si="11"/>
        <v>0</v>
      </c>
      <c r="J481">
        <f t="shared" si="11"/>
        <v>0</v>
      </c>
      <c r="K481">
        <f t="shared" si="11"/>
        <v>92.828077372275629</v>
      </c>
    </row>
    <row r="482" spans="1:11" x14ac:dyDescent="0.3">
      <c r="A482" t="s">
        <v>488</v>
      </c>
      <c r="B482" t="s">
        <v>9</v>
      </c>
      <c r="C482">
        <v>1388.76799448728</v>
      </c>
      <c r="D482">
        <v>11</v>
      </c>
      <c r="E482">
        <v>126.25163586248</v>
      </c>
      <c r="F482">
        <v>0.79206894482480461</v>
      </c>
      <c r="G482">
        <v>11</v>
      </c>
      <c r="H482">
        <f t="shared" si="11"/>
        <v>0</v>
      </c>
      <c r="I482">
        <f t="shared" si="11"/>
        <v>0</v>
      </c>
      <c r="J482">
        <f t="shared" si="11"/>
        <v>126.25163586248</v>
      </c>
      <c r="K482">
        <f t="shared" si="11"/>
        <v>0</v>
      </c>
    </row>
    <row r="483" spans="1:11" x14ac:dyDescent="0.3">
      <c r="A483" t="s">
        <v>489</v>
      </c>
      <c r="B483" t="s">
        <v>7</v>
      </c>
      <c r="C483">
        <v>4549.0372341140001</v>
      </c>
      <c r="D483">
        <v>36</v>
      </c>
      <c r="E483">
        <v>126.36214539205555</v>
      </c>
      <c r="F483">
        <v>0.79137624396718298</v>
      </c>
      <c r="G483">
        <v>36</v>
      </c>
      <c r="H483">
        <f t="shared" si="11"/>
        <v>0</v>
      </c>
      <c r="I483">
        <f t="shared" si="11"/>
        <v>126.36214539205555</v>
      </c>
      <c r="J483">
        <f t="shared" si="11"/>
        <v>0</v>
      </c>
      <c r="K483">
        <f t="shared" si="11"/>
        <v>0</v>
      </c>
    </row>
    <row r="484" spans="1:11" x14ac:dyDescent="0.3">
      <c r="A484" t="s">
        <v>490</v>
      </c>
      <c r="B484" t="s">
        <v>9</v>
      </c>
      <c r="C484">
        <v>1542.65619482534</v>
      </c>
      <c r="D484">
        <v>13</v>
      </c>
      <c r="E484">
        <v>118.66586114041077</v>
      </c>
      <c r="F484">
        <v>0.84270234959720658</v>
      </c>
      <c r="G484">
        <v>13</v>
      </c>
      <c r="H484">
        <f t="shared" si="11"/>
        <v>0</v>
      </c>
      <c r="I484">
        <f t="shared" si="11"/>
        <v>0</v>
      </c>
      <c r="J484">
        <f t="shared" si="11"/>
        <v>118.66586114041077</v>
      </c>
      <c r="K484">
        <f t="shared" si="11"/>
        <v>0</v>
      </c>
    </row>
    <row r="485" spans="1:11" x14ac:dyDescent="0.3">
      <c r="A485" t="s">
        <v>491</v>
      </c>
      <c r="B485" t="s">
        <v>14</v>
      </c>
      <c r="C485">
        <v>2814.5750275555702</v>
      </c>
      <c r="D485">
        <v>35</v>
      </c>
      <c r="E485">
        <v>80.416429358730582</v>
      </c>
      <c r="F485">
        <v>1.2435269856848388</v>
      </c>
      <c r="G485">
        <v>35</v>
      </c>
      <c r="H485">
        <f t="shared" si="11"/>
        <v>0</v>
      </c>
      <c r="I485">
        <f t="shared" si="11"/>
        <v>0</v>
      </c>
      <c r="J485">
        <f t="shared" si="11"/>
        <v>0</v>
      </c>
      <c r="K485">
        <f t="shared" si="11"/>
        <v>80.416429358730582</v>
      </c>
    </row>
    <row r="486" spans="1:11" x14ac:dyDescent="0.3">
      <c r="A486" t="s">
        <v>492</v>
      </c>
      <c r="B486" t="s">
        <v>14</v>
      </c>
      <c r="C486">
        <v>3681.9448754006798</v>
      </c>
      <c r="D486">
        <v>42</v>
      </c>
      <c r="E486">
        <v>87.665354176206662</v>
      </c>
      <c r="F486">
        <v>1.1407014885150728</v>
      </c>
      <c r="G486">
        <v>42</v>
      </c>
      <c r="H486">
        <f t="shared" si="11"/>
        <v>0</v>
      </c>
      <c r="I486">
        <f t="shared" si="11"/>
        <v>0</v>
      </c>
      <c r="J486">
        <f t="shared" si="11"/>
        <v>0</v>
      </c>
      <c r="K486">
        <f t="shared" si="11"/>
        <v>87.665354176206662</v>
      </c>
    </row>
    <row r="487" spans="1:11" x14ac:dyDescent="0.3">
      <c r="A487" t="s">
        <v>493</v>
      </c>
      <c r="B487" t="s">
        <v>14</v>
      </c>
      <c r="C487">
        <v>3972.5604860926801</v>
      </c>
      <c r="D487">
        <v>33</v>
      </c>
      <c r="E487">
        <v>120.38062079068727</v>
      </c>
      <c r="F487">
        <v>0.83069849069706792</v>
      </c>
      <c r="G487">
        <v>33</v>
      </c>
      <c r="H487">
        <f t="shared" si="11"/>
        <v>0</v>
      </c>
      <c r="I487">
        <f t="shared" si="11"/>
        <v>0</v>
      </c>
      <c r="J487">
        <f t="shared" si="11"/>
        <v>0</v>
      </c>
      <c r="K487">
        <f t="shared" si="11"/>
        <v>120.38062079068727</v>
      </c>
    </row>
    <row r="488" spans="1:11" x14ac:dyDescent="0.3">
      <c r="A488" t="s">
        <v>494</v>
      </c>
      <c r="B488" t="s">
        <v>9</v>
      </c>
      <c r="C488">
        <v>4783.8963431177199</v>
      </c>
      <c r="D488">
        <v>25</v>
      </c>
      <c r="E488">
        <v>191.35585372470879</v>
      </c>
      <c r="F488">
        <v>0.52258657393289609</v>
      </c>
      <c r="G488">
        <v>25</v>
      </c>
      <c r="H488">
        <f t="shared" si="11"/>
        <v>0</v>
      </c>
      <c r="I488">
        <f t="shared" si="11"/>
        <v>0</v>
      </c>
      <c r="J488">
        <f t="shared" si="11"/>
        <v>191.35585372470879</v>
      </c>
      <c r="K488">
        <f t="shared" si="11"/>
        <v>0</v>
      </c>
    </row>
    <row r="489" spans="1:11" x14ac:dyDescent="0.3">
      <c r="A489" t="s">
        <v>495</v>
      </c>
      <c r="B489" t="s">
        <v>5</v>
      </c>
      <c r="C489">
        <v>2676.5070136588902</v>
      </c>
      <c r="D489">
        <v>34</v>
      </c>
      <c r="E489">
        <v>78.720794519379126</v>
      </c>
      <c r="F489">
        <v>1.2703123820146716</v>
      </c>
      <c r="G489">
        <v>34</v>
      </c>
      <c r="H489">
        <f t="shared" si="11"/>
        <v>78.720794519379126</v>
      </c>
      <c r="I489">
        <f t="shared" si="11"/>
        <v>0</v>
      </c>
      <c r="J489">
        <f t="shared" si="11"/>
        <v>0</v>
      </c>
      <c r="K489">
        <f t="shared" si="11"/>
        <v>0</v>
      </c>
    </row>
    <row r="490" spans="1:11" x14ac:dyDescent="0.3">
      <c r="A490" t="s">
        <v>496</v>
      </c>
      <c r="B490" t="s">
        <v>5</v>
      </c>
      <c r="C490">
        <v>3969.0760590612599</v>
      </c>
      <c r="D490">
        <v>15</v>
      </c>
      <c r="E490">
        <v>264.60507060408401</v>
      </c>
      <c r="F490">
        <v>0.37792170713774892</v>
      </c>
      <c r="G490">
        <v>15</v>
      </c>
      <c r="H490">
        <f t="shared" si="11"/>
        <v>264.60507060408401</v>
      </c>
      <c r="I490">
        <f t="shared" si="11"/>
        <v>0</v>
      </c>
      <c r="J490">
        <f t="shared" si="11"/>
        <v>0</v>
      </c>
      <c r="K490">
        <f t="shared" si="11"/>
        <v>0</v>
      </c>
    </row>
    <row r="491" spans="1:11" x14ac:dyDescent="0.3">
      <c r="A491" t="s">
        <v>497</v>
      </c>
      <c r="B491" t="s">
        <v>5</v>
      </c>
      <c r="C491">
        <v>1618.09160963934</v>
      </c>
      <c r="D491">
        <v>33</v>
      </c>
      <c r="E491">
        <v>49.033079079979998</v>
      </c>
      <c r="F491">
        <v>2.0394395350307417</v>
      </c>
      <c r="G491">
        <v>33</v>
      </c>
      <c r="H491">
        <f t="shared" si="11"/>
        <v>49.033079079979998</v>
      </c>
      <c r="I491">
        <f t="shared" si="11"/>
        <v>0</v>
      </c>
      <c r="J491">
        <f t="shared" si="11"/>
        <v>0</v>
      </c>
      <c r="K491">
        <f t="shared" si="11"/>
        <v>0</v>
      </c>
    </row>
    <row r="492" spans="1:11" x14ac:dyDescent="0.3">
      <c r="A492" t="s">
        <v>498</v>
      </c>
      <c r="B492" t="s">
        <v>7</v>
      </c>
      <c r="C492">
        <v>2659.53810974722</v>
      </c>
      <c r="D492">
        <v>24</v>
      </c>
      <c r="E492">
        <v>110.81408790613416</v>
      </c>
      <c r="F492">
        <v>0.9024123366399559</v>
      </c>
      <c r="G492">
        <v>24</v>
      </c>
      <c r="H492">
        <f t="shared" si="11"/>
        <v>0</v>
      </c>
      <c r="I492">
        <f t="shared" si="11"/>
        <v>110.81408790613416</v>
      </c>
      <c r="J492">
        <f t="shared" si="11"/>
        <v>0</v>
      </c>
      <c r="K492">
        <f t="shared" si="11"/>
        <v>0</v>
      </c>
    </row>
    <row r="493" spans="1:11" x14ac:dyDescent="0.3">
      <c r="A493" t="s">
        <v>499</v>
      </c>
      <c r="B493" t="s">
        <v>7</v>
      </c>
      <c r="C493">
        <v>1396.08653884211</v>
      </c>
      <c r="D493">
        <v>11</v>
      </c>
      <c r="E493">
        <v>126.91695807655546</v>
      </c>
      <c r="F493">
        <v>0.78791677263239068</v>
      </c>
      <c r="G493">
        <v>11</v>
      </c>
      <c r="H493">
        <f t="shared" si="11"/>
        <v>0</v>
      </c>
      <c r="I493">
        <f t="shared" si="11"/>
        <v>126.91695807655546</v>
      </c>
      <c r="J493">
        <f t="shared" si="11"/>
        <v>0</v>
      </c>
      <c r="K493">
        <f t="shared" si="11"/>
        <v>0</v>
      </c>
    </row>
    <row r="494" spans="1:11" x14ac:dyDescent="0.3">
      <c r="A494" t="s">
        <v>500</v>
      </c>
      <c r="B494" t="s">
        <v>9</v>
      </c>
      <c r="C494">
        <v>2957.38815115845</v>
      </c>
      <c r="D494">
        <v>30</v>
      </c>
      <c r="E494">
        <v>98.579605038615</v>
      </c>
      <c r="F494">
        <v>1.014408608766779</v>
      </c>
      <c r="G494">
        <v>30</v>
      </c>
      <c r="H494">
        <f t="shared" si="11"/>
        <v>0</v>
      </c>
      <c r="I494">
        <f t="shared" si="11"/>
        <v>0</v>
      </c>
      <c r="J494">
        <f t="shared" si="11"/>
        <v>98.579605038615</v>
      </c>
      <c r="K494">
        <f t="shared" si="11"/>
        <v>0</v>
      </c>
    </row>
    <row r="495" spans="1:11" x14ac:dyDescent="0.3">
      <c r="A495" t="s">
        <v>501</v>
      </c>
      <c r="B495" t="s">
        <v>7</v>
      </c>
      <c r="C495">
        <v>2632.4635427908001</v>
      </c>
      <c r="D495">
        <v>16</v>
      </c>
      <c r="E495">
        <v>164.52897142442501</v>
      </c>
      <c r="F495">
        <v>0.6077956917510674</v>
      </c>
      <c r="G495">
        <v>16</v>
      </c>
      <c r="H495">
        <f t="shared" si="11"/>
        <v>0</v>
      </c>
      <c r="I495">
        <f t="shared" si="11"/>
        <v>164.52897142442501</v>
      </c>
      <c r="J495">
        <f t="shared" si="11"/>
        <v>0</v>
      </c>
      <c r="K495">
        <f t="shared" si="11"/>
        <v>0</v>
      </c>
    </row>
    <row r="496" spans="1:11" x14ac:dyDescent="0.3">
      <c r="A496" t="s">
        <v>502</v>
      </c>
      <c r="B496" t="s">
        <v>9</v>
      </c>
      <c r="C496">
        <v>4806.0861015242299</v>
      </c>
      <c r="D496">
        <v>31</v>
      </c>
      <c r="E496">
        <v>155.03503553303966</v>
      </c>
      <c r="F496">
        <v>0.64501549379584522</v>
      </c>
      <c r="G496">
        <v>31.000000000000004</v>
      </c>
      <c r="H496">
        <f t="shared" si="11"/>
        <v>0</v>
      </c>
      <c r="I496">
        <f t="shared" si="11"/>
        <v>0</v>
      </c>
      <c r="J496">
        <f t="shared" si="11"/>
        <v>155.03503553303966</v>
      </c>
      <c r="K496">
        <f t="shared" si="11"/>
        <v>0</v>
      </c>
    </row>
    <row r="497" spans="1:11" x14ac:dyDescent="0.3">
      <c r="A497" t="s">
        <v>503</v>
      </c>
      <c r="B497" t="s">
        <v>5</v>
      </c>
      <c r="C497">
        <v>1130.8651474201799</v>
      </c>
      <c r="D497">
        <v>19</v>
      </c>
      <c r="E497">
        <v>59.519218285272629</v>
      </c>
      <c r="F497">
        <v>1.6801295931123461</v>
      </c>
      <c r="G497">
        <v>19</v>
      </c>
      <c r="H497">
        <f t="shared" si="11"/>
        <v>59.519218285272629</v>
      </c>
      <c r="I497">
        <f t="shared" si="11"/>
        <v>0</v>
      </c>
      <c r="J497">
        <f t="shared" si="11"/>
        <v>0</v>
      </c>
      <c r="K497">
        <f t="shared" si="11"/>
        <v>0</v>
      </c>
    </row>
    <row r="498" spans="1:11" x14ac:dyDescent="0.3">
      <c r="A498" t="s">
        <v>504</v>
      </c>
      <c r="B498" t="s">
        <v>9</v>
      </c>
      <c r="C498">
        <v>2482.1198349377401</v>
      </c>
      <c r="D498">
        <v>18</v>
      </c>
      <c r="E498">
        <v>137.89554638543001</v>
      </c>
      <c r="F498">
        <v>0.72518658231710642</v>
      </c>
      <c r="G498">
        <v>18</v>
      </c>
      <c r="H498">
        <f t="shared" si="11"/>
        <v>0</v>
      </c>
      <c r="I498">
        <f t="shared" si="11"/>
        <v>0</v>
      </c>
      <c r="J498">
        <f t="shared" si="11"/>
        <v>137.89554638543001</v>
      </c>
      <c r="K498">
        <f t="shared" si="11"/>
        <v>0</v>
      </c>
    </row>
    <row r="499" spans="1:11" x14ac:dyDescent="0.3">
      <c r="A499" t="s">
        <v>505</v>
      </c>
      <c r="B499" t="s">
        <v>7</v>
      </c>
      <c r="C499">
        <v>2773.5323442427998</v>
      </c>
      <c r="D499">
        <v>12</v>
      </c>
      <c r="E499">
        <v>231.12769535356665</v>
      </c>
      <c r="F499">
        <v>0.43266126046480674</v>
      </c>
      <c r="G499">
        <v>12</v>
      </c>
      <c r="H499">
        <f t="shared" si="11"/>
        <v>0</v>
      </c>
      <c r="I499">
        <f t="shared" si="11"/>
        <v>231.12769535356665</v>
      </c>
      <c r="J499">
        <f t="shared" si="11"/>
        <v>0</v>
      </c>
      <c r="K499">
        <f t="shared" si="11"/>
        <v>0</v>
      </c>
    </row>
    <row r="500" spans="1:11" x14ac:dyDescent="0.3">
      <c r="A500" t="s">
        <v>506</v>
      </c>
      <c r="B500" t="s">
        <v>9</v>
      </c>
      <c r="C500">
        <v>4802.2206794057001</v>
      </c>
      <c r="D500">
        <v>28</v>
      </c>
      <c r="E500">
        <v>171.50788140734645</v>
      </c>
      <c r="F500">
        <v>0.58306358389729696</v>
      </c>
      <c r="G500">
        <v>27.999999999999996</v>
      </c>
      <c r="H500">
        <f t="shared" si="11"/>
        <v>0</v>
      </c>
      <c r="I500">
        <f t="shared" si="11"/>
        <v>0</v>
      </c>
      <c r="J500">
        <f t="shared" si="11"/>
        <v>171.50788140734645</v>
      </c>
      <c r="K500">
        <f t="shared" si="11"/>
        <v>0</v>
      </c>
    </row>
    <row r="501" spans="1:11" x14ac:dyDescent="0.3">
      <c r="A501" t="s">
        <v>507</v>
      </c>
      <c r="B501" t="s">
        <v>7</v>
      </c>
      <c r="C501">
        <v>4421.8007732238102</v>
      </c>
      <c r="D501">
        <v>40</v>
      </c>
      <c r="E501">
        <v>110.54501933059525</v>
      </c>
      <c r="F501">
        <v>0.90460882458159986</v>
      </c>
      <c r="G501">
        <v>40</v>
      </c>
      <c r="H501">
        <f t="shared" si="11"/>
        <v>0</v>
      </c>
      <c r="I501">
        <f t="shared" si="11"/>
        <v>110.54501933059525</v>
      </c>
      <c r="J501">
        <f t="shared" si="11"/>
        <v>0</v>
      </c>
      <c r="K501">
        <f t="shared" si="11"/>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900F1-8CF2-49BF-86AF-80D33F0CCD6D}">
  <dimension ref="A3:B8"/>
  <sheetViews>
    <sheetView workbookViewId="0">
      <selection activeCell="N5" sqref="N5"/>
    </sheetView>
  </sheetViews>
  <sheetFormatPr defaultRowHeight="14.4" x14ac:dyDescent="0.3"/>
  <cols>
    <col min="1" max="1" width="14.21875" bestFit="1" customWidth="1"/>
    <col min="2" max="2" width="24.44140625" bestFit="1" customWidth="1"/>
  </cols>
  <sheetData>
    <row r="3" spans="1:2" x14ac:dyDescent="0.3">
      <c r="A3" s="6" t="s">
        <v>514</v>
      </c>
      <c r="B3" t="s">
        <v>517</v>
      </c>
    </row>
    <row r="4" spans="1:2" x14ac:dyDescent="0.3">
      <c r="A4" s="7" t="s">
        <v>5</v>
      </c>
      <c r="B4" s="10">
        <v>142.19277847003806</v>
      </c>
    </row>
    <row r="5" spans="1:2" x14ac:dyDescent="0.3">
      <c r="A5" s="7" t="s">
        <v>7</v>
      </c>
      <c r="B5" s="10">
        <v>157.42400048223899</v>
      </c>
    </row>
    <row r="6" spans="1:2" x14ac:dyDescent="0.3">
      <c r="A6" s="7" t="s">
        <v>14</v>
      </c>
      <c r="B6" s="10">
        <v>146.53854989421643</v>
      </c>
    </row>
    <row r="7" spans="1:2" x14ac:dyDescent="0.3">
      <c r="A7" s="7" t="s">
        <v>9</v>
      </c>
      <c r="B7" s="10">
        <v>133.94612592178439</v>
      </c>
    </row>
    <row r="8" spans="1:2" x14ac:dyDescent="0.3">
      <c r="A8" s="7" t="s">
        <v>515</v>
      </c>
      <c r="B8" s="10">
        <v>580.1014547682779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41A13-01C9-4514-9E50-0325A4193B6A}">
  <dimension ref="A3:B8"/>
  <sheetViews>
    <sheetView workbookViewId="0">
      <selection activeCell="K26" sqref="K26"/>
    </sheetView>
  </sheetViews>
  <sheetFormatPr defaultRowHeight="14.4" x14ac:dyDescent="0.3"/>
  <cols>
    <col min="1" max="1" width="14.21875" bestFit="1" customWidth="1"/>
    <col min="2" max="2" width="24.21875" bestFit="1" customWidth="1"/>
  </cols>
  <sheetData>
    <row r="3" spans="1:2" x14ac:dyDescent="0.3">
      <c r="A3" s="6" t="s">
        <v>514</v>
      </c>
      <c r="B3" t="s">
        <v>518</v>
      </c>
    </row>
    <row r="4" spans="1:2" x14ac:dyDescent="0.3">
      <c r="A4" s="7" t="s">
        <v>5</v>
      </c>
      <c r="B4" s="10">
        <v>3583</v>
      </c>
    </row>
    <row r="5" spans="1:2" x14ac:dyDescent="0.3">
      <c r="A5" s="7" t="s">
        <v>7</v>
      </c>
      <c r="B5" s="10">
        <v>3896</v>
      </c>
    </row>
    <row r="6" spans="1:2" x14ac:dyDescent="0.3">
      <c r="A6" s="7" t="s">
        <v>14</v>
      </c>
      <c r="B6" s="10">
        <v>3904</v>
      </c>
    </row>
    <row r="7" spans="1:2" x14ac:dyDescent="0.3">
      <c r="A7" s="7" t="s">
        <v>9</v>
      </c>
      <c r="B7" s="10">
        <v>3652</v>
      </c>
    </row>
    <row r="8" spans="1:2" x14ac:dyDescent="0.3">
      <c r="A8" s="7" t="s">
        <v>515</v>
      </c>
      <c r="B8" s="10">
        <v>15035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43B13-83AB-4D8F-A0DB-8DD79E85756D}">
  <dimension ref="A3:C8"/>
  <sheetViews>
    <sheetView workbookViewId="0">
      <selection activeCell="K23" sqref="K23"/>
    </sheetView>
  </sheetViews>
  <sheetFormatPr defaultRowHeight="14.4" x14ac:dyDescent="0.3"/>
  <cols>
    <col min="1" max="1" width="14.21875" bestFit="1" customWidth="1"/>
    <col min="2" max="2" width="21.44140625" bestFit="1" customWidth="1"/>
    <col min="3" max="3" width="24.21875" bestFit="1" customWidth="1"/>
  </cols>
  <sheetData>
    <row r="3" spans="1:3" x14ac:dyDescent="0.3">
      <c r="A3" s="6" t="s">
        <v>514</v>
      </c>
      <c r="B3" t="s">
        <v>519</v>
      </c>
      <c r="C3" t="s">
        <v>518</v>
      </c>
    </row>
    <row r="4" spans="1:3" x14ac:dyDescent="0.3">
      <c r="A4" s="7" t="s">
        <v>5</v>
      </c>
      <c r="B4" s="10">
        <v>3583</v>
      </c>
      <c r="C4" s="10">
        <v>3583</v>
      </c>
    </row>
    <row r="5" spans="1:3" x14ac:dyDescent="0.3">
      <c r="A5" s="7" t="s">
        <v>7</v>
      </c>
      <c r="B5" s="10">
        <v>3896</v>
      </c>
      <c r="C5" s="10">
        <v>3896</v>
      </c>
    </row>
    <row r="6" spans="1:3" x14ac:dyDescent="0.3">
      <c r="A6" s="7" t="s">
        <v>14</v>
      </c>
      <c r="B6" s="10">
        <v>3904</v>
      </c>
      <c r="C6" s="10">
        <v>3904</v>
      </c>
    </row>
    <row r="7" spans="1:3" x14ac:dyDescent="0.3">
      <c r="A7" s="7" t="s">
        <v>9</v>
      </c>
      <c r="B7" s="10">
        <v>3652</v>
      </c>
      <c r="C7" s="10">
        <v>3652</v>
      </c>
    </row>
    <row r="8" spans="1:3" x14ac:dyDescent="0.3">
      <c r="A8" s="7" t="s">
        <v>515</v>
      </c>
      <c r="B8" s="10">
        <v>15035</v>
      </c>
      <c r="C8" s="10">
        <v>15035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45083-41CB-49E7-849D-E609694C5687}">
  <dimension ref="H6:P6"/>
  <sheetViews>
    <sheetView tabSelected="1" workbookViewId="0">
      <selection activeCell="T8" sqref="T8"/>
    </sheetView>
  </sheetViews>
  <sheetFormatPr defaultRowHeight="14.4" x14ac:dyDescent="0.3"/>
  <cols>
    <col min="1" max="7" width="8.88671875" style="1"/>
    <col min="8" max="8" width="10.77734375" style="1" customWidth="1"/>
    <col min="9" max="16384" width="8.88671875" style="1"/>
  </cols>
  <sheetData>
    <row r="6" spans="8:16" ht="31.2" x14ac:dyDescent="0.6">
      <c r="H6" s="9" t="s">
        <v>520</v>
      </c>
      <c r="I6" s="9"/>
      <c r="J6" s="9"/>
      <c r="K6" s="9"/>
      <c r="L6" s="9"/>
      <c r="M6" s="9"/>
      <c r="N6" s="9"/>
      <c r="O6" s="9"/>
      <c r="P6" s="9"/>
    </row>
  </sheetData>
  <mergeCells count="1">
    <mergeCell ref="H6: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customer_acquisition_cost_datas</vt:lpstr>
      <vt:lpstr>CAC</vt:lpstr>
      <vt:lpstr>Scatter_plot</vt:lpstr>
      <vt:lpstr>Conversion_rate</vt:lpstr>
      <vt:lpstr>Breakeven_point</vt:lpstr>
      <vt:lpstr>Actual vs Breakeven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satya prasad</cp:lastModifiedBy>
  <dcterms:created xsi:type="dcterms:W3CDTF">2024-01-27T09:40:11Z</dcterms:created>
  <dcterms:modified xsi:type="dcterms:W3CDTF">2024-01-30T08:44:48Z</dcterms:modified>
</cp:coreProperties>
</file>