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202300"/>
  <mc:AlternateContent xmlns:mc="http://schemas.openxmlformats.org/markup-compatibility/2006">
    <mc:Choice Requires="x15">
      <x15ac:absPath xmlns:x15ac="http://schemas.microsoft.com/office/spreadsheetml/2010/11/ac" url="/Users/satkarkarki/Desktop/USD/Spring 2024/BADM 720 - Quantitative Analysis/Project Files/"/>
    </mc:Choice>
  </mc:AlternateContent>
  <xr:revisionPtr revIDLastSave="0" documentId="13_ncr:1_{FDBE8CD7-099F-BF41-A22C-E0DA63D4FBB6}" xr6:coauthVersionLast="47" xr6:coauthVersionMax="47" xr10:uidLastSave="{00000000-0000-0000-0000-000000000000}"/>
  <bookViews>
    <workbookView xWindow="0" yWindow="760" windowWidth="30240" windowHeight="17640" xr2:uid="{5C39A38A-39DF-5947-BEE8-9935383D7395}"/>
  </bookViews>
  <sheets>
    <sheet name="Blending Problem" sheetId="2" r:id="rId1"/>
    <sheet name="Blending Problem_STS" sheetId="3" state="veryHidden" r:id="rId2"/>
    <sheet name="Blending SolverTable" sheetId="10" r:id="rId3"/>
    <sheet name="AI-Add On" sheetId="11" r:id="rId4"/>
  </sheets>
  <definedNames>
    <definedName name="ChartData" localSheetId="2">'Blending SolverTable'!$K$5:$K$11</definedName>
    <definedName name="InputValues" localSheetId="2">'Blending SolverTable'!$A$5:$A$11</definedName>
    <definedName name="OutputAddresses" localSheetId="2">'Blending SolverTable'!$B$4:$F$4</definedName>
    <definedName name="OutputValues" localSheetId="2">'Blending SolverTable'!$B$5:$F$11</definedName>
    <definedName name="solver_adj" localSheetId="0" hidden="1">'Blending Problem'!$B$47:$E$50</definedName>
    <definedName name="solver_cvg" localSheetId="0" hidden="1">0.0001</definedName>
    <definedName name="solver_drv" localSheetId="0" hidden="1">1</definedName>
    <definedName name="solver_eng" localSheetId="0" hidden="1">2</definedName>
    <definedName name="solver_itr" localSheetId="0" hidden="1">2147483647</definedName>
    <definedName name="solver_lhs1" localSheetId="0" hidden="1">'Blending Problem'!$B$42:$E$42</definedName>
    <definedName name="solver_lhs10" localSheetId="0" hidden="1">'Blending Problem'!$F$60</definedName>
    <definedName name="solver_lhs2" localSheetId="0" hidden="1">'Blending Problem'!$B$47:$E$50</definedName>
    <definedName name="solver_lhs3" localSheetId="0" hidden="1">'Blending Problem'!$F$47:$F$50</definedName>
    <definedName name="solver_lhs4" localSheetId="0" hidden="1">'Blending Problem'!$F$53:$F$54</definedName>
    <definedName name="solver_lhs5" localSheetId="0" hidden="1">'Blending Problem'!$F$55</definedName>
    <definedName name="solver_lhs6" localSheetId="0" hidden="1">'Blending Problem'!$F$56</definedName>
    <definedName name="solver_lhs7" localSheetId="0" hidden="1">'Blending Problem'!$F$57</definedName>
    <definedName name="solver_lhs8" localSheetId="0" hidden="1">'Blending Problem'!$F$58</definedName>
    <definedName name="solver_lhs9" localSheetId="0" hidden="1">'Blending Problem'!$F$59</definedName>
    <definedName name="solver_lin" localSheetId="0" hidden="1">1</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10</definedName>
    <definedName name="solver_opt" localSheetId="0" hidden="1">'Blending Problem'!$B$65</definedName>
    <definedName name="solver_pre" localSheetId="0" hidden="1">0.000001</definedName>
    <definedName name="solver_rbv" localSheetId="0" hidden="1">1</definedName>
    <definedName name="solver_rel1" localSheetId="0" hidden="1">1</definedName>
    <definedName name="solver_rel10" localSheetId="0" hidden="1">2</definedName>
    <definedName name="solver_rel2" localSheetId="0" hidden="1">4</definedName>
    <definedName name="solver_rel3" localSheetId="0" hidden="1">1</definedName>
    <definedName name="solver_rel4" localSheetId="0" hidden="1">3</definedName>
    <definedName name="solver_rel5" localSheetId="0" hidden="1">2</definedName>
    <definedName name="solver_rel6" localSheetId="0" hidden="1">2</definedName>
    <definedName name="solver_rel7" localSheetId="0" hidden="1">1</definedName>
    <definedName name="solver_rel8" localSheetId="0" hidden="1">3</definedName>
    <definedName name="solver_rel9" localSheetId="0" hidden="1">3</definedName>
    <definedName name="solver_rhs1" localSheetId="0" hidden="1">'Blending Problem'!$B$44:$E$44</definedName>
    <definedName name="solver_rhs10" localSheetId="0" hidden="1">'Blending Problem'!$H$60</definedName>
    <definedName name="solver_rhs2" localSheetId="0" hidden="1">"integer"</definedName>
    <definedName name="solver_rhs3" localSheetId="0" hidden="1">'Blending Problem'!$I$47:$I$50</definedName>
    <definedName name="solver_rhs4" localSheetId="0" hidden="1">'Blending Problem'!$H$53:$H$54</definedName>
    <definedName name="solver_rhs5" localSheetId="0" hidden="1">'Blending Problem'!$H$55</definedName>
    <definedName name="solver_rhs6" localSheetId="0" hidden="1">'Blending Problem'!$H$56</definedName>
    <definedName name="solver_rhs7" localSheetId="0" hidden="1">'Blending Problem'!$H$57</definedName>
    <definedName name="solver_rhs8" localSheetId="0" hidden="1">'Blending Problem'!$H$58</definedName>
    <definedName name="solver_rhs9" localSheetId="0" hidden="1">'Blending Problem'!$H$59</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1</definedName>
    <definedName name="solver_val" localSheetId="0" hidden="1">0</definedName>
    <definedName name="solver_ver" localSheetId="0"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10" l="1"/>
  <c r="E4" i="10"/>
  <c r="D4" i="10"/>
  <c r="C4" i="10"/>
  <c r="B4" i="10"/>
  <c r="K1" i="10"/>
  <c r="J4" i="10"/>
  <c r="K11" i="10" s="1"/>
  <c r="F50" i="2"/>
  <c r="K8" i="10" l="1"/>
  <c r="K9" i="10"/>
  <c r="K5" i="10"/>
  <c r="K6" i="10"/>
  <c r="K7" i="10"/>
  <c r="K10" i="10"/>
  <c r="B42" i="2"/>
  <c r="C42" i="2"/>
  <c r="D42" i="2"/>
  <c r="E42" i="2"/>
  <c r="F47" i="2"/>
  <c r="F48" i="2"/>
  <c r="F49" i="2"/>
  <c r="B53" i="2"/>
  <c r="C53" i="2"/>
  <c r="F53" i="2" s="1"/>
  <c r="D53" i="2"/>
  <c r="E53" i="2"/>
  <c r="B54" i="2"/>
  <c r="C54" i="2"/>
  <c r="D54" i="2"/>
  <c r="F54" i="2" s="1"/>
  <c r="E54" i="2"/>
  <c r="B55" i="2"/>
  <c r="C55" i="2"/>
  <c r="D55" i="2"/>
  <c r="E55" i="2"/>
  <c r="B56" i="2"/>
  <c r="C56" i="2"/>
  <c r="D56" i="2"/>
  <c r="F56" i="2" s="1"/>
  <c r="E56" i="2"/>
  <c r="B57" i="2"/>
  <c r="C57" i="2"/>
  <c r="D57" i="2"/>
  <c r="E57" i="2"/>
  <c r="F57" i="2" s="1"/>
  <c r="B58" i="2"/>
  <c r="C58" i="2"/>
  <c r="F58" i="2" s="1"/>
  <c r="D58" i="2"/>
  <c r="E58" i="2"/>
  <c r="B59" i="2"/>
  <c r="C59" i="2"/>
  <c r="D59" i="2"/>
  <c r="F59" i="2" s="1"/>
  <c r="E59" i="2"/>
  <c r="B60" i="2"/>
  <c r="C60" i="2"/>
  <c r="D60" i="2"/>
  <c r="E60" i="2"/>
  <c r="F60" i="2" s="1"/>
  <c r="H56" i="2" l="1"/>
  <c r="H58" i="2"/>
  <c r="H54" i="2"/>
  <c r="H59" i="2"/>
  <c r="B64" i="2"/>
  <c r="H53" i="2"/>
  <c r="H55" i="2"/>
  <c r="H57" i="2"/>
  <c r="B62" i="2"/>
  <c r="H60" i="2"/>
  <c r="F55" i="2"/>
  <c r="B63" i="2" l="1"/>
  <c r="B65"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Satkar Karki</author>
  </authors>
  <commentList>
    <comment ref="B5" authorId="0" shapeId="0" xr:uid="{D5DE293B-6301-B54C-9F40-74B7ADA6FCC1}">
      <text>
        <r>
          <rPr>
            <sz val="10"/>
            <color rgb="FF000000"/>
            <rFont val="Tahoma"/>
            <family val="2"/>
          </rPr>
          <t>Solver found an integer solution within tolerance. All constraints are satisfied.</t>
        </r>
      </text>
    </comment>
    <comment ref="B6" authorId="0" shapeId="0" xr:uid="{E97204BE-9BB5-A643-956B-D77F89F9907B}">
      <text>
        <r>
          <rPr>
            <sz val="10"/>
            <color rgb="FF000000"/>
            <rFont val="Tahoma"/>
            <family val="2"/>
          </rPr>
          <t>Solver found an integer solution within tolerance. All constraints are satisfied.</t>
        </r>
      </text>
    </comment>
    <comment ref="B7" authorId="0" shapeId="0" xr:uid="{95ECBCE2-6582-2540-B918-02CD4C53103D}">
      <text>
        <r>
          <rPr>
            <sz val="10"/>
            <color rgb="FF000000"/>
            <rFont val="Tahoma"/>
            <family val="2"/>
          </rPr>
          <t>Solver found an integer solution within tolerance. All constraints are satisfied.</t>
        </r>
      </text>
    </comment>
    <comment ref="B8" authorId="0" shapeId="0" xr:uid="{026CE836-F662-0343-A9DD-F045FD7FAF49}">
      <text>
        <r>
          <rPr>
            <sz val="10"/>
            <color rgb="FF000000"/>
            <rFont val="Tahoma"/>
            <family val="2"/>
          </rPr>
          <t>Solver found an integer solution within tolerance. All constraints are satisfied.</t>
        </r>
      </text>
    </comment>
    <comment ref="B9" authorId="0" shapeId="0" xr:uid="{BE6671CF-B548-B04D-A752-2E95E61C2DE2}">
      <text>
        <r>
          <rPr>
            <sz val="10"/>
            <color rgb="FF000000"/>
            <rFont val="Tahoma"/>
            <family val="2"/>
          </rPr>
          <t>Solver found an integer solution within tolerance. All constraints are satisfied.</t>
        </r>
      </text>
    </comment>
    <comment ref="B10" authorId="0" shapeId="0" xr:uid="{077107FB-8FA3-8248-A895-B86D1431B79D}">
      <text>
        <r>
          <rPr>
            <sz val="10"/>
            <color rgb="FF000000"/>
            <rFont val="Tahoma"/>
            <family val="2"/>
          </rPr>
          <t>Solver found an integer solution within tolerance. All constraints are satisfied.</t>
        </r>
      </text>
    </comment>
    <comment ref="B11" authorId="0" shapeId="0" xr:uid="{E597B876-6E84-D34A-A71D-13C44834C031}">
      <text>
        <r>
          <rPr>
            <sz val="10"/>
            <color rgb="FF000000"/>
            <rFont val="Tahoma"/>
            <family val="2"/>
          </rPr>
          <t>Solver found an integer solution within tolerance. All constraints are satisfied.</t>
        </r>
      </text>
    </comment>
  </commentList>
</comments>
</file>

<file path=xl/sharedStrings.xml><?xml version="1.0" encoding="utf-8"?>
<sst xmlns="http://schemas.openxmlformats.org/spreadsheetml/2006/main" count="63" uniqueCount="40">
  <si>
    <t>Ingredients</t>
  </si>
  <si>
    <t>Cost</t>
  </si>
  <si>
    <t>Used</t>
  </si>
  <si>
    <t>Organic Greek Yogurt</t>
  </si>
  <si>
    <t>Fresh Mixed Berries</t>
  </si>
  <si>
    <t>Organic Honey</t>
  </si>
  <si>
    <t>Organic Granola</t>
  </si>
  <si>
    <t>Available</t>
  </si>
  <si>
    <t>&lt;=</t>
  </si>
  <si>
    <t>Blending Plan</t>
  </si>
  <si>
    <t>Very Berry Blast</t>
  </si>
  <si>
    <t>Protein Punch</t>
  </si>
  <si>
    <t>Energy Boost</t>
  </si>
  <si>
    <t>Produced</t>
  </si>
  <si>
    <t>Selling Price</t>
  </si>
  <si>
    <t>Demand</t>
  </si>
  <si>
    <t>Blending Constraints</t>
  </si>
  <si>
    <t>Very Berry Blast (FMB)</t>
  </si>
  <si>
    <t>Very Berry Blast (OH)</t>
  </si>
  <si>
    <t>Required</t>
  </si>
  <si>
    <t>Required (%)</t>
  </si>
  <si>
    <t>&gt;=</t>
  </si>
  <si>
    <t>Protein Punch (OGY)</t>
  </si>
  <si>
    <t>Protein Punch (OH)</t>
  </si>
  <si>
    <t>=</t>
  </si>
  <si>
    <t>Energy Boost (OG)</t>
  </si>
  <si>
    <t>Energy Boost (FMB)</t>
  </si>
  <si>
    <t>Sweet Crunch</t>
  </si>
  <si>
    <t>Sweet Crunch (OH)</t>
  </si>
  <si>
    <t>Sweet Crunch (OG)</t>
  </si>
  <si>
    <t>Total Revenue</t>
  </si>
  <si>
    <t>Total Profit</t>
  </si>
  <si>
    <t>Staffing and Operational  Costs</t>
  </si>
  <si>
    <t>Total Production Costs</t>
  </si>
  <si>
    <t>Oneway analysis for Solver model in Blending Problem worksheet</t>
  </si>
  <si>
    <t>Data for chart</t>
  </si>
  <si>
    <t>$F$47:$F$50,$B$65</t>
  </si>
  <si>
    <t>$B$41</t>
  </si>
  <si>
    <t>Cost of Organic Greek Yogurt</t>
  </si>
  <si>
    <t>Cost of Organic Greek Yogurt (cell $B$41) values along side, output cell(s) along top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</si>
</sst>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7" formatCode="&quot;$&quot;#,##0.00_);\(&quot;$&quot;#,##0.00\)"/>
    <numFmt numFmtId="44" formatCode="_(&quot;$&quot;* #,##0.00_);_(&quot;$&quot;* \(#,##0.00\);_(&quot;$&quot;* &quot;-&quot;??_);_(@_)"/>
  </numFmts>
  <fonts count="10" x14ac:knownFonts="1">
    <font>
      <sz val="12"/>
      <color theme="1"/>
      <name val="Aptos Narrow"/>
      <family val="2"/>
      <scheme val="minor"/>
    </font>
    <font>
      <sz val="12"/>
      <color theme="1"/>
      <name val="Aptos Narrow"/>
      <family val="2"/>
      <scheme val="minor"/>
    </font>
    <font>
      <sz val="12"/>
      <color theme="1"/>
      <name val="Aptos"/>
    </font>
    <font>
      <sz val="10"/>
      <name val="Arial"/>
      <family val="2"/>
    </font>
    <font>
      <b/>
      <sz val="12"/>
      <color theme="1"/>
      <name val="Aptos"/>
    </font>
    <font>
      <b/>
      <sz val="12"/>
      <color theme="0"/>
      <name val="Aptos"/>
    </font>
    <font>
      <b/>
      <sz val="12"/>
      <name val="Aptos"/>
    </font>
    <font>
      <b/>
      <sz val="12"/>
      <color theme="1"/>
      <name val="Aptos Narrow"/>
      <scheme val="minor"/>
    </font>
    <font>
      <sz val="12"/>
      <color rgb="FFFFFFFF"/>
      <name val="Aptos Narrow"/>
      <family val="2"/>
      <scheme val="minor"/>
    </font>
    <font>
      <sz val="10"/>
      <color rgb="FF000000"/>
      <name val="Tahoma"/>
      <family val="2"/>
    </font>
  </fonts>
  <fills count="6">
    <fill>
      <patternFill patternType="none"/>
    </fill>
    <fill>
      <patternFill patternType="gray125"/>
    </fill>
    <fill>
      <patternFill patternType="solid">
        <fgColor theme="3" tint="0.749992370372631"/>
        <bgColor indexed="64"/>
      </patternFill>
    </fill>
    <fill>
      <patternFill patternType="solid">
        <fgColor rgb="FFFFFF00"/>
        <bgColor indexed="64"/>
      </patternFill>
    </fill>
    <fill>
      <patternFill patternType="solid">
        <fgColor rgb="FFFF0000"/>
        <bgColor indexed="64"/>
      </patternFill>
    </fill>
    <fill>
      <patternFill patternType="solid">
        <fgColor theme="9" tint="0.59999389629810485"/>
        <bgColor indexed="64"/>
      </patternFill>
    </fill>
  </fills>
  <borders count="2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44" fontId="1" fillId="0" borderId="0" applyFont="0" applyFill="0" applyBorder="0" applyAlignment="0" applyProtection="0"/>
    <xf numFmtId="0" fontId="3" fillId="0" borderId="0"/>
  </cellStyleXfs>
  <cellXfs count="39">
    <xf numFmtId="0" fontId="0" fillId="0" borderId="0" xfId="0"/>
    <xf numFmtId="0" fontId="2" fillId="0" borderId="0" xfId="0" applyFont="1"/>
    <xf numFmtId="0" fontId="2" fillId="0" borderId="0" xfId="0" applyFont="1" applyAlignment="1">
      <alignment horizontal="center"/>
    </xf>
    <xf numFmtId="0" fontId="4" fillId="0" borderId="0" xfId="0" applyFont="1"/>
    <xf numFmtId="0" fontId="2" fillId="3" borderId="2" xfId="0" applyFont="1" applyFill="1" applyBorder="1"/>
    <xf numFmtId="0" fontId="2" fillId="3" borderId="3" xfId="0" applyFont="1" applyFill="1" applyBorder="1"/>
    <xf numFmtId="0" fontId="2" fillId="3" borderId="4" xfId="0" applyFont="1" applyFill="1" applyBorder="1"/>
    <xf numFmtId="0" fontId="2" fillId="3" borderId="5" xfId="0" applyFont="1" applyFill="1" applyBorder="1"/>
    <xf numFmtId="0" fontId="2" fillId="3" borderId="6" xfId="0" applyFont="1" applyFill="1" applyBorder="1"/>
    <xf numFmtId="0" fontId="2" fillId="3" borderId="7" xfId="0" applyFont="1" applyFill="1" applyBorder="1"/>
    <xf numFmtId="44" fontId="2" fillId="0" borderId="0" xfId="1" applyFont="1"/>
    <xf numFmtId="44" fontId="5" fillId="4" borderId="1" xfId="0" applyNumberFormat="1" applyFont="1" applyFill="1" applyBorder="1"/>
    <xf numFmtId="0" fontId="6" fillId="0" borderId="0" xfId="2" applyFont="1"/>
    <xf numFmtId="49" fontId="0" fillId="0" borderId="0" xfId="0" applyNumberFormat="1"/>
    <xf numFmtId="0" fontId="7" fillId="0" borderId="0" xfId="0" applyFont="1"/>
    <xf numFmtId="0" fontId="0" fillId="0" borderId="0" xfId="0" applyAlignment="1">
      <alignment horizontal="right" textRotation="90"/>
    </xf>
    <xf numFmtId="0" fontId="0" fillId="5" borderId="0" xfId="0" applyFill="1" applyAlignment="1">
      <alignment horizontal="right" textRotation="90"/>
    </xf>
    <xf numFmtId="0" fontId="8" fillId="0" borderId="0" xfId="0" applyFont="1"/>
    <xf numFmtId="44" fontId="0" fillId="0" borderId="10" xfId="0" applyNumberFormat="1" applyBorder="1"/>
    <xf numFmtId="44" fontId="0" fillId="0" borderId="12" xfId="0" applyNumberFormat="1" applyBorder="1"/>
    <xf numFmtId="44" fontId="2" fillId="3" borderId="3" xfId="1" applyFont="1" applyFill="1" applyBorder="1"/>
    <xf numFmtId="44" fontId="2" fillId="3" borderId="4" xfId="1" applyFont="1" applyFill="1" applyBorder="1"/>
    <xf numFmtId="44" fontId="0" fillId="0" borderId="15" xfId="0" applyNumberFormat="1" applyBorder="1"/>
    <xf numFmtId="0" fontId="2" fillId="2" borderId="16" xfId="0" applyFont="1" applyFill="1" applyBorder="1"/>
    <xf numFmtId="0" fontId="2" fillId="2" borderId="17" xfId="0" applyFont="1" applyFill="1" applyBorder="1"/>
    <xf numFmtId="0" fontId="2" fillId="2" borderId="18" xfId="0" applyFont="1" applyFill="1" applyBorder="1"/>
    <xf numFmtId="0" fontId="2" fillId="2" borderId="19" xfId="0" applyFont="1" applyFill="1" applyBorder="1"/>
    <xf numFmtId="0" fontId="2" fillId="2" borderId="0" xfId="0" applyFont="1" applyFill="1"/>
    <xf numFmtId="0" fontId="2" fillId="2" borderId="20" xfId="0" applyFont="1" applyFill="1" applyBorder="1"/>
    <xf numFmtId="0" fontId="2" fillId="2" borderId="21" xfId="0" applyFont="1" applyFill="1" applyBorder="1"/>
    <xf numFmtId="0" fontId="2" fillId="2" borderId="22" xfId="0" applyFont="1" applyFill="1" applyBorder="1"/>
    <xf numFmtId="0" fontId="2" fillId="2" borderId="23" xfId="0" applyFont="1" applyFill="1" applyBorder="1"/>
    <xf numFmtId="44" fontId="0" fillId="0" borderId="0" xfId="0" applyNumberFormat="1"/>
    <xf numFmtId="0" fontId="0" fillId="0" borderId="8" xfId="0" applyBorder="1"/>
    <xf numFmtId="0" fontId="0" fillId="0" borderId="9" xfId="0" applyBorder="1"/>
    <xf numFmtId="0" fontId="0" fillId="0" borderId="11" xfId="0" applyBorder="1"/>
    <xf numFmtId="0" fontId="0" fillId="0" borderId="13" xfId="0" applyBorder="1"/>
    <xf numFmtId="0" fontId="0" fillId="0" borderId="14" xfId="0" applyBorder="1"/>
    <xf numFmtId="7" fontId="2" fillId="3" borderId="2" xfId="1" applyNumberFormat="1" applyFont="1" applyFill="1" applyBorder="1"/>
  </cellXfs>
  <cellStyles count="3">
    <cellStyle name="Currency" xfId="1" builtinId="4"/>
    <cellStyle name="Normal" xfId="0" builtinId="0"/>
    <cellStyle name="Normal 2 2" xfId="2" xr:uid="{B5BB5083-7B65-3442-AA9F-C72F1AB1E5F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'Blending SolverTable'!$K$1</c:f>
          <c:strCache>
            <c:ptCount val="1"/>
            <c:pt idx="0">
              <c:v>Sensitivity of Energy Boost to Cost of Organic Greek Yogurt</c:v>
            </c:pt>
          </c:strCache>
        </c:strRef>
      </c:tx>
      <c:overlay val="0"/>
      <c:txPr>
        <a:bodyPr/>
        <a:lstStyle/>
        <a:p>
          <a:pPr>
            <a:defRPr sz="1200"/>
          </a:pPr>
          <a:endParaRPr lang="en-US"/>
        </a:p>
      </c:txPr>
    </c:title>
    <c:autoTitleDeleted val="0"/>
    <c:plotArea>
      <c:layout/>
      <c:lineChart>
        <c:grouping val="standard"/>
        <c:varyColors val="0"/>
        <c:ser>
          <c:idx val="0"/>
          <c:order val="0"/>
          <c:cat>
            <c:numRef>
              <c:f>'Blending SolverTable'!$A$5:$A$11</c:f>
              <c:numCache>
                <c:formatCode>_("$"* #,##0.00_);_("$"* \(#,##0.00\);_("$"* "-"??_);_(@_)</c:formatCode>
                <c:ptCount val="7"/>
                <c:pt idx="0">
                  <c:v>2</c:v>
                </c:pt>
                <c:pt idx="1">
                  <c:v>2.5</c:v>
                </c:pt>
                <c:pt idx="2">
                  <c:v>3</c:v>
                </c:pt>
                <c:pt idx="3">
                  <c:v>3.5</c:v>
                </c:pt>
                <c:pt idx="4">
                  <c:v>4</c:v>
                </c:pt>
                <c:pt idx="5">
                  <c:v>4.5</c:v>
                </c:pt>
                <c:pt idx="6">
                  <c:v>5</c:v>
                </c:pt>
              </c:numCache>
            </c:numRef>
          </c:cat>
          <c:val>
            <c:numRef>
              <c:f>'Blending SolverTable'!$K$5:$K$11</c:f>
              <c:numCache>
                <c:formatCode>General</c:formatCode>
                <c:ptCount val="7"/>
                <c:pt idx="0">
                  <c:v>387</c:v>
                </c:pt>
                <c:pt idx="1">
                  <c:v>387</c:v>
                </c:pt>
                <c:pt idx="2">
                  <c:v>387</c:v>
                </c:pt>
                <c:pt idx="3">
                  <c:v>387</c:v>
                </c:pt>
                <c:pt idx="4">
                  <c:v>387</c:v>
                </c:pt>
                <c:pt idx="5">
                  <c:v>387</c:v>
                </c:pt>
                <c:pt idx="6">
                  <c:v>387</c:v>
                </c:pt>
              </c:numCache>
            </c:numRef>
          </c:val>
          <c:smooth val="0"/>
          <c:extLst>
            <c:ext xmlns:c16="http://schemas.microsoft.com/office/drawing/2014/chart" uri="{C3380CC4-5D6E-409C-BE32-E72D297353CC}">
              <c16:uniqueId val="{00000001-E93C-7F43-A640-81668A796C25}"/>
            </c:ext>
          </c:extLst>
        </c:ser>
        <c:dLbls>
          <c:showLegendKey val="0"/>
          <c:showVal val="0"/>
          <c:showCatName val="0"/>
          <c:showSerName val="0"/>
          <c:showPercent val="0"/>
          <c:showBubbleSize val="0"/>
        </c:dLbls>
        <c:marker val="1"/>
        <c:smooth val="0"/>
        <c:axId val="1289070336"/>
        <c:axId val="2134750352"/>
      </c:lineChart>
      <c:catAx>
        <c:axId val="1289070336"/>
        <c:scaling>
          <c:orientation val="minMax"/>
        </c:scaling>
        <c:delete val="0"/>
        <c:axPos val="b"/>
        <c:title>
          <c:tx>
            <c:rich>
              <a:bodyPr/>
              <a:lstStyle/>
              <a:p>
                <a:pPr>
                  <a:defRPr/>
                </a:pPr>
                <a:r>
                  <a:rPr lang="en-US"/>
                  <a:t>Cost of Organic Greek Yogurt</a:t>
                </a:r>
              </a:p>
            </c:rich>
          </c:tx>
          <c:overlay val="0"/>
        </c:title>
        <c:numFmt formatCode="_(&quot;$&quot;* #,##0.00_);_(&quot;$&quot;* \(#,##0.00\);_(&quot;$&quot;* &quot;-&quot;??_);_(@_)" sourceLinked="1"/>
        <c:majorTickMark val="out"/>
        <c:minorTickMark val="none"/>
        <c:tickLblPos val="nextTo"/>
        <c:crossAx val="2134750352"/>
        <c:crosses val="autoZero"/>
        <c:auto val="1"/>
        <c:lblAlgn val="ctr"/>
        <c:lblOffset val="100"/>
        <c:noMultiLvlLbl val="0"/>
      </c:catAx>
      <c:valAx>
        <c:axId val="2134750352"/>
        <c:scaling>
          <c:orientation val="minMax"/>
        </c:scaling>
        <c:delete val="0"/>
        <c:axPos val="l"/>
        <c:majorGridlines/>
        <c:title>
          <c:tx>
            <c:strRef>
              <c:f>'Blending SolverTable'!$K$4</c:f>
              <c:strCache>
                <c:ptCount val="1"/>
                <c:pt idx="0">
                  <c:v>Energy Boost</c:v>
                </c:pt>
              </c:strCache>
            </c:strRef>
          </c:tx>
          <c:overlay val="0"/>
        </c:title>
        <c:numFmt formatCode="General" sourceLinked="1"/>
        <c:majorTickMark val="out"/>
        <c:minorTickMark val="none"/>
        <c:tickLblPos val="nextTo"/>
        <c:crossAx val="1289070336"/>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w="15875" cap="flat" cmpd="sng" algn="ctr">
      <a:solidFill>
        <a:schemeClr val="accent1"/>
      </a:solidFill>
      <a:prstDash val="solid"/>
      <a:round/>
      <a:headEnd type="none" w="med" len="med"/>
      <a:tailEnd type="none" w="med" len="med"/>
    </a:ln>
  </c:spPr>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167472</xdr:colOff>
      <xdr:row>19</xdr:row>
      <xdr:rowOff>102053</xdr:rowOff>
    </xdr:to>
    <xdr:sp macro="" textlink="">
      <xdr:nvSpPr>
        <xdr:cNvPr id="2" name="TextBox 1">
          <a:extLst>
            <a:ext uri="{FF2B5EF4-FFF2-40B4-BE49-F238E27FC236}">
              <a16:creationId xmlns:a16="http://schemas.microsoft.com/office/drawing/2014/main" id="{180A6099-D639-8C4A-A66A-5D1A561CFF8D}"/>
            </a:ext>
          </a:extLst>
        </xdr:cNvPr>
        <xdr:cNvSpPr txBox="1"/>
      </xdr:nvSpPr>
      <xdr:spPr>
        <a:xfrm>
          <a:off x="0" y="0"/>
          <a:ext cx="13581847" cy="3980089"/>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Project Description:</a:t>
          </a:r>
        </a:p>
        <a:p>
          <a:endParaRPr lang="en-US" sz="1200">
            <a:solidFill>
              <a:schemeClr val="dk1"/>
            </a:solidFill>
            <a:effectLst/>
            <a:latin typeface="+mn-lt"/>
            <a:ea typeface="+mn-ea"/>
            <a:cs typeface="+mn-cs"/>
          </a:endParaRPr>
        </a:p>
        <a:p>
          <a:r>
            <a:rPr lang="en-US" sz="1200" b="0" i="0">
              <a:solidFill>
                <a:schemeClr val="dk1"/>
              </a:solidFill>
              <a:effectLst/>
              <a:latin typeface="+mn-lt"/>
              <a:ea typeface="+mn-ea"/>
              <a:cs typeface="+mn-cs"/>
            </a:rPr>
            <a:t>Organic Smoothie Co. is launching four types of smoothie bowls from a truck in Vermillion, SD. Factoring in staffing and operational costs at 32.5% of total revenue, the objective is to maximize profit by determining the optimal mix and production quantities of ingredients and smoothie bowls.</a:t>
          </a:r>
        </a:p>
        <a:p>
          <a:endParaRPr lang="en-US" sz="1200" b="0" i="0">
            <a:solidFill>
              <a:schemeClr val="dk1"/>
            </a:solidFill>
            <a:effectLst/>
            <a:latin typeface="+mn-lt"/>
            <a:ea typeface="+mn-ea"/>
            <a:cs typeface="+mn-cs"/>
          </a:endParaRPr>
        </a:p>
        <a:p>
          <a:r>
            <a:rPr lang="en-US" sz="1200" b="1" i="1">
              <a:solidFill>
                <a:schemeClr val="dk1"/>
              </a:solidFill>
              <a:effectLst/>
              <a:latin typeface="+mn-lt"/>
              <a:ea typeface="+mn-ea"/>
              <a:cs typeface="+mn-cs"/>
            </a:rPr>
            <a:t>Ingredients and availability:</a:t>
          </a:r>
        </a:p>
        <a:p>
          <a:endParaRPr lang="en-US" sz="1200" b="0" i="0">
            <a:solidFill>
              <a:schemeClr val="dk1"/>
            </a:solidFill>
            <a:effectLst/>
            <a:latin typeface="+mn-lt"/>
            <a:ea typeface="+mn-ea"/>
            <a:cs typeface="+mn-cs"/>
          </a:endParaRPr>
        </a:p>
        <a:p>
          <a:r>
            <a:rPr lang="en-US" sz="1200" b="0" i="0">
              <a:solidFill>
                <a:schemeClr val="dk1"/>
              </a:solidFill>
              <a:effectLst/>
              <a:latin typeface="+mn-lt"/>
              <a:ea typeface="+mn-ea"/>
              <a:cs typeface="+mn-cs"/>
            </a:rPr>
            <a:t>Organic Greek yogurt: $2/cup, 500 cups max</a:t>
          </a:r>
        </a:p>
        <a:p>
          <a:r>
            <a:rPr lang="en-US" sz="1200" b="0" i="0">
              <a:solidFill>
                <a:schemeClr val="dk1"/>
              </a:solidFill>
              <a:effectLst/>
              <a:latin typeface="+mn-lt"/>
              <a:ea typeface="+mn-ea"/>
              <a:cs typeface="+mn-cs"/>
            </a:rPr>
            <a:t>Fresh mixed berries: $3/cup, 400 cups max</a:t>
          </a:r>
        </a:p>
        <a:p>
          <a:r>
            <a:rPr lang="en-US" sz="1200" b="0" i="0">
              <a:solidFill>
                <a:schemeClr val="dk1"/>
              </a:solidFill>
              <a:effectLst/>
              <a:latin typeface="+mn-lt"/>
              <a:ea typeface="+mn-ea"/>
              <a:cs typeface="+mn-cs"/>
            </a:rPr>
            <a:t>Organic honey: $1/tbsp., 300 tbsps. max</a:t>
          </a:r>
        </a:p>
        <a:p>
          <a:r>
            <a:rPr lang="en-US" sz="1200" b="0" i="0">
              <a:solidFill>
                <a:schemeClr val="dk1"/>
              </a:solidFill>
              <a:effectLst/>
              <a:latin typeface="+mn-lt"/>
              <a:ea typeface="+mn-ea"/>
              <a:cs typeface="+mn-cs"/>
            </a:rPr>
            <a:t>Organic granola: $1.50/cup, 600 cups max</a:t>
          </a:r>
        </a:p>
        <a:p>
          <a:endParaRPr lang="en-US" sz="1200" b="0" i="0">
            <a:solidFill>
              <a:schemeClr val="dk1"/>
            </a:solidFill>
            <a:effectLst/>
            <a:latin typeface="+mn-lt"/>
            <a:ea typeface="+mn-ea"/>
            <a:cs typeface="+mn-cs"/>
          </a:endParaRPr>
        </a:p>
        <a:p>
          <a:r>
            <a:rPr lang="en-US" sz="1200" b="1" i="1">
              <a:solidFill>
                <a:schemeClr val="dk1"/>
              </a:solidFill>
              <a:effectLst/>
              <a:latin typeface="+mn-lt"/>
              <a:ea typeface="+mn-ea"/>
              <a:cs typeface="+mn-cs"/>
            </a:rPr>
            <a:t>Smoothie bowl variations and requirements:</a:t>
          </a:r>
        </a:p>
        <a:p>
          <a:endParaRPr lang="en-US" sz="1200" b="0" i="0">
            <a:solidFill>
              <a:schemeClr val="dk1"/>
            </a:solidFill>
            <a:effectLst/>
            <a:latin typeface="+mn-lt"/>
            <a:ea typeface="+mn-ea"/>
            <a:cs typeface="+mn-cs"/>
          </a:endParaRPr>
        </a:p>
        <a:p>
          <a:r>
            <a:rPr lang="en-US" sz="1200" b="0" i="0">
              <a:solidFill>
                <a:schemeClr val="dk1"/>
              </a:solidFill>
              <a:effectLst/>
              <a:latin typeface="+mn-lt"/>
              <a:ea typeface="+mn-ea"/>
              <a:cs typeface="+mn-cs"/>
            </a:rPr>
            <a:t>Very Berry Blast: $13/bowl, max 700 bowls, at least 50% berries, 10% honey</a:t>
          </a:r>
        </a:p>
        <a:p>
          <a:r>
            <a:rPr lang="en-US" sz="1200" b="0" i="0">
              <a:solidFill>
                <a:schemeClr val="dk1"/>
              </a:solidFill>
              <a:effectLst/>
              <a:latin typeface="+mn-lt"/>
              <a:ea typeface="+mn-ea"/>
              <a:cs typeface="+mn-cs"/>
            </a:rPr>
            <a:t>Protein Punch: $10/bowl, max 500 bowls, 70% Greek yogurt, no honey</a:t>
          </a:r>
        </a:p>
        <a:p>
          <a:r>
            <a:rPr lang="en-US" sz="1200" b="0" i="0">
              <a:solidFill>
                <a:schemeClr val="dk1"/>
              </a:solidFill>
              <a:effectLst/>
              <a:latin typeface="+mn-lt"/>
              <a:ea typeface="+mn-ea"/>
              <a:cs typeface="+mn-cs"/>
            </a:rPr>
            <a:t>Energy Boost: $9/bowl, max 450 bowls, under 20% granola, at least 25% berries</a:t>
          </a:r>
        </a:p>
        <a:p>
          <a:r>
            <a:rPr lang="en-US" sz="1200" b="0" i="0">
              <a:solidFill>
                <a:schemeClr val="dk1"/>
              </a:solidFill>
              <a:effectLst/>
              <a:latin typeface="+mn-lt"/>
              <a:ea typeface="+mn-ea"/>
              <a:cs typeface="+mn-cs"/>
            </a:rPr>
            <a:t>Sweet Crunch: $10.50/bowl, max 250 bowls, 20% honey, 40% granola</a:t>
          </a:r>
        </a:p>
        <a:p>
          <a:endParaRPr lang="en-US" sz="1200" b="0" i="0">
            <a:solidFill>
              <a:schemeClr val="dk1"/>
            </a:solidFill>
            <a:effectLst/>
            <a:latin typeface="+mn-lt"/>
            <a:ea typeface="+mn-ea"/>
            <a:cs typeface="+mn-cs"/>
          </a:endParaRPr>
        </a:p>
        <a:p>
          <a:r>
            <a:rPr lang="en-US" sz="1200" b="0" i="0">
              <a:solidFill>
                <a:schemeClr val="dk1"/>
              </a:solidFill>
              <a:effectLst/>
              <a:latin typeface="+mn-lt"/>
              <a:ea typeface="+mn-ea"/>
              <a:cs typeface="+mn-cs"/>
            </a:rPr>
            <a:t>The project examines the impact on profit and production with Greek Yogurt cost increasing from $2.00 to $5.00 in $0.5 increments using SolverTable.</a:t>
          </a:r>
        </a:p>
        <a:p>
          <a:endParaRPr lang="en-US" sz="1200"/>
        </a:p>
      </xdr:txBody>
    </xdr:sp>
    <xdr:clientData/>
  </xdr:twoCellAnchor>
  <xdr:twoCellAnchor>
    <xdr:from>
      <xdr:col>0</xdr:col>
      <xdr:colOff>142120</xdr:colOff>
      <xdr:row>66</xdr:row>
      <xdr:rowOff>62931</xdr:rowOff>
    </xdr:from>
    <xdr:to>
      <xdr:col>4</xdr:col>
      <xdr:colOff>763758</xdr:colOff>
      <xdr:row>81</xdr:row>
      <xdr:rowOff>98096</xdr:rowOff>
    </xdr:to>
    <xdr:sp macro="" textlink="">
      <xdr:nvSpPr>
        <xdr:cNvPr id="3" name="TextBox 2">
          <a:extLst>
            <a:ext uri="{FF2B5EF4-FFF2-40B4-BE49-F238E27FC236}">
              <a16:creationId xmlns:a16="http://schemas.microsoft.com/office/drawing/2014/main" id="{2FDFB590-FB37-1D47-B86F-86054CBD1974}"/>
            </a:ext>
          </a:extLst>
        </xdr:cNvPr>
        <xdr:cNvSpPr txBox="1"/>
      </xdr:nvSpPr>
      <xdr:spPr>
        <a:xfrm>
          <a:off x="142120" y="13728131"/>
          <a:ext cx="7047838" cy="3083165"/>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a:solidFill>
                <a:schemeClr val="dk1"/>
              </a:solidFill>
              <a:effectLst/>
              <a:latin typeface="+mn-lt"/>
              <a:ea typeface="+mn-ea"/>
              <a:cs typeface="+mn-cs"/>
            </a:rPr>
            <a:t>Summary:</a:t>
          </a:r>
        </a:p>
        <a:p>
          <a:endParaRPr lang="en-US" sz="1400" b="1" i="0">
            <a:solidFill>
              <a:schemeClr val="dk1"/>
            </a:solidFill>
            <a:effectLst/>
            <a:latin typeface="+mn-lt"/>
            <a:ea typeface="+mn-ea"/>
            <a:cs typeface="+mn-cs"/>
          </a:endParaRPr>
        </a:p>
        <a:p>
          <a:r>
            <a:rPr lang="en-US" sz="1400" b="0" i="0">
              <a:solidFill>
                <a:schemeClr val="dk1"/>
              </a:solidFill>
              <a:effectLst/>
              <a:latin typeface="+mn-lt"/>
              <a:ea typeface="+mn-ea"/>
              <a:cs typeface="+mn-cs"/>
            </a:rPr>
            <a:t>The Organic Smoothie Co. has successfully determined the most profitable production plan for their new range of smoothie bowls. After thorough analysis, the optimal production quantities were established to maximize profits, reaching a total of $10,562.98.</a:t>
          </a:r>
        </a:p>
        <a:p>
          <a:endParaRPr lang="en-US" sz="1400" b="0" i="0">
            <a:solidFill>
              <a:schemeClr val="dk1"/>
            </a:solidFill>
            <a:effectLst/>
            <a:latin typeface="+mn-lt"/>
            <a:ea typeface="+mn-ea"/>
            <a:cs typeface="+mn-cs"/>
          </a:endParaRPr>
        </a:p>
        <a:p>
          <a:r>
            <a:rPr lang="en-US" sz="1400" b="0" i="0">
              <a:solidFill>
                <a:schemeClr val="dk1"/>
              </a:solidFill>
              <a:effectLst/>
              <a:latin typeface="+mn-lt"/>
              <a:ea typeface="+mn-ea"/>
              <a:cs typeface="+mn-cs"/>
            </a:rPr>
            <a:t>The production distribution for the smoothie bowls is as follows:</a:t>
          </a:r>
        </a:p>
        <a:p>
          <a:endParaRPr lang="en-US" sz="1400" b="0" i="0">
            <a:solidFill>
              <a:schemeClr val="dk1"/>
            </a:solidFill>
            <a:effectLst/>
            <a:latin typeface="+mn-lt"/>
            <a:ea typeface="+mn-ea"/>
            <a:cs typeface="+mn-cs"/>
          </a:endParaRPr>
        </a:p>
        <a:p>
          <a:r>
            <a:rPr lang="en-US" sz="1400" b="0" i="0">
              <a:solidFill>
                <a:schemeClr val="dk1"/>
              </a:solidFill>
              <a:effectLst/>
              <a:latin typeface="+mn-lt"/>
              <a:ea typeface="+mn-ea"/>
              <a:cs typeface="+mn-cs"/>
            </a:rPr>
            <a:t>Very Berry Blast: 700 bowls</a:t>
          </a:r>
        </a:p>
        <a:p>
          <a:r>
            <a:rPr lang="en-US" sz="1400" b="0" i="0">
              <a:solidFill>
                <a:schemeClr val="dk1"/>
              </a:solidFill>
              <a:effectLst/>
              <a:latin typeface="+mn-lt"/>
              <a:ea typeface="+mn-ea"/>
              <a:cs typeface="+mn-cs"/>
            </a:rPr>
            <a:t>Protein Punch: 500 bowls</a:t>
          </a:r>
        </a:p>
        <a:p>
          <a:r>
            <a:rPr lang="en-US" sz="1400" b="0" i="0">
              <a:solidFill>
                <a:schemeClr val="dk1"/>
              </a:solidFill>
              <a:effectLst/>
              <a:latin typeface="+mn-lt"/>
              <a:ea typeface="+mn-ea"/>
              <a:cs typeface="+mn-cs"/>
            </a:rPr>
            <a:t>Energy Boost: 387</a:t>
          </a:r>
          <a:r>
            <a:rPr lang="en-US" sz="1400" b="0" i="0" baseline="0">
              <a:solidFill>
                <a:schemeClr val="dk1"/>
              </a:solidFill>
              <a:effectLst/>
              <a:latin typeface="+mn-lt"/>
              <a:ea typeface="+mn-ea"/>
              <a:cs typeface="+mn-cs"/>
            </a:rPr>
            <a:t> </a:t>
          </a:r>
          <a:r>
            <a:rPr lang="en-US" sz="1400" b="0" i="0">
              <a:solidFill>
                <a:schemeClr val="dk1"/>
              </a:solidFill>
              <a:effectLst/>
              <a:latin typeface="+mn-lt"/>
              <a:ea typeface="+mn-ea"/>
              <a:cs typeface="+mn-cs"/>
            </a:rPr>
            <a:t>bowls</a:t>
          </a:r>
        </a:p>
        <a:p>
          <a:r>
            <a:rPr lang="en-US" sz="1400" b="0" i="0">
              <a:solidFill>
                <a:schemeClr val="dk1"/>
              </a:solidFill>
              <a:effectLst/>
              <a:latin typeface="+mn-lt"/>
              <a:ea typeface="+mn-ea"/>
              <a:cs typeface="+mn-cs"/>
            </a:rPr>
            <a:t>Sweet Crunch: 200 bowls</a:t>
          </a:r>
        </a:p>
        <a:p>
          <a:endParaRPr lang="en-US" sz="1400"/>
        </a:p>
      </xdr:txBody>
    </xdr:sp>
    <xdr:clientData/>
  </xdr:twoCellAnchor>
  <xdr:twoCellAnchor>
    <xdr:from>
      <xdr:col>0</xdr:col>
      <xdr:colOff>104696</xdr:colOff>
      <xdr:row>23</xdr:row>
      <xdr:rowOff>9997</xdr:rowOff>
    </xdr:from>
    <xdr:to>
      <xdr:col>3</xdr:col>
      <xdr:colOff>796925</xdr:colOff>
      <xdr:row>29</xdr:row>
      <xdr:rowOff>57151</xdr:rowOff>
    </xdr:to>
    <xdr:sp macro="" textlink="">
      <xdr:nvSpPr>
        <xdr:cNvPr id="4" name="TextBox 3">
          <a:extLst>
            <a:ext uri="{FF2B5EF4-FFF2-40B4-BE49-F238E27FC236}">
              <a16:creationId xmlns:a16="http://schemas.microsoft.com/office/drawing/2014/main" id="{A604DF9B-CAF8-135E-B0FD-A3FFB668C955}"/>
            </a:ext>
          </a:extLst>
        </xdr:cNvPr>
        <xdr:cNvSpPr txBox="1"/>
      </xdr:nvSpPr>
      <xdr:spPr>
        <a:xfrm>
          <a:off x="104696" y="4683597"/>
          <a:ext cx="6000829" cy="12663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atin typeface="Aptos" panose="020B0004020202020204" pitchFamily="34" charset="0"/>
            </a:rPr>
            <a:t>Decision</a:t>
          </a:r>
          <a:r>
            <a:rPr lang="en-US" sz="1200" b="1" baseline="0">
              <a:latin typeface="Aptos" panose="020B0004020202020204" pitchFamily="34" charset="0"/>
            </a:rPr>
            <a:t> Variables: </a:t>
          </a:r>
        </a:p>
        <a:p>
          <a:endParaRPr lang="en-US" sz="1200" b="1" baseline="0">
            <a:latin typeface="Aptos" panose="020B0004020202020204" pitchFamily="34" charset="0"/>
          </a:endParaRPr>
        </a:p>
        <a:p>
          <a:r>
            <a:rPr lang="en-US" sz="1200" b="0">
              <a:solidFill>
                <a:schemeClr val="dk1"/>
              </a:solidFill>
              <a:effectLst/>
              <a:latin typeface="Aptos" panose="020B0004020202020204" pitchFamily="34" charset="0"/>
              <a:ea typeface="+mn-ea"/>
              <a:cs typeface="+mn-cs"/>
            </a:rPr>
            <a:t>Let x1, x2, x3, and x4 be the number of Very Berry Blast, Protein Punch, Energy Boost, and Sweet Crunch bowls produced, respectively.</a:t>
          </a:r>
        </a:p>
        <a:p>
          <a:r>
            <a:rPr lang="en-US" sz="1200" b="0">
              <a:solidFill>
                <a:schemeClr val="dk1"/>
              </a:solidFill>
              <a:effectLst/>
              <a:latin typeface="Aptos" panose="020B0004020202020204" pitchFamily="34" charset="0"/>
              <a:ea typeface="+mn-ea"/>
              <a:cs typeface="+mn-cs"/>
            </a:rPr>
            <a:t>Let y1, y2, y3, and y4 represent the cups of Greek yogurt, mixed berries, tablespoons of honey, and cups of granola used, respectively.</a:t>
          </a:r>
        </a:p>
        <a:p>
          <a:endParaRPr lang="en-US" sz="1200" b="1">
            <a:latin typeface="Aptos" panose="020B0004020202020204" pitchFamily="34" charset="0"/>
          </a:endParaRPr>
        </a:p>
      </xdr:txBody>
    </xdr:sp>
    <xdr:clientData/>
  </xdr:twoCellAnchor>
  <xdr:twoCellAnchor>
    <xdr:from>
      <xdr:col>4</xdr:col>
      <xdr:colOff>83898</xdr:colOff>
      <xdr:row>23</xdr:row>
      <xdr:rowOff>51569</xdr:rowOff>
    </xdr:from>
    <xdr:to>
      <xdr:col>9</xdr:col>
      <xdr:colOff>613229</xdr:colOff>
      <xdr:row>30</xdr:row>
      <xdr:rowOff>65314</xdr:rowOff>
    </xdr:to>
    <xdr:sp macro="" textlink="">
      <xdr:nvSpPr>
        <xdr:cNvPr id="6" name="TextBox 5">
          <a:extLst>
            <a:ext uri="{FF2B5EF4-FFF2-40B4-BE49-F238E27FC236}">
              <a16:creationId xmlns:a16="http://schemas.microsoft.com/office/drawing/2014/main" id="{A464C27A-BD2B-2FAA-9B2E-591549C9A89B}"/>
            </a:ext>
          </a:extLst>
        </xdr:cNvPr>
        <xdr:cNvSpPr txBox="1"/>
      </xdr:nvSpPr>
      <xdr:spPr>
        <a:xfrm>
          <a:off x="6510098" y="4725169"/>
          <a:ext cx="5075931" cy="143614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atin typeface="Aptos" panose="020B0004020202020204" pitchFamily="34" charset="0"/>
            </a:rPr>
            <a:t>Cost Variables:</a:t>
          </a:r>
        </a:p>
        <a:p>
          <a:endParaRPr lang="en-US" sz="1200">
            <a:latin typeface="Aptos" panose="020B0004020202020204" pitchFamily="34" charset="0"/>
          </a:endParaRPr>
        </a:p>
        <a:p>
          <a:r>
            <a:rPr lang="en-US" sz="1200" b="0" i="0">
              <a:solidFill>
                <a:schemeClr val="dk1"/>
              </a:solidFill>
              <a:effectLst/>
              <a:latin typeface="Aptos" panose="020B0004020202020204" pitchFamily="34" charset="0"/>
              <a:ea typeface="+mn-ea"/>
              <a:cs typeface="+mn-cs"/>
            </a:rPr>
            <a:t>𝐶𝑦​: Cost per cup of Greek yogurt = $2</a:t>
          </a:r>
        </a:p>
        <a:p>
          <a:r>
            <a:rPr lang="en-US" sz="1200" b="0" i="0">
              <a:solidFill>
                <a:schemeClr val="dk1"/>
              </a:solidFill>
              <a:effectLst/>
              <a:latin typeface="Aptos" panose="020B0004020202020204" pitchFamily="34" charset="0"/>
              <a:ea typeface="+mn-ea"/>
              <a:cs typeface="+mn-cs"/>
            </a:rPr>
            <a:t>𝐶𝑏​: Cost per cup of mixed berries = $3</a:t>
          </a:r>
        </a:p>
        <a:p>
          <a:r>
            <a:rPr lang="en-US" sz="1200" b="0" i="0">
              <a:solidFill>
                <a:schemeClr val="dk1"/>
              </a:solidFill>
              <a:effectLst/>
              <a:latin typeface="Aptos" panose="020B0004020202020204" pitchFamily="34" charset="0"/>
              <a:ea typeface="+mn-ea"/>
              <a:cs typeface="+mn-cs"/>
            </a:rPr>
            <a:t>𝐶ℎ​: Cost per tablespoon of honey = $1</a:t>
          </a:r>
        </a:p>
        <a:p>
          <a:r>
            <a:rPr lang="en-US" sz="1200" b="0" i="0">
              <a:solidFill>
                <a:schemeClr val="dk1"/>
              </a:solidFill>
              <a:effectLst/>
              <a:latin typeface="Aptos" panose="020B0004020202020204" pitchFamily="34" charset="0"/>
              <a:ea typeface="+mn-ea"/>
              <a:cs typeface="+mn-cs"/>
            </a:rPr>
            <a:t>𝐶𝑔​: Cost per cup of granola = $1.5</a:t>
          </a:r>
        </a:p>
        <a:p>
          <a:r>
            <a:rPr lang="en-US" sz="1200" b="0" i="1">
              <a:solidFill>
                <a:schemeClr val="dk1"/>
              </a:solidFill>
              <a:effectLst/>
              <a:latin typeface="Aptos" panose="020B0004020202020204" pitchFamily="34" charset="0"/>
              <a:ea typeface="+mn-ea"/>
              <a:cs typeface="+mn-cs"/>
            </a:rPr>
            <a:t>S</a:t>
          </a:r>
          <a:r>
            <a:rPr lang="en-US" sz="1200" b="0" i="0">
              <a:solidFill>
                <a:schemeClr val="dk1"/>
              </a:solidFill>
              <a:effectLst/>
              <a:latin typeface="Aptos" panose="020B0004020202020204" pitchFamily="34" charset="0"/>
              <a:ea typeface="+mn-ea"/>
              <a:cs typeface="+mn-cs"/>
            </a:rPr>
            <a:t>: Percentage of revenue for staffing and operational costs = 32.5%</a:t>
          </a:r>
        </a:p>
        <a:p>
          <a:endParaRPr lang="en-US" sz="1200">
            <a:latin typeface="Aptos" panose="020B0004020202020204" pitchFamily="34" charset="0"/>
          </a:endParaRPr>
        </a:p>
      </xdr:txBody>
    </xdr:sp>
    <xdr:clientData/>
  </xdr:twoCellAnchor>
  <xdr:twoCellAnchor>
    <xdr:from>
      <xdr:col>4</xdr:col>
      <xdr:colOff>49426</xdr:colOff>
      <xdr:row>30</xdr:row>
      <xdr:rowOff>160880</xdr:rowOff>
    </xdr:from>
    <xdr:to>
      <xdr:col>7</xdr:col>
      <xdr:colOff>454479</xdr:colOff>
      <xdr:row>36</xdr:row>
      <xdr:rowOff>197304</xdr:rowOff>
    </xdr:to>
    <xdr:sp macro="" textlink="">
      <xdr:nvSpPr>
        <xdr:cNvPr id="7" name="TextBox 6">
          <a:extLst>
            <a:ext uri="{FF2B5EF4-FFF2-40B4-BE49-F238E27FC236}">
              <a16:creationId xmlns:a16="http://schemas.microsoft.com/office/drawing/2014/main" id="{BDA2FC96-DF50-4441-9664-320BAD947BC2}"/>
            </a:ext>
          </a:extLst>
        </xdr:cNvPr>
        <xdr:cNvSpPr txBox="1"/>
      </xdr:nvSpPr>
      <xdr:spPr>
        <a:xfrm>
          <a:off x="6475626" y="6256880"/>
          <a:ext cx="3376853" cy="12556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atin typeface="Aptos" panose="020B0004020202020204" pitchFamily="34" charset="0"/>
            </a:rPr>
            <a:t>Selling</a:t>
          </a:r>
          <a:r>
            <a:rPr lang="en-US" sz="1200" b="1" baseline="0">
              <a:latin typeface="Aptos" panose="020B0004020202020204" pitchFamily="34" charset="0"/>
            </a:rPr>
            <a:t> Price</a:t>
          </a:r>
          <a:r>
            <a:rPr lang="en-US" sz="1200" b="1">
              <a:latin typeface="Aptos" panose="020B0004020202020204" pitchFamily="34" charset="0"/>
            </a:rPr>
            <a:t> Variables:</a:t>
          </a:r>
        </a:p>
        <a:p>
          <a:endParaRPr lang="en-US" sz="1200">
            <a:latin typeface="Aptos" panose="020B0004020202020204" pitchFamily="34" charset="0"/>
          </a:endParaRPr>
        </a:p>
        <a:p>
          <a:r>
            <a:rPr lang="en-US" sz="1200" b="0" i="1">
              <a:solidFill>
                <a:schemeClr val="dk1"/>
              </a:solidFill>
              <a:effectLst/>
              <a:latin typeface="Aptos" panose="020B0004020202020204" pitchFamily="34" charset="0"/>
              <a:ea typeface="+mn-ea"/>
              <a:cs typeface="+mn-cs"/>
            </a:rPr>
            <a:t>Pvb</a:t>
          </a:r>
          <a:r>
            <a:rPr lang="en-US" sz="1200" b="0" i="0">
              <a:solidFill>
                <a:schemeClr val="dk1"/>
              </a:solidFill>
              <a:effectLst/>
              <a:latin typeface="Aptos" panose="020B0004020202020204" pitchFamily="34" charset="0"/>
              <a:ea typeface="+mn-ea"/>
              <a:cs typeface="+mn-cs"/>
            </a:rPr>
            <a:t>​: Selling price of Very Berry Blast = $13</a:t>
          </a:r>
        </a:p>
        <a:p>
          <a:r>
            <a:rPr lang="en-US" sz="1200" b="0" i="0">
              <a:solidFill>
                <a:schemeClr val="dk1"/>
              </a:solidFill>
              <a:effectLst/>
              <a:latin typeface="Aptos" panose="020B0004020202020204" pitchFamily="34" charset="0"/>
              <a:ea typeface="+mn-ea"/>
              <a:cs typeface="+mn-cs"/>
            </a:rPr>
            <a:t>𝑃𝑝𝑝​: Selling price of Protein Punch = $10</a:t>
          </a:r>
        </a:p>
        <a:p>
          <a:r>
            <a:rPr lang="en-US" sz="1200" b="0" i="0">
              <a:solidFill>
                <a:schemeClr val="dk1"/>
              </a:solidFill>
              <a:effectLst/>
              <a:latin typeface="Aptos" panose="020B0004020202020204" pitchFamily="34" charset="0"/>
              <a:ea typeface="+mn-ea"/>
              <a:cs typeface="+mn-cs"/>
            </a:rPr>
            <a:t>𝑃𝑒𝑏​: Selling price of Energy Boost = $9</a:t>
          </a:r>
        </a:p>
        <a:p>
          <a:r>
            <a:rPr lang="en-US" sz="1200" b="0" i="0">
              <a:solidFill>
                <a:schemeClr val="dk1"/>
              </a:solidFill>
              <a:effectLst/>
              <a:latin typeface="Aptos" panose="020B0004020202020204" pitchFamily="34" charset="0"/>
              <a:ea typeface="+mn-ea"/>
              <a:cs typeface="+mn-cs"/>
            </a:rPr>
            <a:t>𝑃𝑠𝑐​: Selling price of Sweet Crunch = $10.5</a:t>
          </a:r>
        </a:p>
        <a:p>
          <a:endParaRPr lang="en-US" sz="1200">
            <a:latin typeface="Aptos" panose="020B0004020202020204" pitchFamily="34" charset="0"/>
          </a:endParaRPr>
        </a:p>
      </xdr:txBody>
    </xdr:sp>
    <xdr:clientData/>
  </xdr:twoCellAnchor>
  <xdr:twoCellAnchor>
    <xdr:from>
      <xdr:col>0</xdr:col>
      <xdr:colOff>113833</xdr:colOff>
      <xdr:row>30</xdr:row>
      <xdr:rowOff>182652</xdr:rowOff>
    </xdr:from>
    <xdr:to>
      <xdr:col>2</xdr:col>
      <xdr:colOff>1082386</xdr:colOff>
      <xdr:row>37</xdr:row>
      <xdr:rowOff>4537</xdr:rowOff>
    </xdr:to>
    <xdr:sp macro="" textlink="">
      <xdr:nvSpPr>
        <xdr:cNvPr id="8" name="TextBox 7">
          <a:extLst>
            <a:ext uri="{FF2B5EF4-FFF2-40B4-BE49-F238E27FC236}">
              <a16:creationId xmlns:a16="http://schemas.microsoft.com/office/drawing/2014/main" id="{120AAD3A-A799-EC49-A6CA-6F989FDB7150}"/>
            </a:ext>
          </a:extLst>
        </xdr:cNvPr>
        <xdr:cNvSpPr txBox="1"/>
      </xdr:nvSpPr>
      <xdr:spPr>
        <a:xfrm>
          <a:off x="113833" y="6244016"/>
          <a:ext cx="4807417" cy="123620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atin typeface="Aptos" panose="020B0004020202020204" pitchFamily="34" charset="0"/>
            </a:rPr>
            <a:t>Objective Function:</a:t>
          </a:r>
        </a:p>
        <a:p>
          <a:endParaRPr lang="en-US" sz="1200">
            <a:latin typeface="Aptos" panose="020B0004020202020204" pitchFamily="34" charset="0"/>
          </a:endParaRPr>
        </a:p>
        <a:p>
          <a:r>
            <a:rPr lang="en-US" sz="1200" b="0" i="0">
              <a:solidFill>
                <a:schemeClr val="dk1"/>
              </a:solidFill>
              <a:effectLst/>
              <a:latin typeface="Aptos" panose="020B0004020202020204" pitchFamily="34" charset="0"/>
              <a:ea typeface="+mn-ea"/>
              <a:cs typeface="+mn-cs"/>
            </a:rPr>
            <a:t>Maximize </a:t>
          </a:r>
          <a:r>
            <a:rPr lang="en-US" sz="1200" b="0" i="1">
              <a:solidFill>
                <a:schemeClr val="dk1"/>
              </a:solidFill>
              <a:effectLst/>
              <a:latin typeface="Aptos" panose="020B0004020202020204" pitchFamily="34" charset="0"/>
              <a:ea typeface="+mn-ea"/>
              <a:cs typeface="+mn-cs"/>
            </a:rPr>
            <a:t>Z</a:t>
          </a:r>
          <a:r>
            <a:rPr lang="en-US" sz="1200" b="0" i="0">
              <a:solidFill>
                <a:schemeClr val="dk1"/>
              </a:solidFill>
              <a:effectLst/>
              <a:latin typeface="Aptos" panose="020B0004020202020204" pitchFamily="34" charset="0"/>
              <a:ea typeface="+mn-ea"/>
              <a:cs typeface="+mn-cs"/>
            </a:rPr>
            <a:t>=(0.675×</a:t>
          </a:r>
          <a:r>
            <a:rPr lang="en-US" sz="1200" b="0" i="1">
              <a:solidFill>
                <a:schemeClr val="dk1"/>
              </a:solidFill>
              <a:effectLst/>
              <a:latin typeface="Aptos" panose="020B0004020202020204" pitchFamily="34" charset="0"/>
              <a:ea typeface="+mn-ea"/>
              <a:cs typeface="+mn-cs"/>
            </a:rPr>
            <a:t>Pvb</a:t>
          </a:r>
          <a:r>
            <a:rPr lang="en-US" sz="1200" b="0" i="0">
              <a:solidFill>
                <a:schemeClr val="dk1"/>
              </a:solidFill>
              <a:effectLst/>
              <a:latin typeface="Aptos" panose="020B0004020202020204" pitchFamily="34" charset="0"/>
              <a:ea typeface="+mn-ea"/>
              <a:cs typeface="+mn-cs"/>
            </a:rPr>
            <a:t>​×</a:t>
          </a:r>
          <a:r>
            <a:rPr lang="en-US" sz="1200" b="0" i="1">
              <a:solidFill>
                <a:schemeClr val="dk1"/>
              </a:solidFill>
              <a:effectLst/>
              <a:latin typeface="Aptos" panose="020B0004020202020204" pitchFamily="34" charset="0"/>
              <a:ea typeface="+mn-ea"/>
              <a:cs typeface="+mn-cs"/>
            </a:rPr>
            <a:t>x</a:t>
          </a:r>
          <a:r>
            <a:rPr lang="en-US" sz="1200" b="0" i="0">
              <a:solidFill>
                <a:schemeClr val="dk1"/>
              </a:solidFill>
              <a:effectLst/>
              <a:latin typeface="Aptos" panose="020B0004020202020204" pitchFamily="34" charset="0"/>
              <a:ea typeface="+mn-ea"/>
              <a:cs typeface="+mn-cs"/>
            </a:rPr>
            <a:t>1​)+(0.675×</a:t>
          </a:r>
          <a:r>
            <a:rPr lang="en-US" sz="1200" b="0" i="1">
              <a:solidFill>
                <a:schemeClr val="dk1"/>
              </a:solidFill>
              <a:effectLst/>
              <a:latin typeface="Aptos" panose="020B0004020202020204" pitchFamily="34" charset="0"/>
              <a:ea typeface="+mn-ea"/>
              <a:cs typeface="+mn-cs"/>
            </a:rPr>
            <a:t>Ppp</a:t>
          </a:r>
          <a:r>
            <a:rPr lang="en-US" sz="1200" b="0" i="0">
              <a:solidFill>
                <a:schemeClr val="dk1"/>
              </a:solidFill>
              <a:effectLst/>
              <a:latin typeface="Aptos" panose="020B0004020202020204" pitchFamily="34" charset="0"/>
              <a:ea typeface="+mn-ea"/>
              <a:cs typeface="+mn-cs"/>
            </a:rPr>
            <a:t>​×</a:t>
          </a:r>
          <a:r>
            <a:rPr lang="en-US" sz="1200" b="0" i="1">
              <a:solidFill>
                <a:schemeClr val="dk1"/>
              </a:solidFill>
              <a:effectLst/>
              <a:latin typeface="Aptos" panose="020B0004020202020204" pitchFamily="34" charset="0"/>
              <a:ea typeface="+mn-ea"/>
              <a:cs typeface="+mn-cs"/>
            </a:rPr>
            <a:t>x</a:t>
          </a:r>
          <a:r>
            <a:rPr lang="en-US" sz="1200" b="0" i="0">
              <a:solidFill>
                <a:schemeClr val="dk1"/>
              </a:solidFill>
              <a:effectLst/>
              <a:latin typeface="Aptos" panose="020B0004020202020204" pitchFamily="34" charset="0"/>
              <a:ea typeface="+mn-ea"/>
              <a:cs typeface="+mn-cs"/>
            </a:rPr>
            <a:t>2​)+(0.675×</a:t>
          </a:r>
          <a:r>
            <a:rPr lang="en-US" sz="1200" b="0" i="1">
              <a:solidFill>
                <a:schemeClr val="dk1"/>
              </a:solidFill>
              <a:effectLst/>
              <a:latin typeface="Aptos" panose="020B0004020202020204" pitchFamily="34" charset="0"/>
              <a:ea typeface="+mn-ea"/>
              <a:cs typeface="+mn-cs"/>
            </a:rPr>
            <a:t>Peb</a:t>
          </a:r>
          <a:r>
            <a:rPr lang="en-US" sz="1200" b="0" i="0">
              <a:solidFill>
                <a:schemeClr val="dk1"/>
              </a:solidFill>
              <a:effectLst/>
              <a:latin typeface="Aptos" panose="020B0004020202020204" pitchFamily="34" charset="0"/>
              <a:ea typeface="+mn-ea"/>
              <a:cs typeface="+mn-cs"/>
            </a:rPr>
            <a:t>​×</a:t>
          </a:r>
          <a:r>
            <a:rPr lang="en-US" sz="1200" b="0" i="1">
              <a:solidFill>
                <a:schemeClr val="dk1"/>
              </a:solidFill>
              <a:effectLst/>
              <a:latin typeface="Aptos" panose="020B0004020202020204" pitchFamily="34" charset="0"/>
              <a:ea typeface="+mn-ea"/>
              <a:cs typeface="+mn-cs"/>
            </a:rPr>
            <a:t>x</a:t>
          </a:r>
          <a:r>
            <a:rPr lang="en-US" sz="1200" b="0" i="0">
              <a:solidFill>
                <a:schemeClr val="dk1"/>
              </a:solidFill>
              <a:effectLst/>
              <a:latin typeface="Aptos" panose="020B0004020202020204" pitchFamily="34" charset="0"/>
              <a:ea typeface="+mn-ea"/>
              <a:cs typeface="+mn-cs"/>
            </a:rPr>
            <a:t>3​)+(0.675×</a:t>
          </a:r>
          <a:r>
            <a:rPr lang="en-US" sz="1200" b="0" i="1">
              <a:solidFill>
                <a:schemeClr val="dk1"/>
              </a:solidFill>
              <a:effectLst/>
              <a:latin typeface="Aptos" panose="020B0004020202020204" pitchFamily="34" charset="0"/>
              <a:ea typeface="+mn-ea"/>
              <a:cs typeface="+mn-cs"/>
            </a:rPr>
            <a:t>Psc</a:t>
          </a:r>
          <a:r>
            <a:rPr lang="en-US" sz="1200" b="0" i="0">
              <a:solidFill>
                <a:schemeClr val="dk1"/>
              </a:solidFill>
              <a:effectLst/>
              <a:latin typeface="Aptos" panose="020B0004020202020204" pitchFamily="34" charset="0"/>
              <a:ea typeface="+mn-ea"/>
              <a:cs typeface="+mn-cs"/>
            </a:rPr>
            <a:t>​×</a:t>
          </a:r>
          <a:r>
            <a:rPr lang="en-US" sz="1200" b="0" i="1">
              <a:solidFill>
                <a:schemeClr val="dk1"/>
              </a:solidFill>
              <a:effectLst/>
              <a:latin typeface="Aptos" panose="020B0004020202020204" pitchFamily="34" charset="0"/>
              <a:ea typeface="+mn-ea"/>
              <a:cs typeface="+mn-cs"/>
            </a:rPr>
            <a:t>x</a:t>
          </a:r>
          <a:r>
            <a:rPr lang="en-US" sz="1200" b="0" i="0">
              <a:solidFill>
                <a:schemeClr val="dk1"/>
              </a:solidFill>
              <a:effectLst/>
              <a:latin typeface="Aptos" panose="020B0004020202020204" pitchFamily="34" charset="0"/>
              <a:ea typeface="+mn-ea"/>
              <a:cs typeface="+mn-cs"/>
            </a:rPr>
            <a:t>4​)−(</a:t>
          </a:r>
          <a:r>
            <a:rPr lang="en-US" sz="1200" b="0" i="1">
              <a:solidFill>
                <a:schemeClr val="dk1"/>
              </a:solidFill>
              <a:effectLst/>
              <a:latin typeface="Aptos" panose="020B0004020202020204" pitchFamily="34" charset="0"/>
              <a:ea typeface="+mn-ea"/>
              <a:cs typeface="+mn-cs"/>
            </a:rPr>
            <a:t>Cy</a:t>
          </a:r>
          <a:r>
            <a:rPr lang="en-US" sz="1200" b="0" i="0">
              <a:solidFill>
                <a:schemeClr val="dk1"/>
              </a:solidFill>
              <a:effectLst/>
              <a:latin typeface="Aptos" panose="020B0004020202020204" pitchFamily="34" charset="0"/>
              <a:ea typeface="+mn-ea"/>
              <a:cs typeface="+mn-cs"/>
            </a:rPr>
            <a:t>​×</a:t>
          </a:r>
          <a:r>
            <a:rPr lang="en-US" sz="1200" b="0" i="1">
              <a:solidFill>
                <a:schemeClr val="dk1"/>
              </a:solidFill>
              <a:effectLst/>
              <a:latin typeface="Aptos" panose="020B0004020202020204" pitchFamily="34" charset="0"/>
              <a:ea typeface="+mn-ea"/>
              <a:cs typeface="+mn-cs"/>
            </a:rPr>
            <a:t>y</a:t>
          </a:r>
          <a:r>
            <a:rPr lang="en-US" sz="1200" b="0" i="0">
              <a:solidFill>
                <a:schemeClr val="dk1"/>
              </a:solidFill>
              <a:effectLst/>
              <a:latin typeface="Aptos" panose="020B0004020202020204" pitchFamily="34" charset="0"/>
              <a:ea typeface="+mn-ea"/>
              <a:cs typeface="+mn-cs"/>
            </a:rPr>
            <a:t>1​)−(</a:t>
          </a:r>
          <a:r>
            <a:rPr lang="en-US" sz="1200" b="0" i="1">
              <a:solidFill>
                <a:schemeClr val="dk1"/>
              </a:solidFill>
              <a:effectLst/>
              <a:latin typeface="Aptos" panose="020B0004020202020204" pitchFamily="34" charset="0"/>
              <a:ea typeface="+mn-ea"/>
              <a:cs typeface="+mn-cs"/>
            </a:rPr>
            <a:t>Cb</a:t>
          </a:r>
          <a:r>
            <a:rPr lang="en-US" sz="1200" b="0" i="0">
              <a:solidFill>
                <a:schemeClr val="dk1"/>
              </a:solidFill>
              <a:effectLst/>
              <a:latin typeface="Aptos" panose="020B0004020202020204" pitchFamily="34" charset="0"/>
              <a:ea typeface="+mn-ea"/>
              <a:cs typeface="+mn-cs"/>
            </a:rPr>
            <a:t>​×</a:t>
          </a:r>
          <a:r>
            <a:rPr lang="en-US" sz="1200" b="0" i="1">
              <a:solidFill>
                <a:schemeClr val="dk1"/>
              </a:solidFill>
              <a:effectLst/>
              <a:latin typeface="Aptos" panose="020B0004020202020204" pitchFamily="34" charset="0"/>
              <a:ea typeface="+mn-ea"/>
              <a:cs typeface="+mn-cs"/>
            </a:rPr>
            <a:t>y</a:t>
          </a:r>
          <a:r>
            <a:rPr lang="en-US" sz="1200" b="0" i="0">
              <a:solidFill>
                <a:schemeClr val="dk1"/>
              </a:solidFill>
              <a:effectLst/>
              <a:latin typeface="Aptos" panose="020B0004020202020204" pitchFamily="34" charset="0"/>
              <a:ea typeface="+mn-ea"/>
              <a:cs typeface="+mn-cs"/>
            </a:rPr>
            <a:t>2​)−(</a:t>
          </a:r>
          <a:r>
            <a:rPr lang="en-US" sz="1200" b="0" i="1">
              <a:solidFill>
                <a:schemeClr val="dk1"/>
              </a:solidFill>
              <a:effectLst/>
              <a:latin typeface="Aptos" panose="020B0004020202020204" pitchFamily="34" charset="0"/>
              <a:ea typeface="+mn-ea"/>
              <a:cs typeface="+mn-cs"/>
            </a:rPr>
            <a:t>Ch</a:t>
          </a:r>
          <a:r>
            <a:rPr lang="en-US" sz="1200" b="0" i="0">
              <a:solidFill>
                <a:schemeClr val="dk1"/>
              </a:solidFill>
              <a:effectLst/>
              <a:latin typeface="Aptos" panose="020B0004020202020204" pitchFamily="34" charset="0"/>
              <a:ea typeface="+mn-ea"/>
              <a:cs typeface="+mn-cs"/>
            </a:rPr>
            <a:t>​×</a:t>
          </a:r>
          <a:r>
            <a:rPr lang="en-US" sz="1200" b="0" i="1">
              <a:solidFill>
                <a:schemeClr val="dk1"/>
              </a:solidFill>
              <a:effectLst/>
              <a:latin typeface="Aptos" panose="020B0004020202020204" pitchFamily="34" charset="0"/>
              <a:ea typeface="+mn-ea"/>
              <a:cs typeface="+mn-cs"/>
            </a:rPr>
            <a:t>y</a:t>
          </a:r>
          <a:r>
            <a:rPr lang="en-US" sz="1200" b="0" i="0">
              <a:solidFill>
                <a:schemeClr val="dk1"/>
              </a:solidFill>
              <a:effectLst/>
              <a:latin typeface="Aptos" panose="020B0004020202020204" pitchFamily="34" charset="0"/>
              <a:ea typeface="+mn-ea"/>
              <a:cs typeface="+mn-cs"/>
            </a:rPr>
            <a:t>3​)−(</a:t>
          </a:r>
          <a:r>
            <a:rPr lang="en-US" sz="1200" b="0" i="1">
              <a:solidFill>
                <a:schemeClr val="dk1"/>
              </a:solidFill>
              <a:effectLst/>
              <a:latin typeface="Aptos" panose="020B0004020202020204" pitchFamily="34" charset="0"/>
              <a:ea typeface="+mn-ea"/>
              <a:cs typeface="+mn-cs"/>
            </a:rPr>
            <a:t>Cg</a:t>
          </a:r>
          <a:r>
            <a:rPr lang="en-US" sz="1200" b="0" i="0">
              <a:solidFill>
                <a:schemeClr val="dk1"/>
              </a:solidFill>
              <a:effectLst/>
              <a:latin typeface="Aptos" panose="020B0004020202020204" pitchFamily="34" charset="0"/>
              <a:ea typeface="+mn-ea"/>
              <a:cs typeface="+mn-cs"/>
            </a:rPr>
            <a:t>​×</a:t>
          </a:r>
          <a:r>
            <a:rPr lang="en-US" sz="1200" b="0" i="1">
              <a:solidFill>
                <a:schemeClr val="dk1"/>
              </a:solidFill>
              <a:effectLst/>
              <a:latin typeface="Aptos" panose="020B0004020202020204" pitchFamily="34" charset="0"/>
              <a:ea typeface="+mn-ea"/>
              <a:cs typeface="+mn-cs"/>
            </a:rPr>
            <a:t>y</a:t>
          </a:r>
          <a:r>
            <a:rPr lang="en-US" sz="1200" b="0" i="0">
              <a:solidFill>
                <a:schemeClr val="dk1"/>
              </a:solidFill>
              <a:effectLst/>
              <a:latin typeface="Aptos" panose="020B0004020202020204" pitchFamily="34" charset="0"/>
              <a:ea typeface="+mn-ea"/>
              <a:cs typeface="+mn-cs"/>
            </a:rPr>
            <a:t>4​)</a:t>
          </a:r>
          <a:endParaRPr lang="en-US" sz="1200">
            <a:latin typeface="Aptos" panose="020B0004020202020204" pitchFamily="34" charset="0"/>
          </a:endParaRPr>
        </a:p>
      </xdr:txBody>
    </xdr:sp>
    <xdr:clientData/>
  </xdr:twoCellAnchor>
  <xdr:twoCellAnchor>
    <xdr:from>
      <xdr:col>12</xdr:col>
      <xdr:colOff>533400</xdr:colOff>
      <xdr:row>0</xdr:row>
      <xdr:rowOff>144702</xdr:rowOff>
    </xdr:from>
    <xdr:to>
      <xdr:col>24</xdr:col>
      <xdr:colOff>736600</xdr:colOff>
      <xdr:row>50</xdr:row>
      <xdr:rowOff>50800</xdr:rowOff>
    </xdr:to>
    <xdr:sp macro="" textlink="">
      <xdr:nvSpPr>
        <xdr:cNvPr id="9" name="TextBox 8">
          <a:extLst>
            <a:ext uri="{FF2B5EF4-FFF2-40B4-BE49-F238E27FC236}">
              <a16:creationId xmlns:a16="http://schemas.microsoft.com/office/drawing/2014/main" id="{9E08D51E-1EED-9046-AA14-F4BFAA51361E}"/>
            </a:ext>
          </a:extLst>
        </xdr:cNvPr>
        <xdr:cNvSpPr txBox="1"/>
      </xdr:nvSpPr>
      <xdr:spPr>
        <a:xfrm>
          <a:off x="14020800" y="144702"/>
          <a:ext cx="10261600" cy="102184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atin typeface="Aptos" panose="020B0004020202020204" pitchFamily="34" charset="0"/>
            </a:rPr>
            <a:t>Constraints:</a:t>
          </a:r>
        </a:p>
        <a:p>
          <a:endParaRPr lang="en-US" sz="1200" b="1">
            <a:latin typeface="Aptos" panose="020B0004020202020204" pitchFamily="34" charset="0"/>
          </a:endParaRPr>
        </a:p>
        <a:p>
          <a:r>
            <a:rPr lang="en-US" sz="1200" b="0" i="0">
              <a:solidFill>
                <a:schemeClr val="dk1"/>
              </a:solidFill>
              <a:effectLst/>
              <a:latin typeface="+mn-lt"/>
              <a:ea typeface="+mn-ea"/>
              <a:cs typeface="+mn-cs"/>
            </a:rPr>
            <a:t>To optimize the production of smoothie bowls while maximizing profits, the Organic Smoothie Co. must operate within certain constraints. These constraints ensure that production is feasible in terms of ingredient availability, meets product demand, and adheres to the recipe requirements for each variation of smoothie bowl. The three primary constraints for this linear programming model are:</a:t>
          </a:r>
        </a:p>
        <a:p>
          <a:endParaRPr lang="en-US" sz="1200" b="0" i="0">
            <a:solidFill>
              <a:schemeClr val="dk1"/>
            </a:solidFill>
            <a:effectLst/>
            <a:latin typeface="+mn-lt"/>
            <a:ea typeface="+mn-ea"/>
            <a:cs typeface="+mn-cs"/>
          </a:endParaRPr>
        </a:p>
        <a:p>
          <a:r>
            <a:rPr lang="en-US" sz="1200" b="1" i="0">
              <a:solidFill>
                <a:schemeClr val="dk1"/>
              </a:solidFill>
              <a:effectLst/>
              <a:latin typeface="+mn-lt"/>
              <a:ea typeface="+mn-ea"/>
              <a:cs typeface="+mn-cs"/>
            </a:rPr>
            <a:t>1. Ingredient Availability Constraints:</a:t>
          </a:r>
        </a:p>
        <a:p>
          <a:endParaRPr lang="en-US" sz="1200" b="1" i="0">
            <a:solidFill>
              <a:schemeClr val="dk1"/>
            </a:solidFill>
            <a:effectLst/>
            <a:latin typeface="+mn-lt"/>
            <a:ea typeface="+mn-ea"/>
            <a:cs typeface="+mn-cs"/>
          </a:endParaRPr>
        </a:p>
        <a:p>
          <a:r>
            <a:rPr lang="en-US" sz="1200" b="0" i="0">
              <a:solidFill>
                <a:schemeClr val="dk1"/>
              </a:solidFill>
              <a:effectLst/>
              <a:latin typeface="+mn-lt"/>
              <a:ea typeface="+mn-ea"/>
              <a:cs typeface="+mn-cs"/>
            </a:rPr>
            <a:t>The company has a limited supply of ingredients required to produce the smoothie bowls. These limitations dictate the maximum amount of each ingredient that can be used within the production period. The available quantities of ingredients are as follows:</a:t>
          </a:r>
        </a:p>
        <a:p>
          <a:endParaRPr lang="en-US" sz="1200" b="0" i="0">
            <a:solidFill>
              <a:schemeClr val="dk1"/>
            </a:solidFill>
            <a:effectLst/>
            <a:latin typeface="+mn-lt"/>
            <a:ea typeface="+mn-ea"/>
            <a:cs typeface="+mn-cs"/>
          </a:endParaRPr>
        </a:p>
        <a:p>
          <a:r>
            <a:rPr lang="en-US" sz="1200" b="1" i="0">
              <a:solidFill>
                <a:schemeClr val="dk1"/>
              </a:solidFill>
              <a:effectLst/>
              <a:latin typeface="+mn-lt"/>
              <a:ea typeface="+mn-ea"/>
              <a:cs typeface="+mn-cs"/>
            </a:rPr>
            <a:t>Greek yogurt: </a:t>
          </a:r>
          <a:r>
            <a:rPr lang="en-US" sz="1200" b="0" i="0">
              <a:solidFill>
                <a:schemeClr val="dk1"/>
              </a:solidFill>
              <a:effectLst/>
              <a:latin typeface="+mn-lt"/>
              <a:ea typeface="+mn-ea"/>
              <a:cs typeface="+mn-cs"/>
            </a:rPr>
            <a:t>A maximum of 500 cups are available.</a:t>
          </a:r>
        </a:p>
        <a:p>
          <a:r>
            <a:rPr lang="en-US" sz="1200" b="1" i="0">
              <a:solidFill>
                <a:schemeClr val="dk1"/>
              </a:solidFill>
              <a:effectLst/>
              <a:latin typeface="+mn-lt"/>
              <a:ea typeface="+mn-ea"/>
              <a:cs typeface="+mn-cs"/>
            </a:rPr>
            <a:t>Mixed berries</a:t>
          </a:r>
          <a:r>
            <a:rPr lang="en-US" sz="1200" b="0" i="0">
              <a:solidFill>
                <a:schemeClr val="dk1"/>
              </a:solidFill>
              <a:effectLst/>
              <a:latin typeface="+mn-lt"/>
              <a:ea typeface="+mn-ea"/>
              <a:cs typeface="+mn-cs"/>
            </a:rPr>
            <a:t>: A maximum of 400 cups are available.</a:t>
          </a:r>
        </a:p>
        <a:p>
          <a:r>
            <a:rPr lang="en-US" sz="1200" b="1" i="0">
              <a:solidFill>
                <a:schemeClr val="dk1"/>
              </a:solidFill>
              <a:effectLst/>
              <a:latin typeface="+mn-lt"/>
              <a:ea typeface="+mn-ea"/>
              <a:cs typeface="+mn-cs"/>
            </a:rPr>
            <a:t>Honey: </a:t>
          </a:r>
          <a:r>
            <a:rPr lang="en-US" sz="1200" b="0" i="0">
              <a:solidFill>
                <a:schemeClr val="dk1"/>
              </a:solidFill>
              <a:effectLst/>
              <a:latin typeface="+mn-lt"/>
              <a:ea typeface="+mn-ea"/>
              <a:cs typeface="+mn-cs"/>
            </a:rPr>
            <a:t>A maximum of 300 tablespoons are available.</a:t>
          </a:r>
        </a:p>
        <a:p>
          <a:r>
            <a:rPr lang="en-US" sz="1200" b="1" i="0">
              <a:solidFill>
                <a:schemeClr val="dk1"/>
              </a:solidFill>
              <a:effectLst/>
              <a:latin typeface="+mn-lt"/>
              <a:ea typeface="+mn-ea"/>
              <a:cs typeface="+mn-cs"/>
            </a:rPr>
            <a:t>Granola: </a:t>
          </a:r>
          <a:r>
            <a:rPr lang="en-US" sz="1200" b="0" i="0">
              <a:solidFill>
                <a:schemeClr val="dk1"/>
              </a:solidFill>
              <a:effectLst/>
              <a:latin typeface="+mn-lt"/>
              <a:ea typeface="+mn-ea"/>
              <a:cs typeface="+mn-cs"/>
            </a:rPr>
            <a:t>A maximum of 600 cups are available.</a:t>
          </a:r>
        </a:p>
        <a:p>
          <a:endParaRPr lang="en-US" sz="1200" b="0" i="0">
            <a:solidFill>
              <a:schemeClr val="dk1"/>
            </a:solidFill>
            <a:effectLst/>
            <a:latin typeface="+mn-lt"/>
            <a:ea typeface="+mn-ea"/>
            <a:cs typeface="+mn-cs"/>
          </a:endParaRPr>
        </a:p>
        <a:p>
          <a:r>
            <a:rPr lang="en-US" sz="1200" b="0" i="0">
              <a:solidFill>
                <a:schemeClr val="dk1"/>
              </a:solidFill>
              <a:effectLst/>
              <a:latin typeface="+mn-lt"/>
              <a:ea typeface="+mn-ea"/>
              <a:cs typeface="+mn-cs"/>
            </a:rPr>
            <a:t>The mathematical expressions for these constraints are:</a:t>
          </a:r>
        </a:p>
        <a:p>
          <a:endParaRPr lang="en-US" sz="1200" b="0" i="0">
            <a:solidFill>
              <a:schemeClr val="dk1"/>
            </a:solidFill>
            <a:effectLst/>
            <a:latin typeface="+mn-lt"/>
            <a:ea typeface="+mn-ea"/>
            <a:cs typeface="+mn-cs"/>
          </a:endParaRPr>
        </a:p>
        <a:p>
          <a:r>
            <a:rPr lang="en-US" sz="1200" b="0" i="0">
              <a:solidFill>
                <a:schemeClr val="dk1"/>
              </a:solidFill>
              <a:effectLst/>
              <a:latin typeface="+mn-lt"/>
              <a:ea typeface="+mn-ea"/>
              <a:cs typeface="+mn-cs"/>
            </a:rPr>
            <a:t>𝑦1≤500</a:t>
          </a:r>
        </a:p>
        <a:p>
          <a:r>
            <a:rPr lang="en-US" sz="1200" b="0" i="0">
              <a:solidFill>
                <a:schemeClr val="dk1"/>
              </a:solidFill>
              <a:effectLst/>
              <a:latin typeface="+mn-lt"/>
              <a:ea typeface="+mn-ea"/>
              <a:cs typeface="+mn-cs"/>
            </a:rPr>
            <a:t> 𝑦2≤400</a:t>
          </a:r>
        </a:p>
        <a:p>
          <a:r>
            <a:rPr lang="en-US" sz="1200" b="0" i="0">
              <a:solidFill>
                <a:schemeClr val="dk1"/>
              </a:solidFill>
              <a:effectLst/>
              <a:latin typeface="+mn-lt"/>
              <a:ea typeface="+mn-ea"/>
              <a:cs typeface="+mn-cs"/>
            </a:rPr>
            <a:t>𝑦3≤300</a:t>
          </a:r>
        </a:p>
        <a:p>
          <a:r>
            <a:rPr lang="en-US" sz="1200" b="0" i="0">
              <a:solidFill>
                <a:schemeClr val="dk1"/>
              </a:solidFill>
              <a:effectLst/>
              <a:latin typeface="+mn-lt"/>
              <a:ea typeface="+mn-ea"/>
              <a:cs typeface="+mn-cs"/>
            </a:rPr>
            <a:t>𝑦4≤600</a:t>
          </a:r>
          <a:endParaRPr lang="en-US" sz="1200" b="0" i="1">
            <a:solidFill>
              <a:schemeClr val="dk1"/>
            </a:solidFill>
            <a:effectLst/>
            <a:latin typeface="+mn-lt"/>
            <a:ea typeface="+mn-ea"/>
            <a:cs typeface="+mn-cs"/>
          </a:endParaRPr>
        </a:p>
        <a:p>
          <a:endParaRPr lang="en-US" sz="1200" b="0" i="0">
            <a:solidFill>
              <a:schemeClr val="dk1"/>
            </a:solidFill>
            <a:effectLst/>
            <a:latin typeface="+mn-lt"/>
            <a:ea typeface="+mn-ea"/>
            <a:cs typeface="+mn-cs"/>
          </a:endParaRPr>
        </a:p>
        <a:p>
          <a:r>
            <a:rPr lang="en-US" sz="1200" b="0" i="0">
              <a:solidFill>
                <a:schemeClr val="dk1"/>
              </a:solidFill>
              <a:effectLst/>
              <a:latin typeface="+mn-lt"/>
              <a:ea typeface="+mn-ea"/>
              <a:cs typeface="+mn-cs"/>
            </a:rPr>
            <a:t>where 𝑦1​, </a:t>
          </a:r>
          <a:r>
            <a:rPr lang="en-US" sz="1200" b="0" i="1">
              <a:solidFill>
                <a:schemeClr val="dk1"/>
              </a:solidFill>
              <a:effectLst/>
              <a:latin typeface="+mn-lt"/>
              <a:ea typeface="+mn-ea"/>
              <a:cs typeface="+mn-cs"/>
            </a:rPr>
            <a:t>y</a:t>
          </a:r>
          <a:r>
            <a:rPr lang="en-US" sz="1200" b="0" i="0">
              <a:solidFill>
                <a:schemeClr val="dk1"/>
              </a:solidFill>
              <a:effectLst/>
              <a:latin typeface="+mn-lt"/>
              <a:ea typeface="+mn-ea"/>
              <a:cs typeface="+mn-cs"/>
            </a:rPr>
            <a:t>2​, </a:t>
          </a:r>
          <a:r>
            <a:rPr lang="en-US" sz="1200" b="0" i="1">
              <a:solidFill>
                <a:schemeClr val="dk1"/>
              </a:solidFill>
              <a:effectLst/>
              <a:latin typeface="+mn-lt"/>
              <a:ea typeface="+mn-ea"/>
              <a:cs typeface="+mn-cs"/>
            </a:rPr>
            <a:t>y</a:t>
          </a:r>
          <a:r>
            <a:rPr lang="en-US" sz="1200" b="0" i="0">
              <a:solidFill>
                <a:schemeClr val="dk1"/>
              </a:solidFill>
              <a:effectLst/>
              <a:latin typeface="+mn-lt"/>
              <a:ea typeface="+mn-ea"/>
              <a:cs typeface="+mn-cs"/>
            </a:rPr>
            <a:t>3​, and y4​ represent the cups of Greek yogurt, mixed berries, tablespoons of honey, and cups of granola used, respectively.</a:t>
          </a:r>
        </a:p>
        <a:p>
          <a:br>
            <a:rPr lang="en-US" sz="1200"/>
          </a:br>
          <a:r>
            <a:rPr lang="en-US" sz="1200" b="1"/>
            <a:t>2. </a:t>
          </a:r>
          <a:r>
            <a:rPr lang="en-US" sz="1200" b="1" i="0">
              <a:solidFill>
                <a:schemeClr val="dk1"/>
              </a:solidFill>
              <a:effectLst/>
              <a:latin typeface="+mn-lt"/>
              <a:ea typeface="+mn-ea"/>
              <a:cs typeface="+mn-cs"/>
            </a:rPr>
            <a:t>Product Demand Constraints:</a:t>
          </a:r>
        </a:p>
        <a:p>
          <a:endParaRPr lang="en-US" sz="1200" b="1" i="0">
            <a:solidFill>
              <a:schemeClr val="dk1"/>
            </a:solidFill>
            <a:effectLst/>
            <a:latin typeface="+mn-lt"/>
            <a:ea typeface="+mn-ea"/>
            <a:cs typeface="+mn-cs"/>
          </a:endParaRPr>
        </a:p>
        <a:p>
          <a:r>
            <a:rPr lang="en-US" sz="1200" b="0" i="0">
              <a:solidFill>
                <a:schemeClr val="dk1"/>
              </a:solidFill>
              <a:effectLst/>
              <a:latin typeface="+mn-lt"/>
              <a:ea typeface="+mn-ea"/>
              <a:cs typeface="+mn-cs"/>
            </a:rPr>
            <a:t>The demand constraints reflect the market demand for each smoothie bowl, which limits the number that can be produced and sold. Exceeding these limits would result in surplus production, whereas falling short would lead to lost sales. The corrected maximum demand for each smoothie bowl is:</a:t>
          </a:r>
        </a:p>
        <a:p>
          <a:endParaRPr lang="en-US" sz="1200" b="0" i="0">
            <a:solidFill>
              <a:schemeClr val="dk1"/>
            </a:solidFill>
            <a:effectLst/>
            <a:latin typeface="+mn-lt"/>
            <a:ea typeface="+mn-ea"/>
            <a:cs typeface="+mn-cs"/>
          </a:endParaRPr>
        </a:p>
        <a:p>
          <a:r>
            <a:rPr lang="en-US" sz="1200" b="1" i="0">
              <a:solidFill>
                <a:schemeClr val="dk1"/>
              </a:solidFill>
              <a:effectLst/>
              <a:latin typeface="+mn-lt"/>
              <a:ea typeface="+mn-ea"/>
              <a:cs typeface="+mn-cs"/>
            </a:rPr>
            <a:t>Very Berry Blast: </a:t>
          </a:r>
          <a:r>
            <a:rPr lang="en-US" sz="1200" b="0" i="0">
              <a:solidFill>
                <a:schemeClr val="dk1"/>
              </a:solidFill>
              <a:effectLst/>
              <a:latin typeface="+mn-lt"/>
              <a:ea typeface="+mn-ea"/>
              <a:cs typeface="+mn-cs"/>
            </a:rPr>
            <a:t>No more than 700 bowls can be sold.</a:t>
          </a:r>
        </a:p>
        <a:p>
          <a:r>
            <a:rPr lang="en-US" sz="1200" b="1" i="0">
              <a:solidFill>
                <a:schemeClr val="dk1"/>
              </a:solidFill>
              <a:effectLst/>
              <a:latin typeface="+mn-lt"/>
              <a:ea typeface="+mn-ea"/>
              <a:cs typeface="+mn-cs"/>
            </a:rPr>
            <a:t>Protein Punch: </a:t>
          </a:r>
          <a:r>
            <a:rPr lang="en-US" sz="1200" b="0" i="0">
              <a:solidFill>
                <a:schemeClr val="dk1"/>
              </a:solidFill>
              <a:effectLst/>
              <a:latin typeface="+mn-lt"/>
              <a:ea typeface="+mn-ea"/>
              <a:cs typeface="+mn-cs"/>
            </a:rPr>
            <a:t>No more than 500 bowls can be sold.</a:t>
          </a:r>
        </a:p>
        <a:p>
          <a:r>
            <a:rPr lang="en-US" sz="1200" b="1" i="0">
              <a:solidFill>
                <a:schemeClr val="dk1"/>
              </a:solidFill>
              <a:effectLst/>
              <a:latin typeface="+mn-lt"/>
              <a:ea typeface="+mn-ea"/>
              <a:cs typeface="+mn-cs"/>
            </a:rPr>
            <a:t>Energy Boost: </a:t>
          </a:r>
          <a:r>
            <a:rPr lang="en-US" sz="1200" b="0" i="0">
              <a:solidFill>
                <a:schemeClr val="dk1"/>
              </a:solidFill>
              <a:effectLst/>
              <a:latin typeface="+mn-lt"/>
              <a:ea typeface="+mn-ea"/>
              <a:cs typeface="+mn-cs"/>
            </a:rPr>
            <a:t>No more than 450 bowls can be sold.</a:t>
          </a:r>
        </a:p>
        <a:p>
          <a:r>
            <a:rPr lang="en-US" sz="1200" b="1" i="0">
              <a:solidFill>
                <a:schemeClr val="dk1"/>
              </a:solidFill>
              <a:effectLst/>
              <a:latin typeface="+mn-lt"/>
              <a:ea typeface="+mn-ea"/>
              <a:cs typeface="+mn-cs"/>
            </a:rPr>
            <a:t>Sweet Crunch: </a:t>
          </a:r>
          <a:r>
            <a:rPr lang="en-US" sz="1200" b="0" i="0">
              <a:solidFill>
                <a:schemeClr val="dk1"/>
              </a:solidFill>
              <a:effectLst/>
              <a:latin typeface="+mn-lt"/>
              <a:ea typeface="+mn-ea"/>
              <a:cs typeface="+mn-cs"/>
            </a:rPr>
            <a:t>No more than 300 bowls can be sold.</a:t>
          </a:r>
        </a:p>
        <a:p>
          <a:endParaRPr lang="en-US" sz="1200" b="0" i="0">
            <a:solidFill>
              <a:schemeClr val="dk1"/>
            </a:solidFill>
            <a:effectLst/>
            <a:latin typeface="+mn-lt"/>
            <a:ea typeface="+mn-ea"/>
            <a:cs typeface="+mn-cs"/>
          </a:endParaRPr>
        </a:p>
        <a:p>
          <a:r>
            <a:rPr lang="en-US" sz="1200" b="0" i="0">
              <a:solidFill>
                <a:schemeClr val="dk1"/>
              </a:solidFill>
              <a:effectLst/>
              <a:latin typeface="+mn-lt"/>
              <a:ea typeface="+mn-ea"/>
              <a:cs typeface="+mn-cs"/>
            </a:rPr>
            <a:t>The revised mathematical expressions for these constraints are:</a:t>
          </a:r>
        </a:p>
        <a:p>
          <a:endParaRPr lang="en-US" sz="1200" b="0" i="0">
            <a:solidFill>
              <a:schemeClr val="dk1"/>
            </a:solidFill>
            <a:effectLst/>
            <a:latin typeface="+mn-lt"/>
            <a:ea typeface="+mn-ea"/>
            <a:cs typeface="+mn-cs"/>
          </a:endParaRPr>
        </a:p>
        <a:p>
          <a:r>
            <a:rPr lang="en-US" sz="1200" b="0" i="0">
              <a:solidFill>
                <a:schemeClr val="dk1"/>
              </a:solidFill>
              <a:effectLst/>
              <a:latin typeface="+mn-lt"/>
              <a:ea typeface="+mn-ea"/>
              <a:cs typeface="+mn-cs"/>
            </a:rPr>
            <a:t>𝑥1≤700</a:t>
          </a:r>
        </a:p>
        <a:p>
          <a:r>
            <a:rPr lang="en-US" sz="1200" b="0" i="0">
              <a:solidFill>
                <a:schemeClr val="dk1"/>
              </a:solidFill>
              <a:effectLst/>
              <a:latin typeface="+mn-lt"/>
              <a:ea typeface="+mn-ea"/>
              <a:cs typeface="+mn-cs"/>
            </a:rPr>
            <a:t>𝑥2≤500</a:t>
          </a:r>
        </a:p>
        <a:p>
          <a:r>
            <a:rPr lang="en-US" sz="1200" b="0" i="0">
              <a:solidFill>
                <a:schemeClr val="dk1"/>
              </a:solidFill>
              <a:effectLst/>
              <a:latin typeface="+mn-lt"/>
              <a:ea typeface="+mn-ea"/>
              <a:cs typeface="+mn-cs"/>
            </a:rPr>
            <a:t>𝑥3≤450</a:t>
          </a:r>
        </a:p>
        <a:p>
          <a:r>
            <a:rPr lang="en-US" sz="1200" b="0" i="0">
              <a:solidFill>
                <a:schemeClr val="dk1"/>
              </a:solidFill>
              <a:effectLst/>
              <a:latin typeface="+mn-lt"/>
              <a:ea typeface="+mn-ea"/>
              <a:cs typeface="+mn-cs"/>
            </a:rPr>
            <a:t>𝑥4≤300</a:t>
          </a:r>
        </a:p>
        <a:p>
          <a:endParaRPr lang="en-US" sz="1200" b="0" i="0">
            <a:solidFill>
              <a:schemeClr val="dk1"/>
            </a:solidFill>
            <a:effectLst/>
            <a:latin typeface="+mn-lt"/>
            <a:ea typeface="+mn-ea"/>
            <a:cs typeface="+mn-cs"/>
          </a:endParaRPr>
        </a:p>
        <a:p>
          <a:r>
            <a:rPr lang="en-US" sz="1200" b="0" i="0">
              <a:solidFill>
                <a:schemeClr val="dk1"/>
              </a:solidFill>
              <a:effectLst/>
              <a:latin typeface="+mn-lt"/>
              <a:ea typeface="+mn-ea"/>
              <a:cs typeface="+mn-cs"/>
            </a:rPr>
            <a:t>where 𝑥1​, 𝑥2​, 𝑥3​, and </a:t>
          </a:r>
          <a:r>
            <a:rPr lang="en-US" sz="1200" b="0" i="1">
              <a:solidFill>
                <a:schemeClr val="dk1"/>
              </a:solidFill>
              <a:effectLst/>
              <a:latin typeface="+mn-lt"/>
              <a:ea typeface="+mn-ea"/>
              <a:cs typeface="+mn-cs"/>
            </a:rPr>
            <a:t>x</a:t>
          </a:r>
          <a:r>
            <a:rPr lang="en-US" sz="1200" b="0" i="0">
              <a:solidFill>
                <a:schemeClr val="dk1"/>
              </a:solidFill>
              <a:effectLst/>
              <a:latin typeface="+mn-lt"/>
              <a:ea typeface="+mn-ea"/>
              <a:cs typeface="+mn-cs"/>
            </a:rPr>
            <a:t>4​ are the quantities of Very Berry Blast, Protein Punch, Energy Boost, and Sweet Crunch bowls produced, respectively.</a:t>
          </a:r>
        </a:p>
        <a:p>
          <a:endParaRPr lang="en-US" sz="1200">
            <a:latin typeface="Aptos" panose="020B0004020202020204" pitchFamily="34" charset="0"/>
          </a:endParaRPr>
        </a:p>
        <a:p>
          <a:r>
            <a:rPr lang="en-US" sz="1200" b="1">
              <a:latin typeface="Aptos" panose="020B0004020202020204" pitchFamily="34" charset="0"/>
            </a:rPr>
            <a:t>3. Product Composition Constraints:</a:t>
          </a:r>
        </a:p>
        <a:p>
          <a:endParaRPr lang="en-US" sz="1200">
            <a:latin typeface="Aptos" panose="020B0004020202020204" pitchFamily="34" charset="0"/>
          </a:endParaRPr>
        </a:p>
        <a:p>
          <a:r>
            <a:rPr lang="en-US" sz="1200" b="0" i="0">
              <a:solidFill>
                <a:schemeClr val="dk1"/>
              </a:solidFill>
              <a:effectLst/>
              <a:latin typeface="+mn-lt"/>
              <a:ea typeface="+mn-ea"/>
              <a:cs typeface="+mn-cs"/>
            </a:rPr>
            <a:t>Each smoothie bowl has a specific recipe that dictates the composition of ingredients. These recipe constraints are necessary to maintain the product's quality and consistency. The composition constraints for each bowl are as follows:</a:t>
          </a:r>
        </a:p>
        <a:p>
          <a:endParaRPr lang="en-US" sz="1200" b="0" i="0">
            <a:solidFill>
              <a:schemeClr val="dk1"/>
            </a:solidFill>
            <a:effectLst/>
            <a:latin typeface="+mn-lt"/>
            <a:ea typeface="+mn-ea"/>
            <a:cs typeface="+mn-cs"/>
          </a:endParaRPr>
        </a:p>
        <a:p>
          <a:r>
            <a:rPr lang="en-US" sz="1200" b="1" i="0">
              <a:solidFill>
                <a:schemeClr val="dk1"/>
              </a:solidFill>
              <a:effectLst/>
              <a:latin typeface="+mn-lt"/>
              <a:ea typeface="+mn-ea"/>
              <a:cs typeface="+mn-cs"/>
            </a:rPr>
            <a:t>Very Berry Blast:</a:t>
          </a:r>
          <a:r>
            <a:rPr lang="en-US" sz="1200" b="0" i="0">
              <a:solidFill>
                <a:schemeClr val="dk1"/>
              </a:solidFill>
              <a:effectLst/>
              <a:latin typeface="+mn-lt"/>
              <a:ea typeface="+mn-ea"/>
              <a:cs typeface="+mn-cs"/>
            </a:rPr>
            <a:t> Must contain at least 50% berries and 10% honey.</a:t>
          </a:r>
        </a:p>
        <a:p>
          <a:r>
            <a:rPr lang="en-US" sz="1200" b="1" i="0">
              <a:solidFill>
                <a:schemeClr val="dk1"/>
              </a:solidFill>
              <a:effectLst/>
              <a:latin typeface="+mn-lt"/>
              <a:ea typeface="+mn-ea"/>
              <a:cs typeface="+mn-cs"/>
            </a:rPr>
            <a:t>Protein Punch:</a:t>
          </a:r>
          <a:r>
            <a:rPr lang="en-US" sz="1200" b="0" i="0">
              <a:solidFill>
                <a:schemeClr val="dk1"/>
              </a:solidFill>
              <a:effectLst/>
              <a:latin typeface="+mn-lt"/>
              <a:ea typeface="+mn-ea"/>
              <a:cs typeface="+mn-cs"/>
            </a:rPr>
            <a:t> Must contain exactly 70% Greek yogurt and no honey.</a:t>
          </a:r>
        </a:p>
        <a:p>
          <a:r>
            <a:rPr lang="en-US" sz="1200" b="1" i="0">
              <a:solidFill>
                <a:schemeClr val="dk1"/>
              </a:solidFill>
              <a:effectLst/>
              <a:latin typeface="+mn-lt"/>
              <a:ea typeface="+mn-ea"/>
              <a:cs typeface="+mn-cs"/>
            </a:rPr>
            <a:t>Energy Boost:</a:t>
          </a:r>
          <a:r>
            <a:rPr lang="en-US" sz="1200" b="0" i="0">
              <a:solidFill>
                <a:schemeClr val="dk1"/>
              </a:solidFill>
              <a:effectLst/>
              <a:latin typeface="+mn-lt"/>
              <a:ea typeface="+mn-ea"/>
              <a:cs typeface="+mn-cs"/>
            </a:rPr>
            <a:t> Can contain no more than 20% granola and must have at least 25% berries.</a:t>
          </a:r>
        </a:p>
        <a:p>
          <a:r>
            <a:rPr lang="en-US" sz="1200" b="1" i="0">
              <a:solidFill>
                <a:schemeClr val="dk1"/>
              </a:solidFill>
              <a:effectLst/>
              <a:latin typeface="+mn-lt"/>
              <a:ea typeface="+mn-ea"/>
              <a:cs typeface="+mn-cs"/>
            </a:rPr>
            <a:t>Sweet Crunch:</a:t>
          </a:r>
          <a:r>
            <a:rPr lang="en-US" sz="1200" b="0" i="0">
              <a:solidFill>
                <a:schemeClr val="dk1"/>
              </a:solidFill>
              <a:effectLst/>
              <a:latin typeface="+mn-lt"/>
              <a:ea typeface="+mn-ea"/>
              <a:cs typeface="+mn-cs"/>
            </a:rPr>
            <a:t> Must contain at least 20% honey and exactly 40% granola.</a:t>
          </a:r>
        </a:p>
        <a:p>
          <a:br>
            <a:rPr lang="en-US" sz="1200"/>
          </a:br>
          <a:endParaRPr lang="en-US" sz="1200">
            <a:latin typeface="Aptos" panose="020B0004020202020204" pitchFamily="34" charset="0"/>
          </a:endParaRPr>
        </a:p>
        <a:p>
          <a:endParaRPr lang="en-US" sz="1200">
            <a:latin typeface="Aptos" panose="020B0004020202020204" pitchFamily="34" charset="0"/>
          </a:endParaRPr>
        </a:p>
      </xdr:txBody>
    </xdr:sp>
    <xdr:clientData/>
  </xdr:twoCellAnchor>
  <xdr:twoCellAnchor>
    <xdr:from>
      <xdr:col>4</xdr:col>
      <xdr:colOff>805088</xdr:colOff>
      <xdr:row>66</xdr:row>
      <xdr:rowOff>56698</xdr:rowOff>
    </xdr:from>
    <xdr:to>
      <xdr:col>9</xdr:col>
      <xdr:colOff>510268</xdr:colOff>
      <xdr:row>74</xdr:row>
      <xdr:rowOff>56698</xdr:rowOff>
    </xdr:to>
    <xdr:sp macro="" textlink="">
      <xdr:nvSpPr>
        <xdr:cNvPr id="5" name="TextBox 4">
          <a:extLst>
            <a:ext uri="{FF2B5EF4-FFF2-40B4-BE49-F238E27FC236}">
              <a16:creationId xmlns:a16="http://schemas.microsoft.com/office/drawing/2014/main" id="{725DAF66-677F-59D3-2F29-034677BC9503}"/>
            </a:ext>
          </a:extLst>
        </xdr:cNvPr>
        <xdr:cNvSpPr txBox="1"/>
      </xdr:nvSpPr>
      <xdr:spPr>
        <a:xfrm>
          <a:off x="7223124" y="13641162"/>
          <a:ext cx="4218215" cy="1632857"/>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AI Note:</a:t>
          </a:r>
          <a:br>
            <a:rPr lang="en-US" sz="1200"/>
          </a:br>
          <a:br>
            <a:rPr lang="en-US" sz="1200"/>
          </a:br>
          <a:r>
            <a:rPr lang="en-US" sz="1200"/>
            <a:t>AI</a:t>
          </a:r>
          <a:r>
            <a:rPr lang="en-US" sz="1200" baseline="0"/>
            <a:t> was super helpful in giving a proper structure to this entire model. While I worked the constraints and decisions variables, the use of AI aided in developing a simplified objective function and give useful description about the overall construct of the model. </a:t>
          </a:r>
          <a:endParaRPr lang="en-US" sz="1200"/>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3</xdr:col>
      <xdr:colOff>51944</xdr:colOff>
      <xdr:row>15</xdr:row>
      <xdr:rowOff>25400</xdr:rowOff>
    </xdr:from>
    <xdr:to>
      <xdr:col>9</xdr:col>
      <xdr:colOff>752504</xdr:colOff>
      <xdr:row>29</xdr:row>
      <xdr:rowOff>38100</xdr:rowOff>
    </xdr:to>
    <xdr:graphicFrame macro="">
      <xdr:nvGraphicFramePr>
        <xdr:cNvPr id="2" name="STS_1_Chart">
          <a:extLst>
            <a:ext uri="{FF2B5EF4-FFF2-40B4-BE49-F238E27FC236}">
              <a16:creationId xmlns:a16="http://schemas.microsoft.com/office/drawing/2014/main" id="{68A4D280-3EF9-C3AE-1A3D-9D9B9CDCD5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98053</xdr:colOff>
      <xdr:row>1</xdr:row>
      <xdr:rowOff>80434</xdr:rowOff>
    </xdr:from>
    <xdr:to>
      <xdr:col>14</xdr:col>
      <xdr:colOff>59952</xdr:colOff>
      <xdr:row>3</xdr:row>
      <xdr:rowOff>436034</xdr:rowOff>
    </xdr:to>
    <xdr:sp macro="" textlink="">
      <xdr:nvSpPr>
        <xdr:cNvPr id="3" name="TextBox 2">
          <a:extLst>
            <a:ext uri="{FF2B5EF4-FFF2-40B4-BE49-F238E27FC236}">
              <a16:creationId xmlns:a16="http://schemas.microsoft.com/office/drawing/2014/main" id="{38528183-846B-CEDE-E5C0-95A5ACA0FF2C}"/>
            </a:ext>
          </a:extLst>
        </xdr:cNvPr>
        <xdr:cNvSpPr txBox="1"/>
      </xdr:nvSpPr>
      <xdr:spPr>
        <a:xfrm>
          <a:off x="11739033" y="283634"/>
          <a:ext cx="2451100" cy="762000"/>
        </a:xfrm>
        <a:prstGeom prst="rect">
          <a:avLst/>
        </a:prstGeom>
        <a:solidFill>
          <a:schemeClr val="lt1"/>
        </a:solidFill>
        <a:ln w="15875"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When you select an output from the dropdown list in cell $K$4, the chart will adapt to that output.</a:t>
          </a:r>
        </a:p>
      </xdr:txBody>
    </xdr:sp>
    <xdr:clientData/>
  </xdr:twoCellAnchor>
  <xdr:twoCellAnchor>
    <xdr:from>
      <xdr:col>0</xdr:col>
      <xdr:colOff>292100</xdr:colOff>
      <xdr:row>12</xdr:row>
      <xdr:rowOff>139700</xdr:rowOff>
    </xdr:from>
    <xdr:to>
      <xdr:col>0</xdr:col>
      <xdr:colOff>3962400</xdr:colOff>
      <xdr:row>19</xdr:row>
      <xdr:rowOff>88900</xdr:rowOff>
    </xdr:to>
    <xdr:sp macro="" textlink="">
      <xdr:nvSpPr>
        <xdr:cNvPr id="4" name="TextBox 3">
          <a:extLst>
            <a:ext uri="{FF2B5EF4-FFF2-40B4-BE49-F238E27FC236}">
              <a16:creationId xmlns:a16="http://schemas.microsoft.com/office/drawing/2014/main" id="{3F13FAA1-20E1-1A4F-AB5B-6F54B9E7F242}"/>
            </a:ext>
          </a:extLst>
        </xdr:cNvPr>
        <xdr:cNvSpPr txBox="1"/>
      </xdr:nvSpPr>
      <xdr:spPr>
        <a:xfrm>
          <a:off x="292100" y="3429000"/>
          <a:ext cx="3670300" cy="13716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SolverTable Summary:</a:t>
          </a:r>
        </a:p>
        <a:p>
          <a:endParaRPr lang="en-US" sz="1100" b="1"/>
        </a:p>
        <a:p>
          <a:r>
            <a:rPr lang="en-US" sz="1100" b="0" i="0">
              <a:solidFill>
                <a:schemeClr val="dk1"/>
              </a:solidFill>
              <a:effectLst/>
              <a:latin typeface="+mn-lt"/>
              <a:ea typeface="+mn-ea"/>
              <a:cs typeface="+mn-cs"/>
            </a:rPr>
            <a:t>As</a:t>
          </a:r>
          <a:r>
            <a:rPr lang="en-US" sz="1100" b="0" i="0" baseline="0">
              <a:solidFill>
                <a:schemeClr val="dk1"/>
              </a:solidFill>
              <a:effectLst/>
              <a:latin typeface="+mn-lt"/>
              <a:ea typeface="+mn-ea"/>
              <a:cs typeface="+mn-cs"/>
            </a:rPr>
            <a:t> the price for Organic Greek Yogurt rises from $2.00 per cup to $5.00 in an increment of $0.5, it results in lowering overall profit for Organic Smoothie Co. However, no changes were observed in terms of quantities produced for the four variants of smoothie bowls in its product-mix.</a:t>
          </a:r>
          <a:endParaRPr lang="en-US" sz="1100" b="0" i="0">
            <a:solidFill>
              <a:schemeClr val="dk1"/>
            </a:solidFill>
            <a:effectLst/>
            <a:latin typeface="+mn-lt"/>
            <a:ea typeface="+mn-ea"/>
            <a:cs typeface="+mn-cs"/>
          </a:endParaRPr>
        </a:p>
        <a:p>
          <a:endParaRPr lang="en-US" sz="11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190500</xdr:colOff>
      <xdr:row>0</xdr:row>
      <xdr:rowOff>165100</xdr:rowOff>
    </xdr:from>
    <xdr:to>
      <xdr:col>21</xdr:col>
      <xdr:colOff>279400</xdr:colOff>
      <xdr:row>161</xdr:row>
      <xdr:rowOff>25400</xdr:rowOff>
    </xdr:to>
    <xdr:sp macro="" textlink="">
      <xdr:nvSpPr>
        <xdr:cNvPr id="2" name="TextBox 1">
          <a:extLst>
            <a:ext uri="{FF2B5EF4-FFF2-40B4-BE49-F238E27FC236}">
              <a16:creationId xmlns:a16="http://schemas.microsoft.com/office/drawing/2014/main" id="{7DFC1861-79E0-0BC3-4082-15DEB0431CB0}"/>
            </a:ext>
          </a:extLst>
        </xdr:cNvPr>
        <xdr:cNvSpPr txBox="1"/>
      </xdr:nvSpPr>
      <xdr:spPr>
        <a:xfrm>
          <a:off x="190500" y="165100"/>
          <a:ext cx="17424400" cy="32575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p>
        <a:p>
          <a:r>
            <a:rPr lang="en-US" sz="1100" b="1">
              <a:solidFill>
                <a:schemeClr val="dk1"/>
              </a:solidFill>
              <a:effectLst/>
              <a:latin typeface="+mn-lt"/>
              <a:ea typeface="+mn-ea"/>
              <a:cs typeface="+mn-cs"/>
            </a:rPr>
            <a:t>AI Add-On Assignment</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I used ChatGPT to assist me with the BADM 720 : Quantitative Analysis project where it helped me make the model better. The following is the prompt I engineered to enlist the help of generative AI which made my task much easier.</a:t>
          </a:r>
        </a:p>
        <a:p>
          <a:endParaRPr lang="en-US" sz="1100">
            <a:solidFill>
              <a:schemeClr val="dk1"/>
            </a:solidFill>
            <a:effectLst/>
            <a:latin typeface="+mn-lt"/>
            <a:ea typeface="+mn-ea"/>
            <a:cs typeface="+mn-cs"/>
          </a:endParaRPr>
        </a:p>
        <a:p>
          <a:r>
            <a:rPr lang="en-US" sz="1100" b="1">
              <a:solidFill>
                <a:schemeClr val="dk1"/>
              </a:solidFill>
              <a:effectLst/>
              <a:latin typeface="+mn-lt"/>
              <a:ea typeface="+mn-ea"/>
              <a:cs typeface="+mn-cs"/>
            </a:rPr>
            <a:t>Conversations with ChatGPT</a:t>
          </a:r>
          <a:endParaRPr lang="en-US" sz="1100">
            <a:solidFill>
              <a:schemeClr val="dk1"/>
            </a:solidFill>
            <a:effectLst/>
            <a:latin typeface="+mn-lt"/>
            <a:ea typeface="+mn-ea"/>
            <a:cs typeface="+mn-cs"/>
          </a:endParaRPr>
        </a:p>
        <a:p>
          <a:r>
            <a:rPr lang="en-US" sz="1100" b="1">
              <a:solidFill>
                <a:schemeClr val="dk1"/>
              </a:solidFill>
              <a:effectLst/>
              <a:latin typeface="+mn-lt"/>
              <a:ea typeface="+mn-ea"/>
              <a:cs typeface="+mn-cs"/>
            </a:rPr>
            <a:t>You</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Hey Chat, I want you to assume that you are an expert tutor and will help me to wrap up a project I am working for Quantitative Analysis. I have attached the project description and I want you to help me write up the decision variables and objective function for this part.</a:t>
          </a:r>
        </a:p>
        <a:p>
          <a:r>
            <a:rPr lang="en-US" sz="1100">
              <a:solidFill>
                <a:schemeClr val="dk1"/>
              </a:solidFill>
              <a:effectLst/>
              <a:latin typeface="+mn-lt"/>
              <a:ea typeface="+mn-ea"/>
              <a:cs typeface="+mn-cs"/>
            </a:rPr>
            <a:t> </a:t>
          </a:r>
        </a:p>
        <a:p>
          <a:r>
            <a:rPr lang="en-US" sz="1100" b="1">
              <a:solidFill>
                <a:schemeClr val="dk1"/>
              </a:solidFill>
              <a:effectLst/>
              <a:latin typeface="+mn-lt"/>
              <a:ea typeface="+mn-ea"/>
              <a:cs typeface="+mn-cs"/>
            </a:rPr>
            <a:t>ChatGPT</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It looks like we have a linear programming problem for Organic Smoothie Co. They are introducing four variations of smoothie bowls and have constraints on the availability of ingredients and demand for the products. The objective is to maximize profit. Let's define the decision variables and the objective function.</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Decision Variables: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Let x1, x2, x3, and x4 be the number of Very Berry Blast, Protein Punch, Energy Boost, and Sweet Crunch bowls produced, respectively. Let y1, y2, y3, and y4 represent the cups of Greek yogurt, mixed berries, tablespoons of honey, and cups of granola used, respectively.</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Objective Function:</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We need to maximize the total profit, which is the total revenue minus the total cost (which includes staffing and operational costs, and the total production costs).</a:t>
          </a:r>
        </a:p>
        <a:p>
          <a:r>
            <a:rPr lang="en-US" sz="1100">
              <a:solidFill>
                <a:schemeClr val="dk1"/>
              </a:solidFill>
              <a:effectLst/>
              <a:latin typeface="+mn-lt"/>
              <a:ea typeface="+mn-ea"/>
              <a:cs typeface="+mn-cs"/>
            </a:rPr>
            <a:t>If we consider the profit from each smoothie bowl after accounting for the staffing and operational costs (32.5% of revenue), we can write the objective function as: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Maximize Z = (0.675 * price of Very Berry Blast * x1) + (0.675 * price of Protein Punch * x2) + (0.675 * price of Energy Boost * x3) + (0.675 * price of Sweet Crunch * x4) - (cost of Greek yogurt * y1) - (cost of mixed berries * y2) - (cost of honey * y3) - (cost of granola * y4)</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Constraints: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Ingredient availability:</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Greek yogurt: y1 ≤ 500</a:t>
          </a:r>
        </a:p>
        <a:p>
          <a:r>
            <a:rPr lang="en-US" sz="1100">
              <a:solidFill>
                <a:schemeClr val="dk1"/>
              </a:solidFill>
              <a:effectLst/>
              <a:latin typeface="+mn-lt"/>
              <a:ea typeface="+mn-ea"/>
              <a:cs typeface="+mn-cs"/>
            </a:rPr>
            <a:t>Mixed berries: y2 ≤ 400</a:t>
          </a:r>
        </a:p>
        <a:p>
          <a:r>
            <a:rPr lang="en-US" sz="1100">
              <a:solidFill>
                <a:schemeClr val="dk1"/>
              </a:solidFill>
              <a:effectLst/>
              <a:latin typeface="+mn-lt"/>
              <a:ea typeface="+mn-ea"/>
              <a:cs typeface="+mn-cs"/>
            </a:rPr>
            <a:t>Honey: y3 ≤ 300</a:t>
          </a:r>
        </a:p>
        <a:p>
          <a:r>
            <a:rPr lang="en-US" sz="1100">
              <a:solidFill>
                <a:schemeClr val="dk1"/>
              </a:solidFill>
              <a:effectLst/>
              <a:latin typeface="+mn-lt"/>
              <a:ea typeface="+mn-ea"/>
              <a:cs typeface="+mn-cs"/>
            </a:rPr>
            <a:t>Granola: y4 ≤ 600</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Product demand limits: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Very Berry Blast: x1 ≤ 70</a:t>
          </a:r>
        </a:p>
        <a:p>
          <a:r>
            <a:rPr lang="en-US" sz="1100">
              <a:solidFill>
                <a:schemeClr val="dk1"/>
              </a:solidFill>
              <a:effectLst/>
              <a:latin typeface="+mn-lt"/>
              <a:ea typeface="+mn-ea"/>
              <a:cs typeface="+mn-cs"/>
            </a:rPr>
            <a:t>Protein Punch: x2 ≤ 80</a:t>
          </a:r>
        </a:p>
        <a:p>
          <a:r>
            <a:rPr lang="en-US" sz="1100">
              <a:solidFill>
                <a:schemeClr val="dk1"/>
              </a:solidFill>
              <a:effectLst/>
              <a:latin typeface="+mn-lt"/>
              <a:ea typeface="+mn-ea"/>
              <a:cs typeface="+mn-cs"/>
            </a:rPr>
            <a:t>Energy Boost: x3 ≤ 460</a:t>
          </a:r>
        </a:p>
        <a:p>
          <a:r>
            <a:rPr lang="en-US" sz="1100">
              <a:solidFill>
                <a:schemeClr val="dk1"/>
              </a:solidFill>
              <a:effectLst/>
              <a:latin typeface="+mn-lt"/>
              <a:ea typeface="+mn-ea"/>
              <a:cs typeface="+mn-cs"/>
            </a:rPr>
            <a:t>Sweet Crunch: x4 ≤ 250</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Product-specific ingredient composition:</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Very Berry Blast: Must be at least 50% berries and 10% honey, so y2/x1 ≥ 0.5 and y3/x1 ≥ 0.1</a:t>
          </a:r>
        </a:p>
        <a:p>
          <a:r>
            <a:rPr lang="en-US" sz="1100">
              <a:solidFill>
                <a:schemeClr val="dk1"/>
              </a:solidFill>
              <a:effectLst/>
              <a:latin typeface="+mn-lt"/>
              <a:ea typeface="+mn-ea"/>
              <a:cs typeface="+mn-cs"/>
            </a:rPr>
            <a:t>Protein Punch: Must be exactly 70% Greek yogurt and no honey, so y1/x2 = 0.7 and y3 = 0</a:t>
          </a:r>
        </a:p>
        <a:p>
          <a:r>
            <a:rPr lang="en-US" sz="1100">
              <a:solidFill>
                <a:schemeClr val="dk1"/>
              </a:solidFill>
              <a:effectLst/>
              <a:latin typeface="+mn-lt"/>
              <a:ea typeface="+mn-ea"/>
              <a:cs typeface="+mn-cs"/>
            </a:rPr>
            <a:t>Energy Boost: No more than 20% granola and at least 25% berries, so y4/x3 ≤ 0.2 and y2/x3 ≥ 0.25</a:t>
          </a:r>
        </a:p>
        <a:p>
          <a:r>
            <a:rPr lang="en-US" sz="1100">
              <a:solidFill>
                <a:schemeClr val="dk1"/>
              </a:solidFill>
              <a:effectLst/>
              <a:latin typeface="+mn-lt"/>
              <a:ea typeface="+mn-ea"/>
              <a:cs typeface="+mn-cs"/>
            </a:rPr>
            <a:t>Sweet Crunch: Must be at least 20% honey and precisely 40% granola, so y3/x4 ≥ 0.2 and y4/x4 = 0.4</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These are the basic variables and the objective function that you can use to set up the linear programming model for this scenario. However, to complete the model, you will need to express the percentage constraints in terms of the actual quantities of ingredients used in each type of bowl and ensure the model accounts for all the constraints and logical relationships between the ingredients and the product demands. This typically involves setting up additional auxiliary variables or adjusting the constraints to match the form required by your chosen method of solution, such as a simplex algorithm or an optimization software like Solver in Excel.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t>
          </a:r>
        </a:p>
        <a:p>
          <a:r>
            <a:rPr lang="en-US" sz="1100" b="1">
              <a:solidFill>
                <a:schemeClr val="dk1"/>
              </a:solidFill>
              <a:effectLst/>
              <a:latin typeface="+mn-lt"/>
              <a:ea typeface="+mn-ea"/>
              <a:cs typeface="+mn-cs"/>
            </a:rPr>
            <a:t>You</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Could you assist in streamlining the objective function by assigning variables to represent the cost and selling price? This would help clarify the function and make it more manageable.</a:t>
          </a:r>
        </a:p>
        <a:p>
          <a:r>
            <a:rPr lang="en-US" sz="1100" b="1">
              <a:solidFill>
                <a:schemeClr val="dk1"/>
              </a:solidFill>
              <a:effectLst/>
              <a:latin typeface="+mn-lt"/>
              <a:ea typeface="+mn-ea"/>
              <a:cs typeface="+mn-cs"/>
            </a:rPr>
            <a:t> </a:t>
          </a:r>
          <a:endParaRPr lang="en-US" sz="1100">
            <a:solidFill>
              <a:schemeClr val="dk1"/>
            </a:solidFill>
            <a:effectLst/>
            <a:latin typeface="+mn-lt"/>
            <a:ea typeface="+mn-ea"/>
            <a:cs typeface="+mn-cs"/>
          </a:endParaRPr>
        </a:p>
        <a:p>
          <a:r>
            <a:rPr lang="en-US" sz="1100" b="1">
              <a:solidFill>
                <a:schemeClr val="dk1"/>
              </a:solidFill>
              <a:effectLst/>
              <a:latin typeface="+mn-lt"/>
              <a:ea typeface="+mn-ea"/>
              <a:cs typeface="+mn-cs"/>
            </a:rPr>
            <a:t>ChatGPT</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Certainly! We can define variables for the cost and selling price of each ingredient and smoothie bowl to simplify the objective function. Let's denote them as follows: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Cost Variables: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𝐶𝑦Cy​: Cost per cup of Greek yogurt = $2</a:t>
          </a:r>
        </a:p>
        <a:p>
          <a:r>
            <a:rPr lang="en-US" sz="1100">
              <a:solidFill>
                <a:schemeClr val="dk1"/>
              </a:solidFill>
              <a:effectLst/>
              <a:latin typeface="+mn-lt"/>
              <a:ea typeface="+mn-ea"/>
              <a:cs typeface="+mn-cs"/>
            </a:rPr>
            <a:t>𝐶𝑏Cb​: Cost per cup of mixed berries = $3</a:t>
          </a:r>
        </a:p>
        <a:p>
          <a:r>
            <a:rPr lang="en-US" sz="1100">
              <a:solidFill>
                <a:schemeClr val="dk1"/>
              </a:solidFill>
              <a:effectLst/>
              <a:latin typeface="+mn-lt"/>
              <a:ea typeface="+mn-ea"/>
              <a:cs typeface="+mn-cs"/>
            </a:rPr>
            <a:t>𝐶ℎCh​: Cost per tablespoon of honey = $1</a:t>
          </a:r>
        </a:p>
        <a:p>
          <a:r>
            <a:rPr lang="en-US" sz="1100">
              <a:solidFill>
                <a:schemeClr val="dk1"/>
              </a:solidFill>
              <a:effectLst/>
              <a:latin typeface="+mn-lt"/>
              <a:ea typeface="+mn-ea"/>
              <a:cs typeface="+mn-cs"/>
            </a:rPr>
            <a:t>𝐶𝑔Cg​: Cost per cup of granola = $1.5</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Selling Price Variables: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𝑃𝑣𝑏Pvb​: Selling price of Very Berry Blast = $13</a:t>
          </a:r>
        </a:p>
        <a:p>
          <a:r>
            <a:rPr lang="en-US" sz="1100">
              <a:solidFill>
                <a:schemeClr val="dk1"/>
              </a:solidFill>
              <a:effectLst/>
              <a:latin typeface="+mn-lt"/>
              <a:ea typeface="+mn-ea"/>
              <a:cs typeface="+mn-cs"/>
            </a:rPr>
            <a:t>𝑃𝑝𝑝Ppp​: Selling price of Protein Punch = $10</a:t>
          </a:r>
        </a:p>
        <a:p>
          <a:r>
            <a:rPr lang="en-US" sz="1100">
              <a:solidFill>
                <a:schemeClr val="dk1"/>
              </a:solidFill>
              <a:effectLst/>
              <a:latin typeface="+mn-lt"/>
              <a:ea typeface="+mn-ea"/>
              <a:cs typeface="+mn-cs"/>
            </a:rPr>
            <a:t>𝑃𝑒𝑏Peb​: Selling price of Energy Boost = $9</a:t>
          </a:r>
        </a:p>
        <a:p>
          <a:r>
            <a:rPr lang="en-US" sz="1100">
              <a:solidFill>
                <a:schemeClr val="dk1"/>
              </a:solidFill>
              <a:effectLst/>
              <a:latin typeface="+mn-lt"/>
              <a:ea typeface="+mn-ea"/>
              <a:cs typeface="+mn-cs"/>
            </a:rPr>
            <a:t>𝑃𝑠𝑐Psc​: Selling price of Sweet Crunch = $10.5</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Staffing and Operational Cost Factor:</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𝑆S: Percentage of revenue for staffing and operational costs = 32.5% or 0.325</a:t>
          </a:r>
        </a:p>
        <a:p>
          <a:r>
            <a:rPr lang="en-US" sz="1100">
              <a:solidFill>
                <a:schemeClr val="dk1"/>
              </a:solidFill>
              <a:effectLst/>
              <a:latin typeface="+mn-lt"/>
              <a:ea typeface="+mn-ea"/>
              <a:cs typeface="+mn-cs"/>
            </a:rPr>
            <a:t>Therefore, the factor of revenue left after staffing and operational costs = 1−𝑆1−S = 0.675</a:t>
          </a:r>
        </a:p>
        <a:p>
          <a:r>
            <a:rPr lang="en-US" sz="1100">
              <a:solidFill>
                <a:schemeClr val="dk1"/>
              </a:solidFill>
              <a:effectLst/>
              <a:latin typeface="+mn-lt"/>
              <a:ea typeface="+mn-ea"/>
              <a:cs typeface="+mn-cs"/>
            </a:rPr>
            <a:t>Now, we can redefine the objective function:</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Simplified Objective Function:</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Maximize 𝑍=(0.675×𝑃𝑣𝑏×𝑥1)+(0.675×𝑃𝑝𝑝×𝑥2)+(0.675×𝑃𝑒𝑏×𝑥3)+(0.675×𝑃𝑠𝑐×𝑥4)−(𝐶𝑦×𝑦1)−(𝐶𝑏×𝑦2)−(𝐶ℎ×𝑦3)−(𝐶𝑔×𝑦4)Maximize Z=(0.675×Pvb​×x1​)+(0.675×Ppp​×x2​)+(0.675×Peb​×x3​)+(0.675×Psc​×x4​)−(Cy​×y1​)−(Cb​×y2​)−(Ch​×y3​)−(Cg​×y4​)</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In this function, the first part calculates the total revenue after deducting staffing and operational costs, and the second part subtracts the total cost of ingredients used to produce the smoothie bowls. Our goal is to maximize 𝑍Z, which represents the total profit.</a:t>
          </a:r>
        </a:p>
        <a:p>
          <a:r>
            <a:rPr lang="en-US" sz="1100">
              <a:solidFill>
                <a:schemeClr val="dk1"/>
              </a:solidFill>
              <a:effectLst/>
              <a:latin typeface="+mn-lt"/>
              <a:ea typeface="+mn-ea"/>
              <a:cs typeface="+mn-cs"/>
            </a:rPr>
            <a:t>Would you need help with formulating the constraints in a similar manner, or is this what you were looking for to proceed with your project?</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t>
          </a:r>
        </a:p>
        <a:p>
          <a:r>
            <a:rPr lang="en-US" sz="1100" b="1">
              <a:solidFill>
                <a:schemeClr val="dk1"/>
              </a:solidFill>
              <a:effectLst/>
              <a:latin typeface="+mn-lt"/>
              <a:ea typeface="+mn-ea"/>
              <a:cs typeface="+mn-cs"/>
            </a:rPr>
            <a:t>You</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Please provide a structured analysis that introduces and explains the three primary constraints applicable to this blending model. For each constraint, offer a brief introduction followed by a detailed description.</a:t>
          </a:r>
        </a:p>
        <a:p>
          <a:r>
            <a:rPr lang="en-US" sz="1100">
              <a:solidFill>
                <a:schemeClr val="dk1"/>
              </a:solidFill>
              <a:effectLst/>
              <a:latin typeface="+mn-lt"/>
              <a:ea typeface="+mn-ea"/>
              <a:cs typeface="+mn-cs"/>
            </a:rPr>
            <a:t> </a:t>
          </a:r>
        </a:p>
        <a:p>
          <a:r>
            <a:rPr lang="en-US" sz="1100" b="1">
              <a:solidFill>
                <a:schemeClr val="dk1"/>
              </a:solidFill>
              <a:effectLst/>
              <a:latin typeface="+mn-lt"/>
              <a:ea typeface="+mn-ea"/>
              <a:cs typeface="+mn-cs"/>
            </a:rPr>
            <a:t>ChatGPT</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Absolutely, here’s a structured write-up of the constraints for the Organic Smoothie Co. project:</a:t>
          </a:r>
        </a:p>
        <a:p>
          <a:r>
            <a:rPr lang="en-US" sz="1100">
              <a:solidFill>
                <a:schemeClr val="dk1"/>
              </a:solidFill>
              <a:effectLst/>
              <a:latin typeface="+mn-lt"/>
              <a:ea typeface="+mn-ea"/>
              <a:cs typeface="+mn-cs"/>
            </a:rPr>
            <a:t>Constraints for the Organic Smoothie Co. Blending Model</a:t>
          </a:r>
        </a:p>
        <a:p>
          <a:r>
            <a:rPr lang="en-US" sz="1100">
              <a:solidFill>
                <a:schemeClr val="dk1"/>
              </a:solidFill>
              <a:effectLst/>
              <a:latin typeface="+mn-lt"/>
              <a:ea typeface="+mn-ea"/>
              <a:cs typeface="+mn-cs"/>
            </a:rPr>
            <a:t>To optimize the production of smoothie bowls while maximizing profits, the Organic Smoothie Co. must operate within certain constraints. These constraints ensure that production is feasible in terms of ingredient availability, meets product demand, and adheres to the recipe requirements for each variation of smoothie bowl. The three primary constraints for this linear programming model are:</a:t>
          </a:r>
        </a:p>
        <a:p>
          <a:r>
            <a:rPr lang="en-US" sz="1100">
              <a:solidFill>
                <a:schemeClr val="dk1"/>
              </a:solidFill>
              <a:effectLst/>
              <a:latin typeface="+mn-lt"/>
              <a:ea typeface="+mn-ea"/>
              <a:cs typeface="+mn-cs"/>
            </a:rPr>
            <a:t>1. Ingredient Availability Constraints:</a:t>
          </a:r>
        </a:p>
        <a:p>
          <a:r>
            <a:rPr lang="en-US" sz="1100">
              <a:solidFill>
                <a:schemeClr val="dk1"/>
              </a:solidFill>
              <a:effectLst/>
              <a:latin typeface="+mn-lt"/>
              <a:ea typeface="+mn-ea"/>
              <a:cs typeface="+mn-cs"/>
            </a:rPr>
            <a:t>The company has a limited supply of ingredients required to produce the smoothie bowls. These limitations dictate the maximum amount of each ingredient that can be used within the production period. The available quantities of ingredients are as follows:</a:t>
          </a:r>
        </a:p>
        <a:p>
          <a:r>
            <a:rPr lang="en-US" sz="1100">
              <a:solidFill>
                <a:schemeClr val="dk1"/>
              </a:solidFill>
              <a:effectLst/>
              <a:latin typeface="+mn-lt"/>
              <a:ea typeface="+mn-ea"/>
              <a:cs typeface="+mn-cs"/>
            </a:rPr>
            <a:t>Greek yogurt: A maximum of 500 cups are available.</a:t>
          </a:r>
        </a:p>
        <a:p>
          <a:r>
            <a:rPr lang="en-US" sz="1100">
              <a:solidFill>
                <a:schemeClr val="dk1"/>
              </a:solidFill>
              <a:effectLst/>
              <a:latin typeface="+mn-lt"/>
              <a:ea typeface="+mn-ea"/>
              <a:cs typeface="+mn-cs"/>
            </a:rPr>
            <a:t>Mixed berries: A maximum of 400 cups are available.</a:t>
          </a:r>
        </a:p>
        <a:p>
          <a:r>
            <a:rPr lang="en-US" sz="1100">
              <a:solidFill>
                <a:schemeClr val="dk1"/>
              </a:solidFill>
              <a:effectLst/>
              <a:latin typeface="+mn-lt"/>
              <a:ea typeface="+mn-ea"/>
              <a:cs typeface="+mn-cs"/>
            </a:rPr>
            <a:t>Honey: A maximum of 300 tablespoons are available.</a:t>
          </a:r>
        </a:p>
        <a:p>
          <a:r>
            <a:rPr lang="en-US" sz="1100">
              <a:solidFill>
                <a:schemeClr val="dk1"/>
              </a:solidFill>
              <a:effectLst/>
              <a:latin typeface="+mn-lt"/>
              <a:ea typeface="+mn-ea"/>
              <a:cs typeface="+mn-cs"/>
            </a:rPr>
            <a:t>Granola: A maximum of 600 cups are available.</a:t>
          </a:r>
        </a:p>
        <a:p>
          <a:r>
            <a:rPr lang="en-US" sz="1100">
              <a:solidFill>
                <a:schemeClr val="dk1"/>
              </a:solidFill>
              <a:effectLst/>
              <a:latin typeface="+mn-lt"/>
              <a:ea typeface="+mn-ea"/>
              <a:cs typeface="+mn-cs"/>
            </a:rPr>
            <a:t>The mathematical expressions for these constraints are:</a:t>
          </a:r>
        </a:p>
        <a:p>
          <a:r>
            <a:rPr lang="en-US" sz="1100">
              <a:solidFill>
                <a:schemeClr val="dk1"/>
              </a:solidFill>
              <a:effectLst/>
              <a:latin typeface="+mn-lt"/>
              <a:ea typeface="+mn-ea"/>
              <a:cs typeface="+mn-cs"/>
            </a:rPr>
            <a:t>𝑦1≤500y1​≤500 𝑦2≤400y2​≤400 𝑦3≤300y3​≤300 𝑦4≤600y4​≤600</a:t>
          </a:r>
        </a:p>
        <a:p>
          <a:r>
            <a:rPr lang="en-US" sz="1100">
              <a:solidFill>
                <a:schemeClr val="dk1"/>
              </a:solidFill>
              <a:effectLst/>
              <a:latin typeface="+mn-lt"/>
              <a:ea typeface="+mn-ea"/>
              <a:cs typeface="+mn-cs"/>
            </a:rPr>
            <a:t>where 𝑦1y1​, 𝑦2y2​, 𝑦3y3​, and 𝑦4y4​ represent the cups of Greek yogurt, mixed berries, tablespoons of honey, and cups of granola used, respectively.</a:t>
          </a:r>
        </a:p>
        <a:p>
          <a:r>
            <a:rPr lang="en-US" sz="1100">
              <a:solidFill>
                <a:schemeClr val="dk1"/>
              </a:solidFill>
              <a:effectLst/>
              <a:latin typeface="+mn-lt"/>
              <a:ea typeface="+mn-ea"/>
              <a:cs typeface="+mn-cs"/>
            </a:rPr>
            <a:t>2. Product Demand Constraints:</a:t>
          </a:r>
        </a:p>
        <a:p>
          <a:r>
            <a:rPr lang="en-US" sz="1100">
              <a:solidFill>
                <a:schemeClr val="dk1"/>
              </a:solidFill>
              <a:effectLst/>
              <a:latin typeface="+mn-lt"/>
              <a:ea typeface="+mn-ea"/>
              <a:cs typeface="+mn-cs"/>
            </a:rPr>
            <a:t>The demand for each type of smoothie bowl is known, which limits the number of bowls that can be sold. Producing more than the demand would lead to wastage, while producing less would mean missed sales opportunities. The maximum demand for each smoothie bowl is:</a:t>
          </a:r>
        </a:p>
        <a:p>
          <a:r>
            <a:rPr lang="en-US" sz="1100">
              <a:solidFill>
                <a:schemeClr val="dk1"/>
              </a:solidFill>
              <a:effectLst/>
              <a:latin typeface="+mn-lt"/>
              <a:ea typeface="+mn-ea"/>
              <a:cs typeface="+mn-cs"/>
            </a:rPr>
            <a:t>Very Berry Blast: No more than 70 bowls can be sold.</a:t>
          </a:r>
        </a:p>
        <a:p>
          <a:r>
            <a:rPr lang="en-US" sz="1100">
              <a:solidFill>
                <a:schemeClr val="dk1"/>
              </a:solidFill>
              <a:effectLst/>
              <a:latin typeface="+mn-lt"/>
              <a:ea typeface="+mn-ea"/>
              <a:cs typeface="+mn-cs"/>
            </a:rPr>
            <a:t>Protein Punch: No more than 80 bowls can be sold.</a:t>
          </a:r>
        </a:p>
        <a:p>
          <a:r>
            <a:rPr lang="en-US" sz="1100">
              <a:solidFill>
                <a:schemeClr val="dk1"/>
              </a:solidFill>
              <a:effectLst/>
              <a:latin typeface="+mn-lt"/>
              <a:ea typeface="+mn-ea"/>
              <a:cs typeface="+mn-cs"/>
            </a:rPr>
            <a:t>Energy Boost: No more than 460 bowls can be sold.</a:t>
          </a:r>
        </a:p>
        <a:p>
          <a:r>
            <a:rPr lang="en-US" sz="1100">
              <a:solidFill>
                <a:schemeClr val="dk1"/>
              </a:solidFill>
              <a:effectLst/>
              <a:latin typeface="+mn-lt"/>
              <a:ea typeface="+mn-ea"/>
              <a:cs typeface="+mn-cs"/>
            </a:rPr>
            <a:t>Sweet Crunch: No more than 250 bowls can be sold.</a:t>
          </a:r>
        </a:p>
        <a:p>
          <a:r>
            <a:rPr lang="en-US" sz="1100">
              <a:solidFill>
                <a:schemeClr val="dk1"/>
              </a:solidFill>
              <a:effectLst/>
              <a:latin typeface="+mn-lt"/>
              <a:ea typeface="+mn-ea"/>
              <a:cs typeface="+mn-cs"/>
            </a:rPr>
            <a:t>These constraints are represented by:</a:t>
          </a:r>
        </a:p>
        <a:p>
          <a:r>
            <a:rPr lang="en-US" sz="1100">
              <a:solidFill>
                <a:schemeClr val="dk1"/>
              </a:solidFill>
              <a:effectLst/>
              <a:latin typeface="+mn-lt"/>
              <a:ea typeface="+mn-ea"/>
              <a:cs typeface="+mn-cs"/>
            </a:rPr>
            <a:t>𝑥1≤70x1​≤70 𝑥2≤80x2​≤80 𝑥3≤460x3​≤460 𝑥4≤250x4​≤250</a:t>
          </a:r>
        </a:p>
        <a:p>
          <a:r>
            <a:rPr lang="en-US" sz="1100">
              <a:solidFill>
                <a:schemeClr val="dk1"/>
              </a:solidFill>
              <a:effectLst/>
              <a:latin typeface="+mn-lt"/>
              <a:ea typeface="+mn-ea"/>
              <a:cs typeface="+mn-cs"/>
            </a:rPr>
            <a:t>where 𝑥1x1​, 𝑥2x2​, 𝑥3x3​, and 𝑥4x4​ are the quantities of Very Berry Blast, Protein Punch, Energy Boost, and Sweet Crunch bowls produced, respectively.</a:t>
          </a:r>
        </a:p>
        <a:p>
          <a:r>
            <a:rPr lang="en-US" sz="1100">
              <a:solidFill>
                <a:schemeClr val="dk1"/>
              </a:solidFill>
              <a:effectLst/>
              <a:latin typeface="+mn-lt"/>
              <a:ea typeface="+mn-ea"/>
              <a:cs typeface="+mn-cs"/>
            </a:rPr>
            <a:t>3. Product Composition Constraints:</a:t>
          </a:r>
        </a:p>
        <a:p>
          <a:r>
            <a:rPr lang="en-US" sz="1100">
              <a:solidFill>
                <a:schemeClr val="dk1"/>
              </a:solidFill>
              <a:effectLst/>
              <a:latin typeface="+mn-lt"/>
              <a:ea typeface="+mn-ea"/>
              <a:cs typeface="+mn-cs"/>
            </a:rPr>
            <a:t>Each smoothie bowl has a specific recipe that dictates the composition of ingredients. These recipe constraints are necessary to maintain the product's quality and consistency. The composition constraints for each bowl are as follows:</a:t>
          </a:r>
        </a:p>
        <a:p>
          <a:r>
            <a:rPr lang="en-US" sz="1100">
              <a:solidFill>
                <a:schemeClr val="dk1"/>
              </a:solidFill>
              <a:effectLst/>
              <a:latin typeface="+mn-lt"/>
              <a:ea typeface="+mn-ea"/>
              <a:cs typeface="+mn-cs"/>
            </a:rPr>
            <a:t>Very Berry Blast: Must contain at least 50% berries and 10% honey.</a:t>
          </a:r>
        </a:p>
        <a:p>
          <a:r>
            <a:rPr lang="en-US" sz="1100">
              <a:solidFill>
                <a:schemeClr val="dk1"/>
              </a:solidFill>
              <a:effectLst/>
              <a:latin typeface="+mn-lt"/>
              <a:ea typeface="+mn-ea"/>
              <a:cs typeface="+mn-cs"/>
            </a:rPr>
            <a:t>Protein Punch: Must contain exactly 70% Greek yogurt and no honey.</a:t>
          </a:r>
        </a:p>
        <a:p>
          <a:r>
            <a:rPr lang="en-US" sz="1100">
              <a:solidFill>
                <a:schemeClr val="dk1"/>
              </a:solidFill>
              <a:effectLst/>
              <a:latin typeface="+mn-lt"/>
              <a:ea typeface="+mn-ea"/>
              <a:cs typeface="+mn-cs"/>
            </a:rPr>
            <a:t>Energy Boost: Can contain no more than 20% granola and must have at least 25% berries.</a:t>
          </a:r>
        </a:p>
        <a:p>
          <a:r>
            <a:rPr lang="en-US" sz="1100">
              <a:solidFill>
                <a:schemeClr val="dk1"/>
              </a:solidFill>
              <a:effectLst/>
              <a:latin typeface="+mn-lt"/>
              <a:ea typeface="+mn-ea"/>
              <a:cs typeface="+mn-cs"/>
            </a:rPr>
            <a:t>Sweet Crunch: Must contain at least 20% honey and exactly 40% granola.</a:t>
          </a:r>
        </a:p>
        <a:p>
          <a:r>
            <a:rPr lang="en-US" sz="1100">
              <a:solidFill>
                <a:schemeClr val="dk1"/>
              </a:solidFill>
              <a:effectLst/>
              <a:latin typeface="+mn-lt"/>
              <a:ea typeface="+mn-ea"/>
              <a:cs typeface="+mn-cs"/>
            </a:rPr>
            <a:t>The mathematical formulations for the composition constraints involve ratios and percentages reflecting these requirements. For example, the Very Berry Blast constraint for berries would be formulated as 𝑦2𝑥1≥0.5x1​y2​​≥0.5, indicating that the cups of berries used per Very Berry Blast bowl must be at least half the total volume of the bowl.</a:t>
          </a:r>
        </a:p>
        <a:p>
          <a:r>
            <a:rPr lang="en-US" sz="1100">
              <a:solidFill>
                <a:schemeClr val="dk1"/>
              </a:solidFill>
              <a:effectLst/>
              <a:latin typeface="+mn-lt"/>
              <a:ea typeface="+mn-ea"/>
              <a:cs typeface="+mn-cs"/>
            </a:rPr>
            <a:t>By adhering to these constraints, Organic Smoothie Co. can ensure that its operations are within the bounds of what is practically achievable while striving for profitability. Each constraint plays a crucial role in the linear programming model and contributes to the final optimization solution.</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t>
          </a:r>
        </a:p>
        <a:p>
          <a:r>
            <a:rPr lang="en-US" sz="1100" b="1">
              <a:solidFill>
                <a:schemeClr val="dk1"/>
              </a:solidFill>
              <a:effectLst/>
              <a:latin typeface="+mn-lt"/>
              <a:ea typeface="+mn-ea"/>
              <a:cs typeface="+mn-cs"/>
            </a:rPr>
            <a:t>You</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It appears there may be an error in the product demand constraints you provided. According to my records, the constraints should be: Very Berry Blast at 700 units, Protein Punch at 500 units, Energy Boost at 450 units, and Sweet Crunch at 300 units. Please update these figures as necessary.</a:t>
          </a:r>
        </a:p>
        <a:p>
          <a:r>
            <a:rPr lang="en-US" sz="1100">
              <a:solidFill>
                <a:schemeClr val="dk1"/>
              </a:solidFill>
              <a:effectLst/>
              <a:latin typeface="+mn-lt"/>
              <a:ea typeface="+mn-ea"/>
              <a:cs typeface="+mn-cs"/>
            </a:rPr>
            <a:t> </a:t>
          </a:r>
        </a:p>
        <a:p>
          <a:r>
            <a:rPr lang="en-US" sz="1100" b="1">
              <a:solidFill>
                <a:schemeClr val="dk1"/>
              </a:solidFill>
              <a:effectLst/>
              <a:latin typeface="+mn-lt"/>
              <a:ea typeface="+mn-ea"/>
              <a:cs typeface="+mn-cs"/>
            </a:rPr>
            <a:t>ChatGPT</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Certainly, let's correct the product demand constraints with the updated figures: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Product Demand Constraints: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The demand constraints reflect the market demand for each smoothie bowl, which limits the number that can be produced and sold. Exceeding these limits would result in surplus production, whereas falling short would lead to lost sales. The corrected maximum demand for each smoothie bowl is: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Very Berry Blast: No more than 700 bowls can be sold.</a:t>
          </a:r>
        </a:p>
        <a:p>
          <a:r>
            <a:rPr lang="en-US" sz="1100">
              <a:solidFill>
                <a:schemeClr val="dk1"/>
              </a:solidFill>
              <a:effectLst/>
              <a:latin typeface="+mn-lt"/>
              <a:ea typeface="+mn-ea"/>
              <a:cs typeface="+mn-cs"/>
            </a:rPr>
            <a:t>Protein Punch: No more than 500 bowls can be sold.</a:t>
          </a:r>
        </a:p>
        <a:p>
          <a:r>
            <a:rPr lang="en-US" sz="1100">
              <a:solidFill>
                <a:schemeClr val="dk1"/>
              </a:solidFill>
              <a:effectLst/>
              <a:latin typeface="+mn-lt"/>
              <a:ea typeface="+mn-ea"/>
              <a:cs typeface="+mn-cs"/>
            </a:rPr>
            <a:t>Energy Boost: No more than 450 bowls can be sold.</a:t>
          </a:r>
        </a:p>
        <a:p>
          <a:r>
            <a:rPr lang="en-US" sz="1100">
              <a:solidFill>
                <a:schemeClr val="dk1"/>
              </a:solidFill>
              <a:effectLst/>
              <a:latin typeface="+mn-lt"/>
              <a:ea typeface="+mn-ea"/>
              <a:cs typeface="+mn-cs"/>
            </a:rPr>
            <a:t>Sweet Crunch: No more than 300 bowls can be sold.</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The revised mathematical expressions for these constraints are:</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𝑥1≤700x1​≤700 𝑥2≤500x2​≤500 𝑥3≤450x3​≤450 𝑥4≤300x4​≤300</a:t>
          </a:r>
        </a:p>
        <a:p>
          <a:r>
            <a:rPr lang="en-US" sz="1100">
              <a:solidFill>
                <a:schemeClr val="dk1"/>
              </a:solidFill>
              <a:effectLst/>
              <a:latin typeface="+mn-lt"/>
              <a:ea typeface="+mn-ea"/>
              <a:cs typeface="+mn-cs"/>
            </a:rPr>
            <a:t>where 𝑥1x1​, 𝑥2x2​, 𝑥3x3​, and 𝑥4x4​ are the quantities of Very Berry Blast, Protein Punch, Energy Boost, and Sweet Crunch bowls produced, respectively.</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By updating these constraints, the linear programming model will accurately reflect the production capacity needed to meet market demand, ensuring that the Organic Smoothie Co. can optimize its operations for maximum efficiency and profitability.</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t>
          </a:r>
        </a:p>
        <a:p>
          <a:r>
            <a:rPr lang="en-US" sz="1100" b="1">
              <a:solidFill>
                <a:schemeClr val="dk1"/>
              </a:solidFill>
              <a:effectLst/>
              <a:latin typeface="+mn-lt"/>
              <a:ea typeface="+mn-ea"/>
              <a:cs typeface="+mn-cs"/>
            </a:rPr>
            <a:t> </a:t>
          </a:r>
          <a:endParaRPr lang="en-US" sz="1100">
            <a:solidFill>
              <a:schemeClr val="dk1"/>
            </a:solidFill>
            <a:effectLst/>
            <a:latin typeface="+mn-lt"/>
            <a:ea typeface="+mn-ea"/>
            <a:cs typeface="+mn-cs"/>
          </a:endParaRPr>
        </a:p>
        <a:p>
          <a:r>
            <a:rPr lang="en-US" sz="1100" b="1">
              <a:solidFill>
                <a:schemeClr val="dk1"/>
              </a:solidFill>
              <a:effectLst/>
              <a:latin typeface="+mn-lt"/>
              <a:ea typeface="+mn-ea"/>
              <a:cs typeface="+mn-cs"/>
            </a:rPr>
            <a:t>You</a:t>
          </a:r>
          <a:endParaRPr lang="en-US" sz="1100">
            <a:solidFill>
              <a:schemeClr val="dk1"/>
            </a:solidFill>
            <a:effectLst/>
            <a:latin typeface="+mn-lt"/>
            <a:ea typeface="+mn-ea"/>
            <a:cs typeface="+mn-cs"/>
          </a:endParaRPr>
        </a:p>
        <a:p>
          <a:r>
            <a:rPr lang="en-US" sz="1100" b="1">
              <a:solidFill>
                <a:schemeClr val="dk1"/>
              </a:solidFill>
              <a:effectLst/>
              <a:latin typeface="+mn-lt"/>
              <a:ea typeface="+mn-ea"/>
              <a:cs typeface="+mn-cs"/>
            </a:rPr>
            <a:t>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I've revised the description of my project, which I've outlined below. Could you review it and suggest any improvements for clarity or completeness? Here is the revised description:</a:t>
          </a:r>
        </a:p>
        <a:p>
          <a:r>
            <a:rPr lang="en-US" sz="1100">
              <a:solidFill>
                <a:schemeClr val="dk1"/>
              </a:solidFill>
              <a:effectLst/>
              <a:latin typeface="+mn-lt"/>
              <a:ea typeface="+mn-ea"/>
              <a:cs typeface="+mn-cs"/>
            </a:rPr>
            <a:t>"</a:t>
          </a:r>
          <a:r>
            <a:rPr lang="en-US" sz="1100" b="1">
              <a:solidFill>
                <a:schemeClr val="dk1"/>
              </a:solidFill>
              <a:effectLst/>
              <a:latin typeface="+mn-lt"/>
              <a:ea typeface="+mn-ea"/>
              <a:cs typeface="+mn-cs"/>
            </a:rPr>
            <a:t>Project Description:</a:t>
          </a:r>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Organic Smoothie Co. is launching four varieties of smoothie bowls from a food truck in Vermillion, SD. To manage staffing and operational expenses, which are projected at 32.5% of total revenue, the goal is to maximize profits by determining the optimal mix and production volumes for various ingredients and smoothie bowls.</a:t>
          </a:r>
        </a:p>
        <a:p>
          <a:r>
            <a:rPr lang="en-US" sz="1100" b="1">
              <a:solidFill>
                <a:schemeClr val="dk1"/>
              </a:solidFill>
              <a:effectLst/>
              <a:latin typeface="+mn-lt"/>
              <a:ea typeface="+mn-ea"/>
              <a:cs typeface="+mn-cs"/>
            </a:rPr>
            <a:t>Ingredients and Availability:</a:t>
          </a:r>
          <a:endParaRPr lang="en-US" sz="1100">
            <a:solidFill>
              <a:schemeClr val="dk1"/>
            </a:solidFill>
            <a:effectLst/>
            <a:latin typeface="+mn-lt"/>
            <a:ea typeface="+mn-ea"/>
            <a:cs typeface="+mn-cs"/>
          </a:endParaRPr>
        </a:p>
        <a:p>
          <a:pPr lvl="0"/>
          <a:r>
            <a:rPr lang="en-US" sz="1100">
              <a:solidFill>
                <a:schemeClr val="dk1"/>
              </a:solidFill>
              <a:effectLst/>
              <a:latin typeface="+mn-lt"/>
              <a:ea typeface="+mn-ea"/>
              <a:cs typeface="+mn-cs"/>
            </a:rPr>
            <a:t>Organic Greek yogurt: $2 per cup, up to 500 cups</a:t>
          </a:r>
        </a:p>
        <a:p>
          <a:pPr lvl="0"/>
          <a:r>
            <a:rPr lang="en-US" sz="1100">
              <a:solidFill>
                <a:schemeClr val="dk1"/>
              </a:solidFill>
              <a:effectLst/>
              <a:latin typeface="+mn-lt"/>
              <a:ea typeface="+mn-ea"/>
              <a:cs typeface="+mn-cs"/>
            </a:rPr>
            <a:t>Fresh mixed berries: $3 per cup, up to 400 cups</a:t>
          </a:r>
        </a:p>
        <a:p>
          <a:pPr lvl="0"/>
          <a:r>
            <a:rPr lang="en-US" sz="1100">
              <a:solidFill>
                <a:schemeClr val="dk1"/>
              </a:solidFill>
              <a:effectLst/>
              <a:latin typeface="+mn-lt"/>
              <a:ea typeface="+mn-ea"/>
              <a:cs typeface="+mn-cs"/>
            </a:rPr>
            <a:t>Organic honey: $1 per tablespoon, up to 300 tablespoons</a:t>
          </a:r>
        </a:p>
        <a:p>
          <a:pPr lvl="0"/>
          <a:r>
            <a:rPr lang="en-US" sz="1100">
              <a:solidFill>
                <a:schemeClr val="dk1"/>
              </a:solidFill>
              <a:effectLst/>
              <a:latin typeface="+mn-lt"/>
              <a:ea typeface="+mn-ea"/>
              <a:cs typeface="+mn-cs"/>
            </a:rPr>
            <a:t>Organic granola: $1.50 per cup, up to 600 cups</a:t>
          </a:r>
        </a:p>
        <a:p>
          <a:r>
            <a:rPr lang="en-US" sz="1100" b="1">
              <a:solidFill>
                <a:schemeClr val="dk1"/>
              </a:solidFill>
              <a:effectLst/>
              <a:latin typeface="+mn-lt"/>
              <a:ea typeface="+mn-ea"/>
              <a:cs typeface="+mn-cs"/>
            </a:rPr>
            <a:t>Smoothie Bowl Varieties and Requirements:</a:t>
          </a:r>
          <a:endParaRPr lang="en-US" sz="1100">
            <a:solidFill>
              <a:schemeClr val="dk1"/>
            </a:solidFill>
            <a:effectLst/>
            <a:latin typeface="+mn-lt"/>
            <a:ea typeface="+mn-ea"/>
            <a:cs typeface="+mn-cs"/>
          </a:endParaRPr>
        </a:p>
        <a:p>
          <a:pPr lvl="0"/>
          <a:r>
            <a:rPr lang="en-US" sz="1100">
              <a:solidFill>
                <a:schemeClr val="dk1"/>
              </a:solidFill>
              <a:effectLst/>
              <a:latin typeface="+mn-lt"/>
              <a:ea typeface="+mn-ea"/>
              <a:cs typeface="+mn-cs"/>
            </a:rPr>
            <a:t>Very Berry Blast: $13 per bowl, maximum 700 bowls, requires at least 50% berries and 10% honey</a:t>
          </a:r>
        </a:p>
        <a:p>
          <a:pPr lvl="0"/>
          <a:r>
            <a:rPr lang="en-US" sz="1100">
              <a:solidFill>
                <a:schemeClr val="dk1"/>
              </a:solidFill>
              <a:effectLst/>
              <a:latin typeface="+mn-lt"/>
              <a:ea typeface="+mn-ea"/>
              <a:cs typeface="+mn-cs"/>
            </a:rPr>
            <a:t>Protein Punch: $10 per bowl, maximum 500 bowls, consists of 70% Greek yogurt, contains no honey</a:t>
          </a:r>
        </a:p>
        <a:p>
          <a:pPr lvl="0"/>
          <a:r>
            <a:rPr lang="en-US" sz="1100">
              <a:solidFill>
                <a:schemeClr val="dk1"/>
              </a:solidFill>
              <a:effectLst/>
              <a:latin typeface="+mn-lt"/>
              <a:ea typeface="+mn-ea"/>
              <a:cs typeface="+mn-cs"/>
            </a:rPr>
            <a:t>Energy Boost: $9 per bowl, maximum 450 bowls, less than 20% granola, at least 25% berries</a:t>
          </a:r>
        </a:p>
        <a:p>
          <a:pPr lvl="0"/>
          <a:r>
            <a:rPr lang="en-US" sz="1100">
              <a:solidFill>
                <a:schemeClr val="dk1"/>
              </a:solidFill>
              <a:effectLst/>
              <a:latin typeface="+mn-lt"/>
              <a:ea typeface="+mn-ea"/>
              <a:cs typeface="+mn-cs"/>
            </a:rPr>
            <a:t>Sweet Crunch: $10.50 per bowl, maximum 300 bowls (please note the corrected maximum), includes 20% honey and 40% granola</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The project will also examine the impacts on profit and production when the cost of Greek Yogurt increases from $2.00 to $5.00 in increments of $0.50, utilizing SolverTable."</a:t>
          </a:r>
        </a:p>
        <a:p>
          <a:r>
            <a:rPr lang="en-US" sz="1100">
              <a:solidFill>
                <a:schemeClr val="dk1"/>
              </a:solidFill>
              <a:effectLst/>
              <a:latin typeface="+mn-lt"/>
              <a:ea typeface="+mn-ea"/>
              <a:cs typeface="+mn-cs"/>
            </a:rPr>
            <a:t> </a:t>
          </a:r>
        </a:p>
        <a:p>
          <a:r>
            <a:rPr lang="en-US" sz="1100" b="1">
              <a:solidFill>
                <a:schemeClr val="dk1"/>
              </a:solidFill>
              <a:effectLst/>
              <a:latin typeface="+mn-lt"/>
              <a:ea typeface="+mn-ea"/>
              <a:cs typeface="+mn-cs"/>
            </a:rPr>
            <a:t>ChatGPT</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Your project description is quite comprehensive, but a few minor adjustments can make it even clearer and more complete.</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Suggestions for improvement:</a:t>
          </a:r>
        </a:p>
        <a:p>
          <a:pPr lvl="0"/>
          <a:r>
            <a:rPr lang="en-US" sz="1100">
              <a:solidFill>
                <a:schemeClr val="dk1"/>
              </a:solidFill>
              <a:effectLst/>
              <a:latin typeface="+mn-lt"/>
              <a:ea typeface="+mn-ea"/>
              <a:cs typeface="+mn-cs"/>
            </a:rPr>
            <a:t>Use bullets or a numbered list to separate and highlight each category clearly.</a:t>
          </a:r>
        </a:p>
        <a:p>
          <a:pPr lvl="0"/>
          <a:r>
            <a:rPr lang="en-US" sz="1100">
              <a:solidFill>
                <a:schemeClr val="dk1"/>
              </a:solidFill>
              <a:effectLst/>
              <a:latin typeface="+mn-lt"/>
              <a:ea typeface="+mn-ea"/>
              <a:cs typeface="+mn-cs"/>
            </a:rPr>
            <a:t>Emphasize the constraints and requirements for each smoothie bowl to avoid ambiguity.</a:t>
          </a:r>
        </a:p>
        <a:p>
          <a:pPr lvl="0"/>
          <a:r>
            <a:rPr lang="en-US" sz="1100">
              <a:solidFill>
                <a:schemeClr val="dk1"/>
              </a:solidFill>
              <a:effectLst/>
              <a:latin typeface="+mn-lt"/>
              <a:ea typeface="+mn-ea"/>
              <a:cs typeface="+mn-cs"/>
            </a:rPr>
            <a:t>Clearly state the scope of the economic analysis and its purpose, which adds context to why you are examining Greek Yogurt cost increases.</a:t>
          </a:r>
        </a:p>
        <a:p>
          <a:r>
            <a:rPr lang="en-US" sz="1100">
              <a:solidFill>
                <a:schemeClr val="dk1"/>
              </a:solidFill>
              <a:effectLst/>
              <a:latin typeface="+mn-lt"/>
              <a:ea typeface="+mn-ea"/>
              <a:cs typeface="+mn-cs"/>
            </a:rPr>
            <a:t>This revision should enhance clarity and readability, ensuring that the objectives and constraints of your project are understood without ambiguity.</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t>
          </a:r>
        </a:p>
        <a:p>
          <a:r>
            <a:rPr lang="en-US" sz="1100" b="1">
              <a:solidFill>
                <a:schemeClr val="dk1"/>
              </a:solidFill>
              <a:effectLst/>
              <a:latin typeface="+mn-lt"/>
              <a:ea typeface="+mn-ea"/>
              <a:cs typeface="+mn-cs"/>
            </a:rPr>
            <a:t> </a:t>
          </a:r>
          <a:endParaRPr lang="en-US" sz="1100">
            <a:solidFill>
              <a:schemeClr val="dk1"/>
            </a:solidFill>
            <a:effectLst/>
            <a:latin typeface="+mn-lt"/>
            <a:ea typeface="+mn-ea"/>
            <a:cs typeface="+mn-cs"/>
          </a:endParaRPr>
        </a:p>
        <a:p>
          <a:r>
            <a:rPr lang="en-US" sz="1100" b="1">
              <a:solidFill>
                <a:schemeClr val="dk1"/>
              </a:solidFill>
              <a:effectLst/>
              <a:latin typeface="+mn-lt"/>
              <a:ea typeface="+mn-ea"/>
              <a:cs typeface="+mn-cs"/>
            </a:rPr>
            <a:t>You</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Thank you for your assistance, ChatGPT.</a:t>
          </a:r>
        </a:p>
        <a:p>
          <a:r>
            <a:rPr lang="en-US" sz="1100">
              <a:solidFill>
                <a:schemeClr val="dk1"/>
              </a:solidFill>
              <a:effectLst/>
              <a:latin typeface="+mn-lt"/>
              <a:ea typeface="+mn-ea"/>
              <a:cs typeface="+mn-cs"/>
            </a:rPr>
            <a:t> </a:t>
          </a:r>
        </a:p>
        <a:p>
          <a:r>
            <a:rPr lang="en-US" sz="1100" b="1">
              <a:solidFill>
                <a:schemeClr val="dk1"/>
              </a:solidFill>
              <a:effectLst/>
              <a:latin typeface="+mn-lt"/>
              <a:ea typeface="+mn-ea"/>
              <a:cs typeface="+mn-cs"/>
            </a:rPr>
            <a:t>ChatGPT</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You're very welcome! If you need more help in the future or have any more questions, feel free to reach out. Good luck with your project, and have a great day!</a:t>
          </a:r>
        </a:p>
        <a:p>
          <a:r>
            <a:rPr lang="en-US" sz="1100">
              <a:solidFill>
                <a:schemeClr val="dk1"/>
              </a:solidFill>
              <a:effectLst/>
              <a:latin typeface="+mn-lt"/>
              <a:ea typeface="+mn-ea"/>
              <a:cs typeface="+mn-cs"/>
            </a:rPr>
            <a:t> </a:t>
          </a: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D24E0-B18C-8748-9893-121F8C88C30F}">
  <sheetPr>
    <tabColor theme="3" tint="0.89999084444715716"/>
  </sheetPr>
  <dimension ref="A37:M65"/>
  <sheetViews>
    <sheetView tabSelected="1" topLeftCell="A41" zoomScale="86" workbookViewId="0">
      <selection activeCell="D85" sqref="D85"/>
    </sheetView>
  </sheetViews>
  <sheetFormatPr baseColWidth="10" defaultRowHeight="16" x14ac:dyDescent="0.2"/>
  <cols>
    <col min="1" max="1" width="30.1640625" bestFit="1" customWidth="1"/>
    <col min="2" max="2" width="20.6640625" bestFit="1" customWidth="1"/>
    <col min="3" max="3" width="19.33203125" bestFit="1" customWidth="1"/>
    <col min="4" max="4" width="14.6640625" bestFit="1" customWidth="1"/>
    <col min="5" max="5" width="16.33203125" bestFit="1" customWidth="1"/>
    <col min="6" max="6" width="10" bestFit="1" customWidth="1"/>
    <col min="7" max="7" width="12.5" bestFit="1" customWidth="1"/>
    <col min="8" max="8" width="9.6640625" bestFit="1" customWidth="1"/>
    <col min="9" max="9" width="12.83203125" bestFit="1" customWidth="1"/>
  </cols>
  <sheetData>
    <row r="37" spans="1:13" x14ac:dyDescent="0.2">
      <c r="M37" s="14"/>
    </row>
    <row r="40" spans="1:13" ht="17" thickBot="1" x14ac:dyDescent="0.25">
      <c r="A40" s="12" t="s">
        <v>0</v>
      </c>
      <c r="B40" s="3" t="s">
        <v>3</v>
      </c>
      <c r="C40" s="3" t="s">
        <v>4</v>
      </c>
      <c r="D40" s="3" t="s">
        <v>5</v>
      </c>
      <c r="E40" s="3" t="s">
        <v>6</v>
      </c>
      <c r="F40" s="1"/>
      <c r="G40" s="1"/>
      <c r="H40" s="1"/>
      <c r="I40" s="1"/>
    </row>
    <row r="41" spans="1:13" ht="17" thickBot="1" x14ac:dyDescent="0.25">
      <c r="A41" s="1" t="s">
        <v>1</v>
      </c>
      <c r="B41" s="38">
        <v>2</v>
      </c>
      <c r="C41" s="20">
        <v>3</v>
      </c>
      <c r="D41" s="20">
        <v>1</v>
      </c>
      <c r="E41" s="21">
        <v>1.5</v>
      </c>
      <c r="F41" s="1"/>
      <c r="G41" s="1"/>
      <c r="H41" s="1"/>
      <c r="I41" s="1"/>
    </row>
    <row r="42" spans="1:13" x14ac:dyDescent="0.2">
      <c r="A42" s="1" t="s">
        <v>2</v>
      </c>
      <c r="B42" s="1">
        <f>SUM(B47:B50)</f>
        <v>500</v>
      </c>
      <c r="C42" s="1">
        <f>SUM(C47:C50)</f>
        <v>400</v>
      </c>
      <c r="D42" s="1">
        <f>SUM(D47:D50)</f>
        <v>300</v>
      </c>
      <c r="E42" s="1">
        <f>SUM(E47:E50)</f>
        <v>587</v>
      </c>
      <c r="F42" s="1"/>
      <c r="G42" s="1"/>
      <c r="H42" s="1"/>
      <c r="I42" s="1"/>
    </row>
    <row r="43" spans="1:13" ht="17" thickBot="1" x14ac:dyDescent="0.25">
      <c r="A43" s="1"/>
      <c r="B43" s="2" t="s">
        <v>8</v>
      </c>
      <c r="C43" s="2" t="s">
        <v>8</v>
      </c>
      <c r="D43" s="2" t="s">
        <v>8</v>
      </c>
      <c r="E43" s="2" t="s">
        <v>8</v>
      </c>
      <c r="F43" s="1"/>
      <c r="G43" s="1"/>
      <c r="H43" s="1"/>
      <c r="I43" s="1"/>
    </row>
    <row r="44" spans="1:13" ht="17" thickBot="1" x14ac:dyDescent="0.25">
      <c r="A44" s="1" t="s">
        <v>7</v>
      </c>
      <c r="B44" s="4">
        <v>500</v>
      </c>
      <c r="C44" s="5">
        <v>400</v>
      </c>
      <c r="D44" s="5">
        <v>300</v>
      </c>
      <c r="E44" s="6">
        <v>600</v>
      </c>
      <c r="F44" s="1"/>
      <c r="G44" s="1"/>
      <c r="H44" s="1"/>
      <c r="I44" s="1"/>
    </row>
    <row r="45" spans="1:13" x14ac:dyDescent="0.2">
      <c r="A45" s="1"/>
      <c r="B45" s="1"/>
      <c r="C45" s="1"/>
      <c r="D45" s="1"/>
      <c r="E45" s="1"/>
      <c r="F45" s="1"/>
      <c r="G45" s="1"/>
      <c r="H45" s="1"/>
      <c r="I45" s="1"/>
    </row>
    <row r="46" spans="1:13" ht="17" thickBot="1" x14ac:dyDescent="0.25">
      <c r="A46" s="3" t="s">
        <v>9</v>
      </c>
      <c r="B46" s="3" t="s">
        <v>3</v>
      </c>
      <c r="C46" s="3" t="s">
        <v>4</v>
      </c>
      <c r="D46" s="3" t="s">
        <v>5</v>
      </c>
      <c r="E46" s="3" t="s">
        <v>6</v>
      </c>
      <c r="F46" s="3" t="s">
        <v>13</v>
      </c>
      <c r="G46" s="3" t="s">
        <v>14</v>
      </c>
      <c r="H46" s="3"/>
      <c r="I46" s="3" t="s">
        <v>15</v>
      </c>
    </row>
    <row r="47" spans="1:13" x14ac:dyDescent="0.2">
      <c r="A47" s="1" t="s">
        <v>10</v>
      </c>
      <c r="B47" s="23">
        <v>0</v>
      </c>
      <c r="C47" s="24">
        <v>350</v>
      </c>
      <c r="D47" s="24">
        <v>70</v>
      </c>
      <c r="E47" s="25">
        <v>280</v>
      </c>
      <c r="F47" s="1">
        <f>SUM(B47:E47)</f>
        <v>700</v>
      </c>
      <c r="G47" s="10">
        <v>13</v>
      </c>
      <c r="H47" s="2" t="s">
        <v>8</v>
      </c>
      <c r="I47" s="7">
        <v>700</v>
      </c>
    </row>
    <row r="48" spans="1:13" x14ac:dyDescent="0.2">
      <c r="A48" s="1" t="s">
        <v>11</v>
      </c>
      <c r="B48" s="26">
        <v>350</v>
      </c>
      <c r="C48" s="27">
        <v>0</v>
      </c>
      <c r="D48" s="27">
        <v>0</v>
      </c>
      <c r="E48" s="28">
        <v>150</v>
      </c>
      <c r="F48" s="1">
        <f>SUM(B48:E48)</f>
        <v>500</v>
      </c>
      <c r="G48" s="10">
        <v>11</v>
      </c>
      <c r="H48" s="2" t="s">
        <v>8</v>
      </c>
      <c r="I48" s="8">
        <v>500</v>
      </c>
    </row>
    <row r="49" spans="1:9" x14ac:dyDescent="0.2">
      <c r="A49" s="1" t="s">
        <v>12</v>
      </c>
      <c r="B49" s="26">
        <v>120</v>
      </c>
      <c r="C49" s="27">
        <v>0</v>
      </c>
      <c r="D49" s="27">
        <v>190</v>
      </c>
      <c r="E49" s="28">
        <v>77</v>
      </c>
      <c r="F49" s="1">
        <f>SUM(B49:E49)</f>
        <v>387</v>
      </c>
      <c r="G49" s="10">
        <v>11</v>
      </c>
      <c r="H49" s="2" t="s">
        <v>8</v>
      </c>
      <c r="I49" s="8">
        <v>450</v>
      </c>
    </row>
    <row r="50" spans="1:9" ht="17" thickBot="1" x14ac:dyDescent="0.25">
      <c r="A50" s="1" t="s">
        <v>27</v>
      </c>
      <c r="B50" s="29">
        <v>30</v>
      </c>
      <c r="C50" s="30">
        <v>50</v>
      </c>
      <c r="D50" s="30">
        <v>40</v>
      </c>
      <c r="E50" s="31">
        <v>80</v>
      </c>
      <c r="F50" s="1">
        <f>SUM(B50:E50)</f>
        <v>200</v>
      </c>
      <c r="G50" s="10">
        <v>9</v>
      </c>
      <c r="H50" s="2" t="s">
        <v>8</v>
      </c>
      <c r="I50" s="9">
        <v>300</v>
      </c>
    </row>
    <row r="51" spans="1:9" x14ac:dyDescent="0.2">
      <c r="A51" s="1"/>
      <c r="B51" s="1"/>
      <c r="C51" s="1"/>
      <c r="D51" s="1"/>
      <c r="E51" s="1"/>
      <c r="F51" s="1"/>
      <c r="G51" s="1"/>
      <c r="H51" s="1"/>
      <c r="I51" s="1"/>
    </row>
    <row r="52" spans="1:9" ht="17" thickBot="1" x14ac:dyDescent="0.25">
      <c r="A52" s="3" t="s">
        <v>16</v>
      </c>
      <c r="B52" s="3" t="s">
        <v>3</v>
      </c>
      <c r="C52" s="3" t="s">
        <v>4</v>
      </c>
      <c r="D52" s="3" t="s">
        <v>5</v>
      </c>
      <c r="E52" s="3" t="s">
        <v>6</v>
      </c>
      <c r="F52" s="3" t="s">
        <v>2</v>
      </c>
      <c r="G52" s="1"/>
      <c r="H52" s="3" t="s">
        <v>19</v>
      </c>
      <c r="I52" s="3" t="s">
        <v>20</v>
      </c>
    </row>
    <row r="53" spans="1:9" x14ac:dyDescent="0.2">
      <c r="A53" s="1" t="s">
        <v>17</v>
      </c>
      <c r="B53" s="1">
        <f>B47</f>
        <v>0</v>
      </c>
      <c r="C53" s="1">
        <f>C47</f>
        <v>350</v>
      </c>
      <c r="D53" s="1">
        <f>D47</f>
        <v>70</v>
      </c>
      <c r="E53" s="1">
        <f>E47</f>
        <v>280</v>
      </c>
      <c r="F53" s="1">
        <f>C53</f>
        <v>350</v>
      </c>
      <c r="G53" s="2" t="s">
        <v>21</v>
      </c>
      <c r="H53" s="1">
        <f t="shared" ref="H53:H60" si="0">I53*SUM(B53:E53)</f>
        <v>350</v>
      </c>
      <c r="I53" s="7">
        <v>0.5</v>
      </c>
    </row>
    <row r="54" spans="1:9" x14ac:dyDescent="0.2">
      <c r="A54" s="1" t="s">
        <v>18</v>
      </c>
      <c r="B54" s="1">
        <f t="shared" ref="B54:E55" si="1">B47</f>
        <v>0</v>
      </c>
      <c r="C54" s="1">
        <f t="shared" si="1"/>
        <v>350</v>
      </c>
      <c r="D54" s="1">
        <f t="shared" si="1"/>
        <v>70</v>
      </c>
      <c r="E54" s="1">
        <f t="shared" si="1"/>
        <v>280</v>
      </c>
      <c r="F54" s="1">
        <f>D54</f>
        <v>70</v>
      </c>
      <c r="G54" s="2" t="s">
        <v>21</v>
      </c>
      <c r="H54" s="1">
        <f t="shared" si="0"/>
        <v>70</v>
      </c>
      <c r="I54" s="8">
        <v>0.1</v>
      </c>
    </row>
    <row r="55" spans="1:9" x14ac:dyDescent="0.2">
      <c r="A55" s="1" t="s">
        <v>22</v>
      </c>
      <c r="B55" s="1">
        <f t="shared" si="1"/>
        <v>350</v>
      </c>
      <c r="C55" s="1">
        <f t="shared" si="1"/>
        <v>0</v>
      </c>
      <c r="D55" s="1">
        <f t="shared" si="1"/>
        <v>0</v>
      </c>
      <c r="E55" s="1">
        <f t="shared" si="1"/>
        <v>150</v>
      </c>
      <c r="F55" s="1">
        <f>B55</f>
        <v>350</v>
      </c>
      <c r="G55" s="2" t="s">
        <v>24</v>
      </c>
      <c r="H55" s="1">
        <f t="shared" si="0"/>
        <v>350</v>
      </c>
      <c r="I55" s="8">
        <v>0.7</v>
      </c>
    </row>
    <row r="56" spans="1:9" x14ac:dyDescent="0.2">
      <c r="A56" s="1" t="s">
        <v>23</v>
      </c>
      <c r="B56" s="1">
        <f t="shared" ref="B56:E58" si="2">B48</f>
        <v>350</v>
      </c>
      <c r="C56" s="1">
        <f t="shared" si="2"/>
        <v>0</v>
      </c>
      <c r="D56" s="1">
        <f t="shared" si="2"/>
        <v>0</v>
      </c>
      <c r="E56" s="1">
        <f t="shared" si="2"/>
        <v>150</v>
      </c>
      <c r="F56" s="1">
        <f>D56</f>
        <v>0</v>
      </c>
      <c r="G56" s="2" t="s">
        <v>24</v>
      </c>
      <c r="H56" s="1">
        <f t="shared" si="0"/>
        <v>0</v>
      </c>
      <c r="I56" s="8">
        <v>0</v>
      </c>
    </row>
    <row r="57" spans="1:9" x14ac:dyDescent="0.2">
      <c r="A57" s="1" t="s">
        <v>25</v>
      </c>
      <c r="B57" s="1">
        <f t="shared" si="2"/>
        <v>120</v>
      </c>
      <c r="C57" s="1">
        <f t="shared" si="2"/>
        <v>0</v>
      </c>
      <c r="D57" s="1">
        <f t="shared" si="2"/>
        <v>190</v>
      </c>
      <c r="E57" s="1">
        <f t="shared" si="2"/>
        <v>77</v>
      </c>
      <c r="F57" s="1">
        <f>E57</f>
        <v>77</v>
      </c>
      <c r="G57" s="2" t="s">
        <v>8</v>
      </c>
      <c r="H57" s="1">
        <f t="shared" si="0"/>
        <v>77.400000000000006</v>
      </c>
      <c r="I57" s="8">
        <v>0.2</v>
      </c>
    </row>
    <row r="58" spans="1:9" x14ac:dyDescent="0.2">
      <c r="A58" s="1" t="s">
        <v>26</v>
      </c>
      <c r="B58" s="1">
        <f t="shared" si="2"/>
        <v>30</v>
      </c>
      <c r="C58" s="1">
        <f t="shared" si="2"/>
        <v>50</v>
      </c>
      <c r="D58" s="1">
        <f t="shared" si="2"/>
        <v>40</v>
      </c>
      <c r="E58" s="1">
        <f t="shared" si="2"/>
        <v>80</v>
      </c>
      <c r="F58" s="1">
        <f>C58</f>
        <v>50</v>
      </c>
      <c r="G58" s="2" t="s">
        <v>21</v>
      </c>
      <c r="H58" s="1">
        <f t="shared" si="0"/>
        <v>50</v>
      </c>
      <c r="I58" s="8">
        <v>0.25</v>
      </c>
    </row>
    <row r="59" spans="1:9" x14ac:dyDescent="0.2">
      <c r="A59" s="1" t="s">
        <v>28</v>
      </c>
      <c r="B59" s="1">
        <f>B50</f>
        <v>30</v>
      </c>
      <c r="C59" s="1">
        <f>C50</f>
        <v>50</v>
      </c>
      <c r="D59" s="1">
        <f>D50</f>
        <v>40</v>
      </c>
      <c r="E59" s="1">
        <f>E50</f>
        <v>80</v>
      </c>
      <c r="F59" s="1">
        <f>D59</f>
        <v>40</v>
      </c>
      <c r="G59" s="2" t="s">
        <v>21</v>
      </c>
      <c r="H59" s="1">
        <f t="shared" si="0"/>
        <v>40</v>
      </c>
      <c r="I59" s="8">
        <v>0.2</v>
      </c>
    </row>
    <row r="60" spans="1:9" ht="17" thickBot="1" x14ac:dyDescent="0.25">
      <c r="A60" s="1" t="s">
        <v>29</v>
      </c>
      <c r="B60" s="1">
        <f>B50</f>
        <v>30</v>
      </c>
      <c r="C60" s="1">
        <f>C50</f>
        <v>50</v>
      </c>
      <c r="D60" s="1">
        <f>D50</f>
        <v>40</v>
      </c>
      <c r="E60" s="1">
        <f>E50</f>
        <v>80</v>
      </c>
      <c r="F60" s="1">
        <f>E60</f>
        <v>80</v>
      </c>
      <c r="G60" s="2" t="s">
        <v>24</v>
      </c>
      <c r="H60" s="1">
        <f t="shared" si="0"/>
        <v>80</v>
      </c>
      <c r="I60" s="9">
        <v>0.4</v>
      </c>
    </row>
    <row r="61" spans="1:9" x14ac:dyDescent="0.2">
      <c r="A61" s="1"/>
      <c r="B61" s="1"/>
      <c r="C61" s="1"/>
      <c r="D61" s="1"/>
      <c r="E61" s="1"/>
      <c r="F61" s="1"/>
      <c r="G61" s="1"/>
      <c r="H61" s="1"/>
      <c r="I61" s="1"/>
    </row>
    <row r="62" spans="1:9" x14ac:dyDescent="0.2">
      <c r="A62" s="3" t="s">
        <v>30</v>
      </c>
      <c r="B62" s="10">
        <f>SUMPRODUCT(F47:F50,G47:G50)</f>
        <v>20657</v>
      </c>
      <c r="C62" s="1"/>
      <c r="D62" s="1"/>
      <c r="E62" s="1"/>
      <c r="F62" s="1"/>
      <c r="G62" s="1"/>
      <c r="H62" s="1"/>
      <c r="I62" s="1"/>
    </row>
    <row r="63" spans="1:9" x14ac:dyDescent="0.2">
      <c r="A63" s="3" t="s">
        <v>32</v>
      </c>
      <c r="B63" s="10">
        <f>32.5%*B62</f>
        <v>6713.5250000000005</v>
      </c>
      <c r="C63" s="1"/>
      <c r="D63" s="1"/>
      <c r="E63" s="1"/>
      <c r="F63" s="1"/>
      <c r="G63" s="1"/>
      <c r="H63" s="1"/>
      <c r="I63" s="1"/>
    </row>
    <row r="64" spans="1:9" ht="17" thickBot="1" x14ac:dyDescent="0.25">
      <c r="A64" s="3" t="s">
        <v>33</v>
      </c>
      <c r="B64" s="10">
        <f>SUMPRODUCT(B41:E41,B42:E42)</f>
        <v>3380.5</v>
      </c>
      <c r="C64" s="1"/>
      <c r="D64" s="1"/>
      <c r="E64" s="1"/>
      <c r="F64" s="1"/>
      <c r="G64" s="1"/>
      <c r="H64" s="1"/>
      <c r="I64" s="1"/>
    </row>
    <row r="65" spans="1:9" ht="17" thickBot="1" x14ac:dyDescent="0.25">
      <c r="A65" s="3" t="s">
        <v>31</v>
      </c>
      <c r="B65" s="11">
        <f>B62-SUM(B63:B64)</f>
        <v>10562.974999999999</v>
      </c>
      <c r="C65" s="1"/>
      <c r="D65" s="1"/>
      <c r="E65" s="1"/>
      <c r="F65" s="1"/>
      <c r="G65" s="1"/>
      <c r="H65" s="1"/>
      <c r="I65" s="1"/>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DDB691-20DE-DA41-A5B8-8E66AC60C3A4}">
  <dimension ref="A1:B15"/>
  <sheetViews>
    <sheetView workbookViewId="0"/>
  </sheetViews>
  <sheetFormatPr baseColWidth="10" defaultRowHeight="16" x14ac:dyDescent="0.2"/>
  <sheetData>
    <row r="1" spans="1:2" x14ac:dyDescent="0.2">
      <c r="A1">
        <v>1</v>
      </c>
    </row>
    <row r="2" spans="1:2" x14ac:dyDescent="0.2">
      <c r="A2" t="s">
        <v>37</v>
      </c>
    </row>
    <row r="3" spans="1:2" x14ac:dyDescent="0.2">
      <c r="A3">
        <v>1</v>
      </c>
    </row>
    <row r="4" spans="1:2" x14ac:dyDescent="0.2">
      <c r="A4">
        <v>2</v>
      </c>
    </row>
    <row r="5" spans="1:2" x14ac:dyDescent="0.2">
      <c r="A5">
        <v>5</v>
      </c>
    </row>
    <row r="6" spans="1:2" x14ac:dyDescent="0.2">
      <c r="A6">
        <v>0.5</v>
      </c>
    </row>
    <row r="8" spans="1:2" x14ac:dyDescent="0.2">
      <c r="A8" s="13"/>
      <c r="B8" s="13"/>
    </row>
    <row r="9" spans="1:2" x14ac:dyDescent="0.2">
      <c r="A9" t="s">
        <v>36</v>
      </c>
    </row>
    <row r="10" spans="1:2" x14ac:dyDescent="0.2">
      <c r="A10" t="s">
        <v>38</v>
      </c>
    </row>
    <row r="15" spans="1:2" x14ac:dyDescent="0.2">
      <c r="B15"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A83EB-69E8-C54B-9560-EDB0942AD1DA}">
  <sheetPr>
    <tabColor theme="3" tint="0.749992370372631"/>
  </sheetPr>
  <dimension ref="A1:K11"/>
  <sheetViews>
    <sheetView zoomScale="111" workbookViewId="0">
      <selection activeCell="L23" sqref="L23"/>
    </sheetView>
  </sheetViews>
  <sheetFormatPr baseColWidth="10" defaultRowHeight="16" x14ac:dyDescent="0.2"/>
  <cols>
    <col min="1" max="1" width="66.1640625" customWidth="1"/>
    <col min="2" max="5" width="4.83203125" bestFit="1" customWidth="1"/>
    <col min="6" max="6" width="12.6640625" bestFit="1" customWidth="1"/>
  </cols>
  <sheetData>
    <row r="1" spans="1:11" x14ac:dyDescent="0.2">
      <c r="A1" s="14" t="s">
        <v>34</v>
      </c>
      <c r="K1" s="17" t="str">
        <f>CONCATENATE("Sensitivity of ",$K$4," to ","Cost of Organic Greek Yogurt")</f>
        <v>Sensitivity of Energy Boost to Cost of Organic Greek Yogurt</v>
      </c>
    </row>
    <row r="3" spans="1:11" x14ac:dyDescent="0.2">
      <c r="A3" t="s">
        <v>39</v>
      </c>
      <c r="K3" t="s">
        <v>35</v>
      </c>
    </row>
    <row r="4" spans="1:11" ht="83" x14ac:dyDescent="0.2">
      <c r="B4" s="15" t="str">
        <f>'Blending Problem'!A47</f>
        <v>Very Berry Blast</v>
      </c>
      <c r="C4" s="15" t="str">
        <f>'Blending Problem'!A48</f>
        <v>Protein Punch</v>
      </c>
      <c r="D4" s="15" t="str">
        <f>'Blending Problem'!A49</f>
        <v>Energy Boost</v>
      </c>
      <c r="E4" s="15" t="str">
        <f>'Blending Problem'!A50</f>
        <v>Sweet Crunch</v>
      </c>
      <c r="F4" s="15" t="str">
        <f>'Blending Problem'!A65</f>
        <v>Total Profit</v>
      </c>
      <c r="J4" s="17">
        <f>MATCH($K$4,OutputAddresses,0)</f>
        <v>3</v>
      </c>
      <c r="K4" s="16" t="s">
        <v>12</v>
      </c>
    </row>
    <row r="5" spans="1:11" x14ac:dyDescent="0.2">
      <c r="A5" s="32">
        <v>2</v>
      </c>
      <c r="B5" s="33">
        <v>700</v>
      </c>
      <c r="C5" s="34">
        <v>500</v>
      </c>
      <c r="D5" s="34">
        <v>387</v>
      </c>
      <c r="E5" s="34">
        <v>200</v>
      </c>
      <c r="F5" s="18">
        <v>10562.98</v>
      </c>
      <c r="K5">
        <f>INDEX(OutputValues,1,$J$4)</f>
        <v>387</v>
      </c>
    </row>
    <row r="6" spans="1:11" x14ac:dyDescent="0.2">
      <c r="A6" s="32">
        <v>2.5</v>
      </c>
      <c r="B6" s="35">
        <v>700</v>
      </c>
      <c r="C6">
        <v>500</v>
      </c>
      <c r="D6">
        <v>387</v>
      </c>
      <c r="E6">
        <v>200</v>
      </c>
      <c r="F6" s="19">
        <v>10312.98</v>
      </c>
      <c r="K6">
        <f>INDEX(OutputValues,2,$J$4)</f>
        <v>387</v>
      </c>
    </row>
    <row r="7" spans="1:11" x14ac:dyDescent="0.2">
      <c r="A7" s="32">
        <v>3</v>
      </c>
      <c r="B7" s="35">
        <v>700</v>
      </c>
      <c r="C7">
        <v>500</v>
      </c>
      <c r="D7">
        <v>387</v>
      </c>
      <c r="E7">
        <v>200</v>
      </c>
      <c r="F7" s="19">
        <v>10062.98</v>
      </c>
      <c r="K7">
        <f>INDEX(OutputValues,3,$J$4)</f>
        <v>387</v>
      </c>
    </row>
    <row r="8" spans="1:11" x14ac:dyDescent="0.2">
      <c r="A8" s="32">
        <v>3.5</v>
      </c>
      <c r="B8" s="35">
        <v>700</v>
      </c>
      <c r="C8">
        <v>500</v>
      </c>
      <c r="D8">
        <v>387</v>
      </c>
      <c r="E8">
        <v>200</v>
      </c>
      <c r="F8" s="19">
        <v>9812.98</v>
      </c>
      <c r="K8">
        <f>INDEX(OutputValues,4,$J$4)</f>
        <v>387</v>
      </c>
    </row>
    <row r="9" spans="1:11" x14ac:dyDescent="0.2">
      <c r="A9" s="32">
        <v>4</v>
      </c>
      <c r="B9" s="35">
        <v>700</v>
      </c>
      <c r="C9">
        <v>500</v>
      </c>
      <c r="D9">
        <v>387</v>
      </c>
      <c r="E9">
        <v>200</v>
      </c>
      <c r="F9" s="19">
        <v>9562.98</v>
      </c>
      <c r="K9">
        <f>INDEX(OutputValues,5,$J$4)</f>
        <v>387</v>
      </c>
    </row>
    <row r="10" spans="1:11" x14ac:dyDescent="0.2">
      <c r="A10" s="32">
        <v>4.5</v>
      </c>
      <c r="B10" s="35">
        <v>700</v>
      </c>
      <c r="C10">
        <v>500</v>
      </c>
      <c r="D10">
        <v>387</v>
      </c>
      <c r="E10">
        <v>200</v>
      </c>
      <c r="F10" s="19">
        <v>9312.98</v>
      </c>
      <c r="K10">
        <f>INDEX(OutputValues,6,$J$4)</f>
        <v>387</v>
      </c>
    </row>
    <row r="11" spans="1:11" x14ac:dyDescent="0.2">
      <c r="A11" s="32">
        <v>5</v>
      </c>
      <c r="B11" s="36">
        <v>700</v>
      </c>
      <c r="C11" s="37">
        <v>500</v>
      </c>
      <c r="D11" s="37">
        <v>387</v>
      </c>
      <c r="E11" s="37">
        <v>200</v>
      </c>
      <c r="F11" s="22">
        <v>9062.98</v>
      </c>
      <c r="K11">
        <f>INDEX(OutputValues,7,$J$4)</f>
        <v>387</v>
      </c>
    </row>
  </sheetData>
  <dataValidations count="1">
    <dataValidation type="list" allowBlank="1" showInputMessage="1" showErrorMessage="1" sqref="K4" xr:uid="{6F8BD1E2-55CC-164A-8432-750255DC6066}">
      <formula1>OutputAddresses</formula1>
    </dataValidation>
  </dataValidation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115C6-B308-BC45-AEF3-3638B569FE68}">
  <sheetPr>
    <tabColor theme="3" tint="0.499984740745262"/>
  </sheetPr>
  <dimension ref="A1"/>
  <sheetViews>
    <sheetView topLeftCell="A176" zoomScale="96" workbookViewId="0">
      <selection activeCell="S33" sqref="S33"/>
    </sheetView>
  </sheetViews>
  <sheetFormatPr baseColWidth="10" defaultRowHeight="16"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Blending Problem</vt:lpstr>
      <vt:lpstr>Blending SolverTable</vt:lpstr>
      <vt:lpstr>AI-Add On</vt:lpstr>
      <vt:lpstr>'Blending SolverTable'!ChartData</vt:lpstr>
      <vt:lpstr>'Blending SolverTable'!InputValues</vt:lpstr>
      <vt:lpstr>'Blending SolverTable'!OutputAddresses</vt:lpstr>
      <vt:lpstr>'Blending SolverTable'!OutputValues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Karki, Satkar</dc:creator>
  <cp:lastModifiedBy>Karki, Satkar</cp:lastModifiedBy>
  <dcterms:created xsi:type="dcterms:W3CDTF">2024-04-24T20:33:28Z</dcterms:created>
  <dcterms:modified xsi:type="dcterms:W3CDTF">2024-04-28T23:21:22Z</dcterms:modified>
</cp:coreProperties>
</file>