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 activeTab="3"/>
  </bookViews>
  <sheets>
    <sheet name="商品リスト" sheetId="3" r:id="rId1"/>
    <sheet name="見積書" sheetId="1" r:id="rId2"/>
    <sheet name="納品書" sheetId="2" r:id="rId3"/>
    <sheet name="請求書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E11" i="4" s="1"/>
  <c r="B11" i="4"/>
  <c r="B12" i="4"/>
  <c r="B13" i="4"/>
  <c r="B14" i="4"/>
  <c r="B15" i="4"/>
  <c r="B16" i="4"/>
  <c r="D4" i="4"/>
  <c r="E12" i="4"/>
  <c r="E13" i="4"/>
  <c r="E14" i="4"/>
  <c r="E17" i="4" l="1"/>
  <c r="E18" i="4"/>
  <c r="E19" i="4" s="1"/>
</calcChain>
</file>

<file path=xl/sharedStrings.xml><?xml version="1.0" encoding="utf-8"?>
<sst xmlns="http://schemas.openxmlformats.org/spreadsheetml/2006/main" count="67" uniqueCount="30">
  <si>
    <t>請求書</t>
    <rPh sb="0" eb="3">
      <t>セイキュウショ</t>
    </rPh>
    <phoneticPr fontId="2"/>
  </si>
  <si>
    <t>株式会社XYZアシスタント様</t>
    <rPh sb="0" eb="4">
      <t>カブシキガイシャ</t>
    </rPh>
    <rPh sb="13" eb="14">
      <t>サマ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</si>
  <si>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</si>
  <si>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194,370円</t>
    <rPh sb="7" eb="8">
      <t>エン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</si>
  <si>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</si>
  <si>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</si>
  <si>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</si>
  <si>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全額</t>
    <rPh sb="0" eb="2">
      <t>ゼンガク</t>
    </rPh>
    <phoneticPr fontId="2"/>
  </si>
  <si>
    <t>単価</t>
    <rPh sb="0" eb="2">
      <t>タンカ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</si>
  <si>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</si>
  <si>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</si>
  <si>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OAチェア</t>
    <phoneticPr fontId="2"/>
  </si>
  <si>
    <t>ホワイトボード</t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</si>
  <si>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</si>
  <si>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</si>
  <si>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税込み合計金額</t>
    <rPh sb="0" eb="2">
      <t>ゼイコ</t>
    </rPh>
    <rPh sb="3" eb="7">
      <t>ゴウケイキンガク</t>
    </rPh>
    <phoneticPr fontId="2"/>
  </si>
  <si>
    <t>【振込先】</t>
    <phoneticPr fontId="2"/>
  </si>
  <si>
    <t>〇〇銀行　上野支店</t>
    <rPh sb="2" eb="4">
      <t>ギンコウ</t>
    </rPh>
    <rPh sb="5" eb="7">
      <t>ウエノ</t>
    </rPh>
    <rPh sb="7" eb="9">
      <t>シテン</t>
    </rPh>
    <phoneticPr fontId="2"/>
  </si>
  <si>
    <t>普通 xxxxxx</t>
    <rPh sb="0" eb="2">
      <t>フツウ</t>
    </rPh>
    <phoneticPr fontId="2"/>
  </si>
  <si>
    <t>請求書番号:</t>
    <rPh sb="0" eb="3">
      <t>セイキュウショ</t>
    </rPh>
    <rPh sb="3" eb="5">
      <t>バンゴウ</t>
    </rPh>
    <phoneticPr fontId="2"/>
  </si>
  <si>
    <t>本体価格</t>
    <rPh sb="0" eb="4">
      <t>ホンタイカカク</t>
    </rPh>
    <phoneticPr fontId="2"/>
  </si>
  <si>
    <t>ミーティングテーブル</t>
    <phoneticPr fontId="2"/>
  </si>
  <si>
    <t>OAチェア 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</si>
  <si>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</si>
  <si>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</si>
  <si>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レターケース</t>
    <phoneticPr fontId="2"/>
  </si>
  <si>
    <t>見積書</t>
    <rPh sb="0" eb="3">
      <t>ミツモリショ</t>
    </rPh>
    <phoneticPr fontId="2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</si>
  <si>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2"/>
  </si>
  <si>
    <t>納品書</t>
    <rPh sb="0" eb="3">
      <t>ノウヒンショ</t>
    </rPh>
    <phoneticPr fontId="2"/>
  </si>
  <si>
    <t>下記の通り、納品致しました。</t>
    <rPh sb="0" eb="2">
      <t>カキ</t>
    </rPh>
    <rPh sb="3" eb="4">
      <t>トオ</t>
    </rPh>
    <rPh sb="6" eb="8">
      <t>ノウヒン</t>
    </rPh>
    <rPh sb="8" eb="9">
      <t>イタ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</si>
</sst>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0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E2693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</dxfs>
  <tableStyles count="0" defaultTableStyle="TableStyleMedium2" defaultPivotStyle="PivotStyleLight16"/>
  <colors>
    <mruColors>
      <color rgb="FFE2693E"/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テーブル2" displayName="テーブル2" ref="A1:C10" totalsRowShown="0">
  <autoFilter ref="A1:C10"/>
  <tableColumns count="3">
    <tableColumn id="1" name="注文番号"/>
    <tableColumn id="2" name="商品名"/>
    <tableColumn id="3" name="本体価格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0" sqref="B20"/>
    </sheetView>
  </sheetViews>
  <sheetFormatPr defaultRowHeight="18" x14ac:dyDescent="0.45"/>
  <cols>
    <col min="1" max="1" width="9.796875" customWidth="1"/>
    <col min="2" max="2" width="20.19921875" bestFit="1" customWidth="1"/>
    <col min="3" max="3" width="9.796875" customWidth="1"/>
  </cols>
  <sheetData>
    <row r="1" spans="1:3" x14ac:dyDescent="0.45">
      <c r="A1" t="s">
        <v>4</v>
      </c>
      <c r="B1" t="s">
        <v>5</v>
      </c>
      <c r="C1" t="s">
        <v>20</v>
      </c>
    </row>
    <row r="2" spans="1:3" x14ac:dyDescent="0.45">
      <c r="A2">
        <v>1001</v>
      </c>
      <c r="B2" t="s">
        <v>9</v>
      </c>
      <c r="C2" s="1">
        <v>15900</v>
      </c>
    </row>
    <row r="3" spans="1:3" x14ac:dyDescent="0.45">
      <c r="A3">
        <v>1002</v>
      </c>
      <c r="B3" t="s">
        <v>10</v>
      </c>
      <c r="C3" s="1">
        <v>19900</v>
      </c>
    </row>
    <row r="4" spans="1:3" x14ac:dyDescent="0.45">
      <c r="A4">
        <v>1003</v>
      </c>
      <c r="B4" t="s">
        <v>21</v>
      </c>
      <c r="C4" s="1">
        <v>49400</v>
      </c>
    </row>
    <row r="5" spans="1:3" x14ac:dyDescent="0.45">
      <c r="A5">
        <v>2001</v>
      </c>
      <c r="B5" t="s">
        <v>11</v>
      </c>
      <c r="C5" s="1">
        <v>9800</v>
      </c>
    </row>
    <row r="6" spans="1:3" x14ac:dyDescent="0.45">
      <c r="A6">
        <v>2002</v>
      </c>
      <c r="B6" t="s">
        <v>22</v>
      </c>
      <c r="C6" s="1">
        <v>14000</v>
      </c>
    </row>
    <row r="7" spans="1:3" x14ac:dyDescent="0.45">
      <c r="A7">
        <v>2003</v>
      </c>
      <c r="B7" t="s">
        <v>23</v>
      </c>
      <c r="C7" s="1">
        <v>25400</v>
      </c>
    </row>
    <row r="8" spans="1:3" x14ac:dyDescent="0.45">
      <c r="A8">
        <v>3001</v>
      </c>
      <c r="B8" t="s">
        <v>24</v>
      </c>
      <c r="C8" s="1">
        <v>12300</v>
      </c>
    </row>
    <row r="9" spans="1:3" x14ac:dyDescent="0.45">
      <c r="A9">
        <v>3002</v>
      </c>
      <c r="B9" t="s">
        <v>12</v>
      </c>
      <c r="C9" s="1">
        <v>26700</v>
      </c>
    </row>
    <row r="10" spans="1:3" x14ac:dyDescent="0.45">
      <c r="A10">
        <v>3003</v>
      </c>
      <c r="B10" t="s">
        <v>25</v>
      </c>
      <c r="C10" s="1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workbookViewId="0">
      <selection activeCell="E5" sqref="E5"/>
    </sheetView>
  </sheetViews>
  <sheetFormatPr defaultRowHeight="18" x14ac:dyDescent="0.45"/>
  <cols>
    <col min="2" max="2" width="18.296875" bestFit="1" customWidth="1"/>
    <col min="4" max="4" width="11" bestFit="1" customWidth="1"/>
  </cols>
  <sheetData>
    <row r="1" spans="1:5" ht="39" x14ac:dyDescent="0.45">
      <c r="A1" s="9" t="s">
        <v>26</v>
      </c>
      <c r="B1" s="9"/>
      <c r="C1" s="9"/>
      <c r="D1" s="9"/>
      <c r="E1" s="9"/>
    </row>
    <row r="3" spans="1:5" x14ac:dyDescent="0.45">
      <c r="A3" s="8" t="s">
        <v>1</v>
      </c>
      <c r="B3" s="8"/>
      <c r="D3" t="s">
        <v>19</v>
      </c>
      <c r="E3">
        <v>100123</v>
      </c>
    </row>
    <row r="4" spans="1:5" x14ac:dyDescent="0.45">
      <c r="A4" s="8"/>
      <c r="B4" s="8"/>
      <c r="D4" s="11">
        <v>44677</v>
      </c>
      <c r="E4" s="8"/>
    </row>
    <row r="6" spans="1:5" x14ac:dyDescent="0.45">
      <c r="A6" t="s">
        <v>27</v>
      </c>
    </row>
    <row r="7" spans="1:5" x14ac:dyDescent="0.45">
      <c r="A7" s="10" t="s">
        <v>3</v>
      </c>
      <c r="B7" s="10"/>
    </row>
    <row r="8" spans="1:5" x14ac:dyDescent="0.45">
      <c r="A8" s="10"/>
      <c r="B8" s="10"/>
    </row>
    <row r="10" spans="1:5" x14ac:dyDescent="0.45">
      <c r="A10" s="2" t="s">
        <v>4</v>
      </c>
      <c r="B10" s="2" t="s">
        <v>5</v>
      </c>
      <c r="C10" s="2" t="s">
        <v>8</v>
      </c>
      <c r="D10" s="2" t="s">
        <v>6</v>
      </c>
      <c r="E10" s="2" t="s">
        <v>7</v>
      </c>
    </row>
    <row r="11" spans="1:5" x14ac:dyDescent="0.45">
      <c r="A11" s="2">
        <v>1001</v>
      </c>
      <c r="B11" s="2" t="s">
        <v>9</v>
      </c>
      <c r="C11" s="3">
        <v>15900</v>
      </c>
      <c r="D11" s="2">
        <v>2</v>
      </c>
      <c r="E11" s="3">
        <v>31800</v>
      </c>
    </row>
    <row r="12" spans="1:5" x14ac:dyDescent="0.45">
      <c r="A12" s="2">
        <v>1002</v>
      </c>
      <c r="B12" s="2" t="s">
        <v>10</v>
      </c>
      <c r="C12" s="3">
        <v>19900</v>
      </c>
      <c r="D12" s="2">
        <v>2</v>
      </c>
      <c r="E12" s="3">
        <v>39800</v>
      </c>
    </row>
    <row r="13" spans="1:5" x14ac:dyDescent="0.45">
      <c r="A13" s="2">
        <v>2001</v>
      </c>
      <c r="B13" s="2" t="s">
        <v>11</v>
      </c>
      <c r="C13" s="3">
        <v>9800</v>
      </c>
      <c r="D13" s="2">
        <v>8</v>
      </c>
      <c r="E13" s="3">
        <v>78400</v>
      </c>
    </row>
    <row r="14" spans="1:5" x14ac:dyDescent="0.45">
      <c r="A14" s="2">
        <v>3002</v>
      </c>
      <c r="B14" s="2" t="s">
        <v>12</v>
      </c>
      <c r="C14" s="3">
        <v>26700</v>
      </c>
      <c r="D14" s="2">
        <v>1</v>
      </c>
      <c r="E14" s="3">
        <v>26700</v>
      </c>
    </row>
    <row r="15" spans="1:5" x14ac:dyDescent="0.45">
      <c r="A15" s="2"/>
      <c r="B15" s="2"/>
      <c r="C15" s="2"/>
      <c r="D15" s="2"/>
      <c r="E15" s="2"/>
    </row>
    <row r="16" spans="1:5" x14ac:dyDescent="0.45">
      <c r="A16" s="2"/>
      <c r="B16" s="2"/>
      <c r="C16" s="2"/>
      <c r="D16" s="2"/>
      <c r="E16" s="2"/>
    </row>
    <row r="17" spans="1:5" x14ac:dyDescent="0.45">
      <c r="C17" s="12" t="s">
        <v>13</v>
      </c>
      <c r="D17" s="12"/>
      <c r="E17" s="3">
        <v>176700</v>
      </c>
    </row>
    <row r="18" spans="1:5" x14ac:dyDescent="0.45">
      <c r="A18" s="8" t="s">
        <v>16</v>
      </c>
      <c r="B18" t="s">
        <v>17</v>
      </c>
      <c r="C18" s="6" t="s">
        <v>14</v>
      </c>
      <c r="D18" s="4">
        <v>0.1</v>
      </c>
      <c r="E18" s="3">
        <v>17670</v>
      </c>
    </row>
    <row r="19" spans="1:5" x14ac:dyDescent="0.45">
      <c r="A19" s="8"/>
      <c r="B19" t="s">
        <v>18</v>
      </c>
      <c r="C19" s="13" t="s">
        <v>15</v>
      </c>
      <c r="D19" s="14"/>
      <c r="E19" s="3">
        <v>194370</v>
      </c>
    </row>
    <row r="20" spans="1:5" x14ac:dyDescent="0.45">
      <c r="E20" s="1"/>
    </row>
  </sheetData>
  <mergeCells count="7">
    <mergeCell ref="A18:A19"/>
    <mergeCell ref="A1:E1"/>
    <mergeCell ref="A3:B4"/>
    <mergeCell ref="A7:B8"/>
    <mergeCell ref="D4:E4"/>
    <mergeCell ref="C17:D17"/>
    <mergeCell ref="C19:D19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L10" sqref="L10"/>
    </sheetView>
  </sheetViews>
  <sheetFormatPr defaultRowHeight="18" x14ac:dyDescent="0.45"/>
  <cols>
    <col min="2" max="2" width="18.296875" bestFit="1" customWidth="1"/>
    <col min="4" max="4" width="11" bestFit="1" customWidth="1"/>
  </cols>
  <sheetData>
    <row r="1" spans="1:5" ht="39" x14ac:dyDescent="0.45">
      <c r="A1" s="15" t="s">
        <v>28</v>
      </c>
      <c r="B1" s="15"/>
      <c r="C1" s="15"/>
      <c r="D1" s="15"/>
      <c r="E1" s="15"/>
    </row>
    <row r="3" spans="1:5" x14ac:dyDescent="0.45">
      <c r="A3" s="8" t="s">
        <v>1</v>
      </c>
      <c r="B3" s="8"/>
      <c r="D3" t="s">
        <v>19</v>
      </c>
      <c r="E3">
        <v>100123</v>
      </c>
    </row>
    <row r="4" spans="1:5" x14ac:dyDescent="0.45">
      <c r="A4" s="8"/>
      <c r="B4" s="8"/>
      <c r="D4" s="11">
        <v>44677</v>
      </c>
      <c r="E4" s="8"/>
    </row>
    <row r="6" spans="1:5" x14ac:dyDescent="0.45">
      <c r="A6" t="s">
        <v>29</v>
      </c>
    </row>
    <row r="7" spans="1:5" x14ac:dyDescent="0.45">
      <c r="A7" s="16"/>
      <c r="B7" s="16"/>
    </row>
    <row r="8" spans="1:5" x14ac:dyDescent="0.45">
      <c r="A8" s="16"/>
      <c r="B8" s="16"/>
    </row>
    <row r="10" spans="1:5" x14ac:dyDescent="0.45">
      <c r="A10" s="2" t="s">
        <v>4</v>
      </c>
      <c r="B10" s="2" t="s">
        <v>5</v>
      </c>
      <c r="C10" s="2" t="s">
        <v>8</v>
      </c>
      <c r="D10" s="2" t="s">
        <v>6</v>
      </c>
      <c r="E10" s="2" t="s">
        <v>7</v>
      </c>
    </row>
    <row r="11" spans="1:5" x14ac:dyDescent="0.45">
      <c r="A11" s="2">
        <v>1001</v>
      </c>
      <c r="B11" s="2" t="s">
        <v>9</v>
      </c>
      <c r="C11" s="3">
        <v>15900</v>
      </c>
      <c r="D11" s="2">
        <v>2</v>
      </c>
      <c r="E11" s="3">
        <v>31800</v>
      </c>
    </row>
    <row r="12" spans="1:5" x14ac:dyDescent="0.45">
      <c r="A12" s="2">
        <v>1002</v>
      </c>
      <c r="B12" s="2" t="s">
        <v>10</v>
      </c>
      <c r="C12" s="3">
        <v>19900</v>
      </c>
      <c r="D12" s="2">
        <v>2</v>
      </c>
      <c r="E12" s="3">
        <v>39800</v>
      </c>
    </row>
    <row r="13" spans="1:5" x14ac:dyDescent="0.45">
      <c r="A13" s="2">
        <v>2001</v>
      </c>
      <c r="B13" s="2" t="s">
        <v>11</v>
      </c>
      <c r="C13" s="3">
        <v>9800</v>
      </c>
      <c r="D13" s="2">
        <v>8</v>
      </c>
      <c r="E13" s="3">
        <v>78400</v>
      </c>
    </row>
    <row r="14" spans="1:5" x14ac:dyDescent="0.45">
      <c r="A14" s="2">
        <v>3002</v>
      </c>
      <c r="B14" s="2" t="s">
        <v>12</v>
      </c>
      <c r="C14" s="3">
        <v>26700</v>
      </c>
      <c r="D14" s="2">
        <v>1</v>
      </c>
      <c r="E14" s="3">
        <v>26700</v>
      </c>
    </row>
    <row r="15" spans="1:5" x14ac:dyDescent="0.45">
      <c r="A15" s="2"/>
      <c r="B15" s="2"/>
      <c r="C15" s="2"/>
      <c r="D15" s="2"/>
      <c r="E15" s="2"/>
    </row>
    <row r="16" spans="1:5" x14ac:dyDescent="0.45">
      <c r="A16" s="2"/>
      <c r="B16" s="2"/>
      <c r="C16" s="2"/>
      <c r="D16" s="2"/>
      <c r="E16" s="2"/>
    </row>
    <row r="17" spans="1:5" x14ac:dyDescent="0.45">
      <c r="C17" s="17" t="s">
        <v>13</v>
      </c>
      <c r="D17" s="17"/>
      <c r="E17" s="3">
        <v>176700</v>
      </c>
    </row>
    <row r="18" spans="1:5" x14ac:dyDescent="0.45">
      <c r="A18" s="8" t="s">
        <v>16</v>
      </c>
      <c r="B18" t="s">
        <v>17</v>
      </c>
      <c r="C18" s="7" t="s">
        <v>14</v>
      </c>
      <c r="D18" s="4">
        <v>0.1</v>
      </c>
      <c r="E18" s="3">
        <v>17670</v>
      </c>
    </row>
    <row r="19" spans="1:5" x14ac:dyDescent="0.45">
      <c r="A19" s="8"/>
      <c r="B19" t="s">
        <v>18</v>
      </c>
      <c r="C19" s="18" t="s">
        <v>15</v>
      </c>
      <c r="D19" s="19"/>
      <c r="E19" s="3">
        <v>194370</v>
      </c>
    </row>
    <row r="20" spans="1:5" x14ac:dyDescent="0.45">
      <c r="E20" s="1"/>
    </row>
  </sheetData>
  <mergeCells count="7">
    <mergeCell ref="A18:A19"/>
    <mergeCell ref="C19:D19"/>
    <mergeCell ref="A1:E1"/>
    <mergeCell ref="A3:B4"/>
    <mergeCell ref="D4:E4"/>
    <mergeCell ref="A7:B8"/>
    <mergeCell ref="C17:D17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2" sqref="A12"/>
    </sheetView>
  </sheetViews>
  <sheetFormatPr defaultRowHeight="18" x14ac:dyDescent="0.45"/>
  <cols>
    <col min="2" max="2" width="18.296875" bestFit="1" customWidth="1"/>
    <col min="4" max="4" width="11" bestFit="1" customWidth="1"/>
  </cols>
  <sheetData>
    <row r="1" spans="1:5" ht="39" x14ac:dyDescent="0.45">
      <c r="A1" s="20" t="s">
        <v>0</v>
      </c>
      <c r="B1" s="20"/>
      <c r="C1" s="20"/>
      <c r="D1" s="20"/>
      <c r="E1" s="20"/>
    </row>
    <row r="3" spans="1:5" x14ac:dyDescent="0.45">
      <c r="A3" s="26" t="s">
        <v>1</v>
      </c>
      <c r="B3" s="26"/>
      <c r="D3" t="s">
        <v>19</v>
      </c>
      <c r="E3" s="27">
        <v>100123</v>
      </c>
    </row>
    <row r="4" spans="1:5" x14ac:dyDescent="0.45">
      <c r="A4" s="26"/>
      <c r="B4" s="26"/>
      <c r="D4" s="25">
        <f ca="1">TODAY()</f>
        <v>45146</v>
      </c>
      <c r="E4" s="25"/>
    </row>
    <row r="6" spans="1:5" x14ac:dyDescent="0.45">
      <c r="A6" t="s">
        <v>2</v>
      </c>
    </row>
    <row r="7" spans="1:5" x14ac:dyDescent="0.45">
      <c r="A7" s="21" t="s">
        <v>3</v>
      </c>
      <c r="B7" s="21"/>
    </row>
    <row r="8" spans="1:5" x14ac:dyDescent="0.45">
      <c r="A8" s="21"/>
      <c r="B8" s="21"/>
    </row>
    <row r="10" spans="1:5" x14ac:dyDescent="0.45">
      <c r="A10" s="2" t="s">
        <v>4</v>
      </c>
      <c r="B10" s="2" t="s">
        <v>5</v>
      </c>
      <c r="C10" s="2" t="s">
        <v>8</v>
      </c>
      <c r="D10" s="2" t="s">
        <v>6</v>
      </c>
      <c r="E10" s="2" t="s">
        <v>7</v>
      </c>
    </row>
    <row r="11" spans="1:5" x14ac:dyDescent="0.45">
      <c r="A11" s="28">
        <v>1002</v>
      </c>
      <c r="B11" s="2" t="str">
        <f>IF(A11="","",VLOOKUP(A11,テーブル2[],2,FALSE))</f>
        <v>ラウンドテーブル</v>
      </c>
      <c r="C11" s="2">
        <f>VLOOKUP(A11,テーブル2[],3,FALSE)</f>
        <v>19900</v>
      </c>
      <c r="D11" s="28">
        <v>2</v>
      </c>
      <c r="E11" s="3">
        <f>C11*D11</f>
        <v>39800</v>
      </c>
    </row>
    <row r="12" spans="1:5" x14ac:dyDescent="0.45">
      <c r="A12" s="28"/>
      <c r="B12" s="2" t="str">
        <f>IF(A12="","",VLOOKUP(A12,テーブル2[],2,FALSE))</f>
        <v/>
      </c>
      <c r="C12" s="3"/>
      <c r="D12" s="28">
        <v>2</v>
      </c>
      <c r="E12" s="3">
        <f>C12*D12</f>
        <v>0</v>
      </c>
    </row>
    <row r="13" spans="1:5" x14ac:dyDescent="0.45">
      <c r="A13" s="28"/>
      <c r="B13" s="2" t="str">
        <f>IF(A13="","",VLOOKUP(A13,テーブル2[],2,FALSE))</f>
        <v/>
      </c>
      <c r="C13" s="3"/>
      <c r="D13" s="28">
        <v>8</v>
      </c>
      <c r="E13" s="3">
        <f t="shared" ref="E12:E14" si="0">C13*D13</f>
        <v>0</v>
      </c>
    </row>
    <row r="14" spans="1:5" x14ac:dyDescent="0.45">
      <c r="A14" s="28"/>
      <c r="B14" s="2" t="str">
        <f>IF(A14="","",VLOOKUP(A14,テーブル2[],2,FALSE))</f>
        <v/>
      </c>
      <c r="C14" s="3"/>
      <c r="D14" s="28">
        <v>1</v>
      </c>
      <c r="E14" s="3">
        <f t="shared" si="0"/>
        <v>0</v>
      </c>
    </row>
    <row r="15" spans="1:5" x14ac:dyDescent="0.45">
      <c r="A15" s="28"/>
      <c r="B15" s="2" t="str">
        <f>IF(A15="","",VLOOKUP(A15,テーブル2[],2,FALSE))</f>
        <v/>
      </c>
      <c r="C15" s="2"/>
      <c r="D15" s="28"/>
      <c r="E15" s="2"/>
    </row>
    <row r="16" spans="1:5" x14ac:dyDescent="0.45">
      <c r="A16" s="28"/>
      <c r="B16" s="2" t="str">
        <f>IF(A16="","",VLOOKUP(A16,テーブル2[],2,FALSE))</f>
        <v/>
      </c>
      <c r="C16" s="2"/>
      <c r="D16" s="28"/>
      <c r="E16" s="2"/>
    </row>
    <row r="17" spans="1:5" x14ac:dyDescent="0.45">
      <c r="C17" s="22" t="s">
        <v>13</v>
      </c>
      <c r="D17" s="22"/>
      <c r="E17" s="3">
        <f>SUM(E11:E16)</f>
        <v>39800</v>
      </c>
    </row>
    <row r="18" spans="1:5" x14ac:dyDescent="0.45">
      <c r="A18" s="8" t="s">
        <v>16</v>
      </c>
      <c r="B18" t="s">
        <v>17</v>
      </c>
      <c r="C18" s="5" t="s">
        <v>14</v>
      </c>
      <c r="D18" s="4">
        <v>0.1</v>
      </c>
      <c r="E18" s="3">
        <f>ROUNDDOWN(E17*D18,0)</f>
        <v>3980</v>
      </c>
    </row>
    <row r="19" spans="1:5" x14ac:dyDescent="0.45">
      <c r="A19" s="8"/>
      <c r="B19" t="s">
        <v>18</v>
      </c>
      <c r="C19" s="23" t="s">
        <v>15</v>
      </c>
      <c r="D19" s="24"/>
      <c r="E19" s="3">
        <f>SUM(E17:E18)</f>
        <v>43780</v>
      </c>
    </row>
    <row r="20" spans="1:5" x14ac:dyDescent="0.45">
      <c r="E20" s="1"/>
    </row>
  </sheetData>
  <sheetProtection sheet="1" objects="1" scenarios="1"/>
  <mergeCells count="7">
    <mergeCell ref="A18:A19"/>
    <mergeCell ref="C19:D19"/>
    <mergeCell ref="A1:E1"/>
    <mergeCell ref="A3:B4"/>
    <mergeCell ref="D4:E4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2023-08-08T01:54:05Z</dcterms:created>
  <dcterms:modified xsi:type="dcterms:W3CDTF">2023-08-08T05:44:35Z</dcterms:modified>
</cp:coreProperties>
</file>